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updateLinks="never" codeName="ThisWorkbook"/>
  <xr:revisionPtr revIDLastSave="0" documentId="13_ncr:1_{A4035EA2-1963-423B-AEEA-51311D1E0AD4}" xr6:coauthVersionLast="47" xr6:coauthVersionMax="47" xr10:uidLastSave="{00000000-0000-0000-0000-000000000000}"/>
  <bookViews>
    <workbookView xWindow="37845" yWindow="360" windowWidth="15450" windowHeight="13410" tabRatio="916" firstSheet="1" activeTab="1" xr2:uid="{00000000-000D-0000-FFFF-FFFF00000000}"/>
  </bookViews>
  <sheets>
    <sheet name="計画書①" sheetId="123" state="veryHidden" r:id="rId1"/>
    <sheet name="共通事項①" sheetId="152" r:id="rId2"/>
    <sheet name="共通事項②" sheetId="153" r:id="rId3"/>
    <sheet name="【大規模】地域番号①" sheetId="154" r:id="rId4"/>
    <sheet name="【大規模】地域番号②" sheetId="158" r:id="rId5"/>
    <sheet name="【大規模】地域番号③" sheetId="159" r:id="rId6"/>
    <sheet name="【事業者単体】収支予算書" sheetId="271" r:id="rId7"/>
    <sheet name="【記入不要】収支予算書" sheetId="57" r:id="rId8"/>
    <sheet name="【原則記入不要】内訳書1-1" sheetId="61" r:id="rId9"/>
    <sheet name="補足" sheetId="272" r:id="rId10"/>
    <sheet name="内訳書2-1" sheetId="140" r:id="rId11"/>
    <sheet name="内訳書2-2" sheetId="179" r:id="rId12"/>
    <sheet name="内訳書2-3" sheetId="180" r:id="rId13"/>
    <sheet name="内訳書2-4" sheetId="199" r:id="rId14"/>
    <sheet name="処理シート" sheetId="178" state="hidden" r:id="rId15"/>
    <sheet name="old内訳書2-21" sheetId="157" state="hidden" r:id="rId16"/>
    <sheet name="マスター" sheetId="28" state="veryHidden" r:id="rId17"/>
  </sheets>
  <definedNames>
    <definedName name="_xlnm._FilterDatabase" localSheetId="16" hidden="1">マスター!#REF!</definedName>
    <definedName name="_xlnm.Print_Area" localSheetId="7">【記入不要】収支予算書!$A$1:$F$42</definedName>
    <definedName name="_xlnm.Print_Area" localSheetId="8">'【原則記入不要】内訳書1-1'!$A$1:$BO$50</definedName>
    <definedName name="_xlnm.Print_Area" localSheetId="3">【大規模】地域番号①!$A$1:$AH$153</definedName>
    <definedName name="_xlnm.Print_Area" localSheetId="4">【大規模】地域番号②!$A$1:$AH$153</definedName>
    <definedName name="_xlnm.Print_Area" localSheetId="5">【大規模】地域番号③!$A$1:$AH$153</definedName>
    <definedName name="_xlnm.Print_Area" localSheetId="15">'old内訳書2-21'!$A$1:$Q$76</definedName>
    <definedName name="_xlnm.Print_Area" localSheetId="1">共通事項①!$A$1:$AH$43</definedName>
    <definedName name="_xlnm.Print_Area" localSheetId="2">共通事項②!$A$1:$Q$50</definedName>
    <definedName name="_xlnm.Print_Area" localSheetId="0">計画書①!$A$1:$AH$39</definedName>
    <definedName name="_xlnm.Print_Area" localSheetId="10">'内訳書2-1'!$A$1:$T$1816</definedName>
    <definedName name="_xlnm.Print_Area" localSheetId="11">'内訳書2-2'!$A$1:$T$1816</definedName>
    <definedName name="_xlnm.Print_Area" localSheetId="12">'内訳書2-3'!$A$1:$T$1816</definedName>
    <definedName name="_xlnm.Print_Area" localSheetId="13">'内訳書2-4'!$A$1:$T$1966</definedName>
    <definedName name="_xlnm.Print_Titles" localSheetId="8">'【原則記入不要】内訳書1-1'!$A:$D</definedName>
    <definedName name="_xlnm.Print_Titles" localSheetId="3">【大規模】地域番号①!$1:$5</definedName>
    <definedName name="_xlnm.Print_Titles" localSheetId="4">【大規模】地域番号②!$1:$5</definedName>
    <definedName name="_xlnm.Print_Titles" localSheetId="5">【大規模】地域番号③!$1:$5</definedName>
    <definedName name="委託費">処理シート!$K$3</definedName>
    <definedName name="区分">処理シート!$F$2:$L$2</definedName>
    <definedName name="区分2">処理シート!$F$2:$I$2</definedName>
    <definedName name="区分3">処理シート!$P$2:$T$2</definedName>
    <definedName name="雑役務費・消耗品費等">処理シート!$I$3:$I$7</definedName>
    <definedName name="事業形態">処理シート!$N$3:$N$4</definedName>
    <definedName name="収入">処理シート!$M$3:$M$9</definedName>
    <definedName name="収入2">処理シート!$M$4:$M$8</definedName>
    <definedName name="出演・音楽・文芸費">処理シート!$F$3:$F$5</definedName>
    <definedName name="賃金・旅費・報償費">処理シート!$H$3:$H$5</definedName>
    <definedName name="動画制作・配信費等">処理シート!$J$3:$J$4</definedName>
    <definedName name="舞台・会場・設営費">処理シート!$G$3:$G$7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271" l="1"/>
  <c r="BN48" i="61"/>
  <c r="BM48" i="61"/>
  <c r="BL48" i="61"/>
  <c r="BK48" i="61"/>
  <c r="BJ48" i="61"/>
  <c r="BI48" i="61"/>
  <c r="BH48" i="61"/>
  <c r="BG48" i="61"/>
  <c r="BF48" i="61"/>
  <c r="BE48" i="61"/>
  <c r="BD48" i="61"/>
  <c r="BC48" i="61"/>
  <c r="BB48" i="61"/>
  <c r="BA48" i="61"/>
  <c r="AZ48" i="61"/>
  <c r="AY48" i="61"/>
  <c r="AX48" i="61"/>
  <c r="AW48" i="61"/>
  <c r="AV48" i="61"/>
  <c r="AU48" i="61"/>
  <c r="AS48" i="61"/>
  <c r="AR48" i="61"/>
  <c r="AQ48" i="61"/>
  <c r="AP48" i="61"/>
  <c r="AO48" i="61"/>
  <c r="AN48" i="61"/>
  <c r="AM48" i="61"/>
  <c r="AL48" i="61"/>
  <c r="AK48" i="61"/>
  <c r="AJ48" i="61"/>
  <c r="AI48" i="61"/>
  <c r="AH48" i="61"/>
  <c r="AG48" i="61"/>
  <c r="AF48" i="61"/>
  <c r="AE48" i="61"/>
  <c r="AD48" i="61"/>
  <c r="AC48" i="61"/>
  <c r="AB48" i="61"/>
  <c r="AA48" i="61"/>
  <c r="Z48" i="61"/>
  <c r="X48" i="61"/>
  <c r="W48" i="61"/>
  <c r="V48" i="61"/>
  <c r="U48" i="61"/>
  <c r="T48" i="61"/>
  <c r="S48" i="61"/>
  <c r="R48" i="61"/>
  <c r="Q48" i="61"/>
  <c r="P48" i="61"/>
  <c r="O48" i="61"/>
  <c r="N48" i="61"/>
  <c r="M48" i="61"/>
  <c r="L48" i="61"/>
  <c r="K48" i="61"/>
  <c r="J48" i="61"/>
  <c r="I48" i="61"/>
  <c r="H48" i="61"/>
  <c r="G48" i="61"/>
  <c r="F48" i="61"/>
  <c r="H6" i="199"/>
  <c r="H6" i="180"/>
  <c r="H6" i="179"/>
  <c r="H6" i="140"/>
  <c r="BN17" i="61"/>
  <c r="BM17" i="61"/>
  <c r="BL17" i="61"/>
  <c r="BK17" i="61"/>
  <c r="BJ17" i="61"/>
  <c r="BI17" i="61"/>
  <c r="BH17" i="61"/>
  <c r="BG17" i="61"/>
  <c r="BF17" i="61"/>
  <c r="BE17" i="61"/>
  <c r="BD17" i="61"/>
  <c r="BC17" i="61"/>
  <c r="BB17" i="61"/>
  <c r="BA17" i="61"/>
  <c r="AZ17" i="61"/>
  <c r="AY17" i="61"/>
  <c r="AX17" i="61"/>
  <c r="AW17" i="61"/>
  <c r="AV17" i="61"/>
  <c r="AU17" i="61"/>
  <c r="AS17" i="61"/>
  <c r="AR17" i="61"/>
  <c r="AQ17" i="61"/>
  <c r="AP17" i="61"/>
  <c r="AO17" i="61"/>
  <c r="AN17" i="61"/>
  <c r="AM17" i="61"/>
  <c r="AL17" i="61"/>
  <c r="AK17" i="61"/>
  <c r="AJ17" i="61"/>
  <c r="AI17" i="61"/>
  <c r="AH17" i="61"/>
  <c r="AG17" i="61"/>
  <c r="AF17" i="61"/>
  <c r="AE17" i="61"/>
  <c r="AD17" i="61"/>
  <c r="AC17" i="61"/>
  <c r="AB17" i="61"/>
  <c r="AA17" i="61"/>
  <c r="Z17" i="61"/>
  <c r="X17" i="61"/>
  <c r="W17" i="61"/>
  <c r="V17" i="61"/>
  <c r="U17" i="61"/>
  <c r="T17" i="61"/>
  <c r="S17" i="61"/>
  <c r="R17" i="61"/>
  <c r="Q17" i="61"/>
  <c r="P17" i="61"/>
  <c r="O17" i="61"/>
  <c r="N17" i="61"/>
  <c r="M17" i="61"/>
  <c r="L17" i="61"/>
  <c r="K17" i="61"/>
  <c r="J17" i="61"/>
  <c r="I17" i="61"/>
  <c r="H17" i="61"/>
  <c r="G17" i="61"/>
  <c r="F17" i="61"/>
  <c r="E17" i="61"/>
  <c r="E38" i="271"/>
  <c r="E40" i="271" s="1"/>
  <c r="E42" i="271" s="1"/>
  <c r="E12" i="271"/>
  <c r="E13" i="271" s="1"/>
  <c r="E15" i="271" s="1"/>
  <c r="E16" i="271" s="1"/>
  <c r="U1938" i="199"/>
  <c r="U1939" i="199"/>
  <c r="U1940" i="199"/>
  <c r="U1941" i="199"/>
  <c r="U1942" i="199"/>
  <c r="U1943" i="199"/>
  <c r="U1944" i="199"/>
  <c r="U1945" i="199"/>
  <c r="U1946" i="199"/>
  <c r="U1947" i="199"/>
  <c r="U1948" i="199"/>
  <c r="U1949" i="199"/>
  <c r="U1950" i="199"/>
  <c r="U1951" i="199"/>
  <c r="U1952" i="199"/>
  <c r="U1953" i="199"/>
  <c r="U1954" i="199"/>
  <c r="U1955" i="199"/>
  <c r="U1956" i="199"/>
  <c r="U1957" i="199"/>
  <c r="U1958" i="199"/>
  <c r="U1959" i="199"/>
  <c r="U1960" i="199"/>
  <c r="U1961" i="199"/>
  <c r="U1962" i="199"/>
  <c r="U1963" i="199"/>
  <c r="U1964" i="199"/>
  <c r="U1965" i="199"/>
  <c r="U1966" i="199"/>
  <c r="U1937" i="199"/>
  <c r="U1928" i="199"/>
  <c r="U1929" i="199"/>
  <c r="U1930" i="199"/>
  <c r="U1931" i="199"/>
  <c r="U1932" i="199"/>
  <c r="U1933" i="199"/>
  <c r="U1934" i="199"/>
  <c r="U1935" i="199"/>
  <c r="U1936" i="199"/>
  <c r="U1927" i="199"/>
  <c r="U1918" i="199"/>
  <c r="U1919" i="199"/>
  <c r="U1920" i="199"/>
  <c r="U1921" i="199"/>
  <c r="U1922" i="199"/>
  <c r="U1923" i="199"/>
  <c r="U1924" i="199"/>
  <c r="U1925" i="199"/>
  <c r="U1926" i="199"/>
  <c r="U1917" i="199"/>
  <c r="U1908" i="199"/>
  <c r="U1909" i="199"/>
  <c r="U1910" i="199"/>
  <c r="U1911" i="199"/>
  <c r="U1912" i="199"/>
  <c r="U1913" i="199"/>
  <c r="U1914" i="199"/>
  <c r="U1915" i="199"/>
  <c r="U1916" i="199"/>
  <c r="U1907" i="199"/>
  <c r="U1898" i="199"/>
  <c r="U1899" i="199"/>
  <c r="U1900" i="199"/>
  <c r="U1901" i="199"/>
  <c r="U1902" i="199"/>
  <c r="U1903" i="199"/>
  <c r="U1904" i="199"/>
  <c r="U1905" i="199"/>
  <c r="U1906" i="199"/>
  <c r="U1897" i="199"/>
  <c r="U1888" i="199"/>
  <c r="U1889" i="199"/>
  <c r="U1890" i="199"/>
  <c r="U1891" i="199"/>
  <c r="U1892" i="199"/>
  <c r="U1893" i="199"/>
  <c r="U1894" i="199"/>
  <c r="U1895" i="199"/>
  <c r="U1896" i="199"/>
  <c r="U1887" i="199"/>
  <c r="U1878" i="199"/>
  <c r="U1879" i="199"/>
  <c r="U1880" i="199"/>
  <c r="U1881" i="199"/>
  <c r="U1882" i="199"/>
  <c r="U1883" i="199"/>
  <c r="U1884" i="199"/>
  <c r="U1885" i="199"/>
  <c r="U1886" i="199"/>
  <c r="U1877" i="199"/>
  <c r="U1868" i="199"/>
  <c r="U1869" i="199"/>
  <c r="U1870" i="199"/>
  <c r="U1871" i="199"/>
  <c r="U1872" i="199"/>
  <c r="U1873" i="199"/>
  <c r="U1874" i="199"/>
  <c r="U1875" i="199"/>
  <c r="U1876" i="199"/>
  <c r="U1867" i="199"/>
  <c r="U1858" i="199"/>
  <c r="U1859" i="199"/>
  <c r="U1860" i="199"/>
  <c r="U1861" i="199"/>
  <c r="U1862" i="199"/>
  <c r="U1863" i="199"/>
  <c r="U1864" i="199"/>
  <c r="U1865" i="199"/>
  <c r="U1866" i="199"/>
  <c r="U1857" i="199"/>
  <c r="U1848" i="199"/>
  <c r="U1849" i="199"/>
  <c r="U1850" i="199"/>
  <c r="U1851" i="199"/>
  <c r="U1852" i="199"/>
  <c r="U1853" i="199"/>
  <c r="U1854" i="199"/>
  <c r="U1855" i="199"/>
  <c r="U1856" i="199"/>
  <c r="U1847" i="199"/>
  <c r="U1838" i="199"/>
  <c r="U1839" i="199"/>
  <c r="U1840" i="199"/>
  <c r="U1841" i="199"/>
  <c r="U1842" i="199"/>
  <c r="U1843" i="199"/>
  <c r="U1844" i="199"/>
  <c r="U1845" i="199"/>
  <c r="U1846" i="199"/>
  <c r="U1837" i="199"/>
  <c r="U1828" i="199"/>
  <c r="U1829" i="199"/>
  <c r="U1830" i="199"/>
  <c r="U1831" i="199"/>
  <c r="U1832" i="199"/>
  <c r="U1833" i="199"/>
  <c r="U1834" i="199"/>
  <c r="U1835" i="199"/>
  <c r="U1836" i="199"/>
  <c r="U1827" i="199"/>
  <c r="U1818" i="199"/>
  <c r="U1819" i="199"/>
  <c r="U1820" i="199"/>
  <c r="U1821" i="199"/>
  <c r="U1822" i="199"/>
  <c r="U1823" i="199"/>
  <c r="U1824" i="199"/>
  <c r="U1825" i="199"/>
  <c r="U1826" i="199"/>
  <c r="U1817" i="199"/>
  <c r="U1808" i="199"/>
  <c r="U1809" i="199"/>
  <c r="U1810" i="199"/>
  <c r="U1811" i="199"/>
  <c r="U1812" i="199"/>
  <c r="U1813" i="199"/>
  <c r="U1814" i="199"/>
  <c r="U1815" i="199"/>
  <c r="U1816" i="199"/>
  <c r="U1807" i="199"/>
  <c r="U1798" i="199"/>
  <c r="U1799" i="199"/>
  <c r="U1800" i="199"/>
  <c r="U1801" i="199"/>
  <c r="U1802" i="199"/>
  <c r="U1803" i="199"/>
  <c r="U1804" i="199"/>
  <c r="U1805" i="199"/>
  <c r="U1806" i="199"/>
  <c r="U1797" i="199"/>
  <c r="U1788" i="199"/>
  <c r="U1789" i="199"/>
  <c r="U1790" i="199"/>
  <c r="U1791" i="199"/>
  <c r="U1792" i="199"/>
  <c r="U1793" i="199"/>
  <c r="U1794" i="199"/>
  <c r="U1795" i="199"/>
  <c r="U1796" i="199"/>
  <c r="U1787" i="199"/>
  <c r="U1778" i="199"/>
  <c r="U1779" i="199"/>
  <c r="U1780" i="199"/>
  <c r="U1781" i="199"/>
  <c r="U1782" i="199"/>
  <c r="U1783" i="199"/>
  <c r="U1784" i="199"/>
  <c r="U1785" i="199"/>
  <c r="U1786" i="199"/>
  <c r="U1777" i="199"/>
  <c r="U1768" i="199"/>
  <c r="U1769" i="199"/>
  <c r="U1770" i="199"/>
  <c r="U1771" i="199"/>
  <c r="U1772" i="199"/>
  <c r="U1773" i="199"/>
  <c r="U1774" i="199"/>
  <c r="U1775" i="199"/>
  <c r="U1776" i="199"/>
  <c r="U1767" i="199"/>
  <c r="U1758" i="199"/>
  <c r="U1759" i="199"/>
  <c r="U1760" i="199"/>
  <c r="U1761" i="199"/>
  <c r="U1762" i="199"/>
  <c r="U1763" i="199"/>
  <c r="U1764" i="199"/>
  <c r="U1765" i="199"/>
  <c r="U1766" i="199"/>
  <c r="U1757" i="199"/>
  <c r="U1748" i="199"/>
  <c r="U1749" i="199"/>
  <c r="U1750" i="199"/>
  <c r="U1751" i="199"/>
  <c r="U1752" i="199"/>
  <c r="U1753" i="199"/>
  <c r="U1754" i="199"/>
  <c r="U1755" i="199"/>
  <c r="U1756" i="199"/>
  <c r="U1747" i="199"/>
  <c r="U1738" i="199"/>
  <c r="U1739" i="199"/>
  <c r="U1740" i="199"/>
  <c r="U1741" i="199"/>
  <c r="U1742" i="199"/>
  <c r="U1743" i="199"/>
  <c r="U1744" i="199"/>
  <c r="U1745" i="199"/>
  <c r="U1746" i="199"/>
  <c r="U1737" i="199"/>
  <c r="U1728" i="199"/>
  <c r="U1729" i="199"/>
  <c r="U1730" i="199"/>
  <c r="U1731" i="199"/>
  <c r="U1732" i="199"/>
  <c r="U1733" i="199"/>
  <c r="U1734" i="199"/>
  <c r="U1735" i="199"/>
  <c r="U1736" i="199"/>
  <c r="U1727" i="199"/>
  <c r="U1718" i="199"/>
  <c r="U1719" i="199"/>
  <c r="U1720" i="199"/>
  <c r="U1721" i="199"/>
  <c r="U1722" i="199"/>
  <c r="U1723" i="199"/>
  <c r="U1724" i="199"/>
  <c r="U1725" i="199"/>
  <c r="U1726" i="199"/>
  <c r="U1717" i="199"/>
  <c r="U1708" i="199"/>
  <c r="U1709" i="199"/>
  <c r="U1710" i="199"/>
  <c r="U1711" i="199"/>
  <c r="U1712" i="199"/>
  <c r="U1713" i="199"/>
  <c r="U1714" i="199"/>
  <c r="U1715" i="199"/>
  <c r="U1716" i="199"/>
  <c r="U1707" i="199"/>
  <c r="U1698" i="199"/>
  <c r="U1699" i="199"/>
  <c r="U1700" i="199"/>
  <c r="U1701" i="199"/>
  <c r="U1702" i="199"/>
  <c r="U1703" i="199"/>
  <c r="U1704" i="199"/>
  <c r="U1705" i="199"/>
  <c r="U1706" i="199"/>
  <c r="U1697" i="199"/>
  <c r="U1688" i="199"/>
  <c r="U1689" i="199"/>
  <c r="U1690" i="199"/>
  <c r="U1691" i="199"/>
  <c r="U1692" i="199"/>
  <c r="U1693" i="199"/>
  <c r="U1694" i="199"/>
  <c r="U1695" i="199"/>
  <c r="U1696" i="199"/>
  <c r="U1687" i="199"/>
  <c r="U1678" i="199"/>
  <c r="U1679" i="199"/>
  <c r="U1680" i="199"/>
  <c r="U1681" i="199"/>
  <c r="U1682" i="199"/>
  <c r="U1683" i="199"/>
  <c r="U1684" i="199"/>
  <c r="U1685" i="199"/>
  <c r="U1686" i="199"/>
  <c r="U1677" i="199"/>
  <c r="U1668" i="199"/>
  <c r="U1669" i="199"/>
  <c r="U1670" i="199"/>
  <c r="U1671" i="199"/>
  <c r="U1672" i="199"/>
  <c r="U1673" i="199"/>
  <c r="U1674" i="199"/>
  <c r="U1675" i="199"/>
  <c r="U1676" i="199"/>
  <c r="U1667" i="199"/>
  <c r="U1658" i="199"/>
  <c r="U1659" i="199"/>
  <c r="U1660" i="199"/>
  <c r="U1661" i="199"/>
  <c r="U1662" i="199"/>
  <c r="U1663" i="199"/>
  <c r="U1664" i="199"/>
  <c r="U1665" i="199"/>
  <c r="U1666" i="199"/>
  <c r="U1657" i="199"/>
  <c r="U1648" i="199"/>
  <c r="U1649" i="199"/>
  <c r="U1650" i="199"/>
  <c r="U1651" i="199"/>
  <c r="U1652" i="199"/>
  <c r="U1653" i="199"/>
  <c r="U1654" i="199"/>
  <c r="U1655" i="199"/>
  <c r="U1656" i="199"/>
  <c r="U1647" i="199"/>
  <c r="U1638" i="199"/>
  <c r="U1639" i="199"/>
  <c r="U1640" i="199"/>
  <c r="U1641" i="199"/>
  <c r="U1642" i="199"/>
  <c r="U1643" i="199"/>
  <c r="U1644" i="199"/>
  <c r="U1645" i="199"/>
  <c r="U1646" i="199"/>
  <c r="U1637" i="199"/>
  <c r="U1628" i="199"/>
  <c r="U1629" i="199"/>
  <c r="U1630" i="199"/>
  <c r="U1631" i="199"/>
  <c r="U1632" i="199"/>
  <c r="U1633" i="199"/>
  <c r="U1634" i="199"/>
  <c r="U1635" i="199"/>
  <c r="U1636" i="199"/>
  <c r="U1627" i="199"/>
  <c r="U1618" i="199"/>
  <c r="U1619" i="199"/>
  <c r="U1620" i="199"/>
  <c r="U1621" i="199"/>
  <c r="U1622" i="199"/>
  <c r="U1623" i="199"/>
  <c r="U1624" i="199"/>
  <c r="U1625" i="199"/>
  <c r="U1626" i="199"/>
  <c r="U1617" i="199"/>
  <c r="U1608" i="199"/>
  <c r="U1609" i="199"/>
  <c r="U1610" i="199"/>
  <c r="U1611" i="199"/>
  <c r="U1612" i="199"/>
  <c r="U1613" i="199"/>
  <c r="U1614" i="199"/>
  <c r="U1615" i="199"/>
  <c r="U1616" i="199"/>
  <c r="U1607" i="199"/>
  <c r="A1937" i="199"/>
  <c r="A1927" i="199"/>
  <c r="A1917" i="199"/>
  <c r="A1907" i="199"/>
  <c r="A1897" i="199"/>
  <c r="A1887" i="199"/>
  <c r="A1877" i="199"/>
  <c r="T1946" i="199"/>
  <c r="T1945" i="199"/>
  <c r="T1944" i="199"/>
  <c r="T1943" i="199"/>
  <c r="T1942" i="199"/>
  <c r="T1941" i="199"/>
  <c r="T1940" i="199"/>
  <c r="T1939" i="199"/>
  <c r="T1938" i="199"/>
  <c r="T1937" i="199"/>
  <c r="D1937" i="199"/>
  <c r="B1937" i="199"/>
  <c r="T1936" i="199"/>
  <c r="T1935" i="199"/>
  <c r="T1934" i="199"/>
  <c r="T1933" i="199"/>
  <c r="T1932" i="199"/>
  <c r="T1931" i="199"/>
  <c r="T1930" i="199"/>
  <c r="T1929" i="199"/>
  <c r="T1928" i="199"/>
  <c r="T1927" i="199"/>
  <c r="D1927" i="199"/>
  <c r="B1927" i="199"/>
  <c r="T1926" i="199"/>
  <c r="T1925" i="199"/>
  <c r="T1924" i="199"/>
  <c r="T1923" i="199"/>
  <c r="T1922" i="199"/>
  <c r="T1921" i="199"/>
  <c r="T1920" i="199"/>
  <c r="T1919" i="199"/>
  <c r="T1918" i="199"/>
  <c r="T1917" i="199"/>
  <c r="D1917" i="199"/>
  <c r="B1917" i="199"/>
  <c r="T1916" i="199"/>
  <c r="T1915" i="199"/>
  <c r="T1914" i="199"/>
  <c r="T1913" i="199"/>
  <c r="T1912" i="199"/>
  <c r="T1911" i="199"/>
  <c r="T1910" i="199"/>
  <c r="T1909" i="199"/>
  <c r="T1908" i="199"/>
  <c r="T1907" i="199"/>
  <c r="D1907" i="199"/>
  <c r="B1907" i="199"/>
  <c r="T1906" i="199"/>
  <c r="T1905" i="199"/>
  <c r="T1904" i="199"/>
  <c r="T1903" i="199"/>
  <c r="T1902" i="199"/>
  <c r="T1901" i="199"/>
  <c r="T1900" i="199"/>
  <c r="T1899" i="199"/>
  <c r="T1898" i="199"/>
  <c r="T1897" i="199"/>
  <c r="D1897" i="199"/>
  <c r="B1897" i="199"/>
  <c r="T1896" i="199"/>
  <c r="T1895" i="199"/>
  <c r="T1894" i="199"/>
  <c r="T1893" i="199"/>
  <c r="T1892" i="199"/>
  <c r="T1891" i="199"/>
  <c r="T1890" i="199"/>
  <c r="T1889" i="199"/>
  <c r="T1888" i="199"/>
  <c r="T1887" i="199"/>
  <c r="D1887" i="199"/>
  <c r="B1887" i="199"/>
  <c r="T1886" i="199"/>
  <c r="T1885" i="199"/>
  <c r="T1884" i="199"/>
  <c r="T1883" i="199"/>
  <c r="T1882" i="199"/>
  <c r="T1881" i="199"/>
  <c r="T1880" i="199"/>
  <c r="T1879" i="199"/>
  <c r="T1878" i="199"/>
  <c r="T1877" i="199"/>
  <c r="D1877" i="199"/>
  <c r="B1877" i="199"/>
  <c r="A1867" i="199"/>
  <c r="A1857" i="199"/>
  <c r="A1847" i="199"/>
  <c r="A1837" i="199"/>
  <c r="A1827" i="199"/>
  <c r="A1817" i="199"/>
  <c r="A1807" i="199"/>
  <c r="A1797" i="199"/>
  <c r="A1787" i="199"/>
  <c r="A1777" i="199"/>
  <c r="A1767" i="199"/>
  <c r="A1757" i="199"/>
  <c r="A1747" i="199"/>
  <c r="A1737" i="199"/>
  <c r="A1727" i="199"/>
  <c r="A1717" i="199"/>
  <c r="A1707" i="199"/>
  <c r="A1697" i="199"/>
  <c r="A1687" i="199"/>
  <c r="A1677" i="199"/>
  <c r="T1876" i="199"/>
  <c r="T1875" i="199"/>
  <c r="T1874" i="199"/>
  <c r="T1873" i="199"/>
  <c r="T1872" i="199"/>
  <c r="T1871" i="199"/>
  <c r="T1870" i="199"/>
  <c r="T1869" i="199"/>
  <c r="T1868" i="199"/>
  <c r="T1867" i="199"/>
  <c r="D1867" i="199"/>
  <c r="B1867" i="199"/>
  <c r="T1866" i="199"/>
  <c r="T1865" i="199"/>
  <c r="T1864" i="199"/>
  <c r="T1863" i="199"/>
  <c r="T1862" i="199"/>
  <c r="T1861" i="199"/>
  <c r="T1860" i="199"/>
  <c r="T1859" i="199"/>
  <c r="T1858" i="199"/>
  <c r="T1857" i="199"/>
  <c r="D1857" i="199"/>
  <c r="B1857" i="199"/>
  <c r="T1856" i="199"/>
  <c r="T1855" i="199"/>
  <c r="T1854" i="199"/>
  <c r="T1853" i="199"/>
  <c r="T1852" i="199"/>
  <c r="T1851" i="199"/>
  <c r="T1850" i="199"/>
  <c r="T1849" i="199"/>
  <c r="T1848" i="199"/>
  <c r="T1847" i="199"/>
  <c r="D1847" i="199"/>
  <c r="B1847" i="199"/>
  <c r="T1846" i="199"/>
  <c r="T1845" i="199"/>
  <c r="T1844" i="199"/>
  <c r="T1843" i="199"/>
  <c r="T1842" i="199"/>
  <c r="T1841" i="199"/>
  <c r="T1840" i="199"/>
  <c r="T1839" i="199"/>
  <c r="T1838" i="199"/>
  <c r="T1837" i="199"/>
  <c r="D1837" i="199"/>
  <c r="B1837" i="199"/>
  <c r="T1836" i="199"/>
  <c r="T1835" i="199"/>
  <c r="T1834" i="199"/>
  <c r="T1833" i="199"/>
  <c r="T1832" i="199"/>
  <c r="T1831" i="199"/>
  <c r="T1830" i="199"/>
  <c r="T1829" i="199"/>
  <c r="T1828" i="199"/>
  <c r="T1827" i="199"/>
  <c r="D1827" i="199"/>
  <c r="B1827" i="199"/>
  <c r="T1826" i="199"/>
  <c r="T1825" i="199"/>
  <c r="T1824" i="199"/>
  <c r="T1823" i="199"/>
  <c r="T1822" i="199"/>
  <c r="T1821" i="199"/>
  <c r="T1820" i="199"/>
  <c r="T1819" i="199"/>
  <c r="T1818" i="199"/>
  <c r="T1817" i="199"/>
  <c r="D1817" i="199"/>
  <c r="B1817" i="199"/>
  <c r="T1816" i="199"/>
  <c r="T1815" i="199"/>
  <c r="T1814" i="199"/>
  <c r="T1813" i="199"/>
  <c r="T1812" i="199"/>
  <c r="T1811" i="199"/>
  <c r="T1810" i="199"/>
  <c r="T1809" i="199"/>
  <c r="T1808" i="199"/>
  <c r="T1807" i="199"/>
  <c r="D1807" i="199"/>
  <c r="B1807" i="199"/>
  <c r="T1806" i="199"/>
  <c r="T1805" i="199"/>
  <c r="T1804" i="199"/>
  <c r="T1803" i="199"/>
  <c r="T1802" i="199"/>
  <c r="T1801" i="199"/>
  <c r="T1800" i="199"/>
  <c r="T1799" i="199"/>
  <c r="T1798" i="199"/>
  <c r="T1797" i="199"/>
  <c r="D1797" i="199"/>
  <c r="B1797" i="199"/>
  <c r="T1796" i="199"/>
  <c r="T1795" i="199"/>
  <c r="T1794" i="199"/>
  <c r="T1793" i="199"/>
  <c r="T1792" i="199"/>
  <c r="T1791" i="199"/>
  <c r="T1790" i="199"/>
  <c r="T1789" i="199"/>
  <c r="T1788" i="199"/>
  <c r="T1787" i="199"/>
  <c r="D1787" i="199"/>
  <c r="B1787" i="199"/>
  <c r="T1786" i="199"/>
  <c r="T1785" i="199"/>
  <c r="T1784" i="199"/>
  <c r="T1783" i="199"/>
  <c r="T1782" i="199"/>
  <c r="T1781" i="199"/>
  <c r="T1780" i="199"/>
  <c r="T1779" i="199"/>
  <c r="T1778" i="199"/>
  <c r="T1777" i="199"/>
  <c r="D1777" i="199"/>
  <c r="B1777" i="199"/>
  <c r="T1776" i="199"/>
  <c r="T1775" i="199"/>
  <c r="T1774" i="199"/>
  <c r="T1773" i="199"/>
  <c r="T1772" i="199"/>
  <c r="T1771" i="199"/>
  <c r="T1770" i="199"/>
  <c r="T1769" i="199"/>
  <c r="T1768" i="199"/>
  <c r="T1767" i="199"/>
  <c r="D1767" i="199"/>
  <c r="B1767" i="199"/>
  <c r="T1766" i="199"/>
  <c r="T1765" i="199"/>
  <c r="T1764" i="199"/>
  <c r="T1763" i="199"/>
  <c r="T1762" i="199"/>
  <c r="T1761" i="199"/>
  <c r="T1760" i="199"/>
  <c r="T1759" i="199"/>
  <c r="T1758" i="199"/>
  <c r="T1757" i="199"/>
  <c r="D1757" i="199"/>
  <c r="B1757" i="199"/>
  <c r="T1756" i="199"/>
  <c r="T1755" i="199"/>
  <c r="T1754" i="199"/>
  <c r="T1753" i="199"/>
  <c r="T1752" i="199"/>
  <c r="T1751" i="199"/>
  <c r="T1750" i="199"/>
  <c r="T1749" i="199"/>
  <c r="T1748" i="199"/>
  <c r="T1747" i="199"/>
  <c r="D1747" i="199"/>
  <c r="B1747" i="199"/>
  <c r="T1746" i="199"/>
  <c r="T1745" i="199"/>
  <c r="T1744" i="199"/>
  <c r="T1743" i="199"/>
  <c r="T1742" i="199"/>
  <c r="T1741" i="199"/>
  <c r="T1740" i="199"/>
  <c r="T1739" i="199"/>
  <c r="T1738" i="199"/>
  <c r="T1737" i="199"/>
  <c r="D1737" i="199"/>
  <c r="B1737" i="199"/>
  <c r="T1736" i="199"/>
  <c r="T1735" i="199"/>
  <c r="T1734" i="199"/>
  <c r="T1733" i="199"/>
  <c r="T1732" i="199"/>
  <c r="T1731" i="199"/>
  <c r="T1730" i="199"/>
  <c r="T1729" i="199"/>
  <c r="T1728" i="199"/>
  <c r="T1727" i="199"/>
  <c r="D1727" i="199"/>
  <c r="B1727" i="199"/>
  <c r="T1726" i="199"/>
  <c r="T1725" i="199"/>
  <c r="T1724" i="199"/>
  <c r="T1723" i="199"/>
  <c r="T1722" i="199"/>
  <c r="T1721" i="199"/>
  <c r="T1720" i="199"/>
  <c r="T1719" i="199"/>
  <c r="T1718" i="199"/>
  <c r="T1717" i="199"/>
  <c r="D1717" i="199"/>
  <c r="B1717" i="199"/>
  <c r="T1716" i="199"/>
  <c r="T1715" i="199"/>
  <c r="T1714" i="199"/>
  <c r="T1713" i="199"/>
  <c r="T1712" i="199"/>
  <c r="T1711" i="199"/>
  <c r="T1710" i="199"/>
  <c r="T1709" i="199"/>
  <c r="T1708" i="199"/>
  <c r="T1707" i="199"/>
  <c r="D1707" i="199"/>
  <c r="B1707" i="199"/>
  <c r="T1706" i="199"/>
  <c r="T1705" i="199"/>
  <c r="T1704" i="199"/>
  <c r="T1703" i="199"/>
  <c r="T1702" i="199"/>
  <c r="T1701" i="199"/>
  <c r="T1700" i="199"/>
  <c r="T1699" i="199"/>
  <c r="T1698" i="199"/>
  <c r="T1697" i="199"/>
  <c r="D1697" i="199"/>
  <c r="B1697" i="199"/>
  <c r="T1696" i="199"/>
  <c r="T1695" i="199"/>
  <c r="T1694" i="199"/>
  <c r="T1693" i="199"/>
  <c r="T1692" i="199"/>
  <c r="T1691" i="199"/>
  <c r="T1690" i="199"/>
  <c r="T1689" i="199"/>
  <c r="T1688" i="199"/>
  <c r="T1687" i="199"/>
  <c r="D1687" i="199"/>
  <c r="B1687" i="199"/>
  <c r="T1686" i="199"/>
  <c r="T1685" i="199"/>
  <c r="T1684" i="199"/>
  <c r="T1683" i="199"/>
  <c r="T1682" i="199"/>
  <c r="T1681" i="199"/>
  <c r="T1680" i="199"/>
  <c r="T1679" i="199"/>
  <c r="T1678" i="199"/>
  <c r="T1677" i="199"/>
  <c r="D1677" i="199"/>
  <c r="A1667" i="199"/>
  <c r="A1657" i="199"/>
  <c r="A1647" i="199"/>
  <c r="A1637" i="199"/>
  <c r="A1627" i="199"/>
  <c r="A1617" i="199"/>
  <c r="A1607" i="199"/>
  <c r="T1676" i="199"/>
  <c r="T1675" i="199"/>
  <c r="T1674" i="199"/>
  <c r="T1673" i="199"/>
  <c r="T1672" i="199"/>
  <c r="T1671" i="199"/>
  <c r="T1670" i="199"/>
  <c r="T1669" i="199"/>
  <c r="T1668" i="199"/>
  <c r="T1667" i="199"/>
  <c r="D1667" i="199"/>
  <c r="B1667" i="199"/>
  <c r="T1666" i="199"/>
  <c r="T1665" i="199"/>
  <c r="T1664" i="199"/>
  <c r="T1663" i="199"/>
  <c r="T1662" i="199"/>
  <c r="T1661" i="199"/>
  <c r="T1660" i="199"/>
  <c r="T1659" i="199"/>
  <c r="T1658" i="199"/>
  <c r="T1657" i="199"/>
  <c r="D1657" i="199"/>
  <c r="B1657" i="199"/>
  <c r="T1656" i="199"/>
  <c r="T1655" i="199"/>
  <c r="T1654" i="199"/>
  <c r="T1653" i="199"/>
  <c r="T1652" i="199"/>
  <c r="T1651" i="199"/>
  <c r="T1650" i="199"/>
  <c r="T1649" i="199"/>
  <c r="T1648" i="199"/>
  <c r="T1647" i="199"/>
  <c r="D1647" i="199"/>
  <c r="B1647" i="199"/>
  <c r="T1646" i="199"/>
  <c r="T1645" i="199"/>
  <c r="T1644" i="199"/>
  <c r="T1643" i="199"/>
  <c r="T1642" i="199"/>
  <c r="T1641" i="199"/>
  <c r="T1640" i="199"/>
  <c r="T1639" i="199"/>
  <c r="T1638" i="199"/>
  <c r="T1637" i="199"/>
  <c r="D1637" i="199"/>
  <c r="B1637" i="199"/>
  <c r="T1636" i="199"/>
  <c r="T1635" i="199"/>
  <c r="T1634" i="199"/>
  <c r="T1633" i="199"/>
  <c r="T1632" i="199"/>
  <c r="T1631" i="199"/>
  <c r="T1630" i="199"/>
  <c r="T1629" i="199"/>
  <c r="T1628" i="199"/>
  <c r="T1627" i="199"/>
  <c r="D1627" i="199"/>
  <c r="B1627" i="199"/>
  <c r="T1626" i="199"/>
  <c r="T1625" i="199"/>
  <c r="T1624" i="199"/>
  <c r="T1623" i="199"/>
  <c r="T1622" i="199"/>
  <c r="T1621" i="199"/>
  <c r="T1620" i="199"/>
  <c r="T1619" i="199"/>
  <c r="T1618" i="199"/>
  <c r="T1617" i="199"/>
  <c r="D1617" i="199"/>
  <c r="B1617" i="199"/>
  <c r="T1616" i="199"/>
  <c r="T1615" i="199"/>
  <c r="T1614" i="199"/>
  <c r="T1613" i="199"/>
  <c r="T1612" i="199"/>
  <c r="T1611" i="199"/>
  <c r="T1610" i="199"/>
  <c r="T1609" i="199"/>
  <c r="T1608" i="199"/>
  <c r="T1607" i="199"/>
  <c r="D1607" i="199"/>
  <c r="B1607" i="199"/>
  <c r="U1419" i="199"/>
  <c r="U1420" i="199"/>
  <c r="U1421" i="199"/>
  <c r="U1422" i="199"/>
  <c r="U1423" i="199"/>
  <c r="U1424" i="199"/>
  <c r="U1425" i="199"/>
  <c r="U1426" i="199"/>
  <c r="U1427" i="199"/>
  <c r="U1428" i="199"/>
  <c r="U1429" i="199"/>
  <c r="U1430" i="199"/>
  <c r="U1431" i="199"/>
  <c r="U1432" i="199"/>
  <c r="U1433" i="199"/>
  <c r="U1434" i="199"/>
  <c r="U1435" i="199"/>
  <c r="U1436" i="199"/>
  <c r="U1437" i="199"/>
  <c r="U1438" i="199"/>
  <c r="U1439" i="199"/>
  <c r="U1440" i="199"/>
  <c r="U1441" i="199"/>
  <c r="U1442" i="199"/>
  <c r="U1443" i="199"/>
  <c r="U1444" i="199"/>
  <c r="U1445" i="199"/>
  <c r="U1446" i="199"/>
  <c r="U1447" i="199"/>
  <c r="U1448" i="199"/>
  <c r="U1449" i="199"/>
  <c r="U1450" i="199"/>
  <c r="U1451" i="199"/>
  <c r="U1452" i="199"/>
  <c r="U1453" i="199"/>
  <c r="U1454" i="199"/>
  <c r="U1455" i="199"/>
  <c r="U1456" i="199"/>
  <c r="U1457" i="199"/>
  <c r="U1458" i="199"/>
  <c r="U1459" i="199"/>
  <c r="U1460" i="199"/>
  <c r="U1461" i="199"/>
  <c r="U1462" i="199"/>
  <c r="U1463" i="199"/>
  <c r="U1464" i="199"/>
  <c r="U1465" i="199"/>
  <c r="U1466" i="199"/>
  <c r="U1467" i="199"/>
  <c r="U1468" i="199"/>
  <c r="U1390" i="199"/>
  <c r="U1391" i="199"/>
  <c r="U1392" i="199"/>
  <c r="U1393" i="199"/>
  <c r="U1394" i="199"/>
  <c r="U1395" i="199"/>
  <c r="U1396" i="199"/>
  <c r="U1397" i="199"/>
  <c r="U1398" i="199"/>
  <c r="U1399" i="199"/>
  <c r="U1400" i="199"/>
  <c r="U1401" i="199"/>
  <c r="U1402" i="199"/>
  <c r="U1403" i="199"/>
  <c r="U1404" i="199"/>
  <c r="U1405" i="199"/>
  <c r="U1406" i="199"/>
  <c r="U1407" i="199"/>
  <c r="U1408" i="199"/>
  <c r="U1409" i="199"/>
  <c r="U1410" i="199"/>
  <c r="U1411" i="199"/>
  <c r="U1412" i="199"/>
  <c r="U1413" i="199"/>
  <c r="U1414" i="199"/>
  <c r="U1415" i="199"/>
  <c r="U1416" i="199"/>
  <c r="U1417" i="199"/>
  <c r="U1418" i="199"/>
  <c r="U1389" i="199"/>
  <c r="U1360" i="199"/>
  <c r="U1361" i="199"/>
  <c r="U1362" i="199"/>
  <c r="U1363" i="199"/>
  <c r="U1364" i="199"/>
  <c r="U1365" i="199"/>
  <c r="U1366" i="199"/>
  <c r="U1367" i="199"/>
  <c r="U1368" i="199"/>
  <c r="U1369" i="199"/>
  <c r="U1370" i="199"/>
  <c r="U1371" i="199"/>
  <c r="U1372" i="199"/>
  <c r="U1373" i="199"/>
  <c r="U1374" i="199"/>
  <c r="U1375" i="199"/>
  <c r="U1376" i="199"/>
  <c r="U1377" i="199"/>
  <c r="U1378" i="199"/>
  <c r="U1379" i="199"/>
  <c r="U1380" i="199"/>
  <c r="U1381" i="199"/>
  <c r="U1382" i="199"/>
  <c r="U1383" i="199"/>
  <c r="U1384" i="199"/>
  <c r="U1385" i="199"/>
  <c r="U1386" i="199"/>
  <c r="U1387" i="199"/>
  <c r="U1388" i="199"/>
  <c r="U1359" i="199"/>
  <c r="U1330" i="199"/>
  <c r="U1331" i="199"/>
  <c r="U1332" i="199"/>
  <c r="U1333" i="199"/>
  <c r="U1334" i="199"/>
  <c r="U1335" i="199"/>
  <c r="U1336" i="199"/>
  <c r="U1337" i="199"/>
  <c r="U1338" i="199"/>
  <c r="U1339" i="199"/>
  <c r="U1340" i="199"/>
  <c r="U1341" i="199"/>
  <c r="U1342" i="199"/>
  <c r="U1343" i="199"/>
  <c r="U1344" i="199"/>
  <c r="U1345" i="199"/>
  <c r="U1346" i="199"/>
  <c r="U1347" i="199"/>
  <c r="U1348" i="199"/>
  <c r="U1349" i="199"/>
  <c r="U1350" i="199"/>
  <c r="U1351" i="199"/>
  <c r="U1352" i="199"/>
  <c r="U1353" i="199"/>
  <c r="U1354" i="199"/>
  <c r="U1355" i="199"/>
  <c r="U1356" i="199"/>
  <c r="U1357" i="199"/>
  <c r="U1358" i="199"/>
  <c r="U1329" i="199"/>
  <c r="U1300" i="199"/>
  <c r="U1301" i="199"/>
  <c r="U1302" i="199"/>
  <c r="U1303" i="199"/>
  <c r="U1304" i="199"/>
  <c r="U1305" i="199"/>
  <c r="U1306" i="199"/>
  <c r="U1307" i="199"/>
  <c r="U1308" i="199"/>
  <c r="U1309" i="199"/>
  <c r="U1310" i="199"/>
  <c r="U1311" i="199"/>
  <c r="U1312" i="199"/>
  <c r="U1313" i="199"/>
  <c r="U1314" i="199"/>
  <c r="U1315" i="199"/>
  <c r="U1316" i="199"/>
  <c r="U1317" i="199"/>
  <c r="U1318" i="199"/>
  <c r="U1319" i="199"/>
  <c r="U1320" i="199"/>
  <c r="U1321" i="199"/>
  <c r="U1322" i="199"/>
  <c r="U1323" i="199"/>
  <c r="U1324" i="199"/>
  <c r="U1325" i="199"/>
  <c r="U1326" i="199"/>
  <c r="U1327" i="199"/>
  <c r="U1328" i="199"/>
  <c r="U1299" i="199"/>
  <c r="U1270" i="199"/>
  <c r="U1271" i="199"/>
  <c r="U1272" i="199"/>
  <c r="U1273" i="199"/>
  <c r="U1274" i="199"/>
  <c r="U1275" i="199"/>
  <c r="U1276" i="199"/>
  <c r="U1277" i="199"/>
  <c r="U1278" i="199"/>
  <c r="U1279" i="199"/>
  <c r="U1280" i="199"/>
  <c r="U1281" i="199"/>
  <c r="U1282" i="199"/>
  <c r="U1283" i="199"/>
  <c r="U1284" i="199"/>
  <c r="U1285" i="199"/>
  <c r="U1286" i="199"/>
  <c r="U1287" i="199"/>
  <c r="U1288" i="199"/>
  <c r="U1289" i="199"/>
  <c r="U1290" i="199"/>
  <c r="U1291" i="199"/>
  <c r="U1292" i="199"/>
  <c r="U1293" i="199"/>
  <c r="U1294" i="199"/>
  <c r="U1295" i="199"/>
  <c r="U1296" i="199"/>
  <c r="U1297" i="199"/>
  <c r="U1298" i="199"/>
  <c r="U1269" i="199"/>
  <c r="U1240" i="199"/>
  <c r="U1241" i="199"/>
  <c r="U1242" i="199"/>
  <c r="U1243" i="199"/>
  <c r="U1244" i="199"/>
  <c r="U1245" i="199"/>
  <c r="U1246" i="199"/>
  <c r="U1247" i="199"/>
  <c r="U1248" i="199"/>
  <c r="U1249" i="199"/>
  <c r="U1250" i="199"/>
  <c r="U1251" i="199"/>
  <c r="U1252" i="199"/>
  <c r="U1253" i="199"/>
  <c r="U1254" i="199"/>
  <c r="U1255" i="199"/>
  <c r="U1256" i="199"/>
  <c r="U1257" i="199"/>
  <c r="U1258" i="199"/>
  <c r="U1259" i="199"/>
  <c r="U1260" i="199"/>
  <c r="U1261" i="199"/>
  <c r="U1262" i="199"/>
  <c r="U1263" i="199"/>
  <c r="U1264" i="199"/>
  <c r="U1265" i="199"/>
  <c r="U1266" i="199"/>
  <c r="U1267" i="199"/>
  <c r="U1268" i="199"/>
  <c r="U1239" i="199"/>
  <c r="U1210" i="199"/>
  <c r="U1211" i="199"/>
  <c r="U1212" i="199"/>
  <c r="U1213" i="199"/>
  <c r="U1214" i="199"/>
  <c r="U1215" i="199"/>
  <c r="U1216" i="199"/>
  <c r="U1217" i="199"/>
  <c r="U1218" i="199"/>
  <c r="U1219" i="199"/>
  <c r="U1220" i="199"/>
  <c r="U1221" i="199"/>
  <c r="U1222" i="199"/>
  <c r="U1223" i="199"/>
  <c r="U1224" i="199"/>
  <c r="U1225" i="199"/>
  <c r="U1226" i="199"/>
  <c r="U1227" i="199"/>
  <c r="U1228" i="199"/>
  <c r="U1229" i="199"/>
  <c r="U1230" i="199"/>
  <c r="U1231" i="199"/>
  <c r="U1232" i="199"/>
  <c r="U1233" i="199"/>
  <c r="U1234" i="199"/>
  <c r="U1235" i="199"/>
  <c r="U1236" i="199"/>
  <c r="U1237" i="199"/>
  <c r="U1238" i="199"/>
  <c r="U1209" i="199"/>
  <c r="U1180" i="199"/>
  <c r="U1181" i="199"/>
  <c r="U1182" i="199"/>
  <c r="U1183" i="199"/>
  <c r="U1184" i="199"/>
  <c r="U1185" i="199"/>
  <c r="U1186" i="199"/>
  <c r="U1187" i="199"/>
  <c r="U1188" i="199"/>
  <c r="U1189" i="199"/>
  <c r="U1190" i="199"/>
  <c r="U1191" i="199"/>
  <c r="U1192" i="199"/>
  <c r="U1193" i="199"/>
  <c r="U1194" i="199"/>
  <c r="U1195" i="199"/>
  <c r="U1196" i="199"/>
  <c r="U1197" i="199"/>
  <c r="U1198" i="199"/>
  <c r="U1199" i="199"/>
  <c r="U1200" i="199"/>
  <c r="U1201" i="199"/>
  <c r="U1202" i="199"/>
  <c r="U1203" i="199"/>
  <c r="U1204" i="199"/>
  <c r="U1205" i="199"/>
  <c r="U1206" i="199"/>
  <c r="U1207" i="199"/>
  <c r="U1208" i="199"/>
  <c r="U1179" i="199"/>
  <c r="U1150" i="199"/>
  <c r="U1151" i="199"/>
  <c r="U1152" i="199"/>
  <c r="U1153" i="199"/>
  <c r="U1154" i="199"/>
  <c r="U1155" i="199"/>
  <c r="U1156" i="199"/>
  <c r="U1157" i="199"/>
  <c r="U1158" i="199"/>
  <c r="U1159" i="199"/>
  <c r="U1160" i="199"/>
  <c r="U1161" i="199"/>
  <c r="U1162" i="199"/>
  <c r="U1163" i="199"/>
  <c r="U1164" i="199"/>
  <c r="U1165" i="199"/>
  <c r="U1166" i="199"/>
  <c r="U1167" i="199"/>
  <c r="U1168" i="199"/>
  <c r="U1169" i="199"/>
  <c r="U1170" i="199"/>
  <c r="U1171" i="199"/>
  <c r="U1172" i="199"/>
  <c r="U1173" i="199"/>
  <c r="U1174" i="199"/>
  <c r="U1175" i="199"/>
  <c r="U1176" i="199"/>
  <c r="U1177" i="199"/>
  <c r="U1178" i="199"/>
  <c r="U1149" i="199"/>
  <c r="U1120" i="199"/>
  <c r="U1121" i="199"/>
  <c r="U1122" i="199"/>
  <c r="U1123" i="199"/>
  <c r="U1124" i="199"/>
  <c r="U1125" i="199"/>
  <c r="U1126" i="199"/>
  <c r="U1127" i="199"/>
  <c r="U1128" i="199"/>
  <c r="U1129" i="199"/>
  <c r="U1130" i="199"/>
  <c r="U1131" i="199"/>
  <c r="U1132" i="199"/>
  <c r="U1133" i="199"/>
  <c r="U1134" i="199"/>
  <c r="U1135" i="199"/>
  <c r="U1136" i="199"/>
  <c r="U1137" i="199"/>
  <c r="U1138" i="199"/>
  <c r="U1139" i="199"/>
  <c r="U1140" i="199"/>
  <c r="U1141" i="199"/>
  <c r="U1142" i="199"/>
  <c r="U1143" i="199"/>
  <c r="U1144" i="199"/>
  <c r="U1145" i="199"/>
  <c r="U1146" i="199"/>
  <c r="U1147" i="199"/>
  <c r="U1148" i="199"/>
  <c r="U1119" i="199"/>
  <c r="U1090" i="199"/>
  <c r="U1091" i="199"/>
  <c r="U1092" i="199"/>
  <c r="U1093" i="199"/>
  <c r="U1094" i="199"/>
  <c r="U1095" i="199"/>
  <c r="U1096" i="199"/>
  <c r="U1097" i="199"/>
  <c r="U1098" i="199"/>
  <c r="U1099" i="199"/>
  <c r="U1100" i="199"/>
  <c r="U1101" i="199"/>
  <c r="U1102" i="199"/>
  <c r="U1103" i="199"/>
  <c r="U1104" i="199"/>
  <c r="U1105" i="199"/>
  <c r="U1106" i="199"/>
  <c r="U1107" i="199"/>
  <c r="U1108" i="199"/>
  <c r="U1109" i="199"/>
  <c r="U1110" i="199"/>
  <c r="U1111" i="199"/>
  <c r="U1112" i="199"/>
  <c r="U1113" i="199"/>
  <c r="U1114" i="199"/>
  <c r="U1115" i="199"/>
  <c r="U1116" i="199"/>
  <c r="U1117" i="199"/>
  <c r="U1118" i="199"/>
  <c r="U1089" i="199"/>
  <c r="U1060" i="199"/>
  <c r="U1061" i="199"/>
  <c r="U1062" i="199"/>
  <c r="U1063" i="199"/>
  <c r="U1064" i="199"/>
  <c r="U1065" i="199"/>
  <c r="U1066" i="199"/>
  <c r="U1067" i="199"/>
  <c r="U1068" i="199"/>
  <c r="U1069" i="199"/>
  <c r="U1070" i="199"/>
  <c r="U1071" i="199"/>
  <c r="U1072" i="199"/>
  <c r="U1073" i="199"/>
  <c r="U1074" i="199"/>
  <c r="U1075" i="199"/>
  <c r="U1076" i="199"/>
  <c r="U1077" i="199"/>
  <c r="U1078" i="199"/>
  <c r="U1079" i="199"/>
  <c r="U1080" i="199"/>
  <c r="U1081" i="199"/>
  <c r="U1082" i="199"/>
  <c r="U1083" i="199"/>
  <c r="U1084" i="199"/>
  <c r="U1085" i="199"/>
  <c r="U1086" i="199"/>
  <c r="U1087" i="199"/>
  <c r="U1088" i="199"/>
  <c r="U1059" i="199"/>
  <c r="U1030" i="199"/>
  <c r="U1031" i="199"/>
  <c r="U1032" i="199"/>
  <c r="U1033" i="199"/>
  <c r="U1034" i="199"/>
  <c r="U1035" i="199"/>
  <c r="U1036" i="199"/>
  <c r="U1037" i="199"/>
  <c r="U1038" i="199"/>
  <c r="U1039" i="199"/>
  <c r="U1040" i="199"/>
  <c r="U1041" i="199"/>
  <c r="U1042" i="199"/>
  <c r="U1043" i="199"/>
  <c r="U1044" i="199"/>
  <c r="U1045" i="199"/>
  <c r="U1046" i="199"/>
  <c r="U1047" i="199"/>
  <c r="U1048" i="199"/>
  <c r="U1049" i="199"/>
  <c r="U1050" i="199"/>
  <c r="U1051" i="199"/>
  <c r="U1052" i="199"/>
  <c r="U1053" i="199"/>
  <c r="U1054" i="199"/>
  <c r="U1055" i="199"/>
  <c r="U1056" i="199"/>
  <c r="U1057" i="199"/>
  <c r="U1058" i="199"/>
  <c r="U1029" i="199"/>
  <c r="U1000" i="199"/>
  <c r="U1001" i="199"/>
  <c r="U1002" i="199"/>
  <c r="U1003" i="199"/>
  <c r="U1004" i="199"/>
  <c r="U1005" i="199"/>
  <c r="U1006" i="199"/>
  <c r="U1007" i="199"/>
  <c r="U1008" i="199"/>
  <c r="U1009" i="199"/>
  <c r="U1010" i="199"/>
  <c r="U1011" i="199"/>
  <c r="U1012" i="199"/>
  <c r="U1013" i="199"/>
  <c r="U1014" i="199"/>
  <c r="U1015" i="199"/>
  <c r="U1016" i="199"/>
  <c r="U1017" i="199"/>
  <c r="U1018" i="199"/>
  <c r="U1019" i="199"/>
  <c r="U1020" i="199"/>
  <c r="U1021" i="199"/>
  <c r="U1022" i="199"/>
  <c r="U1023" i="199"/>
  <c r="U1024" i="199"/>
  <c r="U1025" i="199"/>
  <c r="U1026" i="199"/>
  <c r="U1027" i="199"/>
  <c r="U1028" i="199"/>
  <c r="U999" i="199"/>
  <c r="U970" i="199"/>
  <c r="U971" i="199"/>
  <c r="U972" i="199"/>
  <c r="U973" i="199"/>
  <c r="U974" i="199"/>
  <c r="U975" i="199"/>
  <c r="U976" i="199"/>
  <c r="U977" i="199"/>
  <c r="U978" i="199"/>
  <c r="U979" i="199"/>
  <c r="U980" i="199"/>
  <c r="U981" i="199"/>
  <c r="U982" i="199"/>
  <c r="U983" i="199"/>
  <c r="U984" i="199"/>
  <c r="U985" i="199"/>
  <c r="U986" i="199"/>
  <c r="U987" i="199"/>
  <c r="U988" i="199"/>
  <c r="U989" i="199"/>
  <c r="U990" i="199"/>
  <c r="U991" i="199"/>
  <c r="U992" i="199"/>
  <c r="U993" i="199"/>
  <c r="U994" i="199"/>
  <c r="U995" i="199"/>
  <c r="U996" i="199"/>
  <c r="U997" i="199"/>
  <c r="U998" i="199"/>
  <c r="U969" i="199"/>
  <c r="U940" i="199"/>
  <c r="U941" i="199"/>
  <c r="U942" i="199"/>
  <c r="U943" i="199"/>
  <c r="U944" i="199"/>
  <c r="U945" i="199"/>
  <c r="U946" i="199"/>
  <c r="U947" i="199"/>
  <c r="U948" i="199"/>
  <c r="U949" i="199"/>
  <c r="U950" i="199"/>
  <c r="U951" i="199"/>
  <c r="U952" i="199"/>
  <c r="U953" i="199"/>
  <c r="U954" i="199"/>
  <c r="U955" i="199"/>
  <c r="U956" i="199"/>
  <c r="U957" i="199"/>
  <c r="U958" i="199"/>
  <c r="U959" i="199"/>
  <c r="U960" i="199"/>
  <c r="U961" i="199"/>
  <c r="U962" i="199"/>
  <c r="U963" i="199"/>
  <c r="U964" i="199"/>
  <c r="U965" i="199"/>
  <c r="U966" i="199"/>
  <c r="U967" i="199"/>
  <c r="U968" i="199"/>
  <c r="U939" i="199"/>
  <c r="U910" i="199"/>
  <c r="U911" i="199"/>
  <c r="U912" i="199"/>
  <c r="U913" i="199"/>
  <c r="U914" i="199"/>
  <c r="U915" i="199"/>
  <c r="U916" i="199"/>
  <c r="U917" i="199"/>
  <c r="U918" i="199"/>
  <c r="U919" i="199"/>
  <c r="U920" i="199"/>
  <c r="U921" i="199"/>
  <c r="U922" i="199"/>
  <c r="U923" i="199"/>
  <c r="U924" i="199"/>
  <c r="U925" i="199"/>
  <c r="U926" i="199"/>
  <c r="U927" i="199"/>
  <c r="U928" i="199"/>
  <c r="U929" i="199"/>
  <c r="U930" i="199"/>
  <c r="U931" i="199"/>
  <c r="U932" i="199"/>
  <c r="U933" i="199"/>
  <c r="U934" i="199"/>
  <c r="U935" i="199"/>
  <c r="U936" i="199"/>
  <c r="U937" i="199"/>
  <c r="U938" i="199"/>
  <c r="U909" i="199"/>
  <c r="U880" i="199"/>
  <c r="U881" i="199"/>
  <c r="U882" i="199"/>
  <c r="U883" i="199"/>
  <c r="U884" i="199"/>
  <c r="U885" i="199"/>
  <c r="U886" i="199"/>
  <c r="U887" i="199"/>
  <c r="U888" i="199"/>
  <c r="U889" i="199"/>
  <c r="U890" i="199"/>
  <c r="U891" i="199"/>
  <c r="U892" i="199"/>
  <c r="U893" i="199"/>
  <c r="U894" i="199"/>
  <c r="U895" i="199"/>
  <c r="U896" i="199"/>
  <c r="U897" i="199"/>
  <c r="U898" i="199"/>
  <c r="U899" i="199"/>
  <c r="U900" i="199"/>
  <c r="U901" i="199"/>
  <c r="U902" i="199"/>
  <c r="U903" i="199"/>
  <c r="U904" i="199"/>
  <c r="U905" i="199"/>
  <c r="U906" i="199"/>
  <c r="U907" i="199"/>
  <c r="U908" i="199"/>
  <c r="U879" i="199"/>
  <c r="U850" i="199"/>
  <c r="U851" i="199"/>
  <c r="U852" i="199"/>
  <c r="U853" i="199"/>
  <c r="U854" i="199"/>
  <c r="U855" i="199"/>
  <c r="U856" i="199"/>
  <c r="U857" i="199"/>
  <c r="U858" i="199"/>
  <c r="U859" i="199"/>
  <c r="U860" i="199"/>
  <c r="U861" i="199"/>
  <c r="U862" i="199"/>
  <c r="U863" i="199"/>
  <c r="U864" i="199"/>
  <c r="U865" i="199"/>
  <c r="U866" i="199"/>
  <c r="U867" i="199"/>
  <c r="U868" i="199"/>
  <c r="U869" i="199"/>
  <c r="U870" i="199"/>
  <c r="U871" i="199"/>
  <c r="U872" i="199"/>
  <c r="U873" i="199"/>
  <c r="U874" i="199"/>
  <c r="U875" i="199"/>
  <c r="U876" i="199"/>
  <c r="U877" i="199"/>
  <c r="U878" i="199"/>
  <c r="U849" i="199"/>
  <c r="U820" i="199"/>
  <c r="U821" i="199"/>
  <c r="U822" i="199"/>
  <c r="U823" i="199"/>
  <c r="U824" i="199"/>
  <c r="U825" i="199"/>
  <c r="U826" i="199"/>
  <c r="U827" i="199"/>
  <c r="U828" i="199"/>
  <c r="U829" i="199"/>
  <c r="U830" i="199"/>
  <c r="U831" i="199"/>
  <c r="U832" i="199"/>
  <c r="U833" i="199"/>
  <c r="U834" i="199"/>
  <c r="U835" i="199"/>
  <c r="U836" i="199"/>
  <c r="U837" i="199"/>
  <c r="U838" i="199"/>
  <c r="U839" i="199"/>
  <c r="U840" i="199"/>
  <c r="U841" i="199"/>
  <c r="U842" i="199"/>
  <c r="U843" i="199"/>
  <c r="U844" i="199"/>
  <c r="U845" i="199"/>
  <c r="U846" i="199"/>
  <c r="U847" i="199"/>
  <c r="U848" i="199"/>
  <c r="U819" i="199"/>
  <c r="U790" i="199"/>
  <c r="U791" i="199"/>
  <c r="U792" i="199"/>
  <c r="U793" i="199"/>
  <c r="U794" i="199"/>
  <c r="U795" i="199"/>
  <c r="U796" i="199"/>
  <c r="U797" i="199"/>
  <c r="U798" i="199"/>
  <c r="U799" i="199"/>
  <c r="U800" i="199"/>
  <c r="U801" i="199"/>
  <c r="U802" i="199"/>
  <c r="U803" i="199"/>
  <c r="U804" i="199"/>
  <c r="U805" i="199"/>
  <c r="U806" i="199"/>
  <c r="U807" i="199"/>
  <c r="U808" i="199"/>
  <c r="U809" i="199"/>
  <c r="U810" i="199"/>
  <c r="U811" i="199"/>
  <c r="U812" i="199"/>
  <c r="U813" i="199"/>
  <c r="U814" i="199"/>
  <c r="U815" i="199"/>
  <c r="U816" i="199"/>
  <c r="U817" i="199"/>
  <c r="U818" i="199"/>
  <c r="U789" i="199"/>
  <c r="U760" i="199"/>
  <c r="U761" i="199"/>
  <c r="U762" i="199"/>
  <c r="U763" i="199"/>
  <c r="U764" i="199"/>
  <c r="U765" i="199"/>
  <c r="U766" i="199"/>
  <c r="U767" i="199"/>
  <c r="U768" i="199"/>
  <c r="U769" i="199"/>
  <c r="U770" i="199"/>
  <c r="U771" i="199"/>
  <c r="U772" i="199"/>
  <c r="U773" i="199"/>
  <c r="U774" i="199"/>
  <c r="U775" i="199"/>
  <c r="U776" i="199"/>
  <c r="U777" i="199"/>
  <c r="U778" i="199"/>
  <c r="U779" i="199"/>
  <c r="U780" i="199"/>
  <c r="U781" i="199"/>
  <c r="U782" i="199"/>
  <c r="U783" i="199"/>
  <c r="U784" i="199"/>
  <c r="U785" i="199"/>
  <c r="U786" i="199"/>
  <c r="U787" i="199"/>
  <c r="U788" i="199"/>
  <c r="U759" i="199"/>
  <c r="U730" i="199"/>
  <c r="U731" i="199"/>
  <c r="U732" i="199"/>
  <c r="U733" i="199"/>
  <c r="U734" i="199"/>
  <c r="U735" i="199"/>
  <c r="U736" i="199"/>
  <c r="U737" i="199"/>
  <c r="U738" i="199"/>
  <c r="U739" i="199"/>
  <c r="U740" i="199"/>
  <c r="U741" i="199"/>
  <c r="U742" i="199"/>
  <c r="U743" i="199"/>
  <c r="U744" i="199"/>
  <c r="U745" i="199"/>
  <c r="U746" i="199"/>
  <c r="U747" i="199"/>
  <c r="U748" i="199"/>
  <c r="U749" i="199"/>
  <c r="U750" i="199"/>
  <c r="U751" i="199"/>
  <c r="U752" i="199"/>
  <c r="U753" i="199"/>
  <c r="U754" i="199"/>
  <c r="U755" i="199"/>
  <c r="U756" i="199"/>
  <c r="U757" i="199"/>
  <c r="U758" i="199"/>
  <c r="U729" i="199"/>
  <c r="U700" i="199"/>
  <c r="U701" i="199"/>
  <c r="U702" i="199"/>
  <c r="U703" i="199"/>
  <c r="U704" i="199"/>
  <c r="U705" i="199"/>
  <c r="U706" i="199"/>
  <c r="U707" i="199"/>
  <c r="U708" i="199"/>
  <c r="U709" i="199"/>
  <c r="U710" i="199"/>
  <c r="U711" i="199"/>
  <c r="U712" i="199"/>
  <c r="U713" i="199"/>
  <c r="U714" i="199"/>
  <c r="U715" i="199"/>
  <c r="U716" i="199"/>
  <c r="U717" i="199"/>
  <c r="U718" i="199"/>
  <c r="U719" i="199"/>
  <c r="U720" i="199"/>
  <c r="U721" i="199"/>
  <c r="U722" i="199"/>
  <c r="U723" i="199"/>
  <c r="U724" i="199"/>
  <c r="U725" i="199"/>
  <c r="U726" i="199"/>
  <c r="U727" i="199"/>
  <c r="U728" i="199"/>
  <c r="U699" i="199"/>
  <c r="U670" i="199"/>
  <c r="U671" i="199"/>
  <c r="U672" i="199"/>
  <c r="U673" i="199"/>
  <c r="U674" i="199"/>
  <c r="U675" i="199"/>
  <c r="U676" i="199"/>
  <c r="U677" i="199"/>
  <c r="U678" i="199"/>
  <c r="U679" i="199"/>
  <c r="U680" i="199"/>
  <c r="U681" i="199"/>
  <c r="U682" i="199"/>
  <c r="U683" i="199"/>
  <c r="U684" i="199"/>
  <c r="U685" i="199"/>
  <c r="U686" i="199"/>
  <c r="U687" i="199"/>
  <c r="U688" i="199"/>
  <c r="U689" i="199"/>
  <c r="U690" i="199"/>
  <c r="U691" i="199"/>
  <c r="U692" i="199"/>
  <c r="U693" i="199"/>
  <c r="U694" i="199"/>
  <c r="U695" i="199"/>
  <c r="U696" i="199"/>
  <c r="U697" i="199"/>
  <c r="U698" i="199"/>
  <c r="U669" i="199"/>
  <c r="U640" i="199"/>
  <c r="U641" i="199"/>
  <c r="U642" i="199"/>
  <c r="U643" i="199"/>
  <c r="U644" i="199"/>
  <c r="U645" i="199"/>
  <c r="U646" i="199"/>
  <c r="U647" i="199"/>
  <c r="U648" i="199"/>
  <c r="U649" i="199"/>
  <c r="U650" i="199"/>
  <c r="U651" i="199"/>
  <c r="U652" i="199"/>
  <c r="U653" i="199"/>
  <c r="U654" i="199"/>
  <c r="U655" i="199"/>
  <c r="U656" i="199"/>
  <c r="U657" i="199"/>
  <c r="U658" i="199"/>
  <c r="U659" i="199"/>
  <c r="U660" i="199"/>
  <c r="U661" i="199"/>
  <c r="U662" i="199"/>
  <c r="U663" i="199"/>
  <c r="U664" i="199"/>
  <c r="U665" i="199"/>
  <c r="U666" i="199"/>
  <c r="U667" i="199"/>
  <c r="U668" i="199"/>
  <c r="U639" i="199"/>
  <c r="U610" i="199"/>
  <c r="U611" i="199"/>
  <c r="U612" i="199"/>
  <c r="U613" i="199"/>
  <c r="U614" i="199"/>
  <c r="U615" i="199"/>
  <c r="U616" i="199"/>
  <c r="U617" i="199"/>
  <c r="U618" i="199"/>
  <c r="U619" i="199"/>
  <c r="U620" i="199"/>
  <c r="U621" i="199"/>
  <c r="U622" i="199"/>
  <c r="U623" i="199"/>
  <c r="U624" i="199"/>
  <c r="U625" i="199"/>
  <c r="U626" i="199"/>
  <c r="U627" i="199"/>
  <c r="U628" i="199"/>
  <c r="U629" i="199"/>
  <c r="U630" i="199"/>
  <c r="U631" i="199"/>
  <c r="U632" i="199"/>
  <c r="U633" i="199"/>
  <c r="U634" i="199"/>
  <c r="U635" i="199"/>
  <c r="U636" i="199"/>
  <c r="U637" i="199"/>
  <c r="U638" i="199"/>
  <c r="U609" i="199"/>
  <c r="U608" i="199"/>
  <c r="U580" i="199"/>
  <c r="U581" i="199"/>
  <c r="U582" i="199"/>
  <c r="U583" i="199"/>
  <c r="U584" i="199"/>
  <c r="U585" i="199"/>
  <c r="U586" i="199"/>
  <c r="U587" i="199"/>
  <c r="U588" i="199"/>
  <c r="U589" i="199"/>
  <c r="U590" i="199"/>
  <c r="U591" i="199"/>
  <c r="U592" i="199"/>
  <c r="U593" i="199"/>
  <c r="U594" i="199"/>
  <c r="U595" i="199"/>
  <c r="U596" i="199"/>
  <c r="U597" i="199"/>
  <c r="U598" i="199"/>
  <c r="U599" i="199"/>
  <c r="U600" i="199"/>
  <c r="U601" i="199"/>
  <c r="U602" i="199"/>
  <c r="U603" i="199"/>
  <c r="U604" i="199"/>
  <c r="U605" i="199"/>
  <c r="U606" i="199"/>
  <c r="U607" i="199"/>
  <c r="U579" i="199"/>
  <c r="U550" i="199"/>
  <c r="U551" i="199"/>
  <c r="U552" i="199"/>
  <c r="U553" i="199"/>
  <c r="U554" i="199"/>
  <c r="U555" i="199"/>
  <c r="U556" i="199"/>
  <c r="U557" i="199"/>
  <c r="U558" i="199"/>
  <c r="U559" i="199"/>
  <c r="U560" i="199"/>
  <c r="U561" i="199"/>
  <c r="U562" i="199"/>
  <c r="U563" i="199"/>
  <c r="U564" i="199"/>
  <c r="U565" i="199"/>
  <c r="U566" i="199"/>
  <c r="U567" i="199"/>
  <c r="U568" i="199"/>
  <c r="U569" i="199"/>
  <c r="U570" i="199"/>
  <c r="U571" i="199"/>
  <c r="U572" i="199"/>
  <c r="U573" i="199"/>
  <c r="U574" i="199"/>
  <c r="U575" i="199"/>
  <c r="U576" i="199"/>
  <c r="U577" i="199"/>
  <c r="U578" i="199"/>
  <c r="U549" i="199"/>
  <c r="U520" i="199"/>
  <c r="U521" i="199"/>
  <c r="U522" i="199"/>
  <c r="U523" i="199"/>
  <c r="U524" i="199"/>
  <c r="U525" i="199"/>
  <c r="U526" i="199"/>
  <c r="U527" i="199"/>
  <c r="U528" i="199"/>
  <c r="U529" i="199"/>
  <c r="U530" i="199"/>
  <c r="U531" i="199"/>
  <c r="U532" i="199"/>
  <c r="U533" i="199"/>
  <c r="U534" i="199"/>
  <c r="U535" i="199"/>
  <c r="U536" i="199"/>
  <c r="U537" i="199"/>
  <c r="U538" i="199"/>
  <c r="U539" i="199"/>
  <c r="U540" i="199"/>
  <c r="U541" i="199"/>
  <c r="U542" i="199"/>
  <c r="U543" i="199"/>
  <c r="U544" i="199"/>
  <c r="U545" i="199"/>
  <c r="U546" i="199"/>
  <c r="U547" i="199"/>
  <c r="U548" i="199"/>
  <c r="U519" i="199"/>
  <c r="U490" i="199"/>
  <c r="U491" i="199"/>
  <c r="U492" i="199"/>
  <c r="U493" i="199"/>
  <c r="U494" i="199"/>
  <c r="U495" i="199"/>
  <c r="U496" i="199"/>
  <c r="U497" i="199"/>
  <c r="U498" i="199"/>
  <c r="U499" i="199"/>
  <c r="U500" i="199"/>
  <c r="U501" i="199"/>
  <c r="U502" i="199"/>
  <c r="U503" i="199"/>
  <c r="U504" i="199"/>
  <c r="U505" i="199"/>
  <c r="U506" i="199"/>
  <c r="U507" i="199"/>
  <c r="U508" i="199"/>
  <c r="U509" i="199"/>
  <c r="U510" i="199"/>
  <c r="U511" i="199"/>
  <c r="U512" i="199"/>
  <c r="U513" i="199"/>
  <c r="U514" i="199"/>
  <c r="U515" i="199"/>
  <c r="U516" i="199"/>
  <c r="U517" i="199"/>
  <c r="U518" i="199"/>
  <c r="U489" i="199"/>
  <c r="U460" i="199"/>
  <c r="U461" i="199"/>
  <c r="U462" i="199"/>
  <c r="U463" i="199"/>
  <c r="U464" i="199"/>
  <c r="U465" i="199"/>
  <c r="U466" i="199"/>
  <c r="U467" i="199"/>
  <c r="U468" i="199"/>
  <c r="U469" i="199"/>
  <c r="U470" i="199"/>
  <c r="U471" i="199"/>
  <c r="U472" i="199"/>
  <c r="U473" i="199"/>
  <c r="U474" i="199"/>
  <c r="U475" i="199"/>
  <c r="U476" i="199"/>
  <c r="U477" i="199"/>
  <c r="U478" i="199"/>
  <c r="U479" i="199"/>
  <c r="U480" i="199"/>
  <c r="U481" i="199"/>
  <c r="U482" i="199"/>
  <c r="U483" i="199"/>
  <c r="U484" i="199"/>
  <c r="U485" i="199"/>
  <c r="U486" i="199"/>
  <c r="U487" i="199"/>
  <c r="U488" i="199"/>
  <c r="U459" i="199"/>
  <c r="U450" i="199"/>
  <c r="U451" i="199"/>
  <c r="U452" i="199"/>
  <c r="U453" i="199"/>
  <c r="U454" i="199"/>
  <c r="U455" i="199"/>
  <c r="U456" i="199"/>
  <c r="U457" i="199"/>
  <c r="U458" i="199"/>
  <c r="U430" i="199"/>
  <c r="U431" i="199"/>
  <c r="U432" i="199"/>
  <c r="U433" i="199"/>
  <c r="U434" i="199"/>
  <c r="U435" i="199"/>
  <c r="U436" i="199"/>
  <c r="U437" i="199"/>
  <c r="U438" i="199"/>
  <c r="U439" i="199"/>
  <c r="U440" i="199"/>
  <c r="U441" i="199"/>
  <c r="U442" i="199"/>
  <c r="U443" i="199"/>
  <c r="U444" i="199"/>
  <c r="U445" i="199"/>
  <c r="U446" i="199"/>
  <c r="U447" i="199"/>
  <c r="U448" i="199"/>
  <c r="U449" i="199"/>
  <c r="U429" i="199"/>
  <c r="U400" i="199"/>
  <c r="U401" i="199"/>
  <c r="U402" i="199"/>
  <c r="U403" i="199"/>
  <c r="U404" i="199"/>
  <c r="U405" i="199"/>
  <c r="U406" i="199"/>
  <c r="U407" i="199"/>
  <c r="U408" i="199"/>
  <c r="U409" i="199"/>
  <c r="U410" i="199"/>
  <c r="U411" i="199"/>
  <c r="U412" i="199"/>
  <c r="U413" i="199"/>
  <c r="U414" i="199"/>
  <c r="U415" i="199"/>
  <c r="U416" i="199"/>
  <c r="U417" i="199"/>
  <c r="U418" i="199"/>
  <c r="U419" i="199"/>
  <c r="U420" i="199"/>
  <c r="U421" i="199"/>
  <c r="U422" i="199"/>
  <c r="U423" i="199"/>
  <c r="U424" i="199"/>
  <c r="U425" i="199"/>
  <c r="U426" i="199"/>
  <c r="U427" i="199"/>
  <c r="U428" i="199"/>
  <c r="U399" i="199"/>
  <c r="T1418" i="199"/>
  <c r="T1417" i="199"/>
  <c r="T1416" i="199"/>
  <c r="T1415" i="199"/>
  <c r="T1414" i="199"/>
  <c r="T1413" i="199"/>
  <c r="T1412" i="199"/>
  <c r="T1411" i="199"/>
  <c r="T1410" i="199"/>
  <c r="T1409" i="199"/>
  <c r="T1408" i="199"/>
  <c r="T1407" i="199"/>
  <c r="T1406" i="199"/>
  <c r="T1405" i="199"/>
  <c r="T1404" i="199"/>
  <c r="T1403" i="199"/>
  <c r="T1402" i="199"/>
  <c r="T1401" i="199"/>
  <c r="T1400" i="199"/>
  <c r="T1399" i="199"/>
  <c r="T1398" i="199"/>
  <c r="T1397" i="199"/>
  <c r="T1396" i="199"/>
  <c r="T1395" i="199"/>
  <c r="T1394" i="199"/>
  <c r="T1393" i="199"/>
  <c r="T1392" i="199"/>
  <c r="T1391" i="199"/>
  <c r="T1390" i="199"/>
  <c r="T1389" i="199"/>
  <c r="T1388" i="199"/>
  <c r="T1387" i="199"/>
  <c r="T1386" i="199"/>
  <c r="T1385" i="199"/>
  <c r="T1384" i="199"/>
  <c r="T1383" i="199"/>
  <c r="T1382" i="199"/>
  <c r="T1381" i="199"/>
  <c r="T1380" i="199"/>
  <c r="T1379" i="199"/>
  <c r="T1378" i="199"/>
  <c r="T1377" i="199"/>
  <c r="T1376" i="199"/>
  <c r="T1375" i="199"/>
  <c r="T1374" i="199"/>
  <c r="T1373" i="199"/>
  <c r="T1372" i="199"/>
  <c r="T1371" i="199"/>
  <c r="T1370" i="199"/>
  <c r="T1369" i="199"/>
  <c r="T1368" i="199"/>
  <c r="T1367" i="199"/>
  <c r="T1366" i="199"/>
  <c r="T1365" i="199"/>
  <c r="T1364" i="199"/>
  <c r="T1363" i="199"/>
  <c r="T1362" i="199"/>
  <c r="T1361" i="199"/>
  <c r="T1360" i="199"/>
  <c r="T1359" i="199"/>
  <c r="T1358" i="199"/>
  <c r="T1357" i="199"/>
  <c r="T1356" i="199"/>
  <c r="T1355" i="199"/>
  <c r="T1354" i="199"/>
  <c r="T1353" i="199"/>
  <c r="T1352" i="199"/>
  <c r="T1351" i="199"/>
  <c r="T1350" i="199"/>
  <c r="T1349" i="199"/>
  <c r="T1348" i="199"/>
  <c r="T1347" i="199"/>
  <c r="T1346" i="199"/>
  <c r="T1345" i="199"/>
  <c r="T1344" i="199"/>
  <c r="T1343" i="199"/>
  <c r="T1342" i="199"/>
  <c r="T1341" i="199"/>
  <c r="T1340" i="199"/>
  <c r="T1339" i="199"/>
  <c r="T1338" i="199"/>
  <c r="T1337" i="199"/>
  <c r="T1336" i="199"/>
  <c r="T1335" i="199"/>
  <c r="T1334" i="199"/>
  <c r="T1333" i="199"/>
  <c r="T1332" i="199"/>
  <c r="T1331" i="199"/>
  <c r="T1330" i="199"/>
  <c r="T1329" i="199"/>
  <c r="T1328" i="199"/>
  <c r="T1327" i="199"/>
  <c r="T1326" i="199"/>
  <c r="T1325" i="199"/>
  <c r="T1324" i="199"/>
  <c r="T1323" i="199"/>
  <c r="T1322" i="199"/>
  <c r="T1321" i="199"/>
  <c r="T1320" i="199"/>
  <c r="T1319" i="199"/>
  <c r="T1318" i="199"/>
  <c r="T1317" i="199"/>
  <c r="T1316" i="199"/>
  <c r="T1315" i="199"/>
  <c r="T1314" i="199"/>
  <c r="T1313" i="199"/>
  <c r="T1312" i="199"/>
  <c r="T1311" i="199"/>
  <c r="T1310" i="199"/>
  <c r="T1309" i="199"/>
  <c r="T1308" i="199"/>
  <c r="T1307" i="199"/>
  <c r="T1306" i="199"/>
  <c r="T1305" i="199"/>
  <c r="T1304" i="199"/>
  <c r="T1303" i="199"/>
  <c r="T1302" i="199"/>
  <c r="T1301" i="199"/>
  <c r="T1300" i="199"/>
  <c r="T1299" i="199"/>
  <c r="T1298" i="199"/>
  <c r="T1297" i="199"/>
  <c r="T1296" i="199"/>
  <c r="T1295" i="199"/>
  <c r="T1294" i="199"/>
  <c r="T1293" i="199"/>
  <c r="T1292" i="199"/>
  <c r="T1291" i="199"/>
  <c r="T1290" i="199"/>
  <c r="T1289" i="199"/>
  <c r="T1288" i="199"/>
  <c r="T1287" i="199"/>
  <c r="T1286" i="199"/>
  <c r="T1285" i="199"/>
  <c r="T1284" i="199"/>
  <c r="T1283" i="199"/>
  <c r="T1282" i="199"/>
  <c r="T1281" i="199"/>
  <c r="T1280" i="199"/>
  <c r="T1279" i="199"/>
  <c r="T1278" i="199"/>
  <c r="T1277" i="199"/>
  <c r="T1276" i="199"/>
  <c r="T1275" i="199"/>
  <c r="T1274" i="199"/>
  <c r="T1273" i="199"/>
  <c r="T1272" i="199"/>
  <c r="T1271" i="199"/>
  <c r="T1270" i="199"/>
  <c r="T1269" i="199"/>
  <c r="T1268" i="199"/>
  <c r="T1267" i="199"/>
  <c r="T1266" i="199"/>
  <c r="T1265" i="199"/>
  <c r="T1264" i="199"/>
  <c r="T1263" i="199"/>
  <c r="T1262" i="199"/>
  <c r="T1261" i="199"/>
  <c r="T1260" i="199"/>
  <c r="T1259" i="199"/>
  <c r="T1258" i="199"/>
  <c r="T1257" i="199"/>
  <c r="T1256" i="199"/>
  <c r="T1255" i="199"/>
  <c r="T1254" i="199"/>
  <c r="T1253" i="199"/>
  <c r="T1252" i="199"/>
  <c r="T1251" i="199"/>
  <c r="T1250" i="199"/>
  <c r="T1249" i="199"/>
  <c r="T1248" i="199"/>
  <c r="T1247" i="199"/>
  <c r="T1246" i="199"/>
  <c r="T1245" i="199"/>
  <c r="T1244" i="199"/>
  <c r="T1243" i="199"/>
  <c r="T1242" i="199"/>
  <c r="T1241" i="199"/>
  <c r="T1240" i="199"/>
  <c r="T1239" i="199"/>
  <c r="T1238" i="199"/>
  <c r="T1237" i="199"/>
  <c r="T1236" i="199"/>
  <c r="T1235" i="199"/>
  <c r="T1234" i="199"/>
  <c r="T1233" i="199"/>
  <c r="T1232" i="199"/>
  <c r="T1231" i="199"/>
  <c r="T1230" i="199"/>
  <c r="T1229" i="199"/>
  <c r="T1228" i="199"/>
  <c r="T1227" i="199"/>
  <c r="T1226" i="199"/>
  <c r="T1225" i="199"/>
  <c r="T1224" i="199"/>
  <c r="T1223" i="199"/>
  <c r="T1222" i="199"/>
  <c r="T1221" i="199"/>
  <c r="T1220" i="199"/>
  <c r="T1219" i="199"/>
  <c r="T1218" i="199"/>
  <c r="T1217" i="199"/>
  <c r="T1216" i="199"/>
  <c r="T1215" i="199"/>
  <c r="T1214" i="199"/>
  <c r="T1213" i="199"/>
  <c r="T1212" i="199"/>
  <c r="T1211" i="199"/>
  <c r="T1210" i="199"/>
  <c r="T1209" i="199"/>
  <c r="T1208" i="199"/>
  <c r="T1207" i="199"/>
  <c r="T1206" i="199"/>
  <c r="T1205" i="199"/>
  <c r="T1204" i="199"/>
  <c r="T1203" i="199"/>
  <c r="T1202" i="199"/>
  <c r="T1201" i="199"/>
  <c r="T1200" i="199"/>
  <c r="T1199" i="199"/>
  <c r="T1198" i="199"/>
  <c r="T1197" i="199"/>
  <c r="T1196" i="199"/>
  <c r="T1195" i="199"/>
  <c r="T1194" i="199"/>
  <c r="T1193" i="199"/>
  <c r="T1192" i="199"/>
  <c r="T1191" i="199"/>
  <c r="T1190" i="199"/>
  <c r="T1189" i="199"/>
  <c r="T1188" i="199"/>
  <c r="T1187" i="199"/>
  <c r="T1186" i="199"/>
  <c r="T1185" i="199"/>
  <c r="T1184" i="199"/>
  <c r="T1183" i="199"/>
  <c r="T1182" i="199"/>
  <c r="T1181" i="199"/>
  <c r="T1180" i="199"/>
  <c r="T1179" i="199"/>
  <c r="T1178" i="199"/>
  <c r="T1177" i="199"/>
  <c r="T1176" i="199"/>
  <c r="T1175" i="199"/>
  <c r="T1174" i="199"/>
  <c r="T1173" i="199"/>
  <c r="T1172" i="199"/>
  <c r="T1171" i="199"/>
  <c r="T1170" i="199"/>
  <c r="T1169" i="199"/>
  <c r="T1168" i="199"/>
  <c r="T1167" i="199"/>
  <c r="T1166" i="199"/>
  <c r="T1165" i="199"/>
  <c r="T1164" i="199"/>
  <c r="T1163" i="199"/>
  <c r="T1162" i="199"/>
  <c r="T1161" i="199"/>
  <c r="T1160" i="199"/>
  <c r="T1159" i="199"/>
  <c r="T1158" i="199"/>
  <c r="T1157" i="199"/>
  <c r="T1156" i="199"/>
  <c r="T1155" i="199"/>
  <c r="T1154" i="199"/>
  <c r="T1153" i="199"/>
  <c r="T1152" i="199"/>
  <c r="T1151" i="199"/>
  <c r="T1150" i="199"/>
  <c r="T1149" i="199"/>
  <c r="T1148" i="199"/>
  <c r="T1147" i="199"/>
  <c r="T1146" i="199"/>
  <c r="T1145" i="199"/>
  <c r="T1144" i="199"/>
  <c r="T1143" i="199"/>
  <c r="T1142" i="199"/>
  <c r="T1141" i="199"/>
  <c r="T1140" i="199"/>
  <c r="T1139" i="199"/>
  <c r="T1138" i="199"/>
  <c r="T1137" i="199"/>
  <c r="T1136" i="199"/>
  <c r="T1135" i="199"/>
  <c r="T1134" i="199"/>
  <c r="T1133" i="199"/>
  <c r="T1132" i="199"/>
  <c r="T1131" i="199"/>
  <c r="T1130" i="199"/>
  <c r="T1129" i="199"/>
  <c r="T1128" i="199"/>
  <c r="T1127" i="199"/>
  <c r="T1126" i="199"/>
  <c r="T1125" i="199"/>
  <c r="T1124" i="199"/>
  <c r="T1123" i="199"/>
  <c r="T1122" i="199"/>
  <c r="T1121" i="199"/>
  <c r="T1120" i="199"/>
  <c r="T1119" i="199"/>
  <c r="T1118" i="199"/>
  <c r="T1117" i="199"/>
  <c r="T1116" i="199"/>
  <c r="T1115" i="199"/>
  <c r="T1114" i="199"/>
  <c r="T1113" i="199"/>
  <c r="T1112" i="199"/>
  <c r="T1111" i="199"/>
  <c r="T1110" i="199"/>
  <c r="T1109" i="199"/>
  <c r="T1108" i="199"/>
  <c r="T1107" i="199"/>
  <c r="T1106" i="199"/>
  <c r="T1105" i="199"/>
  <c r="T1104" i="199"/>
  <c r="T1103" i="199"/>
  <c r="T1102" i="199"/>
  <c r="T1101" i="199"/>
  <c r="T1100" i="199"/>
  <c r="T1099" i="199"/>
  <c r="T1098" i="199"/>
  <c r="T1097" i="199"/>
  <c r="T1096" i="199"/>
  <c r="T1095" i="199"/>
  <c r="T1094" i="199"/>
  <c r="T1093" i="199"/>
  <c r="T1092" i="199"/>
  <c r="T1091" i="199"/>
  <c r="T1090" i="199"/>
  <c r="T1089" i="199"/>
  <c r="T1088" i="199"/>
  <c r="T1087" i="199"/>
  <c r="T1086" i="199"/>
  <c r="T1085" i="199"/>
  <c r="T1084" i="199"/>
  <c r="T1083" i="199"/>
  <c r="T1082" i="199"/>
  <c r="T1081" i="199"/>
  <c r="T1080" i="199"/>
  <c r="T1079" i="199"/>
  <c r="T1078" i="199"/>
  <c r="T1077" i="199"/>
  <c r="T1076" i="199"/>
  <c r="T1075" i="199"/>
  <c r="T1074" i="199"/>
  <c r="T1073" i="199"/>
  <c r="T1072" i="199"/>
  <c r="T1071" i="199"/>
  <c r="T1070" i="199"/>
  <c r="T1069" i="199"/>
  <c r="T1068" i="199"/>
  <c r="T1067" i="199"/>
  <c r="T1066" i="199"/>
  <c r="T1065" i="199"/>
  <c r="T1064" i="199"/>
  <c r="T1063" i="199"/>
  <c r="T1062" i="199"/>
  <c r="T1061" i="199"/>
  <c r="T1060" i="199"/>
  <c r="T1059" i="199"/>
  <c r="T1058" i="199"/>
  <c r="T1057" i="199"/>
  <c r="T1056" i="199"/>
  <c r="T1055" i="199"/>
  <c r="T1054" i="199"/>
  <c r="T1053" i="199"/>
  <c r="T1052" i="199"/>
  <c r="T1051" i="199"/>
  <c r="T1050" i="199"/>
  <c r="T1049" i="199"/>
  <c r="T1048" i="199"/>
  <c r="T1047" i="199"/>
  <c r="T1046" i="199"/>
  <c r="T1045" i="199"/>
  <c r="T1044" i="199"/>
  <c r="T1043" i="199"/>
  <c r="T1042" i="199"/>
  <c r="T1041" i="199"/>
  <c r="T1040" i="199"/>
  <c r="T1039" i="199"/>
  <c r="T1038" i="199"/>
  <c r="T1037" i="199"/>
  <c r="T1036" i="199"/>
  <c r="T1035" i="199"/>
  <c r="T1034" i="199"/>
  <c r="T1033" i="199"/>
  <c r="T1032" i="199"/>
  <c r="T1031" i="199"/>
  <c r="T1030" i="199"/>
  <c r="T1029" i="199"/>
  <c r="T1028" i="199"/>
  <c r="T1027" i="199"/>
  <c r="T1026" i="199"/>
  <c r="T1025" i="199"/>
  <c r="T1024" i="199"/>
  <c r="T1023" i="199"/>
  <c r="T1022" i="199"/>
  <c r="T1021" i="199"/>
  <c r="T1020" i="199"/>
  <c r="T1019" i="199"/>
  <c r="T1018" i="199"/>
  <c r="T1017" i="199"/>
  <c r="T1016" i="199"/>
  <c r="T1015" i="199"/>
  <c r="T1014" i="199"/>
  <c r="T1013" i="199"/>
  <c r="T1012" i="199"/>
  <c r="T1011" i="199"/>
  <c r="T1010" i="199"/>
  <c r="T1009" i="199"/>
  <c r="T1008" i="199"/>
  <c r="T1007" i="199"/>
  <c r="T1006" i="199"/>
  <c r="T1005" i="199"/>
  <c r="T1004" i="199"/>
  <c r="T1003" i="199"/>
  <c r="T1002" i="199"/>
  <c r="T1001" i="199"/>
  <c r="T1000" i="199"/>
  <c r="T999" i="199"/>
  <c r="T998" i="199"/>
  <c r="T997" i="199"/>
  <c r="T996" i="199"/>
  <c r="T995" i="199"/>
  <c r="T994" i="199"/>
  <c r="T993" i="199"/>
  <c r="T992" i="199"/>
  <c r="T991" i="199"/>
  <c r="T990" i="199"/>
  <c r="T989" i="199"/>
  <c r="T988" i="199"/>
  <c r="T987" i="199"/>
  <c r="T986" i="199"/>
  <c r="T985" i="199"/>
  <c r="T984" i="199"/>
  <c r="T983" i="199"/>
  <c r="T982" i="199"/>
  <c r="T981" i="199"/>
  <c r="T980" i="199"/>
  <c r="T979" i="199"/>
  <c r="T978" i="199"/>
  <c r="T977" i="199"/>
  <c r="T976" i="199"/>
  <c r="T975" i="199"/>
  <c r="T974" i="199"/>
  <c r="T973" i="199"/>
  <c r="T972" i="199"/>
  <c r="T971" i="199"/>
  <c r="T970" i="199"/>
  <c r="T969" i="199"/>
  <c r="T968" i="199"/>
  <c r="T967" i="199"/>
  <c r="T966" i="199"/>
  <c r="T965" i="199"/>
  <c r="T964" i="199"/>
  <c r="T963" i="199"/>
  <c r="T962" i="199"/>
  <c r="T961" i="199"/>
  <c r="T960" i="199"/>
  <c r="T959" i="199"/>
  <c r="T958" i="199"/>
  <c r="T957" i="199"/>
  <c r="T956" i="199"/>
  <c r="T955" i="199"/>
  <c r="T954" i="199"/>
  <c r="T953" i="199"/>
  <c r="T952" i="199"/>
  <c r="T951" i="199"/>
  <c r="T950" i="199"/>
  <c r="T949" i="199"/>
  <c r="T948" i="199"/>
  <c r="T947" i="199"/>
  <c r="T946" i="199"/>
  <c r="T945" i="199"/>
  <c r="T944" i="199"/>
  <c r="T943" i="199"/>
  <c r="T942" i="199"/>
  <c r="T941" i="199"/>
  <c r="T940" i="199"/>
  <c r="T939" i="199"/>
  <c r="T938" i="199"/>
  <c r="T937" i="199"/>
  <c r="T936" i="199"/>
  <c r="T935" i="199"/>
  <c r="T934" i="199"/>
  <c r="T933" i="199"/>
  <c r="T932" i="199"/>
  <c r="T931" i="199"/>
  <c r="T930" i="199"/>
  <c r="T929" i="199"/>
  <c r="T928" i="199"/>
  <c r="T927" i="199"/>
  <c r="T926" i="199"/>
  <c r="T925" i="199"/>
  <c r="T924" i="199"/>
  <c r="T923" i="199"/>
  <c r="T922" i="199"/>
  <c r="T921" i="199"/>
  <c r="T920" i="199"/>
  <c r="T919" i="199"/>
  <c r="T918" i="199"/>
  <c r="T917" i="199"/>
  <c r="T916" i="199"/>
  <c r="T915" i="199"/>
  <c r="T914" i="199"/>
  <c r="T913" i="199"/>
  <c r="T912" i="199"/>
  <c r="T911" i="199"/>
  <c r="T910" i="199"/>
  <c r="T909" i="199"/>
  <c r="T908" i="199"/>
  <c r="T907" i="199"/>
  <c r="T906" i="199"/>
  <c r="T905" i="199"/>
  <c r="T904" i="199"/>
  <c r="T903" i="199"/>
  <c r="T902" i="199"/>
  <c r="T901" i="199"/>
  <c r="T900" i="199"/>
  <c r="T899" i="199"/>
  <c r="T898" i="199"/>
  <c r="T897" i="199"/>
  <c r="T896" i="199"/>
  <c r="T895" i="199"/>
  <c r="T894" i="199"/>
  <c r="T893" i="199"/>
  <c r="T892" i="199"/>
  <c r="T891" i="199"/>
  <c r="T890" i="199"/>
  <c r="T889" i="199"/>
  <c r="T888" i="199"/>
  <c r="T887" i="199"/>
  <c r="T886" i="199"/>
  <c r="T885" i="199"/>
  <c r="T884" i="199"/>
  <c r="T883" i="199"/>
  <c r="T882" i="199"/>
  <c r="T881" i="199"/>
  <c r="T880" i="199"/>
  <c r="T879" i="199"/>
  <c r="T878" i="199"/>
  <c r="T877" i="199"/>
  <c r="T876" i="199"/>
  <c r="T875" i="199"/>
  <c r="T874" i="199"/>
  <c r="T873" i="199"/>
  <c r="T872" i="199"/>
  <c r="T871" i="199"/>
  <c r="T870" i="199"/>
  <c r="T869" i="199"/>
  <c r="T868" i="199"/>
  <c r="T867" i="199"/>
  <c r="T866" i="199"/>
  <c r="T865" i="199"/>
  <c r="T864" i="199"/>
  <c r="T863" i="199"/>
  <c r="T862" i="199"/>
  <c r="T861" i="199"/>
  <c r="T860" i="199"/>
  <c r="T859" i="199"/>
  <c r="T858" i="199"/>
  <c r="T857" i="199"/>
  <c r="T856" i="199"/>
  <c r="T855" i="199"/>
  <c r="T854" i="199"/>
  <c r="T853" i="199"/>
  <c r="T852" i="199"/>
  <c r="T851" i="199"/>
  <c r="T850" i="199"/>
  <c r="T849" i="199"/>
  <c r="T848" i="199"/>
  <c r="T847" i="199"/>
  <c r="T846" i="199"/>
  <c r="T845" i="199"/>
  <c r="T844" i="199"/>
  <c r="T843" i="199"/>
  <c r="T842" i="199"/>
  <c r="T841" i="199"/>
  <c r="T840" i="199"/>
  <c r="T839" i="199"/>
  <c r="T838" i="199"/>
  <c r="T837" i="199"/>
  <c r="T836" i="199"/>
  <c r="T835" i="199"/>
  <c r="T834" i="199"/>
  <c r="T833" i="199"/>
  <c r="T832" i="199"/>
  <c r="T831" i="199"/>
  <c r="T830" i="199"/>
  <c r="T829" i="199"/>
  <c r="T828" i="199"/>
  <c r="T827" i="199"/>
  <c r="T826" i="199"/>
  <c r="T825" i="199"/>
  <c r="T824" i="199"/>
  <c r="T823" i="199"/>
  <c r="T822" i="199"/>
  <c r="T821" i="199"/>
  <c r="T820" i="199"/>
  <c r="T819" i="199"/>
  <c r="T818" i="199"/>
  <c r="T817" i="199"/>
  <c r="T816" i="199"/>
  <c r="T815" i="199"/>
  <c r="T814" i="199"/>
  <c r="T813" i="199"/>
  <c r="T812" i="199"/>
  <c r="T811" i="199"/>
  <c r="T810" i="199"/>
  <c r="T809" i="199"/>
  <c r="T808" i="199"/>
  <c r="T807" i="199"/>
  <c r="T806" i="199"/>
  <c r="T805" i="199"/>
  <c r="T804" i="199"/>
  <c r="T803" i="199"/>
  <c r="T802" i="199"/>
  <c r="T801" i="199"/>
  <c r="T800" i="199"/>
  <c r="T799" i="199"/>
  <c r="T798" i="199"/>
  <c r="T797" i="199"/>
  <c r="T796" i="199"/>
  <c r="T795" i="199"/>
  <c r="T794" i="199"/>
  <c r="T793" i="199"/>
  <c r="T792" i="199"/>
  <c r="T791" i="199"/>
  <c r="T790" i="199"/>
  <c r="T789" i="199"/>
  <c r="T788" i="199"/>
  <c r="T787" i="199"/>
  <c r="T786" i="199"/>
  <c r="T785" i="199"/>
  <c r="T784" i="199"/>
  <c r="T783" i="199"/>
  <c r="T782" i="199"/>
  <c r="T781" i="199"/>
  <c r="T780" i="199"/>
  <c r="T779" i="199"/>
  <c r="T778" i="199"/>
  <c r="T777" i="199"/>
  <c r="T776" i="199"/>
  <c r="T775" i="199"/>
  <c r="T774" i="199"/>
  <c r="T773" i="199"/>
  <c r="T772" i="199"/>
  <c r="T771" i="199"/>
  <c r="T770" i="199"/>
  <c r="T769" i="199"/>
  <c r="T768" i="199"/>
  <c r="T767" i="199"/>
  <c r="T766" i="199"/>
  <c r="T765" i="199"/>
  <c r="T764" i="199"/>
  <c r="T763" i="199"/>
  <c r="T762" i="199"/>
  <c r="T761" i="199"/>
  <c r="T760" i="199"/>
  <c r="T759" i="199"/>
  <c r="T758" i="199"/>
  <c r="T757" i="199"/>
  <c r="T756" i="199"/>
  <c r="T755" i="199"/>
  <c r="T754" i="199"/>
  <c r="T753" i="199"/>
  <c r="T752" i="199"/>
  <c r="T751" i="199"/>
  <c r="T750" i="199"/>
  <c r="T749" i="199"/>
  <c r="T748" i="199"/>
  <c r="T747" i="199"/>
  <c r="T746" i="199"/>
  <c r="T745" i="199"/>
  <c r="T744" i="199"/>
  <c r="T743" i="199"/>
  <c r="T742" i="199"/>
  <c r="T741" i="199"/>
  <c r="T740" i="199"/>
  <c r="T739" i="199"/>
  <c r="T738" i="199"/>
  <c r="T737" i="199"/>
  <c r="T736" i="199"/>
  <c r="T735" i="199"/>
  <c r="T734" i="199"/>
  <c r="T733" i="199"/>
  <c r="T732" i="199"/>
  <c r="T731" i="199"/>
  <c r="T730" i="199"/>
  <c r="T729" i="199"/>
  <c r="T728" i="199"/>
  <c r="T727" i="199"/>
  <c r="T726" i="199"/>
  <c r="T725" i="199"/>
  <c r="T724" i="199"/>
  <c r="T723" i="199"/>
  <c r="T722" i="199"/>
  <c r="T721" i="199"/>
  <c r="T720" i="199"/>
  <c r="T719" i="199"/>
  <c r="T718" i="199"/>
  <c r="T717" i="199"/>
  <c r="T716" i="199"/>
  <c r="T715" i="199"/>
  <c r="T714" i="199"/>
  <c r="T713" i="199"/>
  <c r="T712" i="199"/>
  <c r="T711" i="199"/>
  <c r="T710" i="199"/>
  <c r="T709" i="199"/>
  <c r="T708" i="199"/>
  <c r="T707" i="199"/>
  <c r="T706" i="199"/>
  <c r="T705" i="199"/>
  <c r="T704" i="199"/>
  <c r="T703" i="199"/>
  <c r="T702" i="199"/>
  <c r="T701" i="199"/>
  <c r="T700" i="199"/>
  <c r="T699" i="199"/>
  <c r="T698" i="199"/>
  <c r="T697" i="199"/>
  <c r="T696" i="199"/>
  <c r="T695" i="199"/>
  <c r="T694" i="199"/>
  <c r="T693" i="199"/>
  <c r="T692" i="199"/>
  <c r="T691" i="199"/>
  <c r="T690" i="199"/>
  <c r="T689" i="199"/>
  <c r="T688" i="199"/>
  <c r="T687" i="199"/>
  <c r="T686" i="199"/>
  <c r="T685" i="199"/>
  <c r="T684" i="199"/>
  <c r="T683" i="199"/>
  <c r="T682" i="199"/>
  <c r="T681" i="199"/>
  <c r="T680" i="199"/>
  <c r="T679" i="199"/>
  <c r="T678" i="199"/>
  <c r="T677" i="199"/>
  <c r="T676" i="199"/>
  <c r="T675" i="199"/>
  <c r="T674" i="199"/>
  <c r="T673" i="199"/>
  <c r="T672" i="199"/>
  <c r="T671" i="199"/>
  <c r="T670" i="199"/>
  <c r="T669" i="199"/>
  <c r="T668" i="199"/>
  <c r="T667" i="199"/>
  <c r="T666" i="199"/>
  <c r="T665" i="199"/>
  <c r="T664" i="199"/>
  <c r="T663" i="199"/>
  <c r="T662" i="199"/>
  <c r="T661" i="199"/>
  <c r="T660" i="199"/>
  <c r="T659" i="199"/>
  <c r="T658" i="199"/>
  <c r="T657" i="199"/>
  <c r="T656" i="199"/>
  <c r="T655" i="199"/>
  <c r="T654" i="199"/>
  <c r="T653" i="199"/>
  <c r="T652" i="199"/>
  <c r="T651" i="199"/>
  <c r="T650" i="199"/>
  <c r="T649" i="199"/>
  <c r="T648" i="199"/>
  <c r="T647" i="199"/>
  <c r="T646" i="199"/>
  <c r="T645" i="199"/>
  <c r="T644" i="199"/>
  <c r="T643" i="199"/>
  <c r="T642" i="199"/>
  <c r="T641" i="199"/>
  <c r="T640" i="199"/>
  <c r="T639" i="199"/>
  <c r="T638" i="199"/>
  <c r="T637" i="199"/>
  <c r="T636" i="199"/>
  <c r="T635" i="199"/>
  <c r="T634" i="199"/>
  <c r="T633" i="199"/>
  <c r="T632" i="199"/>
  <c r="T631" i="199"/>
  <c r="T630" i="199"/>
  <c r="T629" i="199"/>
  <c r="T628" i="199"/>
  <c r="T627" i="199"/>
  <c r="T626" i="199"/>
  <c r="T625" i="199"/>
  <c r="T624" i="199"/>
  <c r="T623" i="199"/>
  <c r="T622" i="199"/>
  <c r="T621" i="199"/>
  <c r="T620" i="199"/>
  <c r="T619" i="199"/>
  <c r="T618" i="199"/>
  <c r="T617" i="199"/>
  <c r="T616" i="199"/>
  <c r="T615" i="199"/>
  <c r="T614" i="199"/>
  <c r="T613" i="199"/>
  <c r="T612" i="199"/>
  <c r="T611" i="199"/>
  <c r="T610" i="199"/>
  <c r="T609" i="199"/>
  <c r="T608" i="199"/>
  <c r="T607" i="199"/>
  <c r="T606" i="199"/>
  <c r="T605" i="199"/>
  <c r="T604" i="199"/>
  <c r="T603" i="199"/>
  <c r="T602" i="199"/>
  <c r="T601" i="199"/>
  <c r="T600" i="199"/>
  <c r="T599" i="199"/>
  <c r="T598" i="199"/>
  <c r="T597" i="199"/>
  <c r="T596" i="199"/>
  <c r="T595" i="199"/>
  <c r="T594" i="199"/>
  <c r="T593" i="199"/>
  <c r="T592" i="199"/>
  <c r="T591" i="199"/>
  <c r="T590" i="199"/>
  <c r="T589" i="199"/>
  <c r="T588" i="199"/>
  <c r="T587" i="199"/>
  <c r="T586" i="199"/>
  <c r="T585" i="199"/>
  <c r="T584" i="199"/>
  <c r="T583" i="199"/>
  <c r="T582" i="199"/>
  <c r="T581" i="199"/>
  <c r="T580" i="199"/>
  <c r="T579" i="199"/>
  <c r="T578" i="199"/>
  <c r="T577" i="199"/>
  <c r="T576" i="199"/>
  <c r="T575" i="199"/>
  <c r="T574" i="199"/>
  <c r="T573" i="199"/>
  <c r="T572" i="199"/>
  <c r="T571" i="199"/>
  <c r="T570" i="199"/>
  <c r="T569" i="199"/>
  <c r="T568" i="199"/>
  <c r="T567" i="199"/>
  <c r="T566" i="199"/>
  <c r="T565" i="199"/>
  <c r="T564" i="199"/>
  <c r="T563" i="199"/>
  <c r="T562" i="199"/>
  <c r="T561" i="199"/>
  <c r="T560" i="199"/>
  <c r="T559" i="199"/>
  <c r="T558" i="199"/>
  <c r="T557" i="199"/>
  <c r="T556" i="199"/>
  <c r="T555" i="199"/>
  <c r="T554" i="199"/>
  <c r="T553" i="199"/>
  <c r="T552" i="199"/>
  <c r="T551" i="199"/>
  <c r="T550" i="199"/>
  <c r="T549" i="199"/>
  <c r="T548" i="199"/>
  <c r="T547" i="199"/>
  <c r="T546" i="199"/>
  <c r="T545" i="199"/>
  <c r="T544" i="199"/>
  <c r="T543" i="199"/>
  <c r="T542" i="199"/>
  <c r="T541" i="199"/>
  <c r="T540" i="199"/>
  <c r="T539" i="199"/>
  <c r="T538" i="199"/>
  <c r="T537" i="199"/>
  <c r="T536" i="199"/>
  <c r="T535" i="199"/>
  <c r="T534" i="199"/>
  <c r="T533" i="199"/>
  <c r="T532" i="199"/>
  <c r="T531" i="199"/>
  <c r="T530" i="199"/>
  <c r="T529" i="199"/>
  <c r="T528" i="199"/>
  <c r="T527" i="199"/>
  <c r="T526" i="199"/>
  <c r="T525" i="199"/>
  <c r="T524" i="199"/>
  <c r="T523" i="199"/>
  <c r="T522" i="199"/>
  <c r="T521" i="199"/>
  <c r="T520" i="199"/>
  <c r="T519" i="199"/>
  <c r="T518" i="199"/>
  <c r="T517" i="199"/>
  <c r="T516" i="199"/>
  <c r="T515" i="199"/>
  <c r="T514" i="199"/>
  <c r="T513" i="199"/>
  <c r="T512" i="199"/>
  <c r="T511" i="199"/>
  <c r="T510" i="199"/>
  <c r="T509" i="199"/>
  <c r="T508" i="199"/>
  <c r="T507" i="199"/>
  <c r="T506" i="199"/>
  <c r="T505" i="199"/>
  <c r="T504" i="199"/>
  <c r="T503" i="199"/>
  <c r="T502" i="199"/>
  <c r="T501" i="199"/>
  <c r="T500" i="199"/>
  <c r="T499" i="199"/>
  <c r="T498" i="199"/>
  <c r="T497" i="199"/>
  <c r="T496" i="199"/>
  <c r="T495" i="199"/>
  <c r="T494" i="199"/>
  <c r="T493" i="199"/>
  <c r="T492" i="199"/>
  <c r="T491" i="199"/>
  <c r="T490" i="199"/>
  <c r="T489" i="199"/>
  <c r="T488" i="199"/>
  <c r="T487" i="199"/>
  <c r="T486" i="199"/>
  <c r="T485" i="199"/>
  <c r="T484" i="199"/>
  <c r="T483" i="199"/>
  <c r="T482" i="199"/>
  <c r="T481" i="199"/>
  <c r="T480" i="199"/>
  <c r="T479" i="199"/>
  <c r="T478" i="199"/>
  <c r="T477" i="199"/>
  <c r="T476" i="199"/>
  <c r="T475" i="199"/>
  <c r="T474" i="199"/>
  <c r="T473" i="199"/>
  <c r="T472" i="199"/>
  <c r="T471" i="199"/>
  <c r="T470" i="199"/>
  <c r="T469" i="199"/>
  <c r="T468" i="199"/>
  <c r="T467" i="199"/>
  <c r="T466" i="199"/>
  <c r="T465" i="199"/>
  <c r="T464" i="199"/>
  <c r="T463" i="199"/>
  <c r="T462" i="199"/>
  <c r="T461" i="199"/>
  <c r="T460" i="199"/>
  <c r="T459" i="199"/>
  <c r="T458" i="199"/>
  <c r="T457" i="199"/>
  <c r="T456" i="199"/>
  <c r="T455" i="199"/>
  <c r="T454" i="199"/>
  <c r="T453" i="199"/>
  <c r="T452" i="199"/>
  <c r="T451" i="199"/>
  <c r="T450" i="199"/>
  <c r="T449" i="199"/>
  <c r="T448" i="199"/>
  <c r="T447" i="199"/>
  <c r="T446" i="199"/>
  <c r="T445" i="199"/>
  <c r="T444" i="199"/>
  <c r="T443" i="199"/>
  <c r="T442" i="199"/>
  <c r="T441" i="199"/>
  <c r="T440" i="199"/>
  <c r="T439" i="199"/>
  <c r="T438" i="199"/>
  <c r="T437" i="199"/>
  <c r="T436" i="199"/>
  <c r="T435" i="199"/>
  <c r="T434" i="199"/>
  <c r="T433" i="199"/>
  <c r="T432" i="199"/>
  <c r="T431" i="199"/>
  <c r="T430" i="199"/>
  <c r="T429" i="199"/>
  <c r="T428" i="199"/>
  <c r="T427" i="199"/>
  <c r="T426" i="199"/>
  <c r="T425" i="199"/>
  <c r="T424" i="199"/>
  <c r="T423" i="199"/>
  <c r="T422" i="199"/>
  <c r="T421" i="199"/>
  <c r="T420" i="199"/>
  <c r="T419" i="199"/>
  <c r="T418" i="199"/>
  <c r="T417" i="199"/>
  <c r="T416" i="199"/>
  <c r="T415" i="199"/>
  <c r="T414" i="199"/>
  <c r="T413" i="199"/>
  <c r="T412" i="199"/>
  <c r="T411" i="199"/>
  <c r="T410" i="199"/>
  <c r="T409" i="199"/>
  <c r="T408" i="199"/>
  <c r="T407" i="199"/>
  <c r="T406" i="199"/>
  <c r="T405" i="199"/>
  <c r="T404" i="199"/>
  <c r="T403" i="199"/>
  <c r="T402" i="199"/>
  <c r="T401" i="199"/>
  <c r="T400" i="199"/>
  <c r="T399" i="199"/>
  <c r="D49" i="178" l="1"/>
  <c r="C1389" i="199" s="1"/>
  <c r="C1937" i="199" s="1"/>
  <c r="D48" i="178"/>
  <c r="C1359" i="199" s="1"/>
  <c r="C1927" i="199" s="1"/>
  <c r="D47" i="178"/>
  <c r="C1329" i="199" s="1"/>
  <c r="C1917" i="199" s="1"/>
  <c r="D46" i="178"/>
  <c r="C1299" i="199" s="1"/>
  <c r="C1907" i="199" s="1"/>
  <c r="D45" i="178"/>
  <c r="C1269" i="199" s="1"/>
  <c r="C1897" i="199" s="1"/>
  <c r="D44" i="178"/>
  <c r="C1239" i="199" s="1"/>
  <c r="C1887" i="199" s="1"/>
  <c r="D43" i="178"/>
  <c r="C1209" i="199" s="1"/>
  <c r="C1877" i="199" s="1"/>
  <c r="D42" i="178"/>
  <c r="C1179" i="199" s="1"/>
  <c r="C1867" i="199" s="1"/>
  <c r="D41" i="178"/>
  <c r="C1149" i="199" s="1"/>
  <c r="C1857" i="199" s="1"/>
  <c r="D40" i="178"/>
  <c r="C1119" i="199" s="1"/>
  <c r="C1847" i="199" s="1"/>
  <c r="D39" i="178"/>
  <c r="C1089" i="199" s="1"/>
  <c r="C1837" i="199" s="1"/>
  <c r="D38" i="178"/>
  <c r="C1059" i="199" s="1"/>
  <c r="C1827" i="199" s="1"/>
  <c r="D37" i="178"/>
  <c r="C1029" i="199" s="1"/>
  <c r="C1817" i="199" s="1"/>
  <c r="D36" i="178"/>
  <c r="C999" i="199" s="1"/>
  <c r="C1807" i="199" s="1"/>
  <c r="D35" i="178"/>
  <c r="C969" i="199" s="1"/>
  <c r="C1797" i="199" s="1"/>
  <c r="D34" i="178"/>
  <c r="C939" i="199" s="1"/>
  <c r="C1787" i="199" s="1"/>
  <c r="D33" i="178"/>
  <c r="C909" i="199" s="1"/>
  <c r="C1777" i="199" s="1"/>
  <c r="D32" i="178"/>
  <c r="C879" i="199" s="1"/>
  <c r="C1767" i="199" s="1"/>
  <c r="D31" i="178"/>
  <c r="C849" i="199" s="1"/>
  <c r="C1757" i="199" s="1"/>
  <c r="D30" i="178"/>
  <c r="C819" i="199" s="1"/>
  <c r="C1747" i="199" s="1"/>
  <c r="D29" i="178"/>
  <c r="C789" i="199" s="1"/>
  <c r="C1737" i="199" s="1"/>
  <c r="D28" i="178"/>
  <c r="C759" i="199" s="1"/>
  <c r="C1727" i="199" s="1"/>
  <c r="D27" i="178"/>
  <c r="C729" i="199" s="1"/>
  <c r="C1717" i="199" s="1"/>
  <c r="D26" i="178"/>
  <c r="C699" i="199" s="1"/>
  <c r="C1707" i="199" s="1"/>
  <c r="D25" i="178"/>
  <c r="C669" i="199" s="1"/>
  <c r="C1697" i="199" s="1"/>
  <c r="D24" i="178"/>
  <c r="C639" i="199" s="1"/>
  <c r="C1687" i="199" s="1"/>
  <c r="D23" i="178"/>
  <c r="C609" i="199" s="1"/>
  <c r="C1677" i="199" s="1"/>
  <c r="D22" i="178"/>
  <c r="C579" i="199" s="1"/>
  <c r="C1667" i="199" s="1"/>
  <c r="D21" i="178"/>
  <c r="C549" i="199" s="1"/>
  <c r="C1657" i="199" s="1"/>
  <c r="D20" i="178"/>
  <c r="C519" i="199" s="1"/>
  <c r="C1647" i="199" s="1"/>
  <c r="D19" i="178"/>
  <c r="C489" i="199" s="1"/>
  <c r="C1637" i="199" s="1"/>
  <c r="D18" i="178"/>
  <c r="C459" i="199" s="1"/>
  <c r="C1627" i="199" s="1"/>
  <c r="D17" i="178"/>
  <c r="C429" i="199" s="1"/>
  <c r="C1617" i="199" s="1"/>
  <c r="D16" i="178"/>
  <c r="C399" i="199" s="1"/>
  <c r="C1607" i="199" s="1"/>
  <c r="T1443" i="199" l="1"/>
  <c r="T1442" i="199"/>
  <c r="T1441" i="199"/>
  <c r="T1440" i="199"/>
  <c r="T1439" i="199"/>
  <c r="T1438" i="199"/>
  <c r="T1437" i="199"/>
  <c r="T1436" i="199"/>
  <c r="T1435" i="199"/>
  <c r="T1434" i="199"/>
  <c r="T1433" i="199"/>
  <c r="T1432" i="199"/>
  <c r="T1431" i="199"/>
  <c r="T1430" i="199"/>
  <c r="T1429" i="199"/>
  <c r="T1428" i="199"/>
  <c r="T1427" i="199"/>
  <c r="T1426" i="199"/>
  <c r="T1425" i="199"/>
  <c r="T1424" i="199"/>
  <c r="T1423" i="199"/>
  <c r="T1422" i="199"/>
  <c r="T1421" i="199"/>
  <c r="T1420" i="199"/>
  <c r="T1467" i="199"/>
  <c r="T1466" i="199"/>
  <c r="T1465" i="199"/>
  <c r="T1464" i="199"/>
  <c r="T1463" i="199"/>
  <c r="T1462" i="199"/>
  <c r="T1461" i="199"/>
  <c r="T1460" i="199"/>
  <c r="T1459" i="199"/>
  <c r="T1458" i="199"/>
  <c r="T1457" i="199"/>
  <c r="T1456" i="199"/>
  <c r="T1455" i="199"/>
  <c r="T1454" i="199"/>
  <c r="T1453" i="199"/>
  <c r="T1452" i="199"/>
  <c r="T1451" i="199"/>
  <c r="T1450" i="199"/>
  <c r="T1449" i="199"/>
  <c r="T1448" i="199"/>
  <c r="T1447" i="199"/>
  <c r="T1446" i="199"/>
  <c r="T1445" i="199"/>
  <c r="T1444" i="199"/>
  <c r="U383" i="199"/>
  <c r="T383" i="199"/>
  <c r="U382" i="199"/>
  <c r="T382" i="199"/>
  <c r="U381" i="199"/>
  <c r="T381" i="199"/>
  <c r="U380" i="199"/>
  <c r="T380" i="199"/>
  <c r="U379" i="199"/>
  <c r="T379" i="199"/>
  <c r="U378" i="199"/>
  <c r="T378" i="199"/>
  <c r="U377" i="199"/>
  <c r="T377" i="199"/>
  <c r="U376" i="199"/>
  <c r="T376" i="199"/>
  <c r="U375" i="199"/>
  <c r="T375" i="199"/>
  <c r="U374" i="199"/>
  <c r="T374" i="199"/>
  <c r="U373" i="199"/>
  <c r="T373" i="199"/>
  <c r="U372" i="199"/>
  <c r="T372" i="199"/>
  <c r="U371" i="199"/>
  <c r="T371" i="199"/>
  <c r="U370" i="199"/>
  <c r="T370" i="199"/>
  <c r="U390" i="199"/>
  <c r="T390" i="199"/>
  <c r="U389" i="199"/>
  <c r="T389" i="199"/>
  <c r="U388" i="199"/>
  <c r="T388" i="199"/>
  <c r="U387" i="199"/>
  <c r="T387" i="199"/>
  <c r="U386" i="199"/>
  <c r="T386" i="199"/>
  <c r="U385" i="199"/>
  <c r="T385" i="199"/>
  <c r="U384" i="199"/>
  <c r="T384" i="199"/>
  <c r="U353" i="199"/>
  <c r="T353" i="199"/>
  <c r="U352" i="199"/>
  <c r="T352" i="199"/>
  <c r="U351" i="199"/>
  <c r="T351" i="199"/>
  <c r="U350" i="199"/>
  <c r="T350" i="199"/>
  <c r="U349" i="199"/>
  <c r="T349" i="199"/>
  <c r="U348" i="199"/>
  <c r="T348" i="199"/>
  <c r="U347" i="199"/>
  <c r="T347" i="199"/>
  <c r="U346" i="199"/>
  <c r="T346" i="199"/>
  <c r="U345" i="199"/>
  <c r="T345" i="199"/>
  <c r="U344" i="199"/>
  <c r="T344" i="199"/>
  <c r="U343" i="199"/>
  <c r="T343" i="199"/>
  <c r="U342" i="199"/>
  <c r="T342" i="199"/>
  <c r="U341" i="199"/>
  <c r="T341" i="199"/>
  <c r="U340" i="199"/>
  <c r="T340" i="199"/>
  <c r="U360" i="199"/>
  <c r="T360" i="199"/>
  <c r="U359" i="199"/>
  <c r="T359" i="199"/>
  <c r="U358" i="199"/>
  <c r="T358" i="199"/>
  <c r="U357" i="199"/>
  <c r="T357" i="199"/>
  <c r="U356" i="199"/>
  <c r="T356" i="199"/>
  <c r="U355" i="199"/>
  <c r="T355" i="199"/>
  <c r="U354" i="199"/>
  <c r="T354" i="199"/>
  <c r="U323" i="199"/>
  <c r="T323" i="199"/>
  <c r="U322" i="199"/>
  <c r="T322" i="199"/>
  <c r="U321" i="199"/>
  <c r="T321" i="199"/>
  <c r="U320" i="199"/>
  <c r="T320" i="199"/>
  <c r="U319" i="199"/>
  <c r="T319" i="199"/>
  <c r="U318" i="199"/>
  <c r="T318" i="199"/>
  <c r="U317" i="199"/>
  <c r="T317" i="199"/>
  <c r="U316" i="199"/>
  <c r="T316" i="199"/>
  <c r="U315" i="199"/>
  <c r="T315" i="199"/>
  <c r="U314" i="199"/>
  <c r="T314" i="199"/>
  <c r="U313" i="199"/>
  <c r="T313" i="199"/>
  <c r="U312" i="199"/>
  <c r="T312" i="199"/>
  <c r="U311" i="199"/>
  <c r="T311" i="199"/>
  <c r="U310" i="199"/>
  <c r="T310" i="199"/>
  <c r="U330" i="199"/>
  <c r="T330" i="199"/>
  <c r="U329" i="199"/>
  <c r="T329" i="199"/>
  <c r="U328" i="199"/>
  <c r="T328" i="199"/>
  <c r="U327" i="199"/>
  <c r="T327" i="199"/>
  <c r="U326" i="199"/>
  <c r="T326" i="199"/>
  <c r="U325" i="199"/>
  <c r="T325" i="199"/>
  <c r="U324" i="199"/>
  <c r="T324" i="199"/>
  <c r="U293" i="199"/>
  <c r="T293" i="199"/>
  <c r="U292" i="199"/>
  <c r="T292" i="199"/>
  <c r="U291" i="199"/>
  <c r="T291" i="199"/>
  <c r="U290" i="199"/>
  <c r="T290" i="199"/>
  <c r="U289" i="199"/>
  <c r="T289" i="199"/>
  <c r="U288" i="199"/>
  <c r="T288" i="199"/>
  <c r="U287" i="199"/>
  <c r="T287" i="199"/>
  <c r="U286" i="199"/>
  <c r="T286" i="199"/>
  <c r="U285" i="199"/>
  <c r="T285" i="199"/>
  <c r="U284" i="199"/>
  <c r="T284" i="199"/>
  <c r="U283" i="199"/>
  <c r="T283" i="199"/>
  <c r="U282" i="199"/>
  <c r="T282" i="199"/>
  <c r="U281" i="199"/>
  <c r="T281" i="199"/>
  <c r="U280" i="199"/>
  <c r="T280" i="199"/>
  <c r="U300" i="199"/>
  <c r="T300" i="199"/>
  <c r="U299" i="199"/>
  <c r="T299" i="199"/>
  <c r="U298" i="199"/>
  <c r="T298" i="199"/>
  <c r="U297" i="199"/>
  <c r="T297" i="199"/>
  <c r="U296" i="199"/>
  <c r="T296" i="199"/>
  <c r="U295" i="199"/>
  <c r="T295" i="199"/>
  <c r="U294" i="199"/>
  <c r="T294" i="199"/>
  <c r="U263" i="199"/>
  <c r="T263" i="199"/>
  <c r="U262" i="199"/>
  <c r="T262" i="199"/>
  <c r="U261" i="199"/>
  <c r="T261" i="199"/>
  <c r="U260" i="199"/>
  <c r="T260" i="199"/>
  <c r="U259" i="199"/>
  <c r="T259" i="199"/>
  <c r="U258" i="199"/>
  <c r="T258" i="199"/>
  <c r="U257" i="199"/>
  <c r="T257" i="199"/>
  <c r="U256" i="199"/>
  <c r="T256" i="199"/>
  <c r="U255" i="199"/>
  <c r="T255" i="199"/>
  <c r="U254" i="199"/>
  <c r="T254" i="199"/>
  <c r="U253" i="199"/>
  <c r="T253" i="199"/>
  <c r="U252" i="199"/>
  <c r="T252" i="199"/>
  <c r="U251" i="199"/>
  <c r="T251" i="199"/>
  <c r="U250" i="199"/>
  <c r="T250" i="199"/>
  <c r="U270" i="199"/>
  <c r="T270" i="199"/>
  <c r="U269" i="199"/>
  <c r="T269" i="199"/>
  <c r="U268" i="199"/>
  <c r="T268" i="199"/>
  <c r="U267" i="199"/>
  <c r="T267" i="199"/>
  <c r="U266" i="199"/>
  <c r="T266" i="199"/>
  <c r="U265" i="199"/>
  <c r="T265" i="199"/>
  <c r="U264" i="199"/>
  <c r="T264" i="199"/>
  <c r="U233" i="199"/>
  <c r="T233" i="199"/>
  <c r="U232" i="199"/>
  <c r="T232" i="199"/>
  <c r="U231" i="199"/>
  <c r="T231" i="199"/>
  <c r="U230" i="199"/>
  <c r="T230" i="199"/>
  <c r="U229" i="199"/>
  <c r="T229" i="199"/>
  <c r="U228" i="199"/>
  <c r="T228" i="199"/>
  <c r="U227" i="199"/>
  <c r="T227" i="199"/>
  <c r="U226" i="199"/>
  <c r="T226" i="199"/>
  <c r="U225" i="199"/>
  <c r="T225" i="199"/>
  <c r="U224" i="199"/>
  <c r="T224" i="199"/>
  <c r="U223" i="199"/>
  <c r="T223" i="199"/>
  <c r="U222" i="199"/>
  <c r="T222" i="199"/>
  <c r="U221" i="199"/>
  <c r="T221" i="199"/>
  <c r="U220" i="199"/>
  <c r="T220" i="199"/>
  <c r="U240" i="199"/>
  <c r="T240" i="199"/>
  <c r="U239" i="199"/>
  <c r="T239" i="199"/>
  <c r="U238" i="199"/>
  <c r="T238" i="199"/>
  <c r="U237" i="199"/>
  <c r="T237" i="199"/>
  <c r="U236" i="199"/>
  <c r="T236" i="199"/>
  <c r="U235" i="199"/>
  <c r="T235" i="199"/>
  <c r="U234" i="199"/>
  <c r="T234" i="199"/>
  <c r="U203" i="199"/>
  <c r="T203" i="199"/>
  <c r="U202" i="199"/>
  <c r="T202" i="199"/>
  <c r="U201" i="199"/>
  <c r="T201" i="199"/>
  <c r="U200" i="199"/>
  <c r="T200" i="199"/>
  <c r="U199" i="199"/>
  <c r="T199" i="199"/>
  <c r="U198" i="199"/>
  <c r="T198" i="199"/>
  <c r="U197" i="199"/>
  <c r="T197" i="199"/>
  <c r="U196" i="199"/>
  <c r="T196" i="199"/>
  <c r="U195" i="199"/>
  <c r="T195" i="199"/>
  <c r="U194" i="199"/>
  <c r="T194" i="199"/>
  <c r="U193" i="199"/>
  <c r="T193" i="199"/>
  <c r="U192" i="199"/>
  <c r="T192" i="199"/>
  <c r="U191" i="199"/>
  <c r="T191" i="199"/>
  <c r="U190" i="199"/>
  <c r="T190" i="199"/>
  <c r="U210" i="199"/>
  <c r="T210" i="199"/>
  <c r="U209" i="199"/>
  <c r="T209" i="199"/>
  <c r="U208" i="199"/>
  <c r="T208" i="199"/>
  <c r="U207" i="199"/>
  <c r="T207" i="199"/>
  <c r="U206" i="199"/>
  <c r="T206" i="199"/>
  <c r="U205" i="199"/>
  <c r="T205" i="199"/>
  <c r="U204" i="199"/>
  <c r="T204" i="199"/>
  <c r="U173" i="199"/>
  <c r="T173" i="199"/>
  <c r="U172" i="199"/>
  <c r="T172" i="199"/>
  <c r="U171" i="199"/>
  <c r="T171" i="199"/>
  <c r="U170" i="199"/>
  <c r="T170" i="199"/>
  <c r="U169" i="199"/>
  <c r="T169" i="199"/>
  <c r="U168" i="199"/>
  <c r="T168" i="199"/>
  <c r="U167" i="199"/>
  <c r="T167" i="199"/>
  <c r="U166" i="199"/>
  <c r="T166" i="199"/>
  <c r="U165" i="199"/>
  <c r="T165" i="199"/>
  <c r="U164" i="199"/>
  <c r="T164" i="199"/>
  <c r="U163" i="199"/>
  <c r="T163" i="199"/>
  <c r="U162" i="199"/>
  <c r="T162" i="199"/>
  <c r="U161" i="199"/>
  <c r="T161" i="199"/>
  <c r="U160" i="199"/>
  <c r="T160" i="199"/>
  <c r="U180" i="199"/>
  <c r="T180" i="199"/>
  <c r="U179" i="199"/>
  <c r="T179" i="199"/>
  <c r="U178" i="199"/>
  <c r="T178" i="199"/>
  <c r="U177" i="199"/>
  <c r="T177" i="199"/>
  <c r="U176" i="199"/>
  <c r="T176" i="199"/>
  <c r="U175" i="199"/>
  <c r="T175" i="199"/>
  <c r="U174" i="199"/>
  <c r="T174" i="199"/>
  <c r="U143" i="199"/>
  <c r="T143" i="199"/>
  <c r="U142" i="199"/>
  <c r="T142" i="199"/>
  <c r="U141" i="199"/>
  <c r="T141" i="199"/>
  <c r="U140" i="199"/>
  <c r="T140" i="199"/>
  <c r="U139" i="199"/>
  <c r="T139" i="199"/>
  <c r="U138" i="199"/>
  <c r="T138" i="199"/>
  <c r="U137" i="199"/>
  <c r="T137" i="199"/>
  <c r="U136" i="199"/>
  <c r="T136" i="199"/>
  <c r="U135" i="199"/>
  <c r="T135" i="199"/>
  <c r="U134" i="199"/>
  <c r="T134" i="199"/>
  <c r="U133" i="199"/>
  <c r="T133" i="199"/>
  <c r="U132" i="199"/>
  <c r="T132" i="199"/>
  <c r="U131" i="199"/>
  <c r="T131" i="199"/>
  <c r="U130" i="199"/>
  <c r="T130" i="199"/>
  <c r="U150" i="199"/>
  <c r="T150" i="199"/>
  <c r="U149" i="199"/>
  <c r="T149" i="199"/>
  <c r="U148" i="199"/>
  <c r="T148" i="199"/>
  <c r="U147" i="199"/>
  <c r="T147" i="199"/>
  <c r="U146" i="199"/>
  <c r="T146" i="199"/>
  <c r="U145" i="199"/>
  <c r="T145" i="199"/>
  <c r="U144" i="199"/>
  <c r="T144" i="199"/>
  <c r="U113" i="199"/>
  <c r="T113" i="199"/>
  <c r="U112" i="199"/>
  <c r="T112" i="199"/>
  <c r="U111" i="199"/>
  <c r="T111" i="199"/>
  <c r="U110" i="199"/>
  <c r="T110" i="199"/>
  <c r="U109" i="199"/>
  <c r="T109" i="199"/>
  <c r="U108" i="199"/>
  <c r="T108" i="199"/>
  <c r="U107" i="199"/>
  <c r="T107" i="199"/>
  <c r="U106" i="199"/>
  <c r="T106" i="199"/>
  <c r="U105" i="199"/>
  <c r="T105" i="199"/>
  <c r="U104" i="199"/>
  <c r="T104" i="199"/>
  <c r="U103" i="199"/>
  <c r="T103" i="199"/>
  <c r="U102" i="199"/>
  <c r="T102" i="199"/>
  <c r="U101" i="199"/>
  <c r="T101" i="199"/>
  <c r="U100" i="199"/>
  <c r="T100" i="199"/>
  <c r="U120" i="199"/>
  <c r="T120" i="199"/>
  <c r="U119" i="199"/>
  <c r="T119" i="199"/>
  <c r="U118" i="199"/>
  <c r="T118" i="199"/>
  <c r="U117" i="199"/>
  <c r="T117" i="199"/>
  <c r="U116" i="199"/>
  <c r="T116" i="199"/>
  <c r="U115" i="199"/>
  <c r="T115" i="199"/>
  <c r="U114" i="199"/>
  <c r="T114" i="199"/>
  <c r="U83" i="199"/>
  <c r="T83" i="199"/>
  <c r="U82" i="199"/>
  <c r="T82" i="199"/>
  <c r="U81" i="199"/>
  <c r="T81" i="199"/>
  <c r="U80" i="199"/>
  <c r="T80" i="199"/>
  <c r="U79" i="199"/>
  <c r="T79" i="199"/>
  <c r="U78" i="199"/>
  <c r="T78" i="199"/>
  <c r="U77" i="199"/>
  <c r="T77" i="199"/>
  <c r="U76" i="199"/>
  <c r="T76" i="199"/>
  <c r="U75" i="199"/>
  <c r="T75" i="199"/>
  <c r="U74" i="199"/>
  <c r="T74" i="199"/>
  <c r="U73" i="199"/>
  <c r="T73" i="199"/>
  <c r="U72" i="199"/>
  <c r="T72" i="199"/>
  <c r="U71" i="199"/>
  <c r="T71" i="199"/>
  <c r="U70" i="199"/>
  <c r="T70" i="199"/>
  <c r="U90" i="199"/>
  <c r="T90" i="199"/>
  <c r="U89" i="199"/>
  <c r="T89" i="199"/>
  <c r="U88" i="199"/>
  <c r="T88" i="199"/>
  <c r="U87" i="199"/>
  <c r="T87" i="199"/>
  <c r="U86" i="199"/>
  <c r="T86" i="199"/>
  <c r="U85" i="199"/>
  <c r="T85" i="199"/>
  <c r="U84" i="199"/>
  <c r="T84" i="199"/>
  <c r="U53" i="199"/>
  <c r="T53" i="199"/>
  <c r="U52" i="199"/>
  <c r="T52" i="199"/>
  <c r="U51" i="199"/>
  <c r="T51" i="199"/>
  <c r="U50" i="199"/>
  <c r="T50" i="199"/>
  <c r="U49" i="199"/>
  <c r="T49" i="199"/>
  <c r="U48" i="199"/>
  <c r="T48" i="199"/>
  <c r="U47" i="199"/>
  <c r="T47" i="199"/>
  <c r="U46" i="199"/>
  <c r="T46" i="199"/>
  <c r="U45" i="199"/>
  <c r="T45" i="199"/>
  <c r="U44" i="199"/>
  <c r="T44" i="199"/>
  <c r="U43" i="199"/>
  <c r="T43" i="199"/>
  <c r="U42" i="199"/>
  <c r="T42" i="199"/>
  <c r="U41" i="199"/>
  <c r="T41" i="199"/>
  <c r="U40" i="199"/>
  <c r="T40" i="199"/>
  <c r="U60" i="199"/>
  <c r="T60" i="199"/>
  <c r="U59" i="199"/>
  <c r="T59" i="199"/>
  <c r="U58" i="199"/>
  <c r="T58" i="199"/>
  <c r="U57" i="199"/>
  <c r="T57" i="199"/>
  <c r="U56" i="199"/>
  <c r="T56" i="199"/>
  <c r="U55" i="199"/>
  <c r="T55" i="199"/>
  <c r="U54" i="199"/>
  <c r="T54" i="199"/>
  <c r="U22" i="199"/>
  <c r="T22" i="199"/>
  <c r="U21" i="199"/>
  <c r="T21" i="199"/>
  <c r="U20" i="199"/>
  <c r="T20" i="199"/>
  <c r="U19" i="199"/>
  <c r="T19" i="199"/>
  <c r="U18" i="199"/>
  <c r="T18" i="199"/>
  <c r="U17" i="199"/>
  <c r="T17" i="199"/>
  <c r="U16" i="199"/>
  <c r="T16" i="199"/>
  <c r="U15" i="199"/>
  <c r="T15" i="199"/>
  <c r="U14" i="199"/>
  <c r="T14" i="199"/>
  <c r="U13" i="199"/>
  <c r="T13" i="199"/>
  <c r="U12" i="199"/>
  <c r="T12" i="199"/>
  <c r="U11" i="199"/>
  <c r="T11" i="199"/>
  <c r="U10" i="199"/>
  <c r="T10" i="199"/>
  <c r="U29" i="199"/>
  <c r="T29" i="199"/>
  <c r="U28" i="199"/>
  <c r="T28" i="199"/>
  <c r="U27" i="199"/>
  <c r="T27" i="199"/>
  <c r="U26" i="199"/>
  <c r="T26" i="199"/>
  <c r="U25" i="199"/>
  <c r="T25" i="199"/>
  <c r="U24" i="199"/>
  <c r="T24" i="199"/>
  <c r="U23" i="199"/>
  <c r="T23" i="199"/>
  <c r="U1567" i="180" l="1"/>
  <c r="T1567" i="180"/>
  <c r="U1566" i="180"/>
  <c r="T1566" i="180"/>
  <c r="U1565" i="180"/>
  <c r="T1565" i="180"/>
  <c r="U1564" i="180"/>
  <c r="T1564" i="180"/>
  <c r="U1563" i="180"/>
  <c r="T1563" i="180"/>
  <c r="U1562" i="180"/>
  <c r="T1562" i="180"/>
  <c r="U1561" i="180"/>
  <c r="T1561" i="180"/>
  <c r="U1560" i="180"/>
  <c r="T1560" i="180"/>
  <c r="U1559" i="180"/>
  <c r="T1559" i="180"/>
  <c r="U1558" i="180"/>
  <c r="T1558" i="180"/>
  <c r="U1557" i="180"/>
  <c r="T1557" i="180"/>
  <c r="U1556" i="180"/>
  <c r="T1556" i="180"/>
  <c r="U1555" i="180"/>
  <c r="T1555" i="180"/>
  <c r="U1554" i="180"/>
  <c r="T1554" i="180"/>
  <c r="U1553" i="180"/>
  <c r="T1553" i="180"/>
  <c r="U1552" i="180"/>
  <c r="T1552" i="180"/>
  <c r="U1551" i="180"/>
  <c r="T1551" i="180"/>
  <c r="U1550" i="180"/>
  <c r="T1550" i="180"/>
  <c r="U1549" i="180"/>
  <c r="T1549" i="180"/>
  <c r="U1548" i="180"/>
  <c r="T1548" i="180"/>
  <c r="U1547" i="180"/>
  <c r="T1547" i="180"/>
  <c r="U1546" i="180"/>
  <c r="T1546" i="180"/>
  <c r="U1545" i="180"/>
  <c r="T1545" i="180"/>
  <c r="U1544" i="180"/>
  <c r="T1544" i="180"/>
  <c r="U1543" i="180"/>
  <c r="T1543" i="180"/>
  <c r="U1542" i="180"/>
  <c r="T1542" i="180"/>
  <c r="U1541" i="180"/>
  <c r="T1541" i="180"/>
  <c r="U1540" i="180"/>
  <c r="T1540" i="180"/>
  <c r="U1539" i="180"/>
  <c r="T1539" i="180"/>
  <c r="U1538" i="180"/>
  <c r="T1538" i="180"/>
  <c r="U1537" i="180"/>
  <c r="T1537" i="180"/>
  <c r="U1536" i="180"/>
  <c r="T1536" i="180"/>
  <c r="U1535" i="180"/>
  <c r="T1535" i="180"/>
  <c r="U1534" i="180"/>
  <c r="T1534" i="180"/>
  <c r="U1533" i="180"/>
  <c r="T1533" i="180"/>
  <c r="U1532" i="180"/>
  <c r="T1532" i="180"/>
  <c r="U1531" i="180"/>
  <c r="T1531" i="180"/>
  <c r="U1530" i="180"/>
  <c r="T1530" i="180"/>
  <c r="U1594" i="180"/>
  <c r="T1594" i="180"/>
  <c r="U1593" i="180"/>
  <c r="T1593" i="180"/>
  <c r="U1592" i="180"/>
  <c r="T1592" i="180"/>
  <c r="U1591" i="180"/>
  <c r="T1591" i="180"/>
  <c r="U1590" i="180"/>
  <c r="T1590" i="180"/>
  <c r="U1589" i="180"/>
  <c r="T1589" i="180"/>
  <c r="U1588" i="180"/>
  <c r="T1588" i="180"/>
  <c r="U1587" i="180"/>
  <c r="T1587" i="180"/>
  <c r="U1586" i="180"/>
  <c r="T1586" i="180"/>
  <c r="U1585" i="180"/>
  <c r="T1585" i="180"/>
  <c r="U1584" i="180"/>
  <c r="T1584" i="180"/>
  <c r="U1583" i="180"/>
  <c r="T1583" i="180"/>
  <c r="U1582" i="180"/>
  <c r="T1582" i="180"/>
  <c r="U1581" i="180"/>
  <c r="T1581" i="180"/>
  <c r="U1580" i="180"/>
  <c r="T1580" i="180"/>
  <c r="U1579" i="180"/>
  <c r="T1579" i="180"/>
  <c r="U1578" i="180"/>
  <c r="T1578" i="180"/>
  <c r="U1577" i="180"/>
  <c r="T1577" i="180"/>
  <c r="U1576" i="180"/>
  <c r="T1576" i="180"/>
  <c r="U1575" i="180"/>
  <c r="T1575" i="180"/>
  <c r="U1574" i="180"/>
  <c r="T1574" i="180"/>
  <c r="U1573" i="180"/>
  <c r="T1573" i="180"/>
  <c r="U1572" i="180"/>
  <c r="T1572" i="180"/>
  <c r="U1571" i="180"/>
  <c r="T1571" i="180"/>
  <c r="U1570" i="180"/>
  <c r="T1570" i="180"/>
  <c r="U1569" i="180"/>
  <c r="T1569" i="180"/>
  <c r="U1568" i="180"/>
  <c r="T1568" i="180"/>
  <c r="U1489" i="180"/>
  <c r="T1489" i="180"/>
  <c r="U1488" i="180"/>
  <c r="T1488" i="180"/>
  <c r="U1487" i="180"/>
  <c r="T1487" i="180"/>
  <c r="U1486" i="180"/>
  <c r="T1486" i="180"/>
  <c r="U1485" i="180"/>
  <c r="T1485" i="180"/>
  <c r="U1484" i="180"/>
  <c r="T1484" i="180"/>
  <c r="U1483" i="180"/>
  <c r="T1483" i="180"/>
  <c r="U1482" i="180"/>
  <c r="T1482" i="180"/>
  <c r="U1481" i="180"/>
  <c r="T1481" i="180"/>
  <c r="U1480" i="180"/>
  <c r="T1480" i="180"/>
  <c r="U1479" i="180"/>
  <c r="T1479" i="180"/>
  <c r="U1478" i="180"/>
  <c r="T1478" i="180"/>
  <c r="U1477" i="180"/>
  <c r="T1477" i="180"/>
  <c r="U1476" i="180"/>
  <c r="T1476" i="180"/>
  <c r="U1475" i="180"/>
  <c r="T1475" i="180"/>
  <c r="U1474" i="180"/>
  <c r="T1474" i="180"/>
  <c r="U1473" i="180"/>
  <c r="T1473" i="180"/>
  <c r="U1472" i="180"/>
  <c r="T1472" i="180"/>
  <c r="U1471" i="180"/>
  <c r="T1471" i="180"/>
  <c r="U1470" i="180"/>
  <c r="T1470" i="180"/>
  <c r="U1469" i="180"/>
  <c r="T1469" i="180"/>
  <c r="U1468" i="180"/>
  <c r="T1468" i="180"/>
  <c r="U1467" i="180"/>
  <c r="T1467" i="180"/>
  <c r="U1466" i="180"/>
  <c r="T1466" i="180"/>
  <c r="U1465" i="180"/>
  <c r="T1465" i="180"/>
  <c r="U1464" i="180"/>
  <c r="T1464" i="180"/>
  <c r="U1463" i="180"/>
  <c r="T1463" i="180"/>
  <c r="U1462" i="180"/>
  <c r="T1462" i="180"/>
  <c r="U1461" i="180"/>
  <c r="T1461" i="180"/>
  <c r="U1460" i="180"/>
  <c r="T1460" i="180"/>
  <c r="U1459" i="180"/>
  <c r="T1459" i="180"/>
  <c r="U1458" i="180"/>
  <c r="T1458" i="180"/>
  <c r="U1457" i="180"/>
  <c r="T1457" i="180"/>
  <c r="U1456" i="180"/>
  <c r="T1456" i="180"/>
  <c r="U1455" i="180"/>
  <c r="T1455" i="180"/>
  <c r="U1454" i="180"/>
  <c r="T1454" i="180"/>
  <c r="U1453" i="180"/>
  <c r="T1453" i="180"/>
  <c r="U1452" i="180"/>
  <c r="T1452" i="180"/>
  <c r="U1451" i="180"/>
  <c r="T1451" i="180"/>
  <c r="U1450" i="180"/>
  <c r="T1450" i="180"/>
  <c r="U1516" i="180"/>
  <c r="T1516" i="180"/>
  <c r="U1515" i="180"/>
  <c r="T1515" i="180"/>
  <c r="U1514" i="180"/>
  <c r="T1514" i="180"/>
  <c r="U1513" i="180"/>
  <c r="T1513" i="180"/>
  <c r="U1512" i="180"/>
  <c r="T1512" i="180"/>
  <c r="U1511" i="180"/>
  <c r="T1511" i="180"/>
  <c r="U1510" i="180"/>
  <c r="T1510" i="180"/>
  <c r="U1509" i="180"/>
  <c r="T1509" i="180"/>
  <c r="U1508" i="180"/>
  <c r="T1508" i="180"/>
  <c r="U1507" i="180"/>
  <c r="T1507" i="180"/>
  <c r="U1506" i="180"/>
  <c r="T1506" i="180"/>
  <c r="U1505" i="180"/>
  <c r="T1505" i="180"/>
  <c r="U1504" i="180"/>
  <c r="T1504" i="180"/>
  <c r="U1503" i="180"/>
  <c r="T1503" i="180"/>
  <c r="U1502" i="180"/>
  <c r="T1502" i="180"/>
  <c r="U1501" i="180"/>
  <c r="T1501" i="180"/>
  <c r="U1500" i="180"/>
  <c r="T1500" i="180"/>
  <c r="U1499" i="180"/>
  <c r="T1499" i="180"/>
  <c r="U1498" i="180"/>
  <c r="T1498" i="180"/>
  <c r="U1497" i="180"/>
  <c r="T1497" i="180"/>
  <c r="U1496" i="180"/>
  <c r="T1496" i="180"/>
  <c r="U1495" i="180"/>
  <c r="T1495" i="180"/>
  <c r="U1494" i="180"/>
  <c r="T1494" i="180"/>
  <c r="U1493" i="180"/>
  <c r="T1493" i="180"/>
  <c r="U1492" i="180"/>
  <c r="T1492" i="180"/>
  <c r="U1491" i="180"/>
  <c r="T1491" i="180"/>
  <c r="U1490" i="180"/>
  <c r="T1490" i="180"/>
  <c r="U1416" i="180"/>
  <c r="T1416" i="180"/>
  <c r="U1415" i="180"/>
  <c r="T1415" i="180"/>
  <c r="U1414" i="180"/>
  <c r="T1414" i="180"/>
  <c r="U1413" i="180"/>
  <c r="T1413" i="180"/>
  <c r="U1412" i="180"/>
  <c r="T1412" i="180"/>
  <c r="U1411" i="180"/>
  <c r="T1411" i="180"/>
  <c r="U1410" i="180"/>
  <c r="T1410" i="180"/>
  <c r="U1409" i="180"/>
  <c r="T1409" i="180"/>
  <c r="U1408" i="180"/>
  <c r="T1408" i="180"/>
  <c r="U1407" i="180"/>
  <c r="T1407" i="180"/>
  <c r="U1406" i="180"/>
  <c r="T1406" i="180"/>
  <c r="U1405" i="180"/>
  <c r="T1405" i="180"/>
  <c r="U1404" i="180"/>
  <c r="T1404" i="180"/>
  <c r="U1403" i="180"/>
  <c r="T1403" i="180"/>
  <c r="U1402" i="180"/>
  <c r="T1402" i="180"/>
  <c r="U1401" i="180"/>
  <c r="T1401" i="180"/>
  <c r="U1400" i="180"/>
  <c r="T1400" i="180"/>
  <c r="U1399" i="180"/>
  <c r="T1399" i="180"/>
  <c r="U1398" i="180"/>
  <c r="T1398" i="180"/>
  <c r="U1397" i="180"/>
  <c r="T1397" i="180"/>
  <c r="U1396" i="180"/>
  <c r="T1396" i="180"/>
  <c r="U1395" i="180"/>
  <c r="T1395" i="180"/>
  <c r="U1394" i="180"/>
  <c r="T1394" i="180"/>
  <c r="U1393" i="180"/>
  <c r="T1393" i="180"/>
  <c r="U1392" i="180"/>
  <c r="T1392" i="180"/>
  <c r="U1391" i="180"/>
  <c r="T1391" i="180"/>
  <c r="U1390" i="180"/>
  <c r="T1390" i="180"/>
  <c r="U1389" i="180"/>
  <c r="T1389" i="180"/>
  <c r="U1388" i="180"/>
  <c r="T1388" i="180"/>
  <c r="U1387" i="180"/>
  <c r="T1387" i="180"/>
  <c r="U1386" i="180"/>
  <c r="T1386" i="180"/>
  <c r="U1385" i="180"/>
  <c r="T1385" i="180"/>
  <c r="U1384" i="180"/>
  <c r="T1384" i="180"/>
  <c r="U1383" i="180"/>
  <c r="T1383" i="180"/>
  <c r="U1382" i="180"/>
  <c r="T1382" i="180"/>
  <c r="U1381" i="180"/>
  <c r="T1381" i="180"/>
  <c r="U1380" i="180"/>
  <c r="T1380" i="180"/>
  <c r="U1379" i="180"/>
  <c r="T1379" i="180"/>
  <c r="U1378" i="180"/>
  <c r="T1378" i="180"/>
  <c r="U1377" i="180"/>
  <c r="T1377" i="180"/>
  <c r="U1376" i="180"/>
  <c r="T1376" i="180"/>
  <c r="U1375" i="180"/>
  <c r="T1375" i="180"/>
  <c r="U1374" i="180"/>
  <c r="T1374" i="180"/>
  <c r="U1373" i="180"/>
  <c r="T1373" i="180"/>
  <c r="U1372" i="180"/>
  <c r="T1372" i="180"/>
  <c r="U1371" i="180"/>
  <c r="T1371" i="180"/>
  <c r="U1441" i="180"/>
  <c r="T1441" i="180"/>
  <c r="U1440" i="180"/>
  <c r="T1440" i="180"/>
  <c r="U1439" i="180"/>
  <c r="T1439" i="180"/>
  <c r="U1438" i="180"/>
  <c r="T1438" i="180"/>
  <c r="U1437" i="180"/>
  <c r="T1437" i="180"/>
  <c r="U1436" i="180"/>
  <c r="T1436" i="180"/>
  <c r="U1435" i="180"/>
  <c r="T1435" i="180"/>
  <c r="U1434" i="180"/>
  <c r="T1434" i="180"/>
  <c r="U1433" i="180"/>
  <c r="T1433" i="180"/>
  <c r="U1432" i="180"/>
  <c r="T1432" i="180"/>
  <c r="U1431" i="180"/>
  <c r="T1431" i="180"/>
  <c r="U1430" i="180"/>
  <c r="T1430" i="180"/>
  <c r="U1429" i="180"/>
  <c r="T1429" i="180"/>
  <c r="U1428" i="180"/>
  <c r="T1428" i="180"/>
  <c r="U1427" i="180"/>
  <c r="T1427" i="180"/>
  <c r="U1426" i="180"/>
  <c r="T1426" i="180"/>
  <c r="U1425" i="180"/>
  <c r="T1425" i="180"/>
  <c r="U1424" i="180"/>
  <c r="T1424" i="180"/>
  <c r="U1423" i="180"/>
  <c r="T1423" i="180"/>
  <c r="U1422" i="180"/>
  <c r="T1422" i="180"/>
  <c r="U1421" i="180"/>
  <c r="T1421" i="180"/>
  <c r="U1420" i="180"/>
  <c r="T1420" i="180"/>
  <c r="U1419" i="180"/>
  <c r="T1419" i="180"/>
  <c r="U1418" i="180"/>
  <c r="T1418" i="180"/>
  <c r="U1417" i="180"/>
  <c r="T1417" i="180"/>
  <c r="U1331" i="180"/>
  <c r="T1331" i="180"/>
  <c r="U1330" i="180"/>
  <c r="T1330" i="180"/>
  <c r="U1329" i="180"/>
  <c r="T1329" i="180"/>
  <c r="U1328" i="180"/>
  <c r="T1328" i="180"/>
  <c r="U1327" i="180"/>
  <c r="T1327" i="180"/>
  <c r="U1326" i="180"/>
  <c r="T1326" i="180"/>
  <c r="U1325" i="180"/>
  <c r="T1325" i="180"/>
  <c r="U1324" i="180"/>
  <c r="T1324" i="180"/>
  <c r="U1323" i="180"/>
  <c r="T1323" i="180"/>
  <c r="U1322" i="180"/>
  <c r="T1322" i="180"/>
  <c r="U1321" i="180"/>
  <c r="T1321" i="180"/>
  <c r="U1320" i="180"/>
  <c r="T1320" i="180"/>
  <c r="U1319" i="180"/>
  <c r="T1319" i="180"/>
  <c r="U1318" i="180"/>
  <c r="T1318" i="180"/>
  <c r="U1317" i="180"/>
  <c r="T1317" i="180"/>
  <c r="U1316" i="180"/>
  <c r="T1316" i="180"/>
  <c r="U1315" i="180"/>
  <c r="T1315" i="180"/>
  <c r="U1314" i="180"/>
  <c r="T1314" i="180"/>
  <c r="U1313" i="180"/>
  <c r="T1313" i="180"/>
  <c r="U1312" i="180"/>
  <c r="T1312" i="180"/>
  <c r="U1311" i="180"/>
  <c r="T1311" i="180"/>
  <c r="U1310" i="180"/>
  <c r="T1310" i="180"/>
  <c r="U1309" i="180"/>
  <c r="T1309" i="180"/>
  <c r="U1308" i="180"/>
  <c r="T1308" i="180"/>
  <c r="U1307" i="180"/>
  <c r="T1307" i="180"/>
  <c r="U1306" i="180"/>
  <c r="T1306" i="180"/>
  <c r="U1305" i="180"/>
  <c r="T1305" i="180"/>
  <c r="U1304" i="180"/>
  <c r="T1304" i="180"/>
  <c r="U1303" i="180"/>
  <c r="T1303" i="180"/>
  <c r="U1302" i="180"/>
  <c r="T1302" i="180"/>
  <c r="U1301" i="180"/>
  <c r="T1301" i="180"/>
  <c r="U1300" i="180"/>
  <c r="T1300" i="180"/>
  <c r="U1299" i="180"/>
  <c r="T1299" i="180"/>
  <c r="U1298" i="180"/>
  <c r="T1298" i="180"/>
  <c r="U1297" i="180"/>
  <c r="T1297" i="180"/>
  <c r="U1296" i="180"/>
  <c r="T1296" i="180"/>
  <c r="U1295" i="180"/>
  <c r="T1295" i="180"/>
  <c r="U1294" i="180"/>
  <c r="T1294" i="180"/>
  <c r="U1293" i="180"/>
  <c r="T1293" i="180"/>
  <c r="U1292" i="180"/>
  <c r="T1292" i="180"/>
  <c r="U1291" i="180"/>
  <c r="T1291" i="180"/>
  <c r="U1290" i="180"/>
  <c r="T1290" i="180"/>
  <c r="U1358" i="180"/>
  <c r="T1358" i="180"/>
  <c r="U1357" i="180"/>
  <c r="T1357" i="180"/>
  <c r="U1356" i="180"/>
  <c r="T1356" i="180"/>
  <c r="U1355" i="180"/>
  <c r="T1355" i="180"/>
  <c r="U1354" i="180"/>
  <c r="T1354" i="180"/>
  <c r="U1353" i="180"/>
  <c r="T1353" i="180"/>
  <c r="U1352" i="180"/>
  <c r="T1352" i="180"/>
  <c r="U1351" i="180"/>
  <c r="T1351" i="180"/>
  <c r="U1350" i="180"/>
  <c r="T1350" i="180"/>
  <c r="U1349" i="180"/>
  <c r="T1349" i="180"/>
  <c r="U1348" i="180"/>
  <c r="T1348" i="180"/>
  <c r="U1347" i="180"/>
  <c r="T1347" i="180"/>
  <c r="U1346" i="180"/>
  <c r="T1346" i="180"/>
  <c r="U1345" i="180"/>
  <c r="T1345" i="180"/>
  <c r="U1344" i="180"/>
  <c r="T1344" i="180"/>
  <c r="U1343" i="180"/>
  <c r="T1343" i="180"/>
  <c r="U1342" i="180"/>
  <c r="T1342" i="180"/>
  <c r="U1341" i="180"/>
  <c r="T1341" i="180"/>
  <c r="U1340" i="180"/>
  <c r="T1340" i="180"/>
  <c r="U1339" i="180"/>
  <c r="T1339" i="180"/>
  <c r="U1338" i="180"/>
  <c r="T1338" i="180"/>
  <c r="U1337" i="180"/>
  <c r="T1337" i="180"/>
  <c r="U1336" i="180"/>
  <c r="T1336" i="180"/>
  <c r="U1335" i="180"/>
  <c r="T1335" i="180"/>
  <c r="U1334" i="180"/>
  <c r="T1334" i="180"/>
  <c r="U1333" i="180"/>
  <c r="T1333" i="180"/>
  <c r="U1332" i="180"/>
  <c r="T1332" i="180"/>
  <c r="U1251" i="180"/>
  <c r="T1251" i="180"/>
  <c r="U1250" i="180"/>
  <c r="T1250" i="180"/>
  <c r="U1249" i="180"/>
  <c r="T1249" i="180"/>
  <c r="U1248" i="180"/>
  <c r="T1248" i="180"/>
  <c r="U1247" i="180"/>
  <c r="T1247" i="180"/>
  <c r="U1246" i="180"/>
  <c r="T1246" i="180"/>
  <c r="U1245" i="180"/>
  <c r="T1245" i="180"/>
  <c r="U1244" i="180"/>
  <c r="T1244" i="180"/>
  <c r="U1243" i="180"/>
  <c r="T1243" i="180"/>
  <c r="U1242" i="180"/>
  <c r="T1242" i="180"/>
  <c r="U1241" i="180"/>
  <c r="T1241" i="180"/>
  <c r="U1240" i="180"/>
  <c r="T1240" i="180"/>
  <c r="U1239" i="180"/>
  <c r="T1239" i="180"/>
  <c r="U1238" i="180"/>
  <c r="T1238" i="180"/>
  <c r="U1237" i="180"/>
  <c r="T1237" i="180"/>
  <c r="U1236" i="180"/>
  <c r="T1236" i="180"/>
  <c r="U1235" i="180"/>
  <c r="T1235" i="180"/>
  <c r="U1234" i="180"/>
  <c r="T1234" i="180"/>
  <c r="U1233" i="180"/>
  <c r="T1233" i="180"/>
  <c r="U1232" i="180"/>
  <c r="T1232" i="180"/>
  <c r="U1231" i="180"/>
  <c r="T1231" i="180"/>
  <c r="U1230" i="180"/>
  <c r="T1230" i="180"/>
  <c r="U1229" i="180"/>
  <c r="T1229" i="180"/>
  <c r="U1228" i="180"/>
  <c r="T1228" i="180"/>
  <c r="U1227" i="180"/>
  <c r="T1227" i="180"/>
  <c r="U1226" i="180"/>
  <c r="T1226" i="180"/>
  <c r="U1225" i="180"/>
  <c r="T1225" i="180"/>
  <c r="U1224" i="180"/>
  <c r="T1224" i="180"/>
  <c r="U1223" i="180"/>
  <c r="T1223" i="180"/>
  <c r="U1222" i="180"/>
  <c r="T1222" i="180"/>
  <c r="U1221" i="180"/>
  <c r="T1221" i="180"/>
  <c r="U1220" i="180"/>
  <c r="T1220" i="180"/>
  <c r="U1219" i="180"/>
  <c r="T1219" i="180"/>
  <c r="U1218" i="180"/>
  <c r="T1218" i="180"/>
  <c r="U1217" i="180"/>
  <c r="T1217" i="180"/>
  <c r="U1216" i="180"/>
  <c r="T1216" i="180"/>
  <c r="U1215" i="180"/>
  <c r="T1215" i="180"/>
  <c r="U1214" i="180"/>
  <c r="T1214" i="180"/>
  <c r="U1213" i="180"/>
  <c r="T1213" i="180"/>
  <c r="U1212" i="180"/>
  <c r="T1212" i="180"/>
  <c r="U1211" i="180"/>
  <c r="T1211" i="180"/>
  <c r="U1210" i="180"/>
  <c r="T1210" i="180"/>
  <c r="U1278" i="180"/>
  <c r="T1278" i="180"/>
  <c r="U1277" i="180"/>
  <c r="T1277" i="180"/>
  <c r="U1276" i="180"/>
  <c r="T1276" i="180"/>
  <c r="U1275" i="180"/>
  <c r="T1275" i="180"/>
  <c r="U1274" i="180"/>
  <c r="T1274" i="180"/>
  <c r="U1273" i="180"/>
  <c r="T1273" i="180"/>
  <c r="U1272" i="180"/>
  <c r="T1272" i="180"/>
  <c r="U1271" i="180"/>
  <c r="T1271" i="180"/>
  <c r="U1270" i="180"/>
  <c r="T1270" i="180"/>
  <c r="U1269" i="180"/>
  <c r="T1269" i="180"/>
  <c r="U1268" i="180"/>
  <c r="T1268" i="180"/>
  <c r="U1267" i="180"/>
  <c r="T1267" i="180"/>
  <c r="U1266" i="180"/>
  <c r="T1266" i="180"/>
  <c r="U1265" i="180"/>
  <c r="T1265" i="180"/>
  <c r="U1264" i="180"/>
  <c r="T1264" i="180"/>
  <c r="U1263" i="180"/>
  <c r="T1263" i="180"/>
  <c r="U1262" i="180"/>
  <c r="T1262" i="180"/>
  <c r="U1261" i="180"/>
  <c r="T1261" i="180"/>
  <c r="U1260" i="180"/>
  <c r="T1260" i="180"/>
  <c r="U1259" i="180"/>
  <c r="T1259" i="180"/>
  <c r="U1258" i="180"/>
  <c r="T1258" i="180"/>
  <c r="U1257" i="180"/>
  <c r="T1257" i="180"/>
  <c r="U1256" i="180"/>
  <c r="T1256" i="180"/>
  <c r="U1255" i="180"/>
  <c r="T1255" i="180"/>
  <c r="U1254" i="180"/>
  <c r="T1254" i="180"/>
  <c r="U1253" i="180"/>
  <c r="T1253" i="180"/>
  <c r="U1171" i="180"/>
  <c r="T1171" i="180"/>
  <c r="U1170" i="180"/>
  <c r="T1170" i="180"/>
  <c r="U1169" i="180"/>
  <c r="T1169" i="180"/>
  <c r="U1168" i="180"/>
  <c r="T1168" i="180"/>
  <c r="U1167" i="180"/>
  <c r="T1167" i="180"/>
  <c r="U1166" i="180"/>
  <c r="T1166" i="180"/>
  <c r="U1165" i="180"/>
  <c r="T1165" i="180"/>
  <c r="U1164" i="180"/>
  <c r="T1164" i="180"/>
  <c r="U1163" i="180"/>
  <c r="T1163" i="180"/>
  <c r="U1162" i="180"/>
  <c r="T1162" i="180"/>
  <c r="U1161" i="180"/>
  <c r="T1161" i="180"/>
  <c r="U1160" i="180"/>
  <c r="T1160" i="180"/>
  <c r="U1159" i="180"/>
  <c r="T1159" i="180"/>
  <c r="U1158" i="180"/>
  <c r="T1158" i="180"/>
  <c r="U1157" i="180"/>
  <c r="T1157" i="180"/>
  <c r="U1156" i="180"/>
  <c r="T1156" i="180"/>
  <c r="U1155" i="180"/>
  <c r="T1155" i="180"/>
  <c r="U1154" i="180"/>
  <c r="T1154" i="180"/>
  <c r="U1153" i="180"/>
  <c r="T1153" i="180"/>
  <c r="U1152" i="180"/>
  <c r="T1152" i="180"/>
  <c r="U1151" i="180"/>
  <c r="T1151" i="180"/>
  <c r="U1150" i="180"/>
  <c r="T1150" i="180"/>
  <c r="U1149" i="180"/>
  <c r="T1149" i="180"/>
  <c r="U1148" i="180"/>
  <c r="T1148" i="180"/>
  <c r="U1147" i="180"/>
  <c r="T1147" i="180"/>
  <c r="U1146" i="180"/>
  <c r="T1146" i="180"/>
  <c r="U1145" i="180"/>
  <c r="T1145" i="180"/>
  <c r="U1144" i="180"/>
  <c r="T1144" i="180"/>
  <c r="U1143" i="180"/>
  <c r="T1143" i="180"/>
  <c r="U1142" i="180"/>
  <c r="T1142" i="180"/>
  <c r="U1141" i="180"/>
  <c r="T1141" i="180"/>
  <c r="U1140" i="180"/>
  <c r="T1140" i="180"/>
  <c r="U1139" i="180"/>
  <c r="T1139" i="180"/>
  <c r="U1138" i="180"/>
  <c r="T1138" i="180"/>
  <c r="U1137" i="180"/>
  <c r="T1137" i="180"/>
  <c r="U1136" i="180"/>
  <c r="T1136" i="180"/>
  <c r="U1135" i="180"/>
  <c r="T1135" i="180"/>
  <c r="U1134" i="180"/>
  <c r="T1134" i="180"/>
  <c r="U1133" i="180"/>
  <c r="T1133" i="180"/>
  <c r="U1132" i="180"/>
  <c r="T1132" i="180"/>
  <c r="U1131" i="180"/>
  <c r="T1131" i="180"/>
  <c r="U1197" i="180"/>
  <c r="T1197" i="180"/>
  <c r="U1196" i="180"/>
  <c r="T1196" i="180"/>
  <c r="U1195" i="180"/>
  <c r="T1195" i="180"/>
  <c r="U1194" i="180"/>
  <c r="T1194" i="180"/>
  <c r="U1193" i="180"/>
  <c r="T1193" i="180"/>
  <c r="U1192" i="180"/>
  <c r="T1192" i="180"/>
  <c r="U1191" i="180"/>
  <c r="T1191" i="180"/>
  <c r="U1190" i="180"/>
  <c r="T1190" i="180"/>
  <c r="U1189" i="180"/>
  <c r="T1189" i="180"/>
  <c r="U1188" i="180"/>
  <c r="T1188" i="180"/>
  <c r="U1187" i="180"/>
  <c r="T1187" i="180"/>
  <c r="U1186" i="180"/>
  <c r="T1186" i="180"/>
  <c r="U1185" i="180"/>
  <c r="T1185" i="180"/>
  <c r="U1184" i="180"/>
  <c r="T1184" i="180"/>
  <c r="U1183" i="180"/>
  <c r="T1183" i="180"/>
  <c r="U1182" i="180"/>
  <c r="T1182" i="180"/>
  <c r="U1181" i="180"/>
  <c r="T1181" i="180"/>
  <c r="U1180" i="180"/>
  <c r="T1180" i="180"/>
  <c r="U1179" i="180"/>
  <c r="T1179" i="180"/>
  <c r="U1178" i="180"/>
  <c r="T1178" i="180"/>
  <c r="U1177" i="180"/>
  <c r="T1177" i="180"/>
  <c r="U1176" i="180"/>
  <c r="T1176" i="180"/>
  <c r="U1175" i="180"/>
  <c r="T1175" i="180"/>
  <c r="U1174" i="180"/>
  <c r="T1174" i="180"/>
  <c r="U1173" i="180"/>
  <c r="T1173" i="180"/>
  <c r="U1172" i="180"/>
  <c r="T1172" i="180"/>
  <c r="U1130" i="180"/>
  <c r="T1130" i="180"/>
  <c r="U1085" i="180"/>
  <c r="T1085" i="180"/>
  <c r="U1084" i="180"/>
  <c r="T1084" i="180"/>
  <c r="U1083" i="180"/>
  <c r="T1083" i="180"/>
  <c r="U1082" i="180"/>
  <c r="T1082" i="180"/>
  <c r="U1081" i="180"/>
  <c r="T1081" i="180"/>
  <c r="U1080" i="180"/>
  <c r="T1080" i="180"/>
  <c r="U1079" i="180"/>
  <c r="T1079" i="180"/>
  <c r="U1078" i="180"/>
  <c r="T1078" i="180"/>
  <c r="U1077" i="180"/>
  <c r="T1077" i="180"/>
  <c r="U1076" i="180"/>
  <c r="T1076" i="180"/>
  <c r="U1075" i="180"/>
  <c r="T1075" i="180"/>
  <c r="U1074" i="180"/>
  <c r="T1074" i="180"/>
  <c r="U1073" i="180"/>
  <c r="T1073" i="180"/>
  <c r="U1072" i="180"/>
  <c r="T1072" i="180"/>
  <c r="U1071" i="180"/>
  <c r="T1071" i="180"/>
  <c r="U1070" i="180"/>
  <c r="T1070" i="180"/>
  <c r="U1069" i="180"/>
  <c r="T1069" i="180"/>
  <c r="U1068" i="180"/>
  <c r="T1068" i="180"/>
  <c r="U1067" i="180"/>
  <c r="T1067" i="180"/>
  <c r="U1066" i="180"/>
  <c r="T1066" i="180"/>
  <c r="U1065" i="180"/>
  <c r="T1065" i="180"/>
  <c r="U1064" i="180"/>
  <c r="T1064" i="180"/>
  <c r="U1063" i="180"/>
  <c r="T1063" i="180"/>
  <c r="U1062" i="180"/>
  <c r="T1062" i="180"/>
  <c r="U1061" i="180"/>
  <c r="T1061" i="180"/>
  <c r="U1060" i="180"/>
  <c r="T1060" i="180"/>
  <c r="U1059" i="180"/>
  <c r="T1059" i="180"/>
  <c r="U1058" i="180"/>
  <c r="T1058" i="180"/>
  <c r="U1057" i="180"/>
  <c r="T1057" i="180"/>
  <c r="U1056" i="180"/>
  <c r="T1056" i="180"/>
  <c r="U1055" i="180"/>
  <c r="T1055" i="180"/>
  <c r="U1054" i="180"/>
  <c r="T1054" i="180"/>
  <c r="U1053" i="180"/>
  <c r="T1053" i="180"/>
  <c r="U1052" i="180"/>
  <c r="T1052" i="180"/>
  <c r="U1051" i="180"/>
  <c r="T1051" i="180"/>
  <c r="U1050" i="180"/>
  <c r="T1050" i="180"/>
  <c r="U1112" i="180"/>
  <c r="T1112" i="180"/>
  <c r="U1111" i="180"/>
  <c r="T1111" i="180"/>
  <c r="U1110" i="180"/>
  <c r="T1110" i="180"/>
  <c r="U1109" i="180"/>
  <c r="T1109" i="180"/>
  <c r="U1108" i="180"/>
  <c r="T1108" i="180"/>
  <c r="U1107" i="180"/>
  <c r="T1107" i="180"/>
  <c r="U1106" i="180"/>
  <c r="T1106" i="180"/>
  <c r="U1105" i="180"/>
  <c r="T1105" i="180"/>
  <c r="U1104" i="180"/>
  <c r="T1104" i="180"/>
  <c r="U1103" i="180"/>
  <c r="T1103" i="180"/>
  <c r="U1102" i="180"/>
  <c r="T1102" i="180"/>
  <c r="U1101" i="180"/>
  <c r="T1101" i="180"/>
  <c r="U1100" i="180"/>
  <c r="T1100" i="180"/>
  <c r="U1099" i="180"/>
  <c r="T1099" i="180"/>
  <c r="U1098" i="180"/>
  <c r="T1098" i="180"/>
  <c r="U1097" i="180"/>
  <c r="T1097" i="180"/>
  <c r="U1096" i="180"/>
  <c r="T1096" i="180"/>
  <c r="U1095" i="180"/>
  <c r="T1095" i="180"/>
  <c r="U1094" i="180"/>
  <c r="T1094" i="180"/>
  <c r="U1093" i="180"/>
  <c r="T1093" i="180"/>
  <c r="U1092" i="180"/>
  <c r="T1092" i="180"/>
  <c r="U1091" i="180"/>
  <c r="T1091" i="180"/>
  <c r="U1090" i="180"/>
  <c r="T1090" i="180"/>
  <c r="U1089" i="180"/>
  <c r="T1089" i="180"/>
  <c r="U1088" i="180"/>
  <c r="T1088" i="180"/>
  <c r="U1087" i="180"/>
  <c r="T1087" i="180"/>
  <c r="U1086" i="180"/>
  <c r="T1086" i="180"/>
  <c r="U1005" i="180"/>
  <c r="T1005" i="180"/>
  <c r="U1004" i="180"/>
  <c r="T1004" i="180"/>
  <c r="U1003" i="180"/>
  <c r="T1003" i="180"/>
  <c r="U1002" i="180"/>
  <c r="T1002" i="180"/>
  <c r="U1001" i="180"/>
  <c r="T1001" i="180"/>
  <c r="U1000" i="180"/>
  <c r="T1000" i="180"/>
  <c r="U999" i="180"/>
  <c r="T999" i="180"/>
  <c r="U998" i="180"/>
  <c r="T998" i="180"/>
  <c r="U997" i="180"/>
  <c r="T997" i="180"/>
  <c r="U996" i="180"/>
  <c r="T996" i="180"/>
  <c r="U995" i="180"/>
  <c r="T995" i="180"/>
  <c r="U994" i="180"/>
  <c r="T994" i="180"/>
  <c r="U993" i="180"/>
  <c r="T993" i="180"/>
  <c r="U992" i="180"/>
  <c r="T992" i="180"/>
  <c r="U991" i="180"/>
  <c r="T991" i="180"/>
  <c r="U990" i="180"/>
  <c r="T990" i="180"/>
  <c r="U989" i="180"/>
  <c r="T989" i="180"/>
  <c r="U988" i="180"/>
  <c r="T988" i="180"/>
  <c r="U987" i="180"/>
  <c r="T987" i="180"/>
  <c r="U986" i="180"/>
  <c r="T986" i="180"/>
  <c r="U985" i="180"/>
  <c r="T985" i="180"/>
  <c r="U984" i="180"/>
  <c r="T984" i="180"/>
  <c r="U983" i="180"/>
  <c r="T983" i="180"/>
  <c r="U982" i="180"/>
  <c r="T982" i="180"/>
  <c r="U981" i="180"/>
  <c r="T981" i="180"/>
  <c r="U980" i="180"/>
  <c r="T980" i="180"/>
  <c r="U979" i="180"/>
  <c r="T979" i="180"/>
  <c r="U978" i="180"/>
  <c r="T978" i="180"/>
  <c r="U977" i="180"/>
  <c r="T977" i="180"/>
  <c r="U976" i="180"/>
  <c r="T976" i="180"/>
  <c r="U975" i="180"/>
  <c r="T975" i="180"/>
  <c r="U974" i="180"/>
  <c r="T974" i="180"/>
  <c r="U973" i="180"/>
  <c r="T973" i="180"/>
  <c r="U972" i="180"/>
  <c r="T972" i="180"/>
  <c r="U971" i="180"/>
  <c r="T971" i="180"/>
  <c r="U970" i="180"/>
  <c r="T970" i="180"/>
  <c r="U1032" i="180"/>
  <c r="T1032" i="180"/>
  <c r="U1031" i="180"/>
  <c r="T1031" i="180"/>
  <c r="U1030" i="180"/>
  <c r="T1030" i="180"/>
  <c r="U1029" i="180"/>
  <c r="T1029" i="180"/>
  <c r="U1028" i="180"/>
  <c r="T1028" i="180"/>
  <c r="U1027" i="180"/>
  <c r="T1027" i="180"/>
  <c r="U1026" i="180"/>
  <c r="T1026" i="180"/>
  <c r="U1025" i="180"/>
  <c r="T1025" i="180"/>
  <c r="U1024" i="180"/>
  <c r="T1024" i="180"/>
  <c r="U1023" i="180"/>
  <c r="T1023" i="180"/>
  <c r="U1022" i="180"/>
  <c r="T1022" i="180"/>
  <c r="U1021" i="180"/>
  <c r="T1021" i="180"/>
  <c r="U1020" i="180"/>
  <c r="T1020" i="180"/>
  <c r="U1019" i="180"/>
  <c r="T1019" i="180"/>
  <c r="U1018" i="180"/>
  <c r="T1018" i="180"/>
  <c r="U1017" i="180"/>
  <c r="T1017" i="180"/>
  <c r="U1016" i="180"/>
  <c r="T1016" i="180"/>
  <c r="U1015" i="180"/>
  <c r="T1015" i="180"/>
  <c r="U1014" i="180"/>
  <c r="T1014" i="180"/>
  <c r="U1013" i="180"/>
  <c r="T1013" i="180"/>
  <c r="U1012" i="180"/>
  <c r="T1012" i="180"/>
  <c r="U1011" i="180"/>
  <c r="T1011" i="180"/>
  <c r="U1010" i="180"/>
  <c r="T1010" i="180"/>
  <c r="U1009" i="180"/>
  <c r="T1009" i="180"/>
  <c r="U1008" i="180"/>
  <c r="T1008" i="180"/>
  <c r="U1007" i="180"/>
  <c r="T1007" i="180"/>
  <c r="U1006" i="180"/>
  <c r="T1006" i="180"/>
  <c r="U937" i="180"/>
  <c r="T937" i="180"/>
  <c r="U936" i="180"/>
  <c r="T936" i="180"/>
  <c r="U935" i="180"/>
  <c r="T935" i="180"/>
  <c r="U934" i="180"/>
  <c r="T934" i="180"/>
  <c r="U933" i="180"/>
  <c r="T933" i="180"/>
  <c r="U932" i="180"/>
  <c r="T932" i="180"/>
  <c r="U931" i="180"/>
  <c r="T931" i="180"/>
  <c r="U930" i="180"/>
  <c r="T930" i="180"/>
  <c r="U929" i="180"/>
  <c r="T929" i="180"/>
  <c r="U928" i="180"/>
  <c r="T928" i="180"/>
  <c r="U927" i="180"/>
  <c r="T927" i="180"/>
  <c r="U926" i="180"/>
  <c r="T926" i="180"/>
  <c r="U925" i="180"/>
  <c r="T925" i="180"/>
  <c r="U924" i="180"/>
  <c r="T924" i="180"/>
  <c r="U923" i="180"/>
  <c r="T923" i="180"/>
  <c r="U922" i="180"/>
  <c r="T922" i="180"/>
  <c r="U921" i="180"/>
  <c r="T921" i="180"/>
  <c r="U920" i="180"/>
  <c r="T920" i="180"/>
  <c r="U919" i="180"/>
  <c r="T919" i="180"/>
  <c r="U918" i="180"/>
  <c r="T918" i="180"/>
  <c r="U917" i="180"/>
  <c r="T917" i="180"/>
  <c r="U916" i="180"/>
  <c r="T916" i="180"/>
  <c r="U915" i="180"/>
  <c r="T915" i="180"/>
  <c r="U914" i="180"/>
  <c r="T914" i="180"/>
  <c r="U913" i="180"/>
  <c r="T913" i="180"/>
  <c r="U912" i="180"/>
  <c r="T912" i="180"/>
  <c r="U911" i="180"/>
  <c r="T911" i="180"/>
  <c r="U910" i="180"/>
  <c r="T910" i="180"/>
  <c r="U909" i="180"/>
  <c r="T909" i="180"/>
  <c r="U908" i="180"/>
  <c r="T908" i="180"/>
  <c r="U907" i="180"/>
  <c r="T907" i="180"/>
  <c r="U906" i="180"/>
  <c r="T906" i="180"/>
  <c r="U905" i="180"/>
  <c r="T905" i="180"/>
  <c r="U904" i="180"/>
  <c r="T904" i="180"/>
  <c r="U903" i="180"/>
  <c r="T903" i="180"/>
  <c r="U902" i="180"/>
  <c r="T902" i="180"/>
  <c r="U901" i="180"/>
  <c r="T901" i="180"/>
  <c r="U900" i="180"/>
  <c r="T900" i="180"/>
  <c r="U899" i="180"/>
  <c r="T899" i="180"/>
  <c r="U898" i="180"/>
  <c r="T898" i="180"/>
  <c r="U897" i="180"/>
  <c r="T897" i="180"/>
  <c r="U896" i="180"/>
  <c r="T896" i="180"/>
  <c r="U895" i="180"/>
  <c r="T895" i="180"/>
  <c r="U894" i="180"/>
  <c r="T894" i="180"/>
  <c r="U893" i="180"/>
  <c r="T893" i="180"/>
  <c r="U892" i="180"/>
  <c r="T892" i="180"/>
  <c r="U891" i="180"/>
  <c r="T891" i="180"/>
  <c r="U890" i="180"/>
  <c r="T890" i="180"/>
  <c r="U964" i="180"/>
  <c r="T964" i="180"/>
  <c r="U963" i="180"/>
  <c r="T963" i="180"/>
  <c r="U962" i="180"/>
  <c r="T962" i="180"/>
  <c r="U961" i="180"/>
  <c r="T961" i="180"/>
  <c r="U960" i="180"/>
  <c r="T960" i="180"/>
  <c r="U959" i="180"/>
  <c r="T959" i="180"/>
  <c r="U958" i="180"/>
  <c r="T958" i="180"/>
  <c r="U957" i="180"/>
  <c r="T957" i="180"/>
  <c r="U956" i="180"/>
  <c r="T956" i="180"/>
  <c r="U955" i="180"/>
  <c r="T955" i="180"/>
  <c r="U954" i="180"/>
  <c r="T954" i="180"/>
  <c r="U953" i="180"/>
  <c r="T953" i="180"/>
  <c r="U952" i="180"/>
  <c r="T952" i="180"/>
  <c r="U951" i="180"/>
  <c r="T951" i="180"/>
  <c r="U950" i="180"/>
  <c r="T950" i="180"/>
  <c r="U949" i="180"/>
  <c r="T949" i="180"/>
  <c r="U948" i="180"/>
  <c r="T948" i="180"/>
  <c r="U947" i="180"/>
  <c r="T947" i="180"/>
  <c r="U946" i="180"/>
  <c r="T946" i="180"/>
  <c r="U945" i="180"/>
  <c r="T945" i="180"/>
  <c r="U944" i="180"/>
  <c r="T944" i="180"/>
  <c r="U943" i="180"/>
  <c r="T943" i="180"/>
  <c r="U942" i="180"/>
  <c r="T942" i="180"/>
  <c r="U941" i="180"/>
  <c r="T941" i="180"/>
  <c r="U940" i="180"/>
  <c r="T940" i="180"/>
  <c r="U939" i="180"/>
  <c r="T939" i="180"/>
  <c r="U938" i="180"/>
  <c r="T938" i="180"/>
  <c r="U856" i="180"/>
  <c r="T856" i="180"/>
  <c r="U855" i="180"/>
  <c r="T855" i="180"/>
  <c r="U854" i="180"/>
  <c r="T854" i="180"/>
  <c r="U853" i="180"/>
  <c r="T853" i="180"/>
  <c r="U852" i="180"/>
  <c r="T852" i="180"/>
  <c r="U851" i="180"/>
  <c r="T851" i="180"/>
  <c r="U850" i="180"/>
  <c r="T850" i="180"/>
  <c r="U849" i="180"/>
  <c r="T849" i="180"/>
  <c r="U848" i="180"/>
  <c r="T848" i="180"/>
  <c r="U847" i="180"/>
  <c r="T847" i="180"/>
  <c r="U846" i="180"/>
  <c r="T846" i="180"/>
  <c r="U845" i="180"/>
  <c r="T845" i="180"/>
  <c r="U844" i="180"/>
  <c r="T844" i="180"/>
  <c r="U843" i="180"/>
  <c r="T843" i="180"/>
  <c r="U842" i="180"/>
  <c r="T842" i="180"/>
  <c r="U841" i="180"/>
  <c r="T841" i="180"/>
  <c r="U840" i="180"/>
  <c r="T840" i="180"/>
  <c r="U839" i="180"/>
  <c r="T839" i="180"/>
  <c r="U838" i="180"/>
  <c r="T838" i="180"/>
  <c r="U837" i="180"/>
  <c r="T837" i="180"/>
  <c r="U836" i="180"/>
  <c r="T836" i="180"/>
  <c r="U835" i="180"/>
  <c r="T835" i="180"/>
  <c r="U834" i="180"/>
  <c r="T834" i="180"/>
  <c r="U833" i="180"/>
  <c r="T833" i="180"/>
  <c r="U832" i="180"/>
  <c r="T832" i="180"/>
  <c r="U831" i="180"/>
  <c r="T831" i="180"/>
  <c r="U830" i="180"/>
  <c r="T830" i="180"/>
  <c r="U829" i="180"/>
  <c r="T829" i="180"/>
  <c r="U828" i="180"/>
  <c r="T828" i="180"/>
  <c r="U827" i="180"/>
  <c r="T827" i="180"/>
  <c r="U826" i="180"/>
  <c r="T826" i="180"/>
  <c r="U825" i="180"/>
  <c r="T825" i="180"/>
  <c r="U824" i="180"/>
  <c r="T824" i="180"/>
  <c r="U823" i="180"/>
  <c r="T823" i="180"/>
  <c r="U822" i="180"/>
  <c r="T822" i="180"/>
  <c r="U821" i="180"/>
  <c r="T821" i="180"/>
  <c r="U820" i="180"/>
  <c r="T820" i="180"/>
  <c r="U819" i="180"/>
  <c r="T819" i="180"/>
  <c r="U818" i="180"/>
  <c r="T818" i="180"/>
  <c r="U817" i="180"/>
  <c r="T817" i="180"/>
  <c r="U816" i="180"/>
  <c r="T816" i="180"/>
  <c r="U815" i="180"/>
  <c r="T815" i="180"/>
  <c r="U814" i="180"/>
  <c r="T814" i="180"/>
  <c r="U813" i="180"/>
  <c r="T813" i="180"/>
  <c r="U812" i="180"/>
  <c r="T812" i="180"/>
  <c r="U811" i="180"/>
  <c r="T811" i="180"/>
  <c r="U882" i="180"/>
  <c r="T882" i="180"/>
  <c r="U881" i="180"/>
  <c r="T881" i="180"/>
  <c r="U880" i="180"/>
  <c r="T880" i="180"/>
  <c r="U879" i="180"/>
  <c r="T879" i="180"/>
  <c r="U878" i="180"/>
  <c r="T878" i="180"/>
  <c r="U877" i="180"/>
  <c r="T877" i="180"/>
  <c r="U876" i="180"/>
  <c r="T876" i="180"/>
  <c r="U875" i="180"/>
  <c r="T875" i="180"/>
  <c r="U874" i="180"/>
  <c r="T874" i="180"/>
  <c r="U873" i="180"/>
  <c r="T873" i="180"/>
  <c r="U872" i="180"/>
  <c r="T872" i="180"/>
  <c r="U871" i="180"/>
  <c r="T871" i="180"/>
  <c r="U870" i="180"/>
  <c r="T870" i="180"/>
  <c r="U869" i="180"/>
  <c r="T869" i="180"/>
  <c r="U868" i="180"/>
  <c r="T868" i="180"/>
  <c r="U867" i="180"/>
  <c r="T867" i="180"/>
  <c r="U866" i="180"/>
  <c r="T866" i="180"/>
  <c r="U865" i="180"/>
  <c r="T865" i="180"/>
  <c r="U864" i="180"/>
  <c r="T864" i="180"/>
  <c r="U863" i="180"/>
  <c r="T863" i="180"/>
  <c r="U862" i="180"/>
  <c r="T862" i="180"/>
  <c r="U861" i="180"/>
  <c r="T861" i="180"/>
  <c r="U860" i="180"/>
  <c r="T860" i="180"/>
  <c r="U859" i="180"/>
  <c r="T859" i="180"/>
  <c r="U858" i="180"/>
  <c r="T858" i="180"/>
  <c r="U857" i="180"/>
  <c r="T857" i="180"/>
  <c r="U810" i="180"/>
  <c r="T810" i="180"/>
  <c r="U768" i="180"/>
  <c r="T768" i="180"/>
  <c r="U767" i="180"/>
  <c r="T767" i="180"/>
  <c r="U766" i="180"/>
  <c r="T766" i="180"/>
  <c r="U765" i="180"/>
  <c r="T765" i="180"/>
  <c r="U764" i="180"/>
  <c r="T764" i="180"/>
  <c r="U763" i="180"/>
  <c r="T763" i="180"/>
  <c r="U762" i="180"/>
  <c r="T762" i="180"/>
  <c r="U761" i="180"/>
  <c r="T761" i="180"/>
  <c r="U760" i="180"/>
  <c r="T760" i="180"/>
  <c r="U759" i="180"/>
  <c r="T759" i="180"/>
  <c r="U758" i="180"/>
  <c r="T758" i="180"/>
  <c r="U757" i="180"/>
  <c r="T757" i="180"/>
  <c r="U756" i="180"/>
  <c r="T756" i="180"/>
  <c r="U755" i="180"/>
  <c r="T755" i="180"/>
  <c r="U754" i="180"/>
  <c r="T754" i="180"/>
  <c r="U753" i="180"/>
  <c r="T753" i="180"/>
  <c r="U752" i="180"/>
  <c r="T752" i="180"/>
  <c r="U751" i="180"/>
  <c r="T751" i="180"/>
  <c r="U750" i="180"/>
  <c r="T750" i="180"/>
  <c r="U749" i="180"/>
  <c r="T749" i="180"/>
  <c r="U748" i="180"/>
  <c r="T748" i="180"/>
  <c r="U747" i="180"/>
  <c r="T747" i="180"/>
  <c r="U746" i="180"/>
  <c r="T746" i="180"/>
  <c r="U745" i="180"/>
  <c r="T745" i="180"/>
  <c r="U744" i="180"/>
  <c r="T744" i="180"/>
  <c r="U743" i="180"/>
  <c r="T743" i="180"/>
  <c r="U742" i="180"/>
  <c r="T742" i="180"/>
  <c r="U741" i="180"/>
  <c r="T741" i="180"/>
  <c r="U740" i="180"/>
  <c r="T740" i="180"/>
  <c r="U739" i="180"/>
  <c r="T739" i="180"/>
  <c r="U738" i="180"/>
  <c r="T738" i="180"/>
  <c r="U737" i="180"/>
  <c r="T737" i="180"/>
  <c r="U736" i="180"/>
  <c r="T736" i="180"/>
  <c r="U735" i="180"/>
  <c r="T735" i="180"/>
  <c r="U734" i="180"/>
  <c r="T734" i="180"/>
  <c r="U733" i="180"/>
  <c r="T733" i="180"/>
  <c r="U732" i="180"/>
  <c r="T732" i="180"/>
  <c r="U731" i="180"/>
  <c r="T731" i="180"/>
  <c r="U730" i="180"/>
  <c r="T730" i="180"/>
  <c r="U795" i="180"/>
  <c r="T795" i="180"/>
  <c r="U794" i="180"/>
  <c r="T794" i="180"/>
  <c r="U793" i="180"/>
  <c r="T793" i="180"/>
  <c r="U792" i="180"/>
  <c r="T792" i="180"/>
  <c r="U791" i="180"/>
  <c r="T791" i="180"/>
  <c r="U790" i="180"/>
  <c r="T790" i="180"/>
  <c r="U789" i="180"/>
  <c r="T789" i="180"/>
  <c r="U788" i="180"/>
  <c r="T788" i="180"/>
  <c r="U787" i="180"/>
  <c r="T787" i="180"/>
  <c r="U786" i="180"/>
  <c r="T786" i="180"/>
  <c r="U785" i="180"/>
  <c r="T785" i="180"/>
  <c r="U784" i="180"/>
  <c r="T784" i="180"/>
  <c r="U783" i="180"/>
  <c r="T783" i="180"/>
  <c r="U782" i="180"/>
  <c r="T782" i="180"/>
  <c r="U781" i="180"/>
  <c r="T781" i="180"/>
  <c r="U780" i="180"/>
  <c r="T780" i="180"/>
  <c r="U779" i="180"/>
  <c r="T779" i="180"/>
  <c r="U778" i="180"/>
  <c r="T778" i="180"/>
  <c r="U777" i="180"/>
  <c r="T777" i="180"/>
  <c r="U776" i="180"/>
  <c r="T776" i="180"/>
  <c r="U775" i="180"/>
  <c r="T775" i="180"/>
  <c r="U774" i="180"/>
  <c r="T774" i="180"/>
  <c r="U773" i="180"/>
  <c r="T773" i="180"/>
  <c r="U772" i="180"/>
  <c r="T772" i="180"/>
  <c r="U771" i="180"/>
  <c r="T771" i="180"/>
  <c r="U770" i="180"/>
  <c r="T770" i="180"/>
  <c r="U769" i="180"/>
  <c r="T769" i="180"/>
  <c r="U692" i="180"/>
  <c r="T692" i="180"/>
  <c r="U691" i="180"/>
  <c r="T691" i="180"/>
  <c r="U690" i="180"/>
  <c r="T690" i="180"/>
  <c r="U689" i="180"/>
  <c r="T689" i="180"/>
  <c r="U688" i="180"/>
  <c r="T688" i="180"/>
  <c r="U687" i="180"/>
  <c r="T687" i="180"/>
  <c r="U686" i="180"/>
  <c r="T686" i="180"/>
  <c r="U685" i="180"/>
  <c r="T685" i="180"/>
  <c r="U684" i="180"/>
  <c r="T684" i="180"/>
  <c r="U683" i="180"/>
  <c r="T683" i="180"/>
  <c r="U682" i="180"/>
  <c r="T682" i="180"/>
  <c r="U681" i="180"/>
  <c r="T681" i="180"/>
  <c r="U680" i="180"/>
  <c r="T680" i="180"/>
  <c r="U679" i="180"/>
  <c r="T679" i="180"/>
  <c r="U678" i="180"/>
  <c r="T678" i="180"/>
  <c r="U677" i="180"/>
  <c r="T677" i="180"/>
  <c r="U676" i="180"/>
  <c r="T676" i="180"/>
  <c r="U675" i="180"/>
  <c r="T675" i="180"/>
  <c r="U674" i="180"/>
  <c r="T674" i="180"/>
  <c r="U673" i="180"/>
  <c r="T673" i="180"/>
  <c r="U672" i="180"/>
  <c r="T672" i="180"/>
  <c r="U671" i="180"/>
  <c r="T671" i="180"/>
  <c r="U670" i="180"/>
  <c r="T670" i="180"/>
  <c r="U669" i="180"/>
  <c r="T669" i="180"/>
  <c r="U668" i="180"/>
  <c r="T668" i="180"/>
  <c r="U667" i="180"/>
  <c r="T667" i="180"/>
  <c r="U666" i="180"/>
  <c r="T666" i="180"/>
  <c r="U665" i="180"/>
  <c r="T665" i="180"/>
  <c r="U664" i="180"/>
  <c r="T664" i="180"/>
  <c r="U663" i="180"/>
  <c r="T663" i="180"/>
  <c r="U662" i="180"/>
  <c r="T662" i="180"/>
  <c r="U661" i="180"/>
  <c r="T661" i="180"/>
  <c r="U660" i="180"/>
  <c r="T660" i="180"/>
  <c r="U659" i="180"/>
  <c r="T659" i="180"/>
  <c r="U658" i="180"/>
  <c r="T658" i="180"/>
  <c r="U657" i="180"/>
  <c r="T657" i="180"/>
  <c r="U656" i="180"/>
  <c r="T656" i="180"/>
  <c r="U655" i="180"/>
  <c r="T655" i="180"/>
  <c r="U654" i="180"/>
  <c r="T654" i="180"/>
  <c r="U653" i="180"/>
  <c r="T653" i="180"/>
  <c r="U652" i="180"/>
  <c r="T652" i="180"/>
  <c r="U651" i="180"/>
  <c r="T651" i="180"/>
  <c r="U650" i="180"/>
  <c r="T650" i="180"/>
  <c r="U718" i="180"/>
  <c r="T718" i="180"/>
  <c r="U717" i="180"/>
  <c r="T717" i="180"/>
  <c r="U716" i="180"/>
  <c r="T716" i="180"/>
  <c r="U715" i="180"/>
  <c r="T715" i="180"/>
  <c r="U714" i="180"/>
  <c r="T714" i="180"/>
  <c r="U713" i="180"/>
  <c r="T713" i="180"/>
  <c r="U712" i="180"/>
  <c r="T712" i="180"/>
  <c r="U711" i="180"/>
  <c r="T711" i="180"/>
  <c r="U710" i="180"/>
  <c r="T710" i="180"/>
  <c r="U709" i="180"/>
  <c r="T709" i="180"/>
  <c r="U708" i="180"/>
  <c r="T708" i="180"/>
  <c r="U707" i="180"/>
  <c r="T707" i="180"/>
  <c r="U706" i="180"/>
  <c r="T706" i="180"/>
  <c r="U705" i="180"/>
  <c r="T705" i="180"/>
  <c r="U704" i="180"/>
  <c r="T704" i="180"/>
  <c r="U703" i="180"/>
  <c r="T703" i="180"/>
  <c r="U702" i="180"/>
  <c r="T702" i="180"/>
  <c r="U701" i="180"/>
  <c r="T701" i="180"/>
  <c r="U700" i="180"/>
  <c r="T700" i="180"/>
  <c r="U699" i="180"/>
  <c r="T699" i="180"/>
  <c r="U698" i="180"/>
  <c r="T698" i="180"/>
  <c r="U697" i="180"/>
  <c r="T697" i="180"/>
  <c r="U696" i="180"/>
  <c r="T696" i="180"/>
  <c r="U695" i="180"/>
  <c r="T695" i="180"/>
  <c r="U694" i="180"/>
  <c r="T694" i="180"/>
  <c r="U607" i="180"/>
  <c r="T607" i="180"/>
  <c r="U606" i="180"/>
  <c r="T606" i="180"/>
  <c r="U605" i="180"/>
  <c r="T605" i="180"/>
  <c r="U604" i="180"/>
  <c r="T604" i="180"/>
  <c r="U603" i="180"/>
  <c r="T603" i="180"/>
  <c r="U602" i="180"/>
  <c r="T602" i="180"/>
  <c r="U601" i="180"/>
  <c r="T601" i="180"/>
  <c r="U600" i="180"/>
  <c r="T600" i="180"/>
  <c r="U599" i="180"/>
  <c r="T599" i="180"/>
  <c r="U598" i="180"/>
  <c r="T598" i="180"/>
  <c r="U597" i="180"/>
  <c r="T597" i="180"/>
  <c r="U596" i="180"/>
  <c r="T596" i="180"/>
  <c r="U595" i="180"/>
  <c r="T595" i="180"/>
  <c r="U594" i="180"/>
  <c r="T594" i="180"/>
  <c r="U593" i="180"/>
  <c r="T593" i="180"/>
  <c r="U592" i="180"/>
  <c r="T592" i="180"/>
  <c r="U591" i="180"/>
  <c r="T591" i="180"/>
  <c r="U590" i="180"/>
  <c r="T590" i="180"/>
  <c r="U589" i="180"/>
  <c r="T589" i="180"/>
  <c r="U588" i="180"/>
  <c r="T588" i="180"/>
  <c r="U587" i="180"/>
  <c r="T587" i="180"/>
  <c r="U586" i="180"/>
  <c r="T586" i="180"/>
  <c r="U585" i="180"/>
  <c r="T585" i="180"/>
  <c r="U584" i="180"/>
  <c r="T584" i="180"/>
  <c r="U583" i="180"/>
  <c r="T583" i="180"/>
  <c r="U582" i="180"/>
  <c r="T582" i="180"/>
  <c r="U581" i="180"/>
  <c r="T581" i="180"/>
  <c r="U580" i="180"/>
  <c r="T580" i="180"/>
  <c r="U579" i="180"/>
  <c r="T579" i="180"/>
  <c r="U578" i="180"/>
  <c r="T578" i="180"/>
  <c r="U577" i="180"/>
  <c r="T577" i="180"/>
  <c r="U576" i="180"/>
  <c r="T576" i="180"/>
  <c r="U575" i="180"/>
  <c r="T575" i="180"/>
  <c r="U574" i="180"/>
  <c r="T574" i="180"/>
  <c r="U573" i="180"/>
  <c r="T573" i="180"/>
  <c r="U572" i="180"/>
  <c r="T572" i="180"/>
  <c r="U571" i="180"/>
  <c r="T571" i="180"/>
  <c r="U633" i="180"/>
  <c r="T633" i="180"/>
  <c r="U632" i="180"/>
  <c r="T632" i="180"/>
  <c r="U631" i="180"/>
  <c r="T631" i="180"/>
  <c r="U630" i="180"/>
  <c r="T630" i="180"/>
  <c r="U629" i="180"/>
  <c r="T629" i="180"/>
  <c r="U628" i="180"/>
  <c r="T628" i="180"/>
  <c r="U627" i="180"/>
  <c r="T627" i="180"/>
  <c r="U626" i="180"/>
  <c r="T626" i="180"/>
  <c r="U625" i="180"/>
  <c r="T625" i="180"/>
  <c r="U624" i="180"/>
  <c r="T624" i="180"/>
  <c r="U623" i="180"/>
  <c r="T623" i="180"/>
  <c r="U622" i="180"/>
  <c r="T622" i="180"/>
  <c r="U621" i="180"/>
  <c r="T621" i="180"/>
  <c r="U620" i="180"/>
  <c r="T620" i="180"/>
  <c r="U619" i="180"/>
  <c r="T619" i="180"/>
  <c r="U618" i="180"/>
  <c r="T618" i="180"/>
  <c r="U617" i="180"/>
  <c r="T617" i="180"/>
  <c r="U616" i="180"/>
  <c r="T616" i="180"/>
  <c r="U615" i="180"/>
  <c r="T615" i="180"/>
  <c r="U614" i="180"/>
  <c r="T614" i="180"/>
  <c r="U613" i="180"/>
  <c r="T613" i="180"/>
  <c r="U612" i="180"/>
  <c r="T612" i="180"/>
  <c r="U611" i="180"/>
  <c r="T611" i="180"/>
  <c r="U610" i="180"/>
  <c r="T610" i="180"/>
  <c r="U609" i="180"/>
  <c r="T609" i="180"/>
  <c r="U608" i="180"/>
  <c r="T608" i="180"/>
  <c r="U570" i="180"/>
  <c r="T570" i="180"/>
  <c r="U527" i="180"/>
  <c r="T527" i="180"/>
  <c r="U526" i="180"/>
  <c r="T526" i="180"/>
  <c r="U525" i="180"/>
  <c r="T525" i="180"/>
  <c r="U524" i="180"/>
  <c r="T524" i="180"/>
  <c r="U523" i="180"/>
  <c r="T523" i="180"/>
  <c r="U522" i="180"/>
  <c r="T522" i="180"/>
  <c r="U521" i="180"/>
  <c r="T521" i="180"/>
  <c r="U520" i="180"/>
  <c r="T520" i="180"/>
  <c r="U519" i="180"/>
  <c r="T519" i="180"/>
  <c r="U518" i="180"/>
  <c r="T518" i="180"/>
  <c r="U517" i="180"/>
  <c r="T517" i="180"/>
  <c r="U516" i="180"/>
  <c r="T516" i="180"/>
  <c r="U515" i="180"/>
  <c r="T515" i="180"/>
  <c r="U514" i="180"/>
  <c r="T514" i="180"/>
  <c r="U513" i="180"/>
  <c r="T513" i="180"/>
  <c r="U512" i="180"/>
  <c r="T512" i="180"/>
  <c r="U511" i="180"/>
  <c r="T511" i="180"/>
  <c r="U510" i="180"/>
  <c r="T510" i="180"/>
  <c r="U509" i="180"/>
  <c r="T509" i="180"/>
  <c r="U508" i="180"/>
  <c r="T508" i="180"/>
  <c r="U507" i="180"/>
  <c r="T507" i="180"/>
  <c r="U506" i="180"/>
  <c r="T506" i="180"/>
  <c r="U505" i="180"/>
  <c r="T505" i="180"/>
  <c r="U504" i="180"/>
  <c r="T504" i="180"/>
  <c r="U503" i="180"/>
  <c r="T503" i="180"/>
  <c r="U502" i="180"/>
  <c r="T502" i="180"/>
  <c r="U501" i="180"/>
  <c r="T501" i="180"/>
  <c r="U500" i="180"/>
  <c r="T500" i="180"/>
  <c r="U499" i="180"/>
  <c r="T499" i="180"/>
  <c r="U498" i="180"/>
  <c r="T498" i="180"/>
  <c r="U497" i="180"/>
  <c r="T497" i="180"/>
  <c r="U496" i="180"/>
  <c r="T496" i="180"/>
  <c r="U495" i="180"/>
  <c r="T495" i="180"/>
  <c r="U494" i="180"/>
  <c r="T494" i="180"/>
  <c r="U493" i="180"/>
  <c r="T493" i="180"/>
  <c r="U492" i="180"/>
  <c r="T492" i="180"/>
  <c r="U491" i="180"/>
  <c r="T491" i="180"/>
  <c r="U490" i="180"/>
  <c r="T490" i="180"/>
  <c r="U553" i="180"/>
  <c r="T553" i="180"/>
  <c r="U552" i="180"/>
  <c r="T552" i="180"/>
  <c r="U551" i="180"/>
  <c r="T551" i="180"/>
  <c r="U550" i="180"/>
  <c r="T550" i="180"/>
  <c r="U549" i="180"/>
  <c r="T549" i="180"/>
  <c r="U548" i="180"/>
  <c r="T548" i="180"/>
  <c r="U547" i="180"/>
  <c r="T547" i="180"/>
  <c r="U546" i="180"/>
  <c r="T546" i="180"/>
  <c r="U545" i="180"/>
  <c r="T545" i="180"/>
  <c r="U544" i="180"/>
  <c r="T544" i="180"/>
  <c r="U543" i="180"/>
  <c r="T543" i="180"/>
  <c r="U542" i="180"/>
  <c r="T542" i="180"/>
  <c r="U541" i="180"/>
  <c r="T541" i="180"/>
  <c r="U540" i="180"/>
  <c r="T540" i="180"/>
  <c r="U539" i="180"/>
  <c r="T539" i="180"/>
  <c r="U538" i="180"/>
  <c r="T538" i="180"/>
  <c r="U537" i="180"/>
  <c r="T537" i="180"/>
  <c r="U536" i="180"/>
  <c r="T536" i="180"/>
  <c r="U535" i="180"/>
  <c r="T535" i="180"/>
  <c r="U534" i="180"/>
  <c r="T534" i="180"/>
  <c r="U533" i="180"/>
  <c r="T533" i="180"/>
  <c r="U532" i="180"/>
  <c r="T532" i="180"/>
  <c r="U531" i="180"/>
  <c r="T531" i="180"/>
  <c r="U530" i="180"/>
  <c r="T530" i="180"/>
  <c r="U529" i="180"/>
  <c r="T529" i="180"/>
  <c r="U528" i="180"/>
  <c r="T528" i="180"/>
  <c r="U442" i="180"/>
  <c r="T442" i="180"/>
  <c r="U441" i="180"/>
  <c r="T441" i="180"/>
  <c r="U440" i="180"/>
  <c r="T440" i="180"/>
  <c r="U439" i="180"/>
  <c r="T439" i="180"/>
  <c r="U438" i="180"/>
  <c r="T438" i="180"/>
  <c r="U437" i="180"/>
  <c r="T437" i="180"/>
  <c r="U436" i="180"/>
  <c r="T436" i="180"/>
  <c r="U435" i="180"/>
  <c r="T435" i="180"/>
  <c r="U434" i="180"/>
  <c r="T434" i="180"/>
  <c r="U433" i="180"/>
  <c r="T433" i="180"/>
  <c r="U432" i="180"/>
  <c r="T432" i="180"/>
  <c r="U431" i="180"/>
  <c r="T431" i="180"/>
  <c r="U430" i="180"/>
  <c r="T430" i="180"/>
  <c r="U429" i="180"/>
  <c r="T429" i="180"/>
  <c r="U428" i="180"/>
  <c r="T428" i="180"/>
  <c r="U427" i="180"/>
  <c r="T427" i="180"/>
  <c r="U426" i="180"/>
  <c r="T426" i="180"/>
  <c r="U425" i="180"/>
  <c r="T425" i="180"/>
  <c r="U424" i="180"/>
  <c r="T424" i="180"/>
  <c r="U423" i="180"/>
  <c r="T423" i="180"/>
  <c r="U422" i="180"/>
  <c r="T422" i="180"/>
  <c r="U421" i="180"/>
  <c r="T421" i="180"/>
  <c r="U420" i="180"/>
  <c r="T420" i="180"/>
  <c r="U419" i="180"/>
  <c r="T419" i="180"/>
  <c r="U418" i="180"/>
  <c r="T418" i="180"/>
  <c r="U417" i="180"/>
  <c r="T417" i="180"/>
  <c r="U416" i="180"/>
  <c r="T416" i="180"/>
  <c r="U415" i="180"/>
  <c r="T415" i="180"/>
  <c r="U414" i="180"/>
  <c r="T414" i="180"/>
  <c r="U413" i="180"/>
  <c r="T413" i="180"/>
  <c r="U412" i="180"/>
  <c r="T412" i="180"/>
  <c r="U411" i="180"/>
  <c r="T411" i="180"/>
  <c r="U410" i="180"/>
  <c r="T410" i="180"/>
  <c r="U468" i="180"/>
  <c r="T468" i="180"/>
  <c r="U467" i="180"/>
  <c r="T467" i="180"/>
  <c r="U466" i="180"/>
  <c r="T466" i="180"/>
  <c r="U465" i="180"/>
  <c r="T465" i="180"/>
  <c r="U464" i="180"/>
  <c r="T464" i="180"/>
  <c r="U463" i="180"/>
  <c r="T463" i="180"/>
  <c r="U462" i="180"/>
  <c r="T462" i="180"/>
  <c r="U461" i="180"/>
  <c r="T461" i="180"/>
  <c r="U460" i="180"/>
  <c r="T460" i="180"/>
  <c r="U459" i="180"/>
  <c r="T459" i="180"/>
  <c r="U458" i="180"/>
  <c r="T458" i="180"/>
  <c r="U457" i="180"/>
  <c r="T457" i="180"/>
  <c r="U456" i="180"/>
  <c r="T456" i="180"/>
  <c r="U455" i="180"/>
  <c r="T455" i="180"/>
  <c r="U454" i="180"/>
  <c r="T454" i="180"/>
  <c r="U453" i="180"/>
  <c r="T453" i="180"/>
  <c r="U452" i="180"/>
  <c r="T452" i="180"/>
  <c r="U451" i="180"/>
  <c r="T451" i="180"/>
  <c r="U450" i="180"/>
  <c r="T450" i="180"/>
  <c r="U449" i="180"/>
  <c r="T449" i="180"/>
  <c r="U448" i="180"/>
  <c r="T448" i="180"/>
  <c r="U447" i="180"/>
  <c r="T447" i="180"/>
  <c r="U446" i="180"/>
  <c r="T446" i="180"/>
  <c r="U445" i="180"/>
  <c r="T445" i="180"/>
  <c r="U444" i="180"/>
  <c r="T444" i="180"/>
  <c r="U443" i="180"/>
  <c r="T443" i="180"/>
  <c r="U368" i="180"/>
  <c r="T368" i="180"/>
  <c r="U367" i="180"/>
  <c r="T367" i="180"/>
  <c r="U366" i="180"/>
  <c r="T366" i="180"/>
  <c r="U365" i="180"/>
  <c r="T365" i="180"/>
  <c r="U364" i="180"/>
  <c r="T364" i="180"/>
  <c r="U363" i="180"/>
  <c r="T363" i="180"/>
  <c r="U362" i="180"/>
  <c r="T362" i="180"/>
  <c r="U361" i="180"/>
  <c r="T361" i="180"/>
  <c r="U360" i="180"/>
  <c r="T360" i="180"/>
  <c r="U359" i="180"/>
  <c r="T359" i="180"/>
  <c r="U358" i="180"/>
  <c r="T358" i="180"/>
  <c r="U357" i="180"/>
  <c r="T357" i="180"/>
  <c r="U356" i="180"/>
  <c r="T356" i="180"/>
  <c r="U355" i="180"/>
  <c r="T355" i="180"/>
  <c r="U354" i="180"/>
  <c r="T354" i="180"/>
  <c r="U353" i="180"/>
  <c r="T353" i="180"/>
  <c r="U352" i="180"/>
  <c r="T352" i="180"/>
  <c r="U351" i="180"/>
  <c r="T351" i="180"/>
  <c r="U350" i="180"/>
  <c r="T350" i="180"/>
  <c r="U349" i="180"/>
  <c r="T349" i="180"/>
  <c r="U348" i="180"/>
  <c r="T348" i="180"/>
  <c r="U347" i="180"/>
  <c r="T347" i="180"/>
  <c r="U346" i="180"/>
  <c r="T346" i="180"/>
  <c r="U345" i="180"/>
  <c r="T345" i="180"/>
  <c r="U344" i="180"/>
  <c r="T344" i="180"/>
  <c r="U343" i="180"/>
  <c r="T343" i="180"/>
  <c r="U342" i="180"/>
  <c r="T342" i="180"/>
  <c r="U341" i="180"/>
  <c r="T341" i="180"/>
  <c r="U340" i="180"/>
  <c r="T340" i="180"/>
  <c r="U339" i="180"/>
  <c r="T339" i="180"/>
  <c r="U338" i="180"/>
  <c r="T338" i="180"/>
  <c r="U337" i="180"/>
  <c r="T337" i="180"/>
  <c r="U336" i="180"/>
  <c r="T336" i="180"/>
  <c r="U335" i="180"/>
  <c r="T335" i="180"/>
  <c r="U334" i="180"/>
  <c r="T334" i="180"/>
  <c r="U333" i="180"/>
  <c r="T333" i="180"/>
  <c r="U332" i="180"/>
  <c r="T332" i="180"/>
  <c r="U331" i="180"/>
  <c r="T331" i="180"/>
  <c r="U394" i="180"/>
  <c r="T394" i="180"/>
  <c r="U393" i="180"/>
  <c r="T393" i="180"/>
  <c r="U392" i="180"/>
  <c r="T392" i="180"/>
  <c r="U391" i="180"/>
  <c r="T391" i="180"/>
  <c r="U390" i="180"/>
  <c r="T390" i="180"/>
  <c r="U389" i="180"/>
  <c r="T389" i="180"/>
  <c r="U388" i="180"/>
  <c r="T388" i="180"/>
  <c r="U387" i="180"/>
  <c r="T387" i="180"/>
  <c r="U386" i="180"/>
  <c r="T386" i="180"/>
  <c r="U385" i="180"/>
  <c r="T385" i="180"/>
  <c r="U384" i="180"/>
  <c r="T384" i="180"/>
  <c r="U383" i="180"/>
  <c r="T383" i="180"/>
  <c r="U382" i="180"/>
  <c r="T382" i="180"/>
  <c r="U381" i="180"/>
  <c r="T381" i="180"/>
  <c r="U380" i="180"/>
  <c r="T380" i="180"/>
  <c r="U379" i="180"/>
  <c r="T379" i="180"/>
  <c r="U378" i="180"/>
  <c r="T378" i="180"/>
  <c r="U377" i="180"/>
  <c r="T377" i="180"/>
  <c r="U376" i="180"/>
  <c r="T376" i="180"/>
  <c r="U375" i="180"/>
  <c r="T375" i="180"/>
  <c r="U374" i="180"/>
  <c r="T374" i="180"/>
  <c r="U373" i="180"/>
  <c r="T373" i="180"/>
  <c r="U372" i="180"/>
  <c r="T372" i="180"/>
  <c r="U371" i="180"/>
  <c r="T371" i="180"/>
  <c r="U370" i="180"/>
  <c r="T370" i="180"/>
  <c r="U369" i="180"/>
  <c r="T369" i="180"/>
  <c r="U330" i="180"/>
  <c r="T330" i="180"/>
  <c r="U285" i="180"/>
  <c r="T285" i="180"/>
  <c r="U284" i="180"/>
  <c r="T284" i="180"/>
  <c r="U283" i="180"/>
  <c r="T283" i="180"/>
  <c r="U282" i="180"/>
  <c r="T282" i="180"/>
  <c r="U281" i="180"/>
  <c r="T281" i="180"/>
  <c r="U280" i="180"/>
  <c r="T280" i="180"/>
  <c r="U279" i="180"/>
  <c r="T279" i="180"/>
  <c r="U278" i="180"/>
  <c r="T278" i="180"/>
  <c r="U277" i="180"/>
  <c r="T277" i="180"/>
  <c r="U276" i="180"/>
  <c r="T276" i="180"/>
  <c r="U275" i="180"/>
  <c r="T275" i="180"/>
  <c r="U274" i="180"/>
  <c r="T274" i="180"/>
  <c r="U273" i="180"/>
  <c r="T273" i="180"/>
  <c r="U272" i="180"/>
  <c r="T272" i="180"/>
  <c r="U271" i="180"/>
  <c r="T271" i="180"/>
  <c r="U270" i="180"/>
  <c r="T270" i="180"/>
  <c r="U269" i="180"/>
  <c r="T269" i="180"/>
  <c r="U268" i="180"/>
  <c r="T268" i="180"/>
  <c r="U267" i="180"/>
  <c r="T267" i="180"/>
  <c r="U266" i="180"/>
  <c r="T266" i="180"/>
  <c r="U265" i="180"/>
  <c r="T265" i="180"/>
  <c r="U264" i="180"/>
  <c r="T264" i="180"/>
  <c r="U263" i="180"/>
  <c r="T263" i="180"/>
  <c r="U262" i="180"/>
  <c r="T262" i="180"/>
  <c r="U261" i="180"/>
  <c r="T261" i="180"/>
  <c r="U260" i="180"/>
  <c r="T260" i="180"/>
  <c r="U259" i="180"/>
  <c r="T259" i="180"/>
  <c r="U258" i="180"/>
  <c r="T258" i="180"/>
  <c r="U257" i="180"/>
  <c r="T257" i="180"/>
  <c r="U256" i="180"/>
  <c r="T256" i="180"/>
  <c r="U255" i="180"/>
  <c r="T255" i="180"/>
  <c r="U254" i="180"/>
  <c r="T254" i="180"/>
  <c r="U253" i="180"/>
  <c r="T253" i="180"/>
  <c r="U252" i="180"/>
  <c r="T252" i="180"/>
  <c r="U251" i="180"/>
  <c r="T251" i="180"/>
  <c r="U250" i="180"/>
  <c r="T250" i="180"/>
  <c r="U310" i="180"/>
  <c r="T310" i="180"/>
  <c r="U309" i="180"/>
  <c r="T309" i="180"/>
  <c r="U308" i="180"/>
  <c r="T308" i="180"/>
  <c r="U307" i="180"/>
  <c r="T307" i="180"/>
  <c r="U306" i="180"/>
  <c r="T306" i="180"/>
  <c r="U305" i="180"/>
  <c r="T305" i="180"/>
  <c r="U304" i="180"/>
  <c r="T304" i="180"/>
  <c r="U303" i="180"/>
  <c r="T303" i="180"/>
  <c r="U302" i="180"/>
  <c r="T302" i="180"/>
  <c r="U301" i="180"/>
  <c r="T301" i="180"/>
  <c r="U300" i="180"/>
  <c r="T300" i="180"/>
  <c r="U299" i="180"/>
  <c r="T299" i="180"/>
  <c r="U298" i="180"/>
  <c r="T298" i="180"/>
  <c r="U297" i="180"/>
  <c r="T297" i="180"/>
  <c r="U296" i="180"/>
  <c r="T296" i="180"/>
  <c r="U295" i="180"/>
  <c r="T295" i="180"/>
  <c r="U294" i="180"/>
  <c r="T294" i="180"/>
  <c r="U293" i="180"/>
  <c r="T293" i="180"/>
  <c r="U292" i="180"/>
  <c r="T292" i="180"/>
  <c r="U291" i="180"/>
  <c r="T291" i="180"/>
  <c r="U290" i="180"/>
  <c r="T290" i="180"/>
  <c r="U289" i="180"/>
  <c r="T289" i="180"/>
  <c r="U288" i="180"/>
  <c r="T288" i="180"/>
  <c r="U287" i="180"/>
  <c r="T287" i="180"/>
  <c r="U286" i="180"/>
  <c r="T286" i="180"/>
  <c r="U208" i="180"/>
  <c r="T208" i="180"/>
  <c r="U207" i="180"/>
  <c r="T207" i="180"/>
  <c r="U206" i="180"/>
  <c r="T206" i="180"/>
  <c r="U205" i="180"/>
  <c r="T205" i="180"/>
  <c r="U204" i="180"/>
  <c r="T204" i="180"/>
  <c r="U203" i="180"/>
  <c r="T203" i="180"/>
  <c r="U202" i="180"/>
  <c r="T202" i="180"/>
  <c r="U201" i="180"/>
  <c r="T201" i="180"/>
  <c r="U200" i="180"/>
  <c r="T200" i="180"/>
  <c r="U199" i="180"/>
  <c r="T199" i="180"/>
  <c r="U198" i="180"/>
  <c r="T198" i="180"/>
  <c r="U197" i="180"/>
  <c r="T197" i="180"/>
  <c r="U196" i="180"/>
  <c r="T196" i="180"/>
  <c r="U195" i="180"/>
  <c r="T195" i="180"/>
  <c r="U194" i="180"/>
  <c r="T194" i="180"/>
  <c r="U193" i="180"/>
  <c r="T193" i="180"/>
  <c r="U192" i="180"/>
  <c r="T192" i="180"/>
  <c r="U191" i="180"/>
  <c r="T191" i="180"/>
  <c r="U190" i="180"/>
  <c r="T190" i="180"/>
  <c r="U189" i="180"/>
  <c r="T189" i="180"/>
  <c r="U188" i="180"/>
  <c r="T188" i="180"/>
  <c r="U187" i="180"/>
  <c r="T187" i="180"/>
  <c r="U186" i="180"/>
  <c r="T186" i="180"/>
  <c r="U185" i="180"/>
  <c r="T185" i="180"/>
  <c r="U184" i="180"/>
  <c r="T184" i="180"/>
  <c r="U183" i="180"/>
  <c r="T183" i="180"/>
  <c r="U182" i="180"/>
  <c r="T182" i="180"/>
  <c r="U181" i="180"/>
  <c r="T181" i="180"/>
  <c r="U180" i="180"/>
  <c r="T180" i="180"/>
  <c r="U179" i="180"/>
  <c r="T179" i="180"/>
  <c r="U178" i="180"/>
  <c r="T178" i="180"/>
  <c r="U177" i="180"/>
  <c r="T177" i="180"/>
  <c r="U176" i="180"/>
  <c r="T176" i="180"/>
  <c r="U175" i="180"/>
  <c r="T175" i="180"/>
  <c r="U174" i="180"/>
  <c r="T174" i="180"/>
  <c r="U173" i="180"/>
  <c r="T173" i="180"/>
  <c r="U172" i="180"/>
  <c r="T172" i="180"/>
  <c r="U171" i="180"/>
  <c r="T171" i="180"/>
  <c r="U170" i="180"/>
  <c r="T170" i="180"/>
  <c r="U234" i="180"/>
  <c r="T234" i="180"/>
  <c r="U233" i="180"/>
  <c r="T233" i="180"/>
  <c r="U232" i="180"/>
  <c r="T232" i="180"/>
  <c r="U231" i="180"/>
  <c r="T231" i="180"/>
  <c r="U230" i="180"/>
  <c r="T230" i="180"/>
  <c r="U229" i="180"/>
  <c r="T229" i="180"/>
  <c r="U228" i="180"/>
  <c r="T228" i="180"/>
  <c r="U227" i="180"/>
  <c r="T227" i="180"/>
  <c r="U226" i="180"/>
  <c r="T226" i="180"/>
  <c r="U225" i="180"/>
  <c r="T225" i="180"/>
  <c r="U224" i="180"/>
  <c r="T224" i="180"/>
  <c r="U223" i="180"/>
  <c r="T223" i="180"/>
  <c r="U222" i="180"/>
  <c r="T222" i="180"/>
  <c r="U221" i="180"/>
  <c r="T221" i="180"/>
  <c r="U220" i="180"/>
  <c r="T220" i="180"/>
  <c r="U219" i="180"/>
  <c r="T219" i="180"/>
  <c r="U218" i="180"/>
  <c r="T218" i="180"/>
  <c r="U217" i="180"/>
  <c r="T217" i="180"/>
  <c r="U216" i="180"/>
  <c r="T216" i="180"/>
  <c r="U215" i="180"/>
  <c r="T215" i="180"/>
  <c r="U214" i="180"/>
  <c r="T214" i="180"/>
  <c r="U213" i="180"/>
  <c r="T213" i="180"/>
  <c r="U212" i="180"/>
  <c r="T212" i="180"/>
  <c r="U211" i="180"/>
  <c r="T211" i="180"/>
  <c r="U210" i="180"/>
  <c r="T210" i="180"/>
  <c r="U209" i="180"/>
  <c r="T209" i="180"/>
  <c r="U125" i="180"/>
  <c r="T125" i="180"/>
  <c r="U124" i="180"/>
  <c r="T124" i="180"/>
  <c r="U123" i="180"/>
  <c r="T123" i="180"/>
  <c r="U122" i="180"/>
  <c r="T122" i="180"/>
  <c r="U121" i="180"/>
  <c r="T121" i="180"/>
  <c r="U120" i="180"/>
  <c r="T120" i="180"/>
  <c r="U119" i="180"/>
  <c r="T119" i="180"/>
  <c r="U118" i="180"/>
  <c r="T118" i="180"/>
  <c r="U117" i="180"/>
  <c r="T117" i="180"/>
  <c r="U116" i="180"/>
  <c r="T116" i="180"/>
  <c r="U115" i="180"/>
  <c r="T115" i="180"/>
  <c r="U114" i="180"/>
  <c r="T114" i="180"/>
  <c r="U113" i="180"/>
  <c r="T113" i="180"/>
  <c r="U112" i="180"/>
  <c r="T112" i="180"/>
  <c r="U111" i="180"/>
  <c r="T111" i="180"/>
  <c r="U110" i="180"/>
  <c r="T110" i="180"/>
  <c r="U109" i="180"/>
  <c r="T109" i="180"/>
  <c r="U108" i="180"/>
  <c r="T108" i="180"/>
  <c r="U107" i="180"/>
  <c r="T107" i="180"/>
  <c r="U106" i="180"/>
  <c r="T106" i="180"/>
  <c r="U105" i="180"/>
  <c r="T105" i="180"/>
  <c r="U104" i="180"/>
  <c r="T104" i="180"/>
  <c r="U103" i="180"/>
  <c r="T103" i="180"/>
  <c r="U102" i="180"/>
  <c r="T102" i="180"/>
  <c r="U101" i="180"/>
  <c r="T101" i="180"/>
  <c r="U100" i="180"/>
  <c r="T100" i="180"/>
  <c r="U99" i="180"/>
  <c r="T99" i="180"/>
  <c r="U98" i="180"/>
  <c r="T98" i="180"/>
  <c r="U97" i="180"/>
  <c r="T97" i="180"/>
  <c r="U96" i="180"/>
  <c r="T96" i="180"/>
  <c r="U95" i="180"/>
  <c r="T95" i="180"/>
  <c r="U94" i="180"/>
  <c r="T94" i="180"/>
  <c r="U93" i="180"/>
  <c r="T93" i="180"/>
  <c r="U92" i="180"/>
  <c r="T92" i="180"/>
  <c r="U91" i="180"/>
  <c r="T91" i="180"/>
  <c r="U90" i="180"/>
  <c r="T90" i="180"/>
  <c r="U150" i="180"/>
  <c r="T150" i="180"/>
  <c r="U149" i="180"/>
  <c r="T149" i="180"/>
  <c r="U148" i="180"/>
  <c r="T148" i="180"/>
  <c r="U147" i="180"/>
  <c r="T147" i="180"/>
  <c r="U146" i="180"/>
  <c r="T146" i="180"/>
  <c r="U145" i="180"/>
  <c r="T145" i="180"/>
  <c r="U144" i="180"/>
  <c r="T144" i="180"/>
  <c r="U143" i="180"/>
  <c r="T143" i="180"/>
  <c r="U142" i="180"/>
  <c r="T142" i="180"/>
  <c r="U141" i="180"/>
  <c r="T141" i="180"/>
  <c r="U140" i="180"/>
  <c r="T140" i="180"/>
  <c r="U139" i="180"/>
  <c r="T139" i="180"/>
  <c r="U138" i="180"/>
  <c r="T138" i="180"/>
  <c r="U137" i="180"/>
  <c r="T137" i="180"/>
  <c r="U136" i="180"/>
  <c r="T136" i="180"/>
  <c r="U135" i="180"/>
  <c r="T135" i="180"/>
  <c r="U134" i="180"/>
  <c r="T134" i="180"/>
  <c r="U133" i="180"/>
  <c r="T133" i="180"/>
  <c r="U132" i="180"/>
  <c r="T132" i="180"/>
  <c r="U131" i="180"/>
  <c r="T131" i="180"/>
  <c r="U130" i="180"/>
  <c r="T130" i="180"/>
  <c r="U129" i="180"/>
  <c r="T129" i="180"/>
  <c r="U128" i="180"/>
  <c r="T128" i="180"/>
  <c r="U127" i="180"/>
  <c r="T127" i="180"/>
  <c r="U126" i="180"/>
  <c r="T126" i="180"/>
  <c r="U45" i="180"/>
  <c r="T45" i="180"/>
  <c r="U44" i="180"/>
  <c r="T44" i="180"/>
  <c r="U43" i="180"/>
  <c r="T43" i="180"/>
  <c r="U42" i="180"/>
  <c r="T42" i="180"/>
  <c r="U41" i="180"/>
  <c r="T41" i="180"/>
  <c r="U40" i="180"/>
  <c r="T40" i="180"/>
  <c r="U39" i="180"/>
  <c r="T39" i="180"/>
  <c r="U38" i="180"/>
  <c r="T38" i="180"/>
  <c r="U37" i="180"/>
  <c r="T37" i="180"/>
  <c r="U36" i="180"/>
  <c r="T36" i="180"/>
  <c r="U35" i="180"/>
  <c r="T35" i="180"/>
  <c r="U34" i="180"/>
  <c r="T34" i="180"/>
  <c r="U33" i="180"/>
  <c r="T33" i="180"/>
  <c r="U32" i="180"/>
  <c r="T32" i="180"/>
  <c r="U31" i="180"/>
  <c r="T31" i="180"/>
  <c r="U30" i="180"/>
  <c r="T30" i="180"/>
  <c r="U29" i="180"/>
  <c r="T29" i="180"/>
  <c r="U28" i="180"/>
  <c r="T28" i="180"/>
  <c r="U27" i="180"/>
  <c r="T27" i="180"/>
  <c r="U26" i="180"/>
  <c r="T26" i="180"/>
  <c r="U25" i="180"/>
  <c r="T25" i="180"/>
  <c r="U24" i="180"/>
  <c r="T24" i="180"/>
  <c r="U23" i="180"/>
  <c r="T23" i="180"/>
  <c r="U22" i="180"/>
  <c r="T22" i="180"/>
  <c r="U21" i="180"/>
  <c r="T21" i="180"/>
  <c r="U20" i="180"/>
  <c r="T20" i="180"/>
  <c r="U19" i="180"/>
  <c r="T19" i="180"/>
  <c r="U18" i="180"/>
  <c r="T18" i="180"/>
  <c r="U17" i="180"/>
  <c r="T17" i="180"/>
  <c r="U16" i="180"/>
  <c r="T16" i="180"/>
  <c r="U15" i="180"/>
  <c r="T15" i="180"/>
  <c r="U14" i="180"/>
  <c r="T14" i="180"/>
  <c r="U13" i="180"/>
  <c r="T13" i="180"/>
  <c r="U12" i="180"/>
  <c r="T12" i="180"/>
  <c r="U11" i="180"/>
  <c r="T11" i="180"/>
  <c r="U10" i="180"/>
  <c r="T10" i="180"/>
  <c r="U70" i="180"/>
  <c r="T70" i="180"/>
  <c r="U69" i="180"/>
  <c r="T69" i="180"/>
  <c r="U68" i="180"/>
  <c r="T68" i="180"/>
  <c r="U67" i="180"/>
  <c r="T67" i="180"/>
  <c r="U66" i="180"/>
  <c r="T66" i="180"/>
  <c r="U65" i="180"/>
  <c r="T65" i="180"/>
  <c r="U64" i="180"/>
  <c r="T64" i="180"/>
  <c r="U63" i="180"/>
  <c r="T63" i="180"/>
  <c r="U62" i="180"/>
  <c r="T62" i="180"/>
  <c r="U61" i="180"/>
  <c r="T61" i="180"/>
  <c r="U60" i="180"/>
  <c r="T60" i="180"/>
  <c r="U59" i="180"/>
  <c r="T59" i="180"/>
  <c r="U58" i="180"/>
  <c r="T58" i="180"/>
  <c r="U57" i="180"/>
  <c r="T57" i="180"/>
  <c r="U56" i="180"/>
  <c r="T56" i="180"/>
  <c r="U55" i="180"/>
  <c r="T55" i="180"/>
  <c r="U54" i="180"/>
  <c r="T54" i="180"/>
  <c r="U53" i="180"/>
  <c r="T53" i="180"/>
  <c r="U52" i="180"/>
  <c r="T52" i="180"/>
  <c r="U51" i="180"/>
  <c r="T51" i="180"/>
  <c r="U50" i="180"/>
  <c r="T50" i="180"/>
  <c r="U49" i="180"/>
  <c r="T49" i="180"/>
  <c r="U48" i="180"/>
  <c r="T48" i="180"/>
  <c r="U47" i="180"/>
  <c r="T47" i="180"/>
  <c r="U46" i="180"/>
  <c r="T46" i="180"/>
  <c r="U1565" i="179"/>
  <c r="T1565" i="179"/>
  <c r="U1564" i="179"/>
  <c r="T1564" i="179"/>
  <c r="U1563" i="179"/>
  <c r="T1563" i="179"/>
  <c r="U1562" i="179"/>
  <c r="T1562" i="179"/>
  <c r="U1561" i="179"/>
  <c r="T1561" i="179"/>
  <c r="U1560" i="179"/>
  <c r="T1560" i="179"/>
  <c r="U1559" i="179"/>
  <c r="T1559" i="179"/>
  <c r="U1558" i="179"/>
  <c r="T1558" i="179"/>
  <c r="U1557" i="179"/>
  <c r="T1557" i="179"/>
  <c r="U1556" i="179"/>
  <c r="T1556" i="179"/>
  <c r="U1555" i="179"/>
  <c r="T1555" i="179"/>
  <c r="U1554" i="179"/>
  <c r="T1554" i="179"/>
  <c r="U1553" i="179"/>
  <c r="T1553" i="179"/>
  <c r="U1552" i="179"/>
  <c r="T1552" i="179"/>
  <c r="U1551" i="179"/>
  <c r="T1551" i="179"/>
  <c r="U1550" i="179"/>
  <c r="T1550" i="179"/>
  <c r="U1549" i="179"/>
  <c r="T1549" i="179"/>
  <c r="U1548" i="179"/>
  <c r="T1548" i="179"/>
  <c r="U1547" i="179"/>
  <c r="T1547" i="179"/>
  <c r="U1546" i="179"/>
  <c r="T1546" i="179"/>
  <c r="U1545" i="179"/>
  <c r="T1545" i="179"/>
  <c r="U1544" i="179"/>
  <c r="T1544" i="179"/>
  <c r="U1543" i="179"/>
  <c r="T1543" i="179"/>
  <c r="U1542" i="179"/>
  <c r="T1542" i="179"/>
  <c r="U1541" i="179"/>
  <c r="T1541" i="179"/>
  <c r="U1540" i="179"/>
  <c r="T1540" i="179"/>
  <c r="U1539" i="179"/>
  <c r="T1539" i="179"/>
  <c r="U1538" i="179"/>
  <c r="T1538" i="179"/>
  <c r="U1537" i="179"/>
  <c r="T1537" i="179"/>
  <c r="U1536" i="179"/>
  <c r="T1536" i="179"/>
  <c r="U1535" i="179"/>
  <c r="T1535" i="179"/>
  <c r="U1534" i="179"/>
  <c r="T1534" i="179"/>
  <c r="U1533" i="179"/>
  <c r="T1533" i="179"/>
  <c r="U1532" i="179"/>
  <c r="T1532" i="179"/>
  <c r="U1531" i="179"/>
  <c r="T1531" i="179"/>
  <c r="U1591" i="179"/>
  <c r="T1591" i="179"/>
  <c r="U1590" i="179"/>
  <c r="T1590" i="179"/>
  <c r="U1589" i="179"/>
  <c r="T1589" i="179"/>
  <c r="U1588" i="179"/>
  <c r="T1588" i="179"/>
  <c r="U1587" i="179"/>
  <c r="T1587" i="179"/>
  <c r="U1586" i="179"/>
  <c r="T1586" i="179"/>
  <c r="U1585" i="179"/>
  <c r="T1585" i="179"/>
  <c r="U1584" i="179"/>
  <c r="T1584" i="179"/>
  <c r="U1583" i="179"/>
  <c r="T1583" i="179"/>
  <c r="U1582" i="179"/>
  <c r="T1582" i="179"/>
  <c r="U1581" i="179"/>
  <c r="T1581" i="179"/>
  <c r="U1580" i="179"/>
  <c r="T1580" i="179"/>
  <c r="U1579" i="179"/>
  <c r="T1579" i="179"/>
  <c r="U1578" i="179"/>
  <c r="T1578" i="179"/>
  <c r="U1577" i="179"/>
  <c r="T1577" i="179"/>
  <c r="U1576" i="179"/>
  <c r="T1576" i="179"/>
  <c r="U1575" i="179"/>
  <c r="T1575" i="179"/>
  <c r="U1574" i="179"/>
  <c r="T1574" i="179"/>
  <c r="U1573" i="179"/>
  <c r="T1573" i="179"/>
  <c r="U1572" i="179"/>
  <c r="T1572" i="179"/>
  <c r="U1571" i="179"/>
  <c r="T1571" i="179"/>
  <c r="U1570" i="179"/>
  <c r="T1570" i="179"/>
  <c r="U1569" i="179"/>
  <c r="T1569" i="179"/>
  <c r="U1568" i="179"/>
  <c r="T1568" i="179"/>
  <c r="U1567" i="179"/>
  <c r="T1567" i="179"/>
  <c r="U1566" i="179"/>
  <c r="T1566" i="179"/>
  <c r="U1486" i="179"/>
  <c r="T1486" i="179"/>
  <c r="U1485" i="179"/>
  <c r="T1485" i="179"/>
  <c r="U1484" i="179"/>
  <c r="T1484" i="179"/>
  <c r="U1483" i="179"/>
  <c r="T1483" i="179"/>
  <c r="U1482" i="179"/>
  <c r="T1482" i="179"/>
  <c r="U1481" i="179"/>
  <c r="T1481" i="179"/>
  <c r="U1480" i="179"/>
  <c r="T1480" i="179"/>
  <c r="U1479" i="179"/>
  <c r="T1479" i="179"/>
  <c r="U1478" i="179"/>
  <c r="T1478" i="179"/>
  <c r="U1477" i="179"/>
  <c r="T1477" i="179"/>
  <c r="U1476" i="179"/>
  <c r="T1476" i="179"/>
  <c r="U1475" i="179"/>
  <c r="T1475" i="179"/>
  <c r="U1474" i="179"/>
  <c r="T1474" i="179"/>
  <c r="U1473" i="179"/>
  <c r="T1473" i="179"/>
  <c r="U1472" i="179"/>
  <c r="T1472" i="179"/>
  <c r="U1471" i="179"/>
  <c r="T1471" i="179"/>
  <c r="U1470" i="179"/>
  <c r="T1470" i="179"/>
  <c r="U1469" i="179"/>
  <c r="T1469" i="179"/>
  <c r="U1468" i="179"/>
  <c r="T1468" i="179"/>
  <c r="U1467" i="179"/>
  <c r="T1467" i="179"/>
  <c r="U1466" i="179"/>
  <c r="T1466" i="179"/>
  <c r="U1465" i="179"/>
  <c r="T1465" i="179"/>
  <c r="U1464" i="179"/>
  <c r="T1464" i="179"/>
  <c r="U1463" i="179"/>
  <c r="T1463" i="179"/>
  <c r="U1462" i="179"/>
  <c r="T1462" i="179"/>
  <c r="U1461" i="179"/>
  <c r="T1461" i="179"/>
  <c r="U1460" i="179"/>
  <c r="T1460" i="179"/>
  <c r="U1459" i="179"/>
  <c r="T1459" i="179"/>
  <c r="U1458" i="179"/>
  <c r="T1458" i="179"/>
  <c r="U1457" i="179"/>
  <c r="T1457" i="179"/>
  <c r="U1456" i="179"/>
  <c r="T1456" i="179"/>
  <c r="U1455" i="179"/>
  <c r="T1455" i="179"/>
  <c r="U1454" i="179"/>
  <c r="T1454" i="179"/>
  <c r="U1453" i="179"/>
  <c r="T1453" i="179"/>
  <c r="U1452" i="179"/>
  <c r="T1452" i="179"/>
  <c r="U1451" i="179"/>
  <c r="T1451" i="179"/>
  <c r="U1450" i="179"/>
  <c r="T1450" i="179"/>
  <c r="U1513" i="179"/>
  <c r="T1513" i="179"/>
  <c r="U1512" i="179"/>
  <c r="T1512" i="179"/>
  <c r="U1511" i="179"/>
  <c r="T1511" i="179"/>
  <c r="U1510" i="179"/>
  <c r="T1510" i="179"/>
  <c r="U1509" i="179"/>
  <c r="T1509" i="179"/>
  <c r="U1508" i="179"/>
  <c r="T1508" i="179"/>
  <c r="U1507" i="179"/>
  <c r="T1507" i="179"/>
  <c r="U1506" i="179"/>
  <c r="T1506" i="179"/>
  <c r="U1505" i="179"/>
  <c r="T1505" i="179"/>
  <c r="U1504" i="179"/>
  <c r="T1504" i="179"/>
  <c r="U1503" i="179"/>
  <c r="T1503" i="179"/>
  <c r="U1502" i="179"/>
  <c r="T1502" i="179"/>
  <c r="U1501" i="179"/>
  <c r="T1501" i="179"/>
  <c r="U1500" i="179"/>
  <c r="T1500" i="179"/>
  <c r="U1499" i="179"/>
  <c r="T1499" i="179"/>
  <c r="U1498" i="179"/>
  <c r="T1498" i="179"/>
  <c r="U1497" i="179"/>
  <c r="T1497" i="179"/>
  <c r="U1496" i="179"/>
  <c r="T1496" i="179"/>
  <c r="U1495" i="179"/>
  <c r="T1495" i="179"/>
  <c r="U1494" i="179"/>
  <c r="T1494" i="179"/>
  <c r="U1493" i="179"/>
  <c r="T1493" i="179"/>
  <c r="U1492" i="179"/>
  <c r="T1492" i="179"/>
  <c r="U1491" i="179"/>
  <c r="T1491" i="179"/>
  <c r="U1490" i="179"/>
  <c r="T1490" i="179"/>
  <c r="U1489" i="179"/>
  <c r="T1489" i="179"/>
  <c r="U1488" i="179"/>
  <c r="T1488" i="179"/>
  <c r="U1404" i="179"/>
  <c r="T1404" i="179"/>
  <c r="U1403" i="179"/>
  <c r="T1403" i="179"/>
  <c r="U1402" i="179"/>
  <c r="T1402" i="179"/>
  <c r="U1401" i="179"/>
  <c r="T1401" i="179"/>
  <c r="U1400" i="179"/>
  <c r="T1400" i="179"/>
  <c r="U1399" i="179"/>
  <c r="T1399" i="179"/>
  <c r="U1398" i="179"/>
  <c r="T1398" i="179"/>
  <c r="U1397" i="179"/>
  <c r="T1397" i="179"/>
  <c r="U1396" i="179"/>
  <c r="T1396" i="179"/>
  <c r="U1395" i="179"/>
  <c r="T1395" i="179"/>
  <c r="U1394" i="179"/>
  <c r="T1394" i="179"/>
  <c r="U1393" i="179"/>
  <c r="T1393" i="179"/>
  <c r="U1392" i="179"/>
  <c r="T1392" i="179"/>
  <c r="U1391" i="179"/>
  <c r="T1391" i="179"/>
  <c r="U1390" i="179"/>
  <c r="T1390" i="179"/>
  <c r="U1389" i="179"/>
  <c r="T1389" i="179"/>
  <c r="U1388" i="179"/>
  <c r="T1388" i="179"/>
  <c r="U1387" i="179"/>
  <c r="T1387" i="179"/>
  <c r="U1386" i="179"/>
  <c r="T1386" i="179"/>
  <c r="U1385" i="179"/>
  <c r="T1385" i="179"/>
  <c r="U1384" i="179"/>
  <c r="T1384" i="179"/>
  <c r="U1383" i="179"/>
  <c r="T1383" i="179"/>
  <c r="U1382" i="179"/>
  <c r="T1382" i="179"/>
  <c r="U1381" i="179"/>
  <c r="T1381" i="179"/>
  <c r="U1380" i="179"/>
  <c r="T1380" i="179"/>
  <c r="U1379" i="179"/>
  <c r="T1379" i="179"/>
  <c r="U1378" i="179"/>
  <c r="T1378" i="179"/>
  <c r="U1377" i="179"/>
  <c r="T1377" i="179"/>
  <c r="U1376" i="179"/>
  <c r="T1376" i="179"/>
  <c r="U1375" i="179"/>
  <c r="T1375" i="179"/>
  <c r="U1374" i="179"/>
  <c r="T1374" i="179"/>
  <c r="U1373" i="179"/>
  <c r="T1373" i="179"/>
  <c r="U1372" i="179"/>
  <c r="T1372" i="179"/>
  <c r="U1371" i="179"/>
  <c r="T1371" i="179"/>
  <c r="U1370" i="179"/>
  <c r="T1370" i="179"/>
  <c r="U1430" i="179"/>
  <c r="T1430" i="179"/>
  <c r="U1429" i="179"/>
  <c r="T1429" i="179"/>
  <c r="U1428" i="179"/>
  <c r="T1428" i="179"/>
  <c r="U1427" i="179"/>
  <c r="T1427" i="179"/>
  <c r="U1426" i="179"/>
  <c r="T1426" i="179"/>
  <c r="U1425" i="179"/>
  <c r="T1425" i="179"/>
  <c r="U1424" i="179"/>
  <c r="T1424" i="179"/>
  <c r="U1423" i="179"/>
  <c r="T1423" i="179"/>
  <c r="U1422" i="179"/>
  <c r="T1422" i="179"/>
  <c r="U1421" i="179"/>
  <c r="T1421" i="179"/>
  <c r="U1420" i="179"/>
  <c r="T1420" i="179"/>
  <c r="U1419" i="179"/>
  <c r="T1419" i="179"/>
  <c r="U1418" i="179"/>
  <c r="T1418" i="179"/>
  <c r="U1417" i="179"/>
  <c r="T1417" i="179"/>
  <c r="U1416" i="179"/>
  <c r="T1416" i="179"/>
  <c r="U1415" i="179"/>
  <c r="T1415" i="179"/>
  <c r="U1414" i="179"/>
  <c r="T1414" i="179"/>
  <c r="U1413" i="179"/>
  <c r="T1413" i="179"/>
  <c r="U1412" i="179"/>
  <c r="T1412" i="179"/>
  <c r="U1411" i="179"/>
  <c r="T1411" i="179"/>
  <c r="U1410" i="179"/>
  <c r="T1410" i="179"/>
  <c r="U1409" i="179"/>
  <c r="T1409" i="179"/>
  <c r="U1408" i="179"/>
  <c r="T1408" i="179"/>
  <c r="U1407" i="179"/>
  <c r="T1407" i="179"/>
  <c r="U1406" i="179"/>
  <c r="T1406" i="179"/>
  <c r="U1405" i="179"/>
  <c r="T1405" i="179"/>
  <c r="U1325" i="179"/>
  <c r="T1325" i="179"/>
  <c r="U1324" i="179"/>
  <c r="T1324" i="179"/>
  <c r="U1323" i="179"/>
  <c r="T1323" i="179"/>
  <c r="U1322" i="179"/>
  <c r="T1322" i="179"/>
  <c r="U1321" i="179"/>
  <c r="T1321" i="179"/>
  <c r="U1320" i="179"/>
  <c r="T1320" i="179"/>
  <c r="U1319" i="179"/>
  <c r="T1319" i="179"/>
  <c r="U1318" i="179"/>
  <c r="T1318" i="179"/>
  <c r="U1317" i="179"/>
  <c r="T1317" i="179"/>
  <c r="U1316" i="179"/>
  <c r="T1316" i="179"/>
  <c r="U1315" i="179"/>
  <c r="T1315" i="179"/>
  <c r="U1314" i="179"/>
  <c r="T1314" i="179"/>
  <c r="U1313" i="179"/>
  <c r="T1313" i="179"/>
  <c r="U1312" i="179"/>
  <c r="T1312" i="179"/>
  <c r="U1311" i="179"/>
  <c r="T1311" i="179"/>
  <c r="U1310" i="179"/>
  <c r="T1310" i="179"/>
  <c r="U1309" i="179"/>
  <c r="T1309" i="179"/>
  <c r="U1308" i="179"/>
  <c r="T1308" i="179"/>
  <c r="U1307" i="179"/>
  <c r="T1307" i="179"/>
  <c r="U1306" i="179"/>
  <c r="T1306" i="179"/>
  <c r="U1305" i="179"/>
  <c r="T1305" i="179"/>
  <c r="U1304" i="179"/>
  <c r="T1304" i="179"/>
  <c r="U1303" i="179"/>
  <c r="T1303" i="179"/>
  <c r="U1302" i="179"/>
  <c r="T1302" i="179"/>
  <c r="U1301" i="179"/>
  <c r="T1301" i="179"/>
  <c r="U1300" i="179"/>
  <c r="T1300" i="179"/>
  <c r="U1299" i="179"/>
  <c r="T1299" i="179"/>
  <c r="U1298" i="179"/>
  <c r="T1298" i="179"/>
  <c r="U1297" i="179"/>
  <c r="T1297" i="179"/>
  <c r="U1296" i="179"/>
  <c r="T1296" i="179"/>
  <c r="U1295" i="179"/>
  <c r="T1295" i="179"/>
  <c r="U1294" i="179"/>
  <c r="T1294" i="179"/>
  <c r="U1293" i="179"/>
  <c r="T1293" i="179"/>
  <c r="U1292" i="179"/>
  <c r="T1292" i="179"/>
  <c r="U1291" i="179"/>
  <c r="T1291" i="179"/>
  <c r="U1290" i="179"/>
  <c r="T1290" i="179"/>
  <c r="U1352" i="179"/>
  <c r="T1352" i="179"/>
  <c r="U1351" i="179"/>
  <c r="T1351" i="179"/>
  <c r="U1350" i="179"/>
  <c r="T1350" i="179"/>
  <c r="U1349" i="179"/>
  <c r="T1349" i="179"/>
  <c r="U1348" i="179"/>
  <c r="T1348" i="179"/>
  <c r="U1347" i="179"/>
  <c r="T1347" i="179"/>
  <c r="U1346" i="179"/>
  <c r="T1346" i="179"/>
  <c r="U1345" i="179"/>
  <c r="T1345" i="179"/>
  <c r="U1344" i="179"/>
  <c r="T1344" i="179"/>
  <c r="U1343" i="179"/>
  <c r="T1343" i="179"/>
  <c r="U1342" i="179"/>
  <c r="T1342" i="179"/>
  <c r="U1341" i="179"/>
  <c r="T1341" i="179"/>
  <c r="U1340" i="179"/>
  <c r="T1340" i="179"/>
  <c r="U1339" i="179"/>
  <c r="T1339" i="179"/>
  <c r="U1338" i="179"/>
  <c r="T1338" i="179"/>
  <c r="U1337" i="179"/>
  <c r="T1337" i="179"/>
  <c r="U1336" i="179"/>
  <c r="T1336" i="179"/>
  <c r="U1335" i="179"/>
  <c r="T1335" i="179"/>
  <c r="U1334" i="179"/>
  <c r="T1334" i="179"/>
  <c r="U1333" i="179"/>
  <c r="T1333" i="179"/>
  <c r="U1332" i="179"/>
  <c r="T1332" i="179"/>
  <c r="U1331" i="179"/>
  <c r="T1331" i="179"/>
  <c r="U1330" i="179"/>
  <c r="T1330" i="179"/>
  <c r="U1329" i="179"/>
  <c r="T1329" i="179"/>
  <c r="U1328" i="179"/>
  <c r="T1328" i="179"/>
  <c r="U1327" i="179"/>
  <c r="T1327" i="179"/>
  <c r="U1326" i="179"/>
  <c r="T1326" i="179"/>
  <c r="U1245" i="179"/>
  <c r="T1245" i="179"/>
  <c r="U1244" i="179"/>
  <c r="T1244" i="179"/>
  <c r="U1243" i="179"/>
  <c r="T1243" i="179"/>
  <c r="U1242" i="179"/>
  <c r="T1242" i="179"/>
  <c r="U1241" i="179"/>
  <c r="T1241" i="179"/>
  <c r="U1240" i="179"/>
  <c r="T1240" i="179"/>
  <c r="U1239" i="179"/>
  <c r="T1239" i="179"/>
  <c r="U1238" i="179"/>
  <c r="T1238" i="179"/>
  <c r="U1237" i="179"/>
  <c r="T1237" i="179"/>
  <c r="U1236" i="179"/>
  <c r="T1236" i="179"/>
  <c r="U1235" i="179"/>
  <c r="T1235" i="179"/>
  <c r="U1234" i="179"/>
  <c r="T1234" i="179"/>
  <c r="U1233" i="179"/>
  <c r="T1233" i="179"/>
  <c r="U1232" i="179"/>
  <c r="T1232" i="179"/>
  <c r="U1231" i="179"/>
  <c r="T1231" i="179"/>
  <c r="U1230" i="179"/>
  <c r="T1230" i="179"/>
  <c r="U1229" i="179"/>
  <c r="T1229" i="179"/>
  <c r="U1228" i="179"/>
  <c r="T1228" i="179"/>
  <c r="U1227" i="179"/>
  <c r="T1227" i="179"/>
  <c r="U1226" i="179"/>
  <c r="T1226" i="179"/>
  <c r="U1225" i="179"/>
  <c r="T1225" i="179"/>
  <c r="U1224" i="179"/>
  <c r="T1224" i="179"/>
  <c r="U1223" i="179"/>
  <c r="T1223" i="179"/>
  <c r="U1222" i="179"/>
  <c r="T1222" i="179"/>
  <c r="U1221" i="179"/>
  <c r="T1221" i="179"/>
  <c r="U1220" i="179"/>
  <c r="T1220" i="179"/>
  <c r="U1219" i="179"/>
  <c r="T1219" i="179"/>
  <c r="U1218" i="179"/>
  <c r="T1218" i="179"/>
  <c r="U1217" i="179"/>
  <c r="T1217" i="179"/>
  <c r="U1216" i="179"/>
  <c r="T1216" i="179"/>
  <c r="U1215" i="179"/>
  <c r="T1215" i="179"/>
  <c r="U1214" i="179"/>
  <c r="T1214" i="179"/>
  <c r="U1213" i="179"/>
  <c r="T1213" i="179"/>
  <c r="U1212" i="179"/>
  <c r="T1212" i="179"/>
  <c r="U1211" i="179"/>
  <c r="T1211" i="179"/>
  <c r="U1210" i="179"/>
  <c r="T1210" i="179"/>
  <c r="U1272" i="179"/>
  <c r="T1272" i="179"/>
  <c r="U1271" i="179"/>
  <c r="T1271" i="179"/>
  <c r="U1270" i="179"/>
  <c r="T1270" i="179"/>
  <c r="U1269" i="179"/>
  <c r="T1269" i="179"/>
  <c r="U1268" i="179"/>
  <c r="T1268" i="179"/>
  <c r="U1267" i="179"/>
  <c r="T1267" i="179"/>
  <c r="U1266" i="179"/>
  <c r="T1266" i="179"/>
  <c r="U1265" i="179"/>
  <c r="T1265" i="179"/>
  <c r="U1264" i="179"/>
  <c r="T1264" i="179"/>
  <c r="U1263" i="179"/>
  <c r="T1263" i="179"/>
  <c r="U1262" i="179"/>
  <c r="T1262" i="179"/>
  <c r="U1261" i="179"/>
  <c r="T1261" i="179"/>
  <c r="U1260" i="179"/>
  <c r="T1260" i="179"/>
  <c r="U1259" i="179"/>
  <c r="T1259" i="179"/>
  <c r="U1258" i="179"/>
  <c r="T1258" i="179"/>
  <c r="U1257" i="179"/>
  <c r="T1257" i="179"/>
  <c r="U1256" i="179"/>
  <c r="T1256" i="179"/>
  <c r="U1255" i="179"/>
  <c r="T1255" i="179"/>
  <c r="U1254" i="179"/>
  <c r="T1254" i="179"/>
  <c r="U1253" i="179"/>
  <c r="T1253" i="179"/>
  <c r="U1252" i="179"/>
  <c r="T1252" i="179"/>
  <c r="U1251" i="179"/>
  <c r="T1251" i="179"/>
  <c r="U1250" i="179"/>
  <c r="T1250" i="179"/>
  <c r="U1249" i="179"/>
  <c r="T1249" i="179"/>
  <c r="U1248" i="179"/>
  <c r="T1248" i="179"/>
  <c r="U1247" i="179"/>
  <c r="T1247" i="179"/>
  <c r="U1246" i="179"/>
  <c r="T1246" i="179"/>
  <c r="U1169" i="179"/>
  <c r="T1169" i="179"/>
  <c r="U1168" i="179"/>
  <c r="T1168" i="179"/>
  <c r="U1167" i="179"/>
  <c r="T1167" i="179"/>
  <c r="U1166" i="179"/>
  <c r="T1166" i="179"/>
  <c r="U1165" i="179"/>
  <c r="T1165" i="179"/>
  <c r="U1164" i="179"/>
  <c r="T1164" i="179"/>
  <c r="U1163" i="179"/>
  <c r="T1163" i="179"/>
  <c r="U1162" i="179"/>
  <c r="T1162" i="179"/>
  <c r="U1161" i="179"/>
  <c r="T1161" i="179"/>
  <c r="U1160" i="179"/>
  <c r="T1160" i="179"/>
  <c r="U1159" i="179"/>
  <c r="T1159" i="179"/>
  <c r="U1158" i="179"/>
  <c r="T1158" i="179"/>
  <c r="U1157" i="179"/>
  <c r="T1157" i="179"/>
  <c r="U1156" i="179"/>
  <c r="T1156" i="179"/>
  <c r="U1155" i="179"/>
  <c r="T1155" i="179"/>
  <c r="U1154" i="179"/>
  <c r="T1154" i="179"/>
  <c r="U1153" i="179"/>
  <c r="T1153" i="179"/>
  <c r="U1152" i="179"/>
  <c r="T1152" i="179"/>
  <c r="U1151" i="179"/>
  <c r="T1151" i="179"/>
  <c r="U1150" i="179"/>
  <c r="T1150" i="179"/>
  <c r="U1149" i="179"/>
  <c r="T1149" i="179"/>
  <c r="U1148" i="179"/>
  <c r="T1148" i="179"/>
  <c r="U1147" i="179"/>
  <c r="T1147" i="179"/>
  <c r="U1146" i="179"/>
  <c r="T1146" i="179"/>
  <c r="U1145" i="179"/>
  <c r="T1145" i="179"/>
  <c r="U1144" i="179"/>
  <c r="T1144" i="179"/>
  <c r="U1143" i="179"/>
  <c r="T1143" i="179"/>
  <c r="U1142" i="179"/>
  <c r="T1142" i="179"/>
  <c r="U1141" i="179"/>
  <c r="T1141" i="179"/>
  <c r="U1140" i="179"/>
  <c r="T1140" i="179"/>
  <c r="U1139" i="179"/>
  <c r="T1139" i="179"/>
  <c r="U1138" i="179"/>
  <c r="T1138" i="179"/>
  <c r="U1137" i="179"/>
  <c r="T1137" i="179"/>
  <c r="U1136" i="179"/>
  <c r="T1136" i="179"/>
  <c r="U1135" i="179"/>
  <c r="T1135" i="179"/>
  <c r="U1134" i="179"/>
  <c r="T1134" i="179"/>
  <c r="U1133" i="179"/>
  <c r="T1133" i="179"/>
  <c r="U1132" i="179"/>
  <c r="T1132" i="179"/>
  <c r="U1131" i="179"/>
  <c r="T1131" i="179"/>
  <c r="U1130" i="179"/>
  <c r="T1130" i="179"/>
  <c r="U1195" i="179"/>
  <c r="T1195" i="179"/>
  <c r="U1194" i="179"/>
  <c r="T1194" i="179"/>
  <c r="U1193" i="179"/>
  <c r="T1193" i="179"/>
  <c r="U1192" i="179"/>
  <c r="T1192" i="179"/>
  <c r="U1191" i="179"/>
  <c r="T1191" i="179"/>
  <c r="U1190" i="179"/>
  <c r="T1190" i="179"/>
  <c r="U1189" i="179"/>
  <c r="T1189" i="179"/>
  <c r="U1188" i="179"/>
  <c r="T1188" i="179"/>
  <c r="U1187" i="179"/>
  <c r="T1187" i="179"/>
  <c r="U1186" i="179"/>
  <c r="T1186" i="179"/>
  <c r="U1185" i="179"/>
  <c r="T1185" i="179"/>
  <c r="U1184" i="179"/>
  <c r="T1184" i="179"/>
  <c r="U1183" i="179"/>
  <c r="T1183" i="179"/>
  <c r="U1182" i="179"/>
  <c r="T1182" i="179"/>
  <c r="U1181" i="179"/>
  <c r="T1181" i="179"/>
  <c r="U1180" i="179"/>
  <c r="T1180" i="179"/>
  <c r="U1179" i="179"/>
  <c r="T1179" i="179"/>
  <c r="U1178" i="179"/>
  <c r="T1178" i="179"/>
  <c r="U1177" i="179"/>
  <c r="T1177" i="179"/>
  <c r="U1176" i="179"/>
  <c r="T1176" i="179"/>
  <c r="U1175" i="179"/>
  <c r="T1175" i="179"/>
  <c r="U1174" i="179"/>
  <c r="T1174" i="179"/>
  <c r="U1173" i="179"/>
  <c r="T1173" i="179"/>
  <c r="U1172" i="179"/>
  <c r="T1172" i="179"/>
  <c r="U1171" i="179"/>
  <c r="T1171" i="179"/>
  <c r="U1170" i="179"/>
  <c r="T1170" i="179"/>
  <c r="U1093" i="179"/>
  <c r="T1093" i="179"/>
  <c r="U1092" i="179"/>
  <c r="T1092" i="179"/>
  <c r="U1091" i="179"/>
  <c r="T1091" i="179"/>
  <c r="U1090" i="179"/>
  <c r="T1090" i="179"/>
  <c r="U1089" i="179"/>
  <c r="T1089" i="179"/>
  <c r="U1088" i="179"/>
  <c r="T1088" i="179"/>
  <c r="U1087" i="179"/>
  <c r="T1087" i="179"/>
  <c r="U1086" i="179"/>
  <c r="T1086" i="179"/>
  <c r="U1085" i="179"/>
  <c r="T1085" i="179"/>
  <c r="U1084" i="179"/>
  <c r="T1084" i="179"/>
  <c r="U1083" i="179"/>
  <c r="T1083" i="179"/>
  <c r="U1082" i="179"/>
  <c r="T1082" i="179"/>
  <c r="U1081" i="179"/>
  <c r="T1081" i="179"/>
  <c r="U1080" i="179"/>
  <c r="T1080" i="179"/>
  <c r="U1079" i="179"/>
  <c r="T1079" i="179"/>
  <c r="U1078" i="179"/>
  <c r="T1078" i="179"/>
  <c r="U1077" i="179"/>
  <c r="T1077" i="179"/>
  <c r="U1076" i="179"/>
  <c r="T1076" i="179"/>
  <c r="U1075" i="179"/>
  <c r="T1075" i="179"/>
  <c r="U1074" i="179"/>
  <c r="T1074" i="179"/>
  <c r="U1073" i="179"/>
  <c r="T1073" i="179"/>
  <c r="U1072" i="179"/>
  <c r="T1072" i="179"/>
  <c r="U1071" i="179"/>
  <c r="T1071" i="179"/>
  <c r="U1070" i="179"/>
  <c r="T1070" i="179"/>
  <c r="U1069" i="179"/>
  <c r="T1069" i="179"/>
  <c r="U1068" i="179"/>
  <c r="T1068" i="179"/>
  <c r="U1067" i="179"/>
  <c r="T1067" i="179"/>
  <c r="U1066" i="179"/>
  <c r="T1066" i="179"/>
  <c r="U1065" i="179"/>
  <c r="T1065" i="179"/>
  <c r="U1064" i="179"/>
  <c r="T1064" i="179"/>
  <c r="U1063" i="179"/>
  <c r="T1063" i="179"/>
  <c r="U1062" i="179"/>
  <c r="T1062" i="179"/>
  <c r="U1061" i="179"/>
  <c r="T1061" i="179"/>
  <c r="U1060" i="179"/>
  <c r="T1060" i="179"/>
  <c r="U1059" i="179"/>
  <c r="T1059" i="179"/>
  <c r="U1058" i="179"/>
  <c r="T1058" i="179"/>
  <c r="U1057" i="179"/>
  <c r="T1057" i="179"/>
  <c r="U1056" i="179"/>
  <c r="T1056" i="179"/>
  <c r="U1055" i="179"/>
  <c r="T1055" i="179"/>
  <c r="U1054" i="179"/>
  <c r="T1054" i="179"/>
  <c r="U1053" i="179"/>
  <c r="T1053" i="179"/>
  <c r="U1052" i="179"/>
  <c r="T1052" i="179"/>
  <c r="U1051" i="179"/>
  <c r="T1051" i="179"/>
  <c r="U1050" i="179"/>
  <c r="T1050" i="179"/>
  <c r="U1119" i="179"/>
  <c r="T1119" i="179"/>
  <c r="U1118" i="179"/>
  <c r="T1118" i="179"/>
  <c r="U1117" i="179"/>
  <c r="T1117" i="179"/>
  <c r="U1116" i="179"/>
  <c r="T1116" i="179"/>
  <c r="U1115" i="179"/>
  <c r="T1115" i="179"/>
  <c r="U1114" i="179"/>
  <c r="T1114" i="179"/>
  <c r="U1113" i="179"/>
  <c r="T1113" i="179"/>
  <c r="U1112" i="179"/>
  <c r="T1112" i="179"/>
  <c r="U1111" i="179"/>
  <c r="T1111" i="179"/>
  <c r="U1110" i="179"/>
  <c r="T1110" i="179"/>
  <c r="U1109" i="179"/>
  <c r="T1109" i="179"/>
  <c r="U1108" i="179"/>
  <c r="T1108" i="179"/>
  <c r="U1107" i="179"/>
  <c r="T1107" i="179"/>
  <c r="U1106" i="179"/>
  <c r="T1106" i="179"/>
  <c r="U1105" i="179"/>
  <c r="T1105" i="179"/>
  <c r="U1104" i="179"/>
  <c r="T1104" i="179"/>
  <c r="U1103" i="179"/>
  <c r="T1103" i="179"/>
  <c r="U1102" i="179"/>
  <c r="T1102" i="179"/>
  <c r="U1101" i="179"/>
  <c r="T1101" i="179"/>
  <c r="U1100" i="179"/>
  <c r="T1100" i="179"/>
  <c r="U1099" i="179"/>
  <c r="T1099" i="179"/>
  <c r="U1098" i="179"/>
  <c r="T1098" i="179"/>
  <c r="U1097" i="179"/>
  <c r="T1097" i="179"/>
  <c r="U1096" i="179"/>
  <c r="T1096" i="179"/>
  <c r="U1095" i="179"/>
  <c r="T1095" i="179"/>
  <c r="U1002" i="179"/>
  <c r="T1002" i="179"/>
  <c r="U1001" i="179"/>
  <c r="T1001" i="179"/>
  <c r="U1000" i="179"/>
  <c r="T1000" i="179"/>
  <c r="U999" i="179"/>
  <c r="T999" i="179"/>
  <c r="U998" i="179"/>
  <c r="T998" i="179"/>
  <c r="U997" i="179"/>
  <c r="T997" i="179"/>
  <c r="U996" i="179"/>
  <c r="T996" i="179"/>
  <c r="U995" i="179"/>
  <c r="T995" i="179"/>
  <c r="U994" i="179"/>
  <c r="T994" i="179"/>
  <c r="U993" i="179"/>
  <c r="T993" i="179"/>
  <c r="U992" i="179"/>
  <c r="T992" i="179"/>
  <c r="U991" i="179"/>
  <c r="T991" i="179"/>
  <c r="U990" i="179"/>
  <c r="T990" i="179"/>
  <c r="U989" i="179"/>
  <c r="T989" i="179"/>
  <c r="U988" i="179"/>
  <c r="T988" i="179"/>
  <c r="U987" i="179"/>
  <c r="T987" i="179"/>
  <c r="U986" i="179"/>
  <c r="T986" i="179"/>
  <c r="U985" i="179"/>
  <c r="T985" i="179"/>
  <c r="U984" i="179"/>
  <c r="T984" i="179"/>
  <c r="U983" i="179"/>
  <c r="T983" i="179"/>
  <c r="U982" i="179"/>
  <c r="T982" i="179"/>
  <c r="U981" i="179"/>
  <c r="T981" i="179"/>
  <c r="U980" i="179"/>
  <c r="T980" i="179"/>
  <c r="U979" i="179"/>
  <c r="T979" i="179"/>
  <c r="U978" i="179"/>
  <c r="T978" i="179"/>
  <c r="U977" i="179"/>
  <c r="T977" i="179"/>
  <c r="U976" i="179"/>
  <c r="T976" i="179"/>
  <c r="U975" i="179"/>
  <c r="T975" i="179"/>
  <c r="U974" i="179"/>
  <c r="T974" i="179"/>
  <c r="U973" i="179"/>
  <c r="T973" i="179"/>
  <c r="U972" i="179"/>
  <c r="T972" i="179"/>
  <c r="U971" i="179"/>
  <c r="T971" i="179"/>
  <c r="U970" i="179"/>
  <c r="T970" i="179"/>
  <c r="U1028" i="179"/>
  <c r="T1028" i="179"/>
  <c r="U1027" i="179"/>
  <c r="T1027" i="179"/>
  <c r="U1026" i="179"/>
  <c r="T1026" i="179"/>
  <c r="U1025" i="179"/>
  <c r="T1025" i="179"/>
  <c r="U1024" i="179"/>
  <c r="T1024" i="179"/>
  <c r="U1023" i="179"/>
  <c r="T1023" i="179"/>
  <c r="U1022" i="179"/>
  <c r="T1022" i="179"/>
  <c r="U1021" i="179"/>
  <c r="T1021" i="179"/>
  <c r="U1020" i="179"/>
  <c r="T1020" i="179"/>
  <c r="U1019" i="179"/>
  <c r="T1019" i="179"/>
  <c r="U1018" i="179"/>
  <c r="T1018" i="179"/>
  <c r="U1017" i="179"/>
  <c r="T1017" i="179"/>
  <c r="U1016" i="179"/>
  <c r="T1016" i="179"/>
  <c r="U1015" i="179"/>
  <c r="T1015" i="179"/>
  <c r="U1014" i="179"/>
  <c r="T1014" i="179"/>
  <c r="U1013" i="179"/>
  <c r="T1013" i="179"/>
  <c r="U1012" i="179"/>
  <c r="T1012" i="179"/>
  <c r="U1011" i="179"/>
  <c r="T1011" i="179"/>
  <c r="U1010" i="179"/>
  <c r="T1010" i="179"/>
  <c r="U1009" i="179"/>
  <c r="T1009" i="179"/>
  <c r="U1008" i="179"/>
  <c r="T1008" i="179"/>
  <c r="U1007" i="179"/>
  <c r="T1007" i="179"/>
  <c r="U1006" i="179"/>
  <c r="T1006" i="179"/>
  <c r="U1005" i="179"/>
  <c r="T1005" i="179"/>
  <c r="U1004" i="179"/>
  <c r="T1004" i="179"/>
  <c r="U1003" i="179"/>
  <c r="T1003" i="179"/>
  <c r="U923" i="179"/>
  <c r="T923" i="179"/>
  <c r="U922" i="179"/>
  <c r="T922" i="179"/>
  <c r="U921" i="179"/>
  <c r="T921" i="179"/>
  <c r="U920" i="179"/>
  <c r="T920" i="179"/>
  <c r="U919" i="179"/>
  <c r="T919" i="179"/>
  <c r="U918" i="179"/>
  <c r="T918" i="179"/>
  <c r="U917" i="179"/>
  <c r="T917" i="179"/>
  <c r="U916" i="179"/>
  <c r="T916" i="179"/>
  <c r="U915" i="179"/>
  <c r="T915" i="179"/>
  <c r="U914" i="179"/>
  <c r="T914" i="179"/>
  <c r="U913" i="179"/>
  <c r="T913" i="179"/>
  <c r="U912" i="179"/>
  <c r="T912" i="179"/>
  <c r="U911" i="179"/>
  <c r="T911" i="179"/>
  <c r="U910" i="179"/>
  <c r="T910" i="179"/>
  <c r="U909" i="179"/>
  <c r="T909" i="179"/>
  <c r="U908" i="179"/>
  <c r="T908" i="179"/>
  <c r="U907" i="179"/>
  <c r="T907" i="179"/>
  <c r="U906" i="179"/>
  <c r="T906" i="179"/>
  <c r="U905" i="179"/>
  <c r="T905" i="179"/>
  <c r="U904" i="179"/>
  <c r="T904" i="179"/>
  <c r="U903" i="179"/>
  <c r="T903" i="179"/>
  <c r="U902" i="179"/>
  <c r="T902" i="179"/>
  <c r="U901" i="179"/>
  <c r="T901" i="179"/>
  <c r="U900" i="179"/>
  <c r="T900" i="179"/>
  <c r="U899" i="179"/>
  <c r="T899" i="179"/>
  <c r="U898" i="179"/>
  <c r="T898" i="179"/>
  <c r="U897" i="179"/>
  <c r="T897" i="179"/>
  <c r="U896" i="179"/>
  <c r="T896" i="179"/>
  <c r="U895" i="179"/>
  <c r="T895" i="179"/>
  <c r="U894" i="179"/>
  <c r="T894" i="179"/>
  <c r="U893" i="179"/>
  <c r="T893" i="179"/>
  <c r="U892" i="179"/>
  <c r="T892" i="179"/>
  <c r="U891" i="179"/>
  <c r="T891" i="179"/>
  <c r="U890" i="179"/>
  <c r="T890" i="179"/>
  <c r="U949" i="179"/>
  <c r="T949" i="179"/>
  <c r="U948" i="179"/>
  <c r="T948" i="179"/>
  <c r="U947" i="179"/>
  <c r="T947" i="179"/>
  <c r="U946" i="179"/>
  <c r="T946" i="179"/>
  <c r="U945" i="179"/>
  <c r="T945" i="179"/>
  <c r="U944" i="179"/>
  <c r="T944" i="179"/>
  <c r="U943" i="179"/>
  <c r="T943" i="179"/>
  <c r="U942" i="179"/>
  <c r="T942" i="179"/>
  <c r="U941" i="179"/>
  <c r="T941" i="179"/>
  <c r="U940" i="179"/>
  <c r="T940" i="179"/>
  <c r="U939" i="179"/>
  <c r="T939" i="179"/>
  <c r="U938" i="179"/>
  <c r="T938" i="179"/>
  <c r="U937" i="179"/>
  <c r="T937" i="179"/>
  <c r="U936" i="179"/>
  <c r="T936" i="179"/>
  <c r="U935" i="179"/>
  <c r="T935" i="179"/>
  <c r="U934" i="179"/>
  <c r="T934" i="179"/>
  <c r="U933" i="179"/>
  <c r="T933" i="179"/>
  <c r="U932" i="179"/>
  <c r="T932" i="179"/>
  <c r="U931" i="179"/>
  <c r="T931" i="179"/>
  <c r="U930" i="179"/>
  <c r="T930" i="179"/>
  <c r="U929" i="179"/>
  <c r="T929" i="179"/>
  <c r="U928" i="179"/>
  <c r="T928" i="179"/>
  <c r="U927" i="179"/>
  <c r="T927" i="179"/>
  <c r="U926" i="179"/>
  <c r="T926" i="179"/>
  <c r="U925" i="179"/>
  <c r="T925" i="179"/>
  <c r="U924" i="179"/>
  <c r="T924" i="179"/>
  <c r="U847" i="179"/>
  <c r="T847" i="179"/>
  <c r="U846" i="179"/>
  <c r="T846" i="179"/>
  <c r="U845" i="179"/>
  <c r="T845" i="179"/>
  <c r="U844" i="179"/>
  <c r="T844" i="179"/>
  <c r="U843" i="179"/>
  <c r="T843" i="179"/>
  <c r="U842" i="179"/>
  <c r="T842" i="179"/>
  <c r="U841" i="179"/>
  <c r="T841" i="179"/>
  <c r="U840" i="179"/>
  <c r="T840" i="179"/>
  <c r="U839" i="179"/>
  <c r="T839" i="179"/>
  <c r="U838" i="179"/>
  <c r="T838" i="179"/>
  <c r="U837" i="179"/>
  <c r="T837" i="179"/>
  <c r="U836" i="179"/>
  <c r="T836" i="179"/>
  <c r="U835" i="179"/>
  <c r="T835" i="179"/>
  <c r="U834" i="179"/>
  <c r="T834" i="179"/>
  <c r="U833" i="179"/>
  <c r="T833" i="179"/>
  <c r="U832" i="179"/>
  <c r="T832" i="179"/>
  <c r="U831" i="179"/>
  <c r="T831" i="179"/>
  <c r="U830" i="179"/>
  <c r="T830" i="179"/>
  <c r="U829" i="179"/>
  <c r="T829" i="179"/>
  <c r="U828" i="179"/>
  <c r="T828" i="179"/>
  <c r="U827" i="179"/>
  <c r="T827" i="179"/>
  <c r="U826" i="179"/>
  <c r="T826" i="179"/>
  <c r="U825" i="179"/>
  <c r="T825" i="179"/>
  <c r="U824" i="179"/>
  <c r="T824" i="179"/>
  <c r="U823" i="179"/>
  <c r="T823" i="179"/>
  <c r="U822" i="179"/>
  <c r="T822" i="179"/>
  <c r="U821" i="179"/>
  <c r="T821" i="179"/>
  <c r="U820" i="179"/>
  <c r="T820" i="179"/>
  <c r="U819" i="179"/>
  <c r="T819" i="179"/>
  <c r="U818" i="179"/>
  <c r="T818" i="179"/>
  <c r="U817" i="179"/>
  <c r="T817" i="179"/>
  <c r="U816" i="179"/>
  <c r="T816" i="179"/>
  <c r="U815" i="179"/>
  <c r="T815" i="179"/>
  <c r="U814" i="179"/>
  <c r="T814" i="179"/>
  <c r="U813" i="179"/>
  <c r="T813" i="179"/>
  <c r="U812" i="179"/>
  <c r="T812" i="179"/>
  <c r="U811" i="179"/>
  <c r="T811" i="179"/>
  <c r="U810" i="179"/>
  <c r="T810" i="179"/>
  <c r="U872" i="179"/>
  <c r="T872" i="179"/>
  <c r="U871" i="179"/>
  <c r="T871" i="179"/>
  <c r="U870" i="179"/>
  <c r="T870" i="179"/>
  <c r="U869" i="179"/>
  <c r="T869" i="179"/>
  <c r="U868" i="179"/>
  <c r="T868" i="179"/>
  <c r="U867" i="179"/>
  <c r="T867" i="179"/>
  <c r="U866" i="179"/>
  <c r="T866" i="179"/>
  <c r="U865" i="179"/>
  <c r="T865" i="179"/>
  <c r="U864" i="179"/>
  <c r="T864" i="179"/>
  <c r="U863" i="179"/>
  <c r="T863" i="179"/>
  <c r="U862" i="179"/>
  <c r="T862" i="179"/>
  <c r="U861" i="179"/>
  <c r="T861" i="179"/>
  <c r="U860" i="179"/>
  <c r="T860" i="179"/>
  <c r="U859" i="179"/>
  <c r="T859" i="179"/>
  <c r="U858" i="179"/>
  <c r="T858" i="179"/>
  <c r="U857" i="179"/>
  <c r="T857" i="179"/>
  <c r="U856" i="179"/>
  <c r="T856" i="179"/>
  <c r="U855" i="179"/>
  <c r="T855" i="179"/>
  <c r="U854" i="179"/>
  <c r="T854" i="179"/>
  <c r="U853" i="179"/>
  <c r="T853" i="179"/>
  <c r="U852" i="179"/>
  <c r="T852" i="179"/>
  <c r="U851" i="179"/>
  <c r="T851" i="179"/>
  <c r="U850" i="179"/>
  <c r="T850" i="179"/>
  <c r="U849" i="179"/>
  <c r="T849" i="179"/>
  <c r="U848" i="179"/>
  <c r="T848" i="179"/>
  <c r="U767" i="179"/>
  <c r="T767" i="179"/>
  <c r="U766" i="179"/>
  <c r="T766" i="179"/>
  <c r="U765" i="179"/>
  <c r="T765" i="179"/>
  <c r="U764" i="179"/>
  <c r="T764" i="179"/>
  <c r="U763" i="179"/>
  <c r="T763" i="179"/>
  <c r="U762" i="179"/>
  <c r="T762" i="179"/>
  <c r="U761" i="179"/>
  <c r="T761" i="179"/>
  <c r="U760" i="179"/>
  <c r="T760" i="179"/>
  <c r="U759" i="179"/>
  <c r="T759" i="179"/>
  <c r="U758" i="179"/>
  <c r="T758" i="179"/>
  <c r="U757" i="179"/>
  <c r="T757" i="179"/>
  <c r="U756" i="179"/>
  <c r="T756" i="179"/>
  <c r="U755" i="179"/>
  <c r="T755" i="179"/>
  <c r="U754" i="179"/>
  <c r="T754" i="179"/>
  <c r="U753" i="179"/>
  <c r="T753" i="179"/>
  <c r="U752" i="179"/>
  <c r="T752" i="179"/>
  <c r="U751" i="179"/>
  <c r="T751" i="179"/>
  <c r="U750" i="179"/>
  <c r="T750" i="179"/>
  <c r="U749" i="179"/>
  <c r="T749" i="179"/>
  <c r="U748" i="179"/>
  <c r="T748" i="179"/>
  <c r="U747" i="179"/>
  <c r="T747" i="179"/>
  <c r="U746" i="179"/>
  <c r="T746" i="179"/>
  <c r="U745" i="179"/>
  <c r="T745" i="179"/>
  <c r="U744" i="179"/>
  <c r="T744" i="179"/>
  <c r="U743" i="179"/>
  <c r="T743" i="179"/>
  <c r="U742" i="179"/>
  <c r="T742" i="179"/>
  <c r="U741" i="179"/>
  <c r="T741" i="179"/>
  <c r="U740" i="179"/>
  <c r="T740" i="179"/>
  <c r="U739" i="179"/>
  <c r="T739" i="179"/>
  <c r="U738" i="179"/>
  <c r="T738" i="179"/>
  <c r="U737" i="179"/>
  <c r="T737" i="179"/>
  <c r="U736" i="179"/>
  <c r="T736" i="179"/>
  <c r="U735" i="179"/>
  <c r="T735" i="179"/>
  <c r="U734" i="179"/>
  <c r="T734" i="179"/>
  <c r="U733" i="179"/>
  <c r="T733" i="179"/>
  <c r="U732" i="179"/>
  <c r="T732" i="179"/>
  <c r="U731" i="179"/>
  <c r="T731" i="179"/>
  <c r="U730" i="179"/>
  <c r="T730" i="179"/>
  <c r="U792" i="179"/>
  <c r="T792" i="179"/>
  <c r="U791" i="179"/>
  <c r="T791" i="179"/>
  <c r="U790" i="179"/>
  <c r="T790" i="179"/>
  <c r="U789" i="179"/>
  <c r="T789" i="179"/>
  <c r="U788" i="179"/>
  <c r="T788" i="179"/>
  <c r="U787" i="179"/>
  <c r="T787" i="179"/>
  <c r="U786" i="179"/>
  <c r="T786" i="179"/>
  <c r="U785" i="179"/>
  <c r="T785" i="179"/>
  <c r="U784" i="179"/>
  <c r="T784" i="179"/>
  <c r="U783" i="179"/>
  <c r="T783" i="179"/>
  <c r="U782" i="179"/>
  <c r="T782" i="179"/>
  <c r="U781" i="179"/>
  <c r="T781" i="179"/>
  <c r="U780" i="179"/>
  <c r="T780" i="179"/>
  <c r="U779" i="179"/>
  <c r="T779" i="179"/>
  <c r="U778" i="179"/>
  <c r="T778" i="179"/>
  <c r="U777" i="179"/>
  <c r="T777" i="179"/>
  <c r="U776" i="179"/>
  <c r="T776" i="179"/>
  <c r="U775" i="179"/>
  <c r="T775" i="179"/>
  <c r="U774" i="179"/>
  <c r="T774" i="179"/>
  <c r="U773" i="179"/>
  <c r="T773" i="179"/>
  <c r="U772" i="179"/>
  <c r="T772" i="179"/>
  <c r="U771" i="179"/>
  <c r="T771" i="179"/>
  <c r="U770" i="179"/>
  <c r="T770" i="179"/>
  <c r="U769" i="179"/>
  <c r="T769" i="179"/>
  <c r="U768" i="179"/>
  <c r="T768" i="179"/>
  <c r="U686" i="179"/>
  <c r="T686" i="179"/>
  <c r="U685" i="179"/>
  <c r="T685" i="179"/>
  <c r="U684" i="179"/>
  <c r="T684" i="179"/>
  <c r="U683" i="179"/>
  <c r="T683" i="179"/>
  <c r="U682" i="179"/>
  <c r="T682" i="179"/>
  <c r="U681" i="179"/>
  <c r="T681" i="179"/>
  <c r="U680" i="179"/>
  <c r="T680" i="179"/>
  <c r="U679" i="179"/>
  <c r="T679" i="179"/>
  <c r="U678" i="179"/>
  <c r="T678" i="179"/>
  <c r="U677" i="179"/>
  <c r="T677" i="179"/>
  <c r="U676" i="179"/>
  <c r="T676" i="179"/>
  <c r="U675" i="179"/>
  <c r="T675" i="179"/>
  <c r="U674" i="179"/>
  <c r="T674" i="179"/>
  <c r="U673" i="179"/>
  <c r="T673" i="179"/>
  <c r="U672" i="179"/>
  <c r="T672" i="179"/>
  <c r="U671" i="179"/>
  <c r="T671" i="179"/>
  <c r="U670" i="179"/>
  <c r="T670" i="179"/>
  <c r="U669" i="179"/>
  <c r="T669" i="179"/>
  <c r="U668" i="179"/>
  <c r="T668" i="179"/>
  <c r="U667" i="179"/>
  <c r="T667" i="179"/>
  <c r="U666" i="179"/>
  <c r="T666" i="179"/>
  <c r="U665" i="179"/>
  <c r="T665" i="179"/>
  <c r="U664" i="179"/>
  <c r="T664" i="179"/>
  <c r="U663" i="179"/>
  <c r="T663" i="179"/>
  <c r="U662" i="179"/>
  <c r="T662" i="179"/>
  <c r="U661" i="179"/>
  <c r="T661" i="179"/>
  <c r="U660" i="179"/>
  <c r="T660" i="179"/>
  <c r="U659" i="179"/>
  <c r="T659" i="179"/>
  <c r="U658" i="179"/>
  <c r="T658" i="179"/>
  <c r="U657" i="179"/>
  <c r="T657" i="179"/>
  <c r="U656" i="179"/>
  <c r="T656" i="179"/>
  <c r="U655" i="179"/>
  <c r="T655" i="179"/>
  <c r="U654" i="179"/>
  <c r="T654" i="179"/>
  <c r="U653" i="179"/>
  <c r="T653" i="179"/>
  <c r="U652" i="179"/>
  <c r="T652" i="179"/>
  <c r="U651" i="179"/>
  <c r="T651" i="179"/>
  <c r="U650" i="179"/>
  <c r="T650" i="179"/>
  <c r="U711" i="179"/>
  <c r="T711" i="179"/>
  <c r="U710" i="179"/>
  <c r="T710" i="179"/>
  <c r="U709" i="179"/>
  <c r="T709" i="179"/>
  <c r="U708" i="179"/>
  <c r="T708" i="179"/>
  <c r="U707" i="179"/>
  <c r="T707" i="179"/>
  <c r="U706" i="179"/>
  <c r="T706" i="179"/>
  <c r="U705" i="179"/>
  <c r="T705" i="179"/>
  <c r="U704" i="179"/>
  <c r="T704" i="179"/>
  <c r="U703" i="179"/>
  <c r="T703" i="179"/>
  <c r="U702" i="179"/>
  <c r="T702" i="179"/>
  <c r="U701" i="179"/>
  <c r="T701" i="179"/>
  <c r="U700" i="179"/>
  <c r="T700" i="179"/>
  <c r="U699" i="179"/>
  <c r="T699" i="179"/>
  <c r="U698" i="179"/>
  <c r="T698" i="179"/>
  <c r="U697" i="179"/>
  <c r="T697" i="179"/>
  <c r="U696" i="179"/>
  <c r="T696" i="179"/>
  <c r="U695" i="179"/>
  <c r="T695" i="179"/>
  <c r="U694" i="179"/>
  <c r="T694" i="179"/>
  <c r="U693" i="179"/>
  <c r="T693" i="179"/>
  <c r="U692" i="179"/>
  <c r="T692" i="179"/>
  <c r="U691" i="179"/>
  <c r="T691" i="179"/>
  <c r="U690" i="179"/>
  <c r="T690" i="179"/>
  <c r="U689" i="179"/>
  <c r="T689" i="179"/>
  <c r="U688" i="179"/>
  <c r="T688" i="179"/>
  <c r="U687" i="179"/>
  <c r="T687" i="179"/>
  <c r="U600" i="179"/>
  <c r="T600" i="179"/>
  <c r="U599" i="179"/>
  <c r="T599" i="179"/>
  <c r="U598" i="179"/>
  <c r="T598" i="179"/>
  <c r="U597" i="179"/>
  <c r="T597" i="179"/>
  <c r="U596" i="179"/>
  <c r="T596" i="179"/>
  <c r="U595" i="179"/>
  <c r="T595" i="179"/>
  <c r="U594" i="179"/>
  <c r="T594" i="179"/>
  <c r="U593" i="179"/>
  <c r="T593" i="179"/>
  <c r="U592" i="179"/>
  <c r="T592" i="179"/>
  <c r="U591" i="179"/>
  <c r="T591" i="179"/>
  <c r="U590" i="179"/>
  <c r="T590" i="179"/>
  <c r="U589" i="179"/>
  <c r="T589" i="179"/>
  <c r="U588" i="179"/>
  <c r="T588" i="179"/>
  <c r="U587" i="179"/>
  <c r="T587" i="179"/>
  <c r="U586" i="179"/>
  <c r="T586" i="179"/>
  <c r="U585" i="179"/>
  <c r="T585" i="179"/>
  <c r="U584" i="179"/>
  <c r="T584" i="179"/>
  <c r="U583" i="179"/>
  <c r="T583" i="179"/>
  <c r="U582" i="179"/>
  <c r="T582" i="179"/>
  <c r="U581" i="179"/>
  <c r="T581" i="179"/>
  <c r="U580" i="179"/>
  <c r="T580" i="179"/>
  <c r="U579" i="179"/>
  <c r="T579" i="179"/>
  <c r="U578" i="179"/>
  <c r="T578" i="179"/>
  <c r="U577" i="179"/>
  <c r="T577" i="179"/>
  <c r="U576" i="179"/>
  <c r="T576" i="179"/>
  <c r="U575" i="179"/>
  <c r="T575" i="179"/>
  <c r="U574" i="179"/>
  <c r="T574" i="179"/>
  <c r="U573" i="179"/>
  <c r="T573" i="179"/>
  <c r="U572" i="179"/>
  <c r="T572" i="179"/>
  <c r="U571" i="179"/>
  <c r="T571" i="179"/>
  <c r="U570" i="179"/>
  <c r="T570" i="179"/>
  <c r="U625" i="179"/>
  <c r="T625" i="179"/>
  <c r="U624" i="179"/>
  <c r="T624" i="179"/>
  <c r="U623" i="179"/>
  <c r="T623" i="179"/>
  <c r="U622" i="179"/>
  <c r="T622" i="179"/>
  <c r="U621" i="179"/>
  <c r="T621" i="179"/>
  <c r="U620" i="179"/>
  <c r="T620" i="179"/>
  <c r="U619" i="179"/>
  <c r="T619" i="179"/>
  <c r="U618" i="179"/>
  <c r="T618" i="179"/>
  <c r="U617" i="179"/>
  <c r="T617" i="179"/>
  <c r="U616" i="179"/>
  <c r="T616" i="179"/>
  <c r="U615" i="179"/>
  <c r="T615" i="179"/>
  <c r="U614" i="179"/>
  <c r="T614" i="179"/>
  <c r="U613" i="179"/>
  <c r="T613" i="179"/>
  <c r="U612" i="179"/>
  <c r="T612" i="179"/>
  <c r="U611" i="179"/>
  <c r="T611" i="179"/>
  <c r="U610" i="179"/>
  <c r="T610" i="179"/>
  <c r="U609" i="179"/>
  <c r="T609" i="179"/>
  <c r="U608" i="179"/>
  <c r="T608" i="179"/>
  <c r="U607" i="179"/>
  <c r="T607" i="179"/>
  <c r="U606" i="179"/>
  <c r="T606" i="179"/>
  <c r="U605" i="179"/>
  <c r="T605" i="179"/>
  <c r="U604" i="179"/>
  <c r="T604" i="179"/>
  <c r="U603" i="179"/>
  <c r="T603" i="179"/>
  <c r="U602" i="179"/>
  <c r="T602" i="179"/>
  <c r="U601" i="179"/>
  <c r="T601" i="179"/>
  <c r="U533" i="179"/>
  <c r="T533" i="179"/>
  <c r="U532" i="179"/>
  <c r="T532" i="179"/>
  <c r="U531" i="179"/>
  <c r="T531" i="179"/>
  <c r="U530" i="179"/>
  <c r="T530" i="179"/>
  <c r="U529" i="179"/>
  <c r="T529" i="179"/>
  <c r="U528" i="179"/>
  <c r="T528" i="179"/>
  <c r="U527" i="179"/>
  <c r="T527" i="179"/>
  <c r="U526" i="179"/>
  <c r="T526" i="179"/>
  <c r="U525" i="179"/>
  <c r="T525" i="179"/>
  <c r="U524" i="179"/>
  <c r="T524" i="179"/>
  <c r="U523" i="179"/>
  <c r="T523" i="179"/>
  <c r="U522" i="179"/>
  <c r="T522" i="179"/>
  <c r="U521" i="179"/>
  <c r="T521" i="179"/>
  <c r="U520" i="179"/>
  <c r="T520" i="179"/>
  <c r="U519" i="179"/>
  <c r="T519" i="179"/>
  <c r="U518" i="179"/>
  <c r="T518" i="179"/>
  <c r="U517" i="179"/>
  <c r="T517" i="179"/>
  <c r="U516" i="179"/>
  <c r="T516" i="179"/>
  <c r="U515" i="179"/>
  <c r="T515" i="179"/>
  <c r="U514" i="179"/>
  <c r="T514" i="179"/>
  <c r="U513" i="179"/>
  <c r="T513" i="179"/>
  <c r="U512" i="179"/>
  <c r="T512" i="179"/>
  <c r="U511" i="179"/>
  <c r="T511" i="179"/>
  <c r="U510" i="179"/>
  <c r="T510" i="179"/>
  <c r="U509" i="179"/>
  <c r="T509" i="179"/>
  <c r="U508" i="179"/>
  <c r="T508" i="179"/>
  <c r="U507" i="179"/>
  <c r="T507" i="179"/>
  <c r="U506" i="179"/>
  <c r="T506" i="179"/>
  <c r="U505" i="179"/>
  <c r="T505" i="179"/>
  <c r="U504" i="179"/>
  <c r="T504" i="179"/>
  <c r="U503" i="179"/>
  <c r="T503" i="179"/>
  <c r="U502" i="179"/>
  <c r="T502" i="179"/>
  <c r="U501" i="179"/>
  <c r="T501" i="179"/>
  <c r="U500" i="179"/>
  <c r="T500" i="179"/>
  <c r="U499" i="179"/>
  <c r="T499" i="179"/>
  <c r="U498" i="179"/>
  <c r="T498" i="179"/>
  <c r="U497" i="179"/>
  <c r="T497" i="179"/>
  <c r="U496" i="179"/>
  <c r="T496" i="179"/>
  <c r="U495" i="179"/>
  <c r="T495" i="179"/>
  <c r="U494" i="179"/>
  <c r="T494" i="179"/>
  <c r="U493" i="179"/>
  <c r="T493" i="179"/>
  <c r="U492" i="179"/>
  <c r="T492" i="179"/>
  <c r="U491" i="179"/>
  <c r="T491" i="179"/>
  <c r="U490" i="179"/>
  <c r="T490" i="179"/>
  <c r="U559" i="179"/>
  <c r="T559" i="179"/>
  <c r="U558" i="179"/>
  <c r="T558" i="179"/>
  <c r="U557" i="179"/>
  <c r="T557" i="179"/>
  <c r="U556" i="179"/>
  <c r="T556" i="179"/>
  <c r="U555" i="179"/>
  <c r="T555" i="179"/>
  <c r="U554" i="179"/>
  <c r="T554" i="179"/>
  <c r="U553" i="179"/>
  <c r="T553" i="179"/>
  <c r="U552" i="179"/>
  <c r="T552" i="179"/>
  <c r="U551" i="179"/>
  <c r="T551" i="179"/>
  <c r="U550" i="179"/>
  <c r="T550" i="179"/>
  <c r="U549" i="179"/>
  <c r="T549" i="179"/>
  <c r="U548" i="179"/>
  <c r="T548" i="179"/>
  <c r="U547" i="179"/>
  <c r="T547" i="179"/>
  <c r="U546" i="179"/>
  <c r="T546" i="179"/>
  <c r="U545" i="179"/>
  <c r="T545" i="179"/>
  <c r="U544" i="179"/>
  <c r="T544" i="179"/>
  <c r="U543" i="179"/>
  <c r="T543" i="179"/>
  <c r="U542" i="179"/>
  <c r="T542" i="179"/>
  <c r="U541" i="179"/>
  <c r="T541" i="179"/>
  <c r="U540" i="179"/>
  <c r="T540" i="179"/>
  <c r="U539" i="179"/>
  <c r="T539" i="179"/>
  <c r="U538" i="179"/>
  <c r="T538" i="179"/>
  <c r="U537" i="179"/>
  <c r="T537" i="179"/>
  <c r="U536" i="179"/>
  <c r="T536" i="179"/>
  <c r="U535" i="179"/>
  <c r="T535" i="179"/>
  <c r="U450" i="179"/>
  <c r="T450" i="179"/>
  <c r="U449" i="179"/>
  <c r="T449" i="179"/>
  <c r="U448" i="179"/>
  <c r="T448" i="179"/>
  <c r="U447" i="179"/>
  <c r="T447" i="179"/>
  <c r="U446" i="179"/>
  <c r="T446" i="179"/>
  <c r="U445" i="179"/>
  <c r="T445" i="179"/>
  <c r="U444" i="179"/>
  <c r="T444" i="179"/>
  <c r="U443" i="179"/>
  <c r="T443" i="179"/>
  <c r="U442" i="179"/>
  <c r="T442" i="179"/>
  <c r="U441" i="179"/>
  <c r="T441" i="179"/>
  <c r="U440" i="179"/>
  <c r="T440" i="179"/>
  <c r="U439" i="179"/>
  <c r="T439" i="179"/>
  <c r="U438" i="179"/>
  <c r="T438" i="179"/>
  <c r="U437" i="179"/>
  <c r="T437" i="179"/>
  <c r="U436" i="179"/>
  <c r="T436" i="179"/>
  <c r="U435" i="179"/>
  <c r="T435" i="179"/>
  <c r="U434" i="179"/>
  <c r="T434" i="179"/>
  <c r="U433" i="179"/>
  <c r="T433" i="179"/>
  <c r="U432" i="179"/>
  <c r="T432" i="179"/>
  <c r="U431" i="179"/>
  <c r="T431" i="179"/>
  <c r="U430" i="179"/>
  <c r="T430" i="179"/>
  <c r="U429" i="179"/>
  <c r="T429" i="179"/>
  <c r="U428" i="179"/>
  <c r="T428" i="179"/>
  <c r="U427" i="179"/>
  <c r="T427" i="179"/>
  <c r="U426" i="179"/>
  <c r="T426" i="179"/>
  <c r="U425" i="179"/>
  <c r="T425" i="179"/>
  <c r="U424" i="179"/>
  <c r="T424" i="179"/>
  <c r="U423" i="179"/>
  <c r="T423" i="179"/>
  <c r="U422" i="179"/>
  <c r="T422" i="179"/>
  <c r="U421" i="179"/>
  <c r="T421" i="179"/>
  <c r="U420" i="179"/>
  <c r="T420" i="179"/>
  <c r="U419" i="179"/>
  <c r="T419" i="179"/>
  <c r="U418" i="179"/>
  <c r="T418" i="179"/>
  <c r="U417" i="179"/>
  <c r="T417" i="179"/>
  <c r="U416" i="179"/>
  <c r="T416" i="179"/>
  <c r="U415" i="179"/>
  <c r="T415" i="179"/>
  <c r="U414" i="179"/>
  <c r="T414" i="179"/>
  <c r="U413" i="179"/>
  <c r="T413" i="179"/>
  <c r="U412" i="179"/>
  <c r="T412" i="179"/>
  <c r="U411" i="179"/>
  <c r="T411" i="179"/>
  <c r="U474" i="179"/>
  <c r="T474" i="179"/>
  <c r="U473" i="179"/>
  <c r="T473" i="179"/>
  <c r="U472" i="179"/>
  <c r="T472" i="179"/>
  <c r="U471" i="179"/>
  <c r="T471" i="179"/>
  <c r="U470" i="179"/>
  <c r="T470" i="179"/>
  <c r="U469" i="179"/>
  <c r="T469" i="179"/>
  <c r="U468" i="179"/>
  <c r="T468" i="179"/>
  <c r="U467" i="179"/>
  <c r="T467" i="179"/>
  <c r="U466" i="179"/>
  <c r="T466" i="179"/>
  <c r="U465" i="179"/>
  <c r="T465" i="179"/>
  <c r="U464" i="179"/>
  <c r="T464" i="179"/>
  <c r="U463" i="179"/>
  <c r="T463" i="179"/>
  <c r="U462" i="179"/>
  <c r="T462" i="179"/>
  <c r="U461" i="179"/>
  <c r="T461" i="179"/>
  <c r="U460" i="179"/>
  <c r="T460" i="179"/>
  <c r="U459" i="179"/>
  <c r="T459" i="179"/>
  <c r="U458" i="179"/>
  <c r="T458" i="179"/>
  <c r="U457" i="179"/>
  <c r="T457" i="179"/>
  <c r="U456" i="179"/>
  <c r="T456" i="179"/>
  <c r="U455" i="179"/>
  <c r="T455" i="179"/>
  <c r="U454" i="179"/>
  <c r="T454" i="179"/>
  <c r="U453" i="179"/>
  <c r="T453" i="179"/>
  <c r="U452" i="179"/>
  <c r="T452" i="179"/>
  <c r="U451" i="179"/>
  <c r="T451" i="179"/>
  <c r="U410" i="179"/>
  <c r="T410" i="179"/>
  <c r="U364" i="179"/>
  <c r="T364" i="179"/>
  <c r="U363" i="179"/>
  <c r="T363" i="179"/>
  <c r="U362" i="179"/>
  <c r="T362" i="179"/>
  <c r="U361" i="179"/>
  <c r="T361" i="179"/>
  <c r="U360" i="179"/>
  <c r="T360" i="179"/>
  <c r="U359" i="179"/>
  <c r="T359" i="179"/>
  <c r="U358" i="179"/>
  <c r="T358" i="179"/>
  <c r="U357" i="179"/>
  <c r="T357" i="179"/>
  <c r="U356" i="179"/>
  <c r="T356" i="179"/>
  <c r="U355" i="179"/>
  <c r="T355" i="179"/>
  <c r="U354" i="179"/>
  <c r="T354" i="179"/>
  <c r="U353" i="179"/>
  <c r="T353" i="179"/>
  <c r="U352" i="179"/>
  <c r="T352" i="179"/>
  <c r="U351" i="179"/>
  <c r="T351" i="179"/>
  <c r="U350" i="179"/>
  <c r="T350" i="179"/>
  <c r="U349" i="179"/>
  <c r="T349" i="179"/>
  <c r="U348" i="179"/>
  <c r="T348" i="179"/>
  <c r="U347" i="179"/>
  <c r="T347" i="179"/>
  <c r="U346" i="179"/>
  <c r="T346" i="179"/>
  <c r="U345" i="179"/>
  <c r="T345" i="179"/>
  <c r="U344" i="179"/>
  <c r="T344" i="179"/>
  <c r="U343" i="179"/>
  <c r="T343" i="179"/>
  <c r="U342" i="179"/>
  <c r="T342" i="179"/>
  <c r="U341" i="179"/>
  <c r="T341" i="179"/>
  <c r="U340" i="179"/>
  <c r="T340" i="179"/>
  <c r="U339" i="179"/>
  <c r="T339" i="179"/>
  <c r="U338" i="179"/>
  <c r="T338" i="179"/>
  <c r="U337" i="179"/>
  <c r="T337" i="179"/>
  <c r="U336" i="179"/>
  <c r="T336" i="179"/>
  <c r="U335" i="179"/>
  <c r="T335" i="179"/>
  <c r="U334" i="179"/>
  <c r="T334" i="179"/>
  <c r="U333" i="179"/>
  <c r="T333" i="179"/>
  <c r="U332" i="179"/>
  <c r="T332" i="179"/>
  <c r="U331" i="179"/>
  <c r="T331" i="179"/>
  <c r="U330" i="179"/>
  <c r="T330" i="179"/>
  <c r="U389" i="179"/>
  <c r="T389" i="179"/>
  <c r="U388" i="179"/>
  <c r="T388" i="179"/>
  <c r="U387" i="179"/>
  <c r="T387" i="179"/>
  <c r="U386" i="179"/>
  <c r="T386" i="179"/>
  <c r="U385" i="179"/>
  <c r="T385" i="179"/>
  <c r="U384" i="179"/>
  <c r="T384" i="179"/>
  <c r="U383" i="179"/>
  <c r="T383" i="179"/>
  <c r="U382" i="179"/>
  <c r="T382" i="179"/>
  <c r="U381" i="179"/>
  <c r="T381" i="179"/>
  <c r="U380" i="179"/>
  <c r="T380" i="179"/>
  <c r="U379" i="179"/>
  <c r="T379" i="179"/>
  <c r="U378" i="179"/>
  <c r="T378" i="179"/>
  <c r="U377" i="179"/>
  <c r="T377" i="179"/>
  <c r="U376" i="179"/>
  <c r="T376" i="179"/>
  <c r="U375" i="179"/>
  <c r="T375" i="179"/>
  <c r="U374" i="179"/>
  <c r="T374" i="179"/>
  <c r="U373" i="179"/>
  <c r="T373" i="179"/>
  <c r="U372" i="179"/>
  <c r="T372" i="179"/>
  <c r="U371" i="179"/>
  <c r="T371" i="179"/>
  <c r="U370" i="179"/>
  <c r="T370" i="179"/>
  <c r="U369" i="179"/>
  <c r="T369" i="179"/>
  <c r="U368" i="179"/>
  <c r="T368" i="179"/>
  <c r="U367" i="179"/>
  <c r="T367" i="179"/>
  <c r="U366" i="179"/>
  <c r="T366" i="179"/>
  <c r="U365" i="179"/>
  <c r="T365" i="179"/>
  <c r="U286" i="179"/>
  <c r="T286" i="179"/>
  <c r="U285" i="179"/>
  <c r="T285" i="179"/>
  <c r="U284" i="179"/>
  <c r="T284" i="179"/>
  <c r="U283" i="179"/>
  <c r="T283" i="179"/>
  <c r="U282" i="179"/>
  <c r="T282" i="179"/>
  <c r="U281" i="179"/>
  <c r="T281" i="179"/>
  <c r="U280" i="179"/>
  <c r="T280" i="179"/>
  <c r="U279" i="179"/>
  <c r="T279" i="179"/>
  <c r="U278" i="179"/>
  <c r="T278" i="179"/>
  <c r="U277" i="179"/>
  <c r="T277" i="179"/>
  <c r="U276" i="179"/>
  <c r="T276" i="179"/>
  <c r="U275" i="179"/>
  <c r="T275" i="179"/>
  <c r="U274" i="179"/>
  <c r="T274" i="179"/>
  <c r="U273" i="179"/>
  <c r="T273" i="179"/>
  <c r="U272" i="179"/>
  <c r="T272" i="179"/>
  <c r="U271" i="179"/>
  <c r="T271" i="179"/>
  <c r="U270" i="179"/>
  <c r="T270" i="179"/>
  <c r="U269" i="179"/>
  <c r="T269" i="179"/>
  <c r="U268" i="179"/>
  <c r="T268" i="179"/>
  <c r="U267" i="179"/>
  <c r="T267" i="179"/>
  <c r="U266" i="179"/>
  <c r="T266" i="179"/>
  <c r="U265" i="179"/>
  <c r="T265" i="179"/>
  <c r="U264" i="179"/>
  <c r="T264" i="179"/>
  <c r="U263" i="179"/>
  <c r="T263" i="179"/>
  <c r="U262" i="179"/>
  <c r="T262" i="179"/>
  <c r="U261" i="179"/>
  <c r="T261" i="179"/>
  <c r="U260" i="179"/>
  <c r="T260" i="179"/>
  <c r="U259" i="179"/>
  <c r="T259" i="179"/>
  <c r="U258" i="179"/>
  <c r="T258" i="179"/>
  <c r="U257" i="179"/>
  <c r="T257" i="179"/>
  <c r="U256" i="179"/>
  <c r="T256" i="179"/>
  <c r="U255" i="179"/>
  <c r="T255" i="179"/>
  <c r="U254" i="179"/>
  <c r="T254" i="179"/>
  <c r="U253" i="179"/>
  <c r="T253" i="179"/>
  <c r="U252" i="179"/>
  <c r="T252" i="179"/>
  <c r="U251" i="179"/>
  <c r="T251" i="179"/>
  <c r="U250" i="179"/>
  <c r="T250" i="179"/>
  <c r="U311" i="179"/>
  <c r="T311" i="179"/>
  <c r="U310" i="179"/>
  <c r="T310" i="179"/>
  <c r="U309" i="179"/>
  <c r="T309" i="179"/>
  <c r="U308" i="179"/>
  <c r="T308" i="179"/>
  <c r="U307" i="179"/>
  <c r="T307" i="179"/>
  <c r="U306" i="179"/>
  <c r="T306" i="179"/>
  <c r="U305" i="179"/>
  <c r="T305" i="179"/>
  <c r="U304" i="179"/>
  <c r="T304" i="179"/>
  <c r="U303" i="179"/>
  <c r="T303" i="179"/>
  <c r="U302" i="179"/>
  <c r="T302" i="179"/>
  <c r="U301" i="179"/>
  <c r="T301" i="179"/>
  <c r="U300" i="179"/>
  <c r="T300" i="179"/>
  <c r="U299" i="179"/>
  <c r="T299" i="179"/>
  <c r="U298" i="179"/>
  <c r="T298" i="179"/>
  <c r="U297" i="179"/>
  <c r="T297" i="179"/>
  <c r="U296" i="179"/>
  <c r="T296" i="179"/>
  <c r="U295" i="179"/>
  <c r="T295" i="179"/>
  <c r="U294" i="179"/>
  <c r="T294" i="179"/>
  <c r="U293" i="179"/>
  <c r="T293" i="179"/>
  <c r="U292" i="179"/>
  <c r="T292" i="179"/>
  <c r="U291" i="179"/>
  <c r="T291" i="179"/>
  <c r="U290" i="179"/>
  <c r="T290" i="179"/>
  <c r="U289" i="179"/>
  <c r="T289" i="179"/>
  <c r="U288" i="179"/>
  <c r="T288" i="179"/>
  <c r="U287" i="179"/>
  <c r="T287" i="179"/>
  <c r="U211" i="179"/>
  <c r="T211" i="179"/>
  <c r="U210" i="179"/>
  <c r="T210" i="179"/>
  <c r="U209" i="179"/>
  <c r="T209" i="179"/>
  <c r="U208" i="179"/>
  <c r="T208" i="179"/>
  <c r="U207" i="179"/>
  <c r="T207" i="179"/>
  <c r="U206" i="179"/>
  <c r="T206" i="179"/>
  <c r="U205" i="179"/>
  <c r="T205" i="179"/>
  <c r="U204" i="179"/>
  <c r="T204" i="179"/>
  <c r="U203" i="179"/>
  <c r="T203" i="179"/>
  <c r="U202" i="179"/>
  <c r="T202" i="179"/>
  <c r="U201" i="179"/>
  <c r="T201" i="179"/>
  <c r="U200" i="179"/>
  <c r="T200" i="179"/>
  <c r="U199" i="179"/>
  <c r="T199" i="179"/>
  <c r="U198" i="179"/>
  <c r="T198" i="179"/>
  <c r="U197" i="179"/>
  <c r="T197" i="179"/>
  <c r="U196" i="179"/>
  <c r="T196" i="179"/>
  <c r="U195" i="179"/>
  <c r="T195" i="179"/>
  <c r="U194" i="179"/>
  <c r="T194" i="179"/>
  <c r="U193" i="179"/>
  <c r="T193" i="179"/>
  <c r="U192" i="179"/>
  <c r="T192" i="179"/>
  <c r="U191" i="179"/>
  <c r="T191" i="179"/>
  <c r="U190" i="179"/>
  <c r="T190" i="179"/>
  <c r="U189" i="179"/>
  <c r="T189" i="179"/>
  <c r="U188" i="179"/>
  <c r="T188" i="179"/>
  <c r="U187" i="179"/>
  <c r="T187" i="179"/>
  <c r="U186" i="179"/>
  <c r="T186" i="179"/>
  <c r="U185" i="179"/>
  <c r="T185" i="179"/>
  <c r="U184" i="179"/>
  <c r="T184" i="179"/>
  <c r="U183" i="179"/>
  <c r="T183" i="179"/>
  <c r="U182" i="179"/>
  <c r="T182" i="179"/>
  <c r="U181" i="179"/>
  <c r="T181" i="179"/>
  <c r="U180" i="179"/>
  <c r="T180" i="179"/>
  <c r="U179" i="179"/>
  <c r="T179" i="179"/>
  <c r="U178" i="179"/>
  <c r="T178" i="179"/>
  <c r="U177" i="179"/>
  <c r="T177" i="179"/>
  <c r="U176" i="179"/>
  <c r="T176" i="179"/>
  <c r="U175" i="179"/>
  <c r="T175" i="179"/>
  <c r="U174" i="179"/>
  <c r="T174" i="179"/>
  <c r="U173" i="179"/>
  <c r="T173" i="179"/>
  <c r="U172" i="179"/>
  <c r="T172" i="179"/>
  <c r="U171" i="179"/>
  <c r="T171" i="179"/>
  <c r="U170" i="179"/>
  <c r="T170" i="179"/>
  <c r="U236" i="179"/>
  <c r="T236" i="179"/>
  <c r="U235" i="179"/>
  <c r="T235" i="179"/>
  <c r="U234" i="179"/>
  <c r="T234" i="179"/>
  <c r="U233" i="179"/>
  <c r="T233" i="179"/>
  <c r="U232" i="179"/>
  <c r="T232" i="179"/>
  <c r="U231" i="179"/>
  <c r="T231" i="179"/>
  <c r="U230" i="179"/>
  <c r="T230" i="179"/>
  <c r="U229" i="179"/>
  <c r="T229" i="179"/>
  <c r="U228" i="179"/>
  <c r="T228" i="179"/>
  <c r="U227" i="179"/>
  <c r="T227" i="179"/>
  <c r="U226" i="179"/>
  <c r="T226" i="179"/>
  <c r="U225" i="179"/>
  <c r="T225" i="179"/>
  <c r="U224" i="179"/>
  <c r="T224" i="179"/>
  <c r="U223" i="179"/>
  <c r="T223" i="179"/>
  <c r="U222" i="179"/>
  <c r="T222" i="179"/>
  <c r="U221" i="179"/>
  <c r="T221" i="179"/>
  <c r="U220" i="179"/>
  <c r="T220" i="179"/>
  <c r="U219" i="179"/>
  <c r="T219" i="179"/>
  <c r="U218" i="179"/>
  <c r="T218" i="179"/>
  <c r="U217" i="179"/>
  <c r="T217" i="179"/>
  <c r="U216" i="179"/>
  <c r="T216" i="179"/>
  <c r="U215" i="179"/>
  <c r="T215" i="179"/>
  <c r="U214" i="179"/>
  <c r="T214" i="179"/>
  <c r="U213" i="179"/>
  <c r="T213" i="179"/>
  <c r="U212" i="179"/>
  <c r="T212" i="179"/>
  <c r="U129" i="179"/>
  <c r="T129" i="179"/>
  <c r="U128" i="179"/>
  <c r="T128" i="179"/>
  <c r="U127" i="179"/>
  <c r="T127" i="179"/>
  <c r="U126" i="179"/>
  <c r="T126" i="179"/>
  <c r="U125" i="179"/>
  <c r="T125" i="179"/>
  <c r="U124" i="179"/>
  <c r="T124" i="179"/>
  <c r="U123" i="179"/>
  <c r="T123" i="179"/>
  <c r="U122" i="179"/>
  <c r="T122" i="179"/>
  <c r="U121" i="179"/>
  <c r="T121" i="179"/>
  <c r="U120" i="179"/>
  <c r="T120" i="179"/>
  <c r="U119" i="179"/>
  <c r="T119" i="179"/>
  <c r="U118" i="179"/>
  <c r="T118" i="179"/>
  <c r="U117" i="179"/>
  <c r="T117" i="179"/>
  <c r="U116" i="179"/>
  <c r="T116" i="179"/>
  <c r="U115" i="179"/>
  <c r="T115" i="179"/>
  <c r="U114" i="179"/>
  <c r="T114" i="179"/>
  <c r="U113" i="179"/>
  <c r="T113" i="179"/>
  <c r="U112" i="179"/>
  <c r="T112" i="179"/>
  <c r="U111" i="179"/>
  <c r="T111" i="179"/>
  <c r="U110" i="179"/>
  <c r="T110" i="179"/>
  <c r="U109" i="179"/>
  <c r="T109" i="179"/>
  <c r="U108" i="179"/>
  <c r="T108" i="179"/>
  <c r="U107" i="179"/>
  <c r="T107" i="179"/>
  <c r="U106" i="179"/>
  <c r="T106" i="179"/>
  <c r="U105" i="179"/>
  <c r="T105" i="179"/>
  <c r="U104" i="179"/>
  <c r="T104" i="179"/>
  <c r="U103" i="179"/>
  <c r="T103" i="179"/>
  <c r="U102" i="179"/>
  <c r="T102" i="179"/>
  <c r="U101" i="179"/>
  <c r="T101" i="179"/>
  <c r="U100" i="179"/>
  <c r="T100" i="179"/>
  <c r="U99" i="179"/>
  <c r="T99" i="179"/>
  <c r="U98" i="179"/>
  <c r="T98" i="179"/>
  <c r="U97" i="179"/>
  <c r="T97" i="179"/>
  <c r="U96" i="179"/>
  <c r="T96" i="179"/>
  <c r="U95" i="179"/>
  <c r="T95" i="179"/>
  <c r="U151" i="179"/>
  <c r="T151" i="179"/>
  <c r="U150" i="179"/>
  <c r="T150" i="179"/>
  <c r="U149" i="179"/>
  <c r="T149" i="179"/>
  <c r="U148" i="179"/>
  <c r="T148" i="179"/>
  <c r="U147" i="179"/>
  <c r="T147" i="179"/>
  <c r="U146" i="179"/>
  <c r="T146" i="179"/>
  <c r="U145" i="179"/>
  <c r="T145" i="179"/>
  <c r="U144" i="179"/>
  <c r="T144" i="179"/>
  <c r="U143" i="179"/>
  <c r="T143" i="179"/>
  <c r="U142" i="179"/>
  <c r="T142" i="179"/>
  <c r="U141" i="179"/>
  <c r="T141" i="179"/>
  <c r="U140" i="179"/>
  <c r="T140" i="179"/>
  <c r="U139" i="179"/>
  <c r="T139" i="179"/>
  <c r="U138" i="179"/>
  <c r="T138" i="179"/>
  <c r="U137" i="179"/>
  <c r="T137" i="179"/>
  <c r="U136" i="179"/>
  <c r="T136" i="179"/>
  <c r="U135" i="179"/>
  <c r="T135" i="179"/>
  <c r="U134" i="179"/>
  <c r="T134" i="179"/>
  <c r="U133" i="179"/>
  <c r="T133" i="179"/>
  <c r="U132" i="179"/>
  <c r="T132" i="179"/>
  <c r="U131" i="179"/>
  <c r="T131" i="179"/>
  <c r="U130" i="179"/>
  <c r="T130" i="179"/>
  <c r="U94" i="179"/>
  <c r="T94" i="179"/>
  <c r="U93" i="179"/>
  <c r="T93" i="179"/>
  <c r="U92" i="179"/>
  <c r="T92" i="179"/>
  <c r="U91" i="179"/>
  <c r="T91" i="179"/>
  <c r="U90" i="179"/>
  <c r="T90" i="179"/>
  <c r="U49" i="179"/>
  <c r="T49" i="179"/>
  <c r="U48" i="179"/>
  <c r="T48" i="179"/>
  <c r="U47" i="179"/>
  <c r="T47" i="179"/>
  <c r="U46" i="179"/>
  <c r="T46" i="179"/>
  <c r="U45" i="179"/>
  <c r="T45" i="179"/>
  <c r="U44" i="179"/>
  <c r="T44" i="179"/>
  <c r="U43" i="179"/>
  <c r="T43" i="179"/>
  <c r="U42" i="179"/>
  <c r="T42" i="179"/>
  <c r="U41" i="179"/>
  <c r="T41" i="179"/>
  <c r="U40" i="179"/>
  <c r="T40" i="179"/>
  <c r="U39" i="179"/>
  <c r="T39" i="179"/>
  <c r="U38" i="179"/>
  <c r="T38" i="179"/>
  <c r="U37" i="179"/>
  <c r="T37" i="179"/>
  <c r="U36" i="179"/>
  <c r="T36" i="179"/>
  <c r="U35" i="179"/>
  <c r="T35" i="179"/>
  <c r="U34" i="179"/>
  <c r="T34" i="179"/>
  <c r="U33" i="179"/>
  <c r="T33" i="179"/>
  <c r="U32" i="179"/>
  <c r="T32" i="179"/>
  <c r="U31" i="179"/>
  <c r="T31" i="179"/>
  <c r="U30" i="179"/>
  <c r="T30" i="179"/>
  <c r="U29" i="179"/>
  <c r="T29" i="179"/>
  <c r="U28" i="179"/>
  <c r="T28" i="179"/>
  <c r="U27" i="179"/>
  <c r="T27" i="179"/>
  <c r="U26" i="179"/>
  <c r="T26" i="179"/>
  <c r="U25" i="179"/>
  <c r="T25" i="179"/>
  <c r="U24" i="179"/>
  <c r="T24" i="179"/>
  <c r="U23" i="179"/>
  <c r="T23" i="179"/>
  <c r="U22" i="179"/>
  <c r="T22" i="179"/>
  <c r="U21" i="179"/>
  <c r="T21" i="179"/>
  <c r="U20" i="179"/>
  <c r="T20" i="179"/>
  <c r="U19" i="179"/>
  <c r="T19" i="179"/>
  <c r="U18" i="179"/>
  <c r="T18" i="179"/>
  <c r="U17" i="179"/>
  <c r="T17" i="179"/>
  <c r="U16" i="179"/>
  <c r="T16" i="179"/>
  <c r="U15" i="179"/>
  <c r="T15" i="179"/>
  <c r="U14" i="179"/>
  <c r="T14" i="179"/>
  <c r="U13" i="179"/>
  <c r="T13" i="179"/>
  <c r="U12" i="179"/>
  <c r="T12" i="179"/>
  <c r="U11" i="179"/>
  <c r="T11" i="179"/>
  <c r="U10" i="179"/>
  <c r="T10" i="179"/>
  <c r="U74" i="179"/>
  <c r="T74" i="179"/>
  <c r="U73" i="179"/>
  <c r="T73" i="179"/>
  <c r="U72" i="179"/>
  <c r="T72" i="179"/>
  <c r="U71" i="179"/>
  <c r="T71" i="179"/>
  <c r="U70" i="179"/>
  <c r="T70" i="179"/>
  <c r="U69" i="179"/>
  <c r="T69" i="179"/>
  <c r="U68" i="179"/>
  <c r="T68" i="179"/>
  <c r="U67" i="179"/>
  <c r="T67" i="179"/>
  <c r="U66" i="179"/>
  <c r="T66" i="179"/>
  <c r="U65" i="179"/>
  <c r="T65" i="179"/>
  <c r="U64" i="179"/>
  <c r="T64" i="179"/>
  <c r="U63" i="179"/>
  <c r="T63" i="179"/>
  <c r="U62" i="179"/>
  <c r="T62" i="179"/>
  <c r="U61" i="179"/>
  <c r="T61" i="179"/>
  <c r="U60" i="179"/>
  <c r="T60" i="179"/>
  <c r="U59" i="179"/>
  <c r="T59" i="179"/>
  <c r="U58" i="179"/>
  <c r="T58" i="179"/>
  <c r="U57" i="179"/>
  <c r="T57" i="179"/>
  <c r="U56" i="179"/>
  <c r="T56" i="179"/>
  <c r="U55" i="179"/>
  <c r="T55" i="179"/>
  <c r="U54" i="179"/>
  <c r="T54" i="179"/>
  <c r="U53" i="179"/>
  <c r="T53" i="179"/>
  <c r="U52" i="179"/>
  <c r="T52" i="179"/>
  <c r="U51" i="179"/>
  <c r="T51" i="179"/>
  <c r="U50" i="179"/>
  <c r="T50" i="179"/>
  <c r="U1562" i="140" l="1"/>
  <c r="T1562" i="140"/>
  <c r="U1561" i="140"/>
  <c r="T1561" i="140"/>
  <c r="U1560" i="140"/>
  <c r="T1560" i="140"/>
  <c r="U1559" i="140"/>
  <c r="T1559" i="140"/>
  <c r="U1558" i="140"/>
  <c r="T1558" i="140"/>
  <c r="U1557" i="140"/>
  <c r="T1557" i="140"/>
  <c r="U1556" i="140"/>
  <c r="T1556" i="140"/>
  <c r="U1555" i="140"/>
  <c r="T1555" i="140"/>
  <c r="U1554" i="140"/>
  <c r="T1554" i="140"/>
  <c r="U1553" i="140"/>
  <c r="T1553" i="140"/>
  <c r="U1552" i="140"/>
  <c r="T1552" i="140"/>
  <c r="U1551" i="140"/>
  <c r="T1551" i="140"/>
  <c r="U1550" i="140"/>
  <c r="T1550" i="140"/>
  <c r="U1549" i="140"/>
  <c r="T1549" i="140"/>
  <c r="U1548" i="140"/>
  <c r="T1548" i="140"/>
  <c r="U1547" i="140"/>
  <c r="T1547" i="140"/>
  <c r="U1546" i="140"/>
  <c r="T1546" i="140"/>
  <c r="U1545" i="140"/>
  <c r="T1545" i="140"/>
  <c r="U1544" i="140"/>
  <c r="T1544" i="140"/>
  <c r="U1543" i="140"/>
  <c r="T1543" i="140"/>
  <c r="U1542" i="140"/>
  <c r="T1542" i="140"/>
  <c r="U1541" i="140"/>
  <c r="T1541" i="140"/>
  <c r="U1540" i="140"/>
  <c r="T1540" i="140"/>
  <c r="U1539" i="140"/>
  <c r="T1539" i="140"/>
  <c r="U1538" i="140"/>
  <c r="T1538" i="140"/>
  <c r="U1537" i="140"/>
  <c r="T1537" i="140"/>
  <c r="U1536" i="140"/>
  <c r="T1536" i="140"/>
  <c r="U1535" i="140"/>
  <c r="T1535" i="140"/>
  <c r="U1534" i="140"/>
  <c r="T1534" i="140"/>
  <c r="U1533" i="140"/>
  <c r="T1533" i="140"/>
  <c r="U1532" i="140"/>
  <c r="T1532" i="140"/>
  <c r="U1531" i="140"/>
  <c r="T1531" i="140"/>
  <c r="U1530" i="140"/>
  <c r="T1530" i="140"/>
  <c r="U1589" i="140"/>
  <c r="T1589" i="140"/>
  <c r="U1588" i="140"/>
  <c r="T1588" i="140"/>
  <c r="U1587" i="140"/>
  <c r="T1587" i="140"/>
  <c r="U1586" i="140"/>
  <c r="T1586" i="140"/>
  <c r="U1585" i="140"/>
  <c r="T1585" i="140"/>
  <c r="U1584" i="140"/>
  <c r="T1584" i="140"/>
  <c r="U1583" i="140"/>
  <c r="T1583" i="140"/>
  <c r="U1582" i="140"/>
  <c r="T1582" i="140"/>
  <c r="U1581" i="140"/>
  <c r="T1581" i="140"/>
  <c r="U1580" i="140"/>
  <c r="T1580" i="140"/>
  <c r="U1579" i="140"/>
  <c r="T1579" i="140"/>
  <c r="U1578" i="140"/>
  <c r="T1578" i="140"/>
  <c r="U1577" i="140"/>
  <c r="T1577" i="140"/>
  <c r="U1576" i="140"/>
  <c r="T1576" i="140"/>
  <c r="U1575" i="140"/>
  <c r="T1575" i="140"/>
  <c r="U1574" i="140"/>
  <c r="T1574" i="140"/>
  <c r="U1573" i="140"/>
  <c r="T1573" i="140"/>
  <c r="U1572" i="140"/>
  <c r="T1572" i="140"/>
  <c r="U1571" i="140"/>
  <c r="T1571" i="140"/>
  <c r="U1570" i="140"/>
  <c r="T1570" i="140"/>
  <c r="U1569" i="140"/>
  <c r="T1569" i="140"/>
  <c r="U1568" i="140"/>
  <c r="T1568" i="140"/>
  <c r="U1567" i="140"/>
  <c r="T1567" i="140"/>
  <c r="U1566" i="140"/>
  <c r="T1566" i="140"/>
  <c r="U1565" i="140"/>
  <c r="T1565" i="140"/>
  <c r="U1564" i="140"/>
  <c r="T1564" i="140"/>
  <c r="U1563" i="140"/>
  <c r="T1563" i="140"/>
  <c r="U1481" i="140"/>
  <c r="T1481" i="140"/>
  <c r="U1480" i="140"/>
  <c r="T1480" i="140"/>
  <c r="U1479" i="140"/>
  <c r="T1479" i="140"/>
  <c r="U1478" i="140"/>
  <c r="T1478" i="140"/>
  <c r="U1477" i="140"/>
  <c r="T1477" i="140"/>
  <c r="U1476" i="140"/>
  <c r="T1476" i="140"/>
  <c r="U1475" i="140"/>
  <c r="T1475" i="140"/>
  <c r="U1474" i="140"/>
  <c r="T1474" i="140"/>
  <c r="U1473" i="140"/>
  <c r="T1473" i="140"/>
  <c r="U1472" i="140"/>
  <c r="T1472" i="140"/>
  <c r="U1471" i="140"/>
  <c r="T1471" i="140"/>
  <c r="U1470" i="140"/>
  <c r="T1470" i="140"/>
  <c r="U1469" i="140"/>
  <c r="T1469" i="140"/>
  <c r="U1468" i="140"/>
  <c r="T1468" i="140"/>
  <c r="U1467" i="140"/>
  <c r="T1467" i="140"/>
  <c r="U1466" i="140"/>
  <c r="T1466" i="140"/>
  <c r="U1465" i="140"/>
  <c r="T1465" i="140"/>
  <c r="U1464" i="140"/>
  <c r="T1464" i="140"/>
  <c r="U1463" i="140"/>
  <c r="T1463" i="140"/>
  <c r="U1462" i="140"/>
  <c r="T1462" i="140"/>
  <c r="U1461" i="140"/>
  <c r="T1461" i="140"/>
  <c r="U1460" i="140"/>
  <c r="T1460" i="140"/>
  <c r="U1459" i="140"/>
  <c r="T1459" i="140"/>
  <c r="U1458" i="140"/>
  <c r="T1458" i="140"/>
  <c r="U1457" i="140"/>
  <c r="T1457" i="140"/>
  <c r="U1456" i="140"/>
  <c r="T1456" i="140"/>
  <c r="U1455" i="140"/>
  <c r="T1455" i="140"/>
  <c r="U1454" i="140"/>
  <c r="T1454" i="140"/>
  <c r="U1453" i="140"/>
  <c r="T1453" i="140"/>
  <c r="U1452" i="140"/>
  <c r="T1452" i="140"/>
  <c r="U1451" i="140"/>
  <c r="T1451" i="140"/>
  <c r="U1450" i="140"/>
  <c r="T1450" i="140"/>
  <c r="U1508" i="140"/>
  <c r="T1508" i="140"/>
  <c r="U1507" i="140"/>
  <c r="T1507" i="140"/>
  <c r="U1506" i="140"/>
  <c r="T1506" i="140"/>
  <c r="U1505" i="140"/>
  <c r="T1505" i="140"/>
  <c r="U1504" i="140"/>
  <c r="T1504" i="140"/>
  <c r="U1503" i="140"/>
  <c r="T1503" i="140"/>
  <c r="U1502" i="140"/>
  <c r="T1502" i="140"/>
  <c r="U1501" i="140"/>
  <c r="T1501" i="140"/>
  <c r="U1500" i="140"/>
  <c r="T1500" i="140"/>
  <c r="U1499" i="140"/>
  <c r="T1499" i="140"/>
  <c r="U1498" i="140"/>
  <c r="T1498" i="140"/>
  <c r="U1497" i="140"/>
  <c r="T1497" i="140"/>
  <c r="U1496" i="140"/>
  <c r="T1496" i="140"/>
  <c r="U1495" i="140"/>
  <c r="T1495" i="140"/>
  <c r="U1494" i="140"/>
  <c r="T1494" i="140"/>
  <c r="U1493" i="140"/>
  <c r="T1493" i="140"/>
  <c r="U1492" i="140"/>
  <c r="T1492" i="140"/>
  <c r="U1491" i="140"/>
  <c r="T1491" i="140"/>
  <c r="U1490" i="140"/>
  <c r="T1490" i="140"/>
  <c r="U1489" i="140"/>
  <c r="T1489" i="140"/>
  <c r="U1488" i="140"/>
  <c r="T1488" i="140"/>
  <c r="U1487" i="140"/>
  <c r="T1487" i="140"/>
  <c r="U1486" i="140"/>
  <c r="T1486" i="140"/>
  <c r="U1485" i="140"/>
  <c r="T1485" i="140"/>
  <c r="U1484" i="140"/>
  <c r="T1484" i="140"/>
  <c r="U1483" i="140"/>
  <c r="T1483" i="140"/>
  <c r="U1482" i="140"/>
  <c r="T1482" i="140"/>
  <c r="U1413" i="140"/>
  <c r="T1413" i="140"/>
  <c r="U1412" i="140"/>
  <c r="T1412" i="140"/>
  <c r="U1411" i="140"/>
  <c r="T1411" i="140"/>
  <c r="U1410" i="140"/>
  <c r="T1410" i="140"/>
  <c r="U1409" i="140"/>
  <c r="T1409" i="140"/>
  <c r="U1408" i="140"/>
  <c r="T1408" i="140"/>
  <c r="U1407" i="140"/>
  <c r="T1407" i="140"/>
  <c r="U1406" i="140"/>
  <c r="T1406" i="140"/>
  <c r="U1405" i="140"/>
  <c r="T1405" i="140"/>
  <c r="U1404" i="140"/>
  <c r="T1404" i="140"/>
  <c r="U1403" i="140"/>
  <c r="T1403" i="140"/>
  <c r="U1402" i="140"/>
  <c r="T1402" i="140"/>
  <c r="U1401" i="140"/>
  <c r="T1401" i="140"/>
  <c r="U1400" i="140"/>
  <c r="T1400" i="140"/>
  <c r="U1399" i="140"/>
  <c r="T1399" i="140"/>
  <c r="U1398" i="140"/>
  <c r="T1398" i="140"/>
  <c r="U1397" i="140"/>
  <c r="T1397" i="140"/>
  <c r="U1396" i="140"/>
  <c r="T1396" i="140"/>
  <c r="U1395" i="140"/>
  <c r="T1395" i="140"/>
  <c r="U1394" i="140"/>
  <c r="T1394" i="140"/>
  <c r="U1393" i="140"/>
  <c r="T1393" i="140"/>
  <c r="U1392" i="140"/>
  <c r="T1392" i="140"/>
  <c r="U1391" i="140"/>
  <c r="T1391" i="140"/>
  <c r="U1390" i="140"/>
  <c r="T1390" i="140"/>
  <c r="U1389" i="140"/>
  <c r="T1389" i="140"/>
  <c r="U1388" i="140"/>
  <c r="T1388" i="140"/>
  <c r="U1387" i="140"/>
  <c r="T1387" i="140"/>
  <c r="U1386" i="140"/>
  <c r="T1386" i="140"/>
  <c r="U1385" i="140"/>
  <c r="T1385" i="140"/>
  <c r="U1384" i="140"/>
  <c r="T1384" i="140"/>
  <c r="U1383" i="140"/>
  <c r="T1383" i="140"/>
  <c r="U1382" i="140"/>
  <c r="T1382" i="140"/>
  <c r="U1381" i="140"/>
  <c r="T1381" i="140"/>
  <c r="U1380" i="140"/>
  <c r="T1380" i="140"/>
  <c r="U1379" i="140"/>
  <c r="T1379" i="140"/>
  <c r="U1378" i="140"/>
  <c r="T1378" i="140"/>
  <c r="U1377" i="140"/>
  <c r="T1377" i="140"/>
  <c r="U1376" i="140"/>
  <c r="T1376" i="140"/>
  <c r="U1375" i="140"/>
  <c r="T1375" i="140"/>
  <c r="U1374" i="140"/>
  <c r="T1374" i="140"/>
  <c r="U1373" i="140"/>
  <c r="T1373" i="140"/>
  <c r="U1372" i="140"/>
  <c r="T1372" i="140"/>
  <c r="U1371" i="140"/>
  <c r="T1371" i="140"/>
  <c r="U1370" i="140"/>
  <c r="T1370" i="140"/>
  <c r="U1440" i="140"/>
  <c r="T1440" i="140"/>
  <c r="U1439" i="140"/>
  <c r="T1439" i="140"/>
  <c r="U1438" i="140"/>
  <c r="T1438" i="140"/>
  <c r="U1437" i="140"/>
  <c r="T1437" i="140"/>
  <c r="U1436" i="140"/>
  <c r="T1436" i="140"/>
  <c r="U1435" i="140"/>
  <c r="T1435" i="140"/>
  <c r="U1434" i="140"/>
  <c r="T1434" i="140"/>
  <c r="U1433" i="140"/>
  <c r="T1433" i="140"/>
  <c r="U1432" i="140"/>
  <c r="T1432" i="140"/>
  <c r="U1431" i="140"/>
  <c r="T1431" i="140"/>
  <c r="U1430" i="140"/>
  <c r="T1430" i="140"/>
  <c r="U1429" i="140"/>
  <c r="T1429" i="140"/>
  <c r="U1428" i="140"/>
  <c r="T1428" i="140"/>
  <c r="U1427" i="140"/>
  <c r="T1427" i="140"/>
  <c r="U1426" i="140"/>
  <c r="T1426" i="140"/>
  <c r="U1425" i="140"/>
  <c r="T1425" i="140"/>
  <c r="U1424" i="140"/>
  <c r="T1424" i="140"/>
  <c r="U1423" i="140"/>
  <c r="T1423" i="140"/>
  <c r="U1422" i="140"/>
  <c r="T1422" i="140"/>
  <c r="U1421" i="140"/>
  <c r="T1421" i="140"/>
  <c r="U1420" i="140"/>
  <c r="T1420" i="140"/>
  <c r="U1419" i="140"/>
  <c r="T1419" i="140"/>
  <c r="U1418" i="140"/>
  <c r="T1418" i="140"/>
  <c r="U1417" i="140"/>
  <c r="T1417" i="140"/>
  <c r="U1416" i="140"/>
  <c r="T1416" i="140"/>
  <c r="U1415" i="140"/>
  <c r="T1415" i="140"/>
  <c r="U1414" i="140"/>
  <c r="T1414" i="140"/>
  <c r="U1328" i="140"/>
  <c r="T1328" i="140"/>
  <c r="U1327" i="140"/>
  <c r="T1327" i="140"/>
  <c r="U1326" i="140"/>
  <c r="T1326" i="140"/>
  <c r="U1325" i="140"/>
  <c r="T1325" i="140"/>
  <c r="U1324" i="140"/>
  <c r="T1324" i="140"/>
  <c r="U1323" i="140"/>
  <c r="T1323" i="140"/>
  <c r="U1322" i="140"/>
  <c r="T1322" i="140"/>
  <c r="U1321" i="140"/>
  <c r="T1321" i="140"/>
  <c r="U1320" i="140"/>
  <c r="T1320" i="140"/>
  <c r="U1319" i="140"/>
  <c r="T1319" i="140"/>
  <c r="U1318" i="140"/>
  <c r="T1318" i="140"/>
  <c r="U1317" i="140"/>
  <c r="T1317" i="140"/>
  <c r="U1316" i="140"/>
  <c r="T1316" i="140"/>
  <c r="U1315" i="140"/>
  <c r="T1315" i="140"/>
  <c r="U1314" i="140"/>
  <c r="T1314" i="140"/>
  <c r="U1313" i="140"/>
  <c r="T1313" i="140"/>
  <c r="U1312" i="140"/>
  <c r="T1312" i="140"/>
  <c r="U1311" i="140"/>
  <c r="T1311" i="140"/>
  <c r="U1310" i="140"/>
  <c r="T1310" i="140"/>
  <c r="U1309" i="140"/>
  <c r="T1309" i="140"/>
  <c r="U1308" i="140"/>
  <c r="T1308" i="140"/>
  <c r="U1307" i="140"/>
  <c r="T1307" i="140"/>
  <c r="U1306" i="140"/>
  <c r="T1306" i="140"/>
  <c r="U1305" i="140"/>
  <c r="T1305" i="140"/>
  <c r="U1304" i="140"/>
  <c r="T1304" i="140"/>
  <c r="U1303" i="140"/>
  <c r="T1303" i="140"/>
  <c r="U1302" i="140"/>
  <c r="T1302" i="140"/>
  <c r="U1301" i="140"/>
  <c r="T1301" i="140"/>
  <c r="U1300" i="140"/>
  <c r="T1300" i="140"/>
  <c r="U1299" i="140"/>
  <c r="T1299" i="140"/>
  <c r="U1298" i="140"/>
  <c r="T1298" i="140"/>
  <c r="U1297" i="140"/>
  <c r="T1297" i="140"/>
  <c r="U1296" i="140"/>
  <c r="T1296" i="140"/>
  <c r="U1295" i="140"/>
  <c r="T1295" i="140"/>
  <c r="U1294" i="140"/>
  <c r="T1294" i="140"/>
  <c r="U1293" i="140"/>
  <c r="T1293" i="140"/>
  <c r="U1292" i="140"/>
  <c r="T1292" i="140"/>
  <c r="U1291" i="140"/>
  <c r="T1291" i="140"/>
  <c r="U1290" i="140"/>
  <c r="T1290" i="140"/>
  <c r="U1349" i="140"/>
  <c r="T1349" i="140"/>
  <c r="U1348" i="140"/>
  <c r="T1348" i="140"/>
  <c r="U1347" i="140"/>
  <c r="T1347" i="140"/>
  <c r="U1346" i="140"/>
  <c r="T1346" i="140"/>
  <c r="U1345" i="140"/>
  <c r="T1345" i="140"/>
  <c r="U1344" i="140"/>
  <c r="T1344" i="140"/>
  <c r="U1343" i="140"/>
  <c r="T1343" i="140"/>
  <c r="U1342" i="140"/>
  <c r="T1342" i="140"/>
  <c r="U1341" i="140"/>
  <c r="T1341" i="140"/>
  <c r="U1340" i="140"/>
  <c r="T1340" i="140"/>
  <c r="U1339" i="140"/>
  <c r="T1339" i="140"/>
  <c r="U1338" i="140"/>
  <c r="T1338" i="140"/>
  <c r="U1337" i="140"/>
  <c r="T1337" i="140"/>
  <c r="U1336" i="140"/>
  <c r="T1336" i="140"/>
  <c r="U1335" i="140"/>
  <c r="T1335" i="140"/>
  <c r="U1334" i="140"/>
  <c r="T1334" i="140"/>
  <c r="U1333" i="140"/>
  <c r="T1333" i="140"/>
  <c r="U1332" i="140"/>
  <c r="T1332" i="140"/>
  <c r="U1331" i="140"/>
  <c r="T1331" i="140"/>
  <c r="U1330" i="140"/>
  <c r="T1330" i="140"/>
  <c r="U1329" i="140"/>
  <c r="T1329" i="140"/>
  <c r="U1237" i="140"/>
  <c r="T1237" i="140"/>
  <c r="U1236" i="140"/>
  <c r="T1236" i="140"/>
  <c r="U1235" i="140"/>
  <c r="T1235" i="140"/>
  <c r="U1234" i="140"/>
  <c r="T1234" i="140"/>
  <c r="U1233" i="140"/>
  <c r="T1233" i="140"/>
  <c r="U1232" i="140"/>
  <c r="T1232" i="140"/>
  <c r="U1231" i="140"/>
  <c r="T1231" i="140"/>
  <c r="U1230" i="140"/>
  <c r="T1230" i="140"/>
  <c r="U1229" i="140"/>
  <c r="T1229" i="140"/>
  <c r="U1228" i="140"/>
  <c r="T1228" i="140"/>
  <c r="U1227" i="140"/>
  <c r="T1227" i="140"/>
  <c r="U1226" i="140"/>
  <c r="T1226" i="140"/>
  <c r="U1225" i="140"/>
  <c r="T1225" i="140"/>
  <c r="U1224" i="140"/>
  <c r="T1224" i="140"/>
  <c r="U1223" i="140"/>
  <c r="T1223" i="140"/>
  <c r="U1222" i="140"/>
  <c r="T1222" i="140"/>
  <c r="U1221" i="140"/>
  <c r="T1221" i="140"/>
  <c r="U1220" i="140"/>
  <c r="T1220" i="140"/>
  <c r="U1219" i="140"/>
  <c r="T1219" i="140"/>
  <c r="U1218" i="140"/>
  <c r="T1218" i="140"/>
  <c r="U1217" i="140"/>
  <c r="T1217" i="140"/>
  <c r="U1216" i="140"/>
  <c r="T1216" i="140"/>
  <c r="U1215" i="140"/>
  <c r="T1215" i="140"/>
  <c r="U1214" i="140"/>
  <c r="T1214" i="140"/>
  <c r="U1213" i="140"/>
  <c r="T1213" i="140"/>
  <c r="U1212" i="140"/>
  <c r="T1212" i="140"/>
  <c r="U1211" i="140"/>
  <c r="T1211" i="140"/>
  <c r="U1210" i="140"/>
  <c r="T1210" i="140"/>
  <c r="U1264" i="140"/>
  <c r="T1264" i="140"/>
  <c r="U1263" i="140"/>
  <c r="T1263" i="140"/>
  <c r="U1262" i="140"/>
  <c r="T1262" i="140"/>
  <c r="U1261" i="140"/>
  <c r="T1261" i="140"/>
  <c r="U1260" i="140"/>
  <c r="T1260" i="140"/>
  <c r="U1259" i="140"/>
  <c r="T1259" i="140"/>
  <c r="U1258" i="140"/>
  <c r="T1258" i="140"/>
  <c r="U1257" i="140"/>
  <c r="T1257" i="140"/>
  <c r="U1256" i="140"/>
  <c r="T1256" i="140"/>
  <c r="U1255" i="140"/>
  <c r="T1255" i="140"/>
  <c r="U1254" i="140"/>
  <c r="T1254" i="140"/>
  <c r="U1253" i="140"/>
  <c r="T1253" i="140"/>
  <c r="U1252" i="140"/>
  <c r="T1252" i="140"/>
  <c r="U1251" i="140"/>
  <c r="T1251" i="140"/>
  <c r="U1250" i="140"/>
  <c r="T1250" i="140"/>
  <c r="U1249" i="140"/>
  <c r="T1249" i="140"/>
  <c r="U1248" i="140"/>
  <c r="T1248" i="140"/>
  <c r="U1247" i="140"/>
  <c r="T1247" i="140"/>
  <c r="U1246" i="140"/>
  <c r="T1246" i="140"/>
  <c r="U1245" i="140"/>
  <c r="T1245" i="140"/>
  <c r="U1244" i="140"/>
  <c r="T1244" i="140"/>
  <c r="U1243" i="140"/>
  <c r="T1243" i="140"/>
  <c r="U1242" i="140"/>
  <c r="T1242" i="140"/>
  <c r="U1241" i="140"/>
  <c r="T1241" i="140"/>
  <c r="U1240" i="140"/>
  <c r="T1240" i="140"/>
  <c r="U1239" i="140"/>
  <c r="T1239" i="140"/>
  <c r="U1159" i="140"/>
  <c r="T1159" i="140"/>
  <c r="U1158" i="140"/>
  <c r="T1158" i="140"/>
  <c r="U1157" i="140"/>
  <c r="T1157" i="140"/>
  <c r="U1156" i="140"/>
  <c r="T1156" i="140"/>
  <c r="U1155" i="140"/>
  <c r="T1155" i="140"/>
  <c r="U1154" i="140"/>
  <c r="T1154" i="140"/>
  <c r="U1153" i="140"/>
  <c r="T1153" i="140"/>
  <c r="U1152" i="140"/>
  <c r="T1152" i="140"/>
  <c r="U1151" i="140"/>
  <c r="T1151" i="140"/>
  <c r="U1150" i="140"/>
  <c r="T1150" i="140"/>
  <c r="U1149" i="140"/>
  <c r="T1149" i="140"/>
  <c r="U1148" i="140"/>
  <c r="T1148" i="140"/>
  <c r="U1147" i="140"/>
  <c r="T1147" i="140"/>
  <c r="U1146" i="140"/>
  <c r="T1146" i="140"/>
  <c r="U1145" i="140"/>
  <c r="T1145" i="140"/>
  <c r="U1144" i="140"/>
  <c r="T1144" i="140"/>
  <c r="U1143" i="140"/>
  <c r="T1143" i="140"/>
  <c r="U1142" i="140"/>
  <c r="T1142" i="140"/>
  <c r="U1141" i="140"/>
  <c r="T1141" i="140"/>
  <c r="U1140" i="140"/>
  <c r="T1140" i="140"/>
  <c r="U1139" i="140"/>
  <c r="T1139" i="140"/>
  <c r="U1138" i="140"/>
  <c r="T1138" i="140"/>
  <c r="U1137" i="140"/>
  <c r="T1137" i="140"/>
  <c r="U1136" i="140"/>
  <c r="T1136" i="140"/>
  <c r="U1135" i="140"/>
  <c r="T1135" i="140"/>
  <c r="U1134" i="140"/>
  <c r="T1134" i="140"/>
  <c r="U1133" i="140"/>
  <c r="T1133" i="140"/>
  <c r="U1132" i="140"/>
  <c r="T1132" i="140"/>
  <c r="U1131" i="140"/>
  <c r="T1131" i="140"/>
  <c r="U1185" i="140"/>
  <c r="T1185" i="140"/>
  <c r="U1184" i="140"/>
  <c r="T1184" i="140"/>
  <c r="U1183" i="140"/>
  <c r="T1183" i="140"/>
  <c r="U1182" i="140"/>
  <c r="T1182" i="140"/>
  <c r="U1181" i="140"/>
  <c r="T1181" i="140"/>
  <c r="U1180" i="140"/>
  <c r="T1180" i="140"/>
  <c r="U1179" i="140"/>
  <c r="T1179" i="140"/>
  <c r="U1178" i="140"/>
  <c r="T1178" i="140"/>
  <c r="U1177" i="140"/>
  <c r="T1177" i="140"/>
  <c r="U1176" i="140"/>
  <c r="T1176" i="140"/>
  <c r="U1175" i="140"/>
  <c r="T1175" i="140"/>
  <c r="U1174" i="140"/>
  <c r="T1174" i="140"/>
  <c r="U1173" i="140"/>
  <c r="T1173" i="140"/>
  <c r="U1172" i="140"/>
  <c r="T1172" i="140"/>
  <c r="U1171" i="140"/>
  <c r="T1171" i="140"/>
  <c r="U1170" i="140"/>
  <c r="T1170" i="140"/>
  <c r="U1169" i="140"/>
  <c r="T1169" i="140"/>
  <c r="U1168" i="140"/>
  <c r="T1168" i="140"/>
  <c r="U1167" i="140"/>
  <c r="T1167" i="140"/>
  <c r="U1166" i="140"/>
  <c r="T1166" i="140"/>
  <c r="U1165" i="140"/>
  <c r="T1165" i="140"/>
  <c r="U1164" i="140"/>
  <c r="T1164" i="140"/>
  <c r="U1163" i="140"/>
  <c r="T1163" i="140"/>
  <c r="U1162" i="140"/>
  <c r="T1162" i="140"/>
  <c r="U1161" i="140"/>
  <c r="T1161" i="140"/>
  <c r="U1160" i="140"/>
  <c r="T1160" i="140"/>
  <c r="U1130" i="140"/>
  <c r="T1130" i="140"/>
  <c r="U1076" i="140"/>
  <c r="T1076" i="140"/>
  <c r="U1075" i="140"/>
  <c r="T1075" i="140"/>
  <c r="U1074" i="140"/>
  <c r="T1074" i="140"/>
  <c r="U1073" i="140"/>
  <c r="T1073" i="140"/>
  <c r="U1072" i="140"/>
  <c r="T1072" i="140"/>
  <c r="U1071" i="140"/>
  <c r="T1071" i="140"/>
  <c r="U1070" i="140"/>
  <c r="T1070" i="140"/>
  <c r="U1069" i="140"/>
  <c r="T1069" i="140"/>
  <c r="U1068" i="140"/>
  <c r="T1068" i="140"/>
  <c r="U1067" i="140"/>
  <c r="T1067" i="140"/>
  <c r="U1066" i="140"/>
  <c r="T1066" i="140"/>
  <c r="U1065" i="140"/>
  <c r="T1065" i="140"/>
  <c r="U1064" i="140"/>
  <c r="T1064" i="140"/>
  <c r="U1063" i="140"/>
  <c r="T1063" i="140"/>
  <c r="U1062" i="140"/>
  <c r="T1062" i="140"/>
  <c r="U1061" i="140"/>
  <c r="T1061" i="140"/>
  <c r="U1060" i="140"/>
  <c r="T1060" i="140"/>
  <c r="U1059" i="140"/>
  <c r="T1059" i="140"/>
  <c r="U1058" i="140"/>
  <c r="T1058" i="140"/>
  <c r="U1057" i="140"/>
  <c r="T1057" i="140"/>
  <c r="U1056" i="140"/>
  <c r="T1056" i="140"/>
  <c r="U1055" i="140"/>
  <c r="T1055" i="140"/>
  <c r="U1054" i="140"/>
  <c r="T1054" i="140"/>
  <c r="U1053" i="140"/>
  <c r="T1053" i="140"/>
  <c r="U1052" i="140"/>
  <c r="T1052" i="140"/>
  <c r="U1051" i="140"/>
  <c r="T1051" i="140"/>
  <c r="U1050" i="140"/>
  <c r="T1050" i="140"/>
  <c r="U1103" i="140"/>
  <c r="T1103" i="140"/>
  <c r="U1102" i="140"/>
  <c r="T1102" i="140"/>
  <c r="U1101" i="140"/>
  <c r="T1101" i="140"/>
  <c r="U1100" i="140"/>
  <c r="T1100" i="140"/>
  <c r="U1099" i="140"/>
  <c r="T1099" i="140"/>
  <c r="U1098" i="140"/>
  <c r="T1098" i="140"/>
  <c r="U1097" i="140"/>
  <c r="T1097" i="140"/>
  <c r="U1096" i="140"/>
  <c r="T1096" i="140"/>
  <c r="U1095" i="140"/>
  <c r="T1095" i="140"/>
  <c r="U1094" i="140"/>
  <c r="T1094" i="140"/>
  <c r="U1093" i="140"/>
  <c r="T1093" i="140"/>
  <c r="U1092" i="140"/>
  <c r="T1092" i="140"/>
  <c r="U1091" i="140"/>
  <c r="T1091" i="140"/>
  <c r="U1090" i="140"/>
  <c r="T1090" i="140"/>
  <c r="U1089" i="140"/>
  <c r="T1089" i="140"/>
  <c r="U1088" i="140"/>
  <c r="T1088" i="140"/>
  <c r="U1087" i="140"/>
  <c r="T1087" i="140"/>
  <c r="U1086" i="140"/>
  <c r="T1086" i="140"/>
  <c r="U1085" i="140"/>
  <c r="T1085" i="140"/>
  <c r="U1084" i="140"/>
  <c r="T1084" i="140"/>
  <c r="U1083" i="140"/>
  <c r="T1083" i="140"/>
  <c r="U1082" i="140"/>
  <c r="T1082" i="140"/>
  <c r="U1081" i="140"/>
  <c r="T1081" i="140"/>
  <c r="U1080" i="140"/>
  <c r="T1080" i="140"/>
  <c r="U1079" i="140"/>
  <c r="T1079" i="140"/>
  <c r="U1078" i="140"/>
  <c r="T1078" i="140"/>
  <c r="U1077" i="140"/>
  <c r="T1077" i="140"/>
  <c r="U995" i="140"/>
  <c r="T995" i="140"/>
  <c r="U994" i="140"/>
  <c r="T994" i="140"/>
  <c r="U993" i="140"/>
  <c r="T993" i="140"/>
  <c r="U992" i="140"/>
  <c r="T992" i="140"/>
  <c r="U991" i="140"/>
  <c r="T991" i="140"/>
  <c r="U990" i="140"/>
  <c r="T990" i="140"/>
  <c r="U989" i="140"/>
  <c r="T989" i="140"/>
  <c r="U988" i="140"/>
  <c r="T988" i="140"/>
  <c r="U987" i="140"/>
  <c r="T987" i="140"/>
  <c r="U986" i="140"/>
  <c r="T986" i="140"/>
  <c r="U985" i="140"/>
  <c r="T985" i="140"/>
  <c r="U984" i="140"/>
  <c r="T984" i="140"/>
  <c r="U983" i="140"/>
  <c r="T983" i="140"/>
  <c r="U982" i="140"/>
  <c r="T982" i="140"/>
  <c r="U981" i="140"/>
  <c r="T981" i="140"/>
  <c r="U980" i="140"/>
  <c r="T980" i="140"/>
  <c r="U979" i="140"/>
  <c r="T979" i="140"/>
  <c r="U978" i="140"/>
  <c r="T978" i="140"/>
  <c r="U977" i="140"/>
  <c r="T977" i="140"/>
  <c r="U976" i="140"/>
  <c r="T976" i="140"/>
  <c r="U975" i="140"/>
  <c r="T975" i="140"/>
  <c r="U974" i="140"/>
  <c r="T974" i="140"/>
  <c r="U973" i="140"/>
  <c r="T973" i="140"/>
  <c r="U972" i="140"/>
  <c r="T972" i="140"/>
  <c r="U971" i="140"/>
  <c r="T971" i="140"/>
  <c r="U970" i="140"/>
  <c r="T970" i="140"/>
  <c r="U1022" i="140"/>
  <c r="T1022" i="140"/>
  <c r="U1021" i="140"/>
  <c r="T1021" i="140"/>
  <c r="U1020" i="140"/>
  <c r="T1020" i="140"/>
  <c r="U1019" i="140"/>
  <c r="T1019" i="140"/>
  <c r="U1018" i="140"/>
  <c r="T1018" i="140"/>
  <c r="U1017" i="140"/>
  <c r="T1017" i="140"/>
  <c r="U1016" i="140"/>
  <c r="T1016" i="140"/>
  <c r="U1015" i="140"/>
  <c r="T1015" i="140"/>
  <c r="U1014" i="140"/>
  <c r="T1014" i="140"/>
  <c r="U1013" i="140"/>
  <c r="T1013" i="140"/>
  <c r="U1012" i="140"/>
  <c r="T1012" i="140"/>
  <c r="U1011" i="140"/>
  <c r="T1011" i="140"/>
  <c r="U1010" i="140"/>
  <c r="T1010" i="140"/>
  <c r="U1009" i="140"/>
  <c r="T1009" i="140"/>
  <c r="U1008" i="140"/>
  <c r="T1008" i="140"/>
  <c r="U1007" i="140"/>
  <c r="T1007" i="140"/>
  <c r="U1006" i="140"/>
  <c r="T1006" i="140"/>
  <c r="U1005" i="140"/>
  <c r="T1005" i="140"/>
  <c r="U1004" i="140"/>
  <c r="T1004" i="140"/>
  <c r="U1003" i="140"/>
  <c r="T1003" i="140"/>
  <c r="U1002" i="140"/>
  <c r="T1002" i="140"/>
  <c r="U1001" i="140"/>
  <c r="T1001" i="140"/>
  <c r="U1000" i="140"/>
  <c r="T1000" i="140"/>
  <c r="U999" i="140"/>
  <c r="T999" i="140"/>
  <c r="U998" i="140"/>
  <c r="T998" i="140"/>
  <c r="U997" i="140"/>
  <c r="T997" i="140"/>
  <c r="U935" i="140"/>
  <c r="T935" i="140"/>
  <c r="U934" i="140"/>
  <c r="T934" i="140"/>
  <c r="U933" i="140"/>
  <c r="T933" i="140"/>
  <c r="U932" i="140"/>
  <c r="T932" i="140"/>
  <c r="U931" i="140"/>
  <c r="T931" i="140"/>
  <c r="U930" i="140"/>
  <c r="T930" i="140"/>
  <c r="U929" i="140"/>
  <c r="T929" i="140"/>
  <c r="U928" i="140"/>
  <c r="T928" i="140"/>
  <c r="U927" i="140"/>
  <c r="T927" i="140"/>
  <c r="U926" i="140"/>
  <c r="T926" i="140"/>
  <c r="U925" i="140"/>
  <c r="T925" i="140"/>
  <c r="U924" i="140"/>
  <c r="T924" i="140"/>
  <c r="U923" i="140"/>
  <c r="T923" i="140"/>
  <c r="U922" i="140"/>
  <c r="T922" i="140"/>
  <c r="U921" i="140"/>
  <c r="T921" i="140"/>
  <c r="U920" i="140"/>
  <c r="T920" i="140"/>
  <c r="U919" i="140"/>
  <c r="T919" i="140"/>
  <c r="U918" i="140"/>
  <c r="T918" i="140"/>
  <c r="U917" i="140"/>
  <c r="T917" i="140"/>
  <c r="U916" i="140"/>
  <c r="T916" i="140"/>
  <c r="U915" i="140"/>
  <c r="T915" i="140"/>
  <c r="U914" i="140"/>
  <c r="T914" i="140"/>
  <c r="U913" i="140"/>
  <c r="T913" i="140"/>
  <c r="U912" i="140"/>
  <c r="T912" i="140"/>
  <c r="U911" i="140"/>
  <c r="T911" i="140"/>
  <c r="U910" i="140"/>
  <c r="T910" i="140"/>
  <c r="U909" i="140"/>
  <c r="T909" i="140"/>
  <c r="U908" i="140"/>
  <c r="T908" i="140"/>
  <c r="U907" i="140"/>
  <c r="T907" i="140"/>
  <c r="U906" i="140"/>
  <c r="T906" i="140"/>
  <c r="U905" i="140"/>
  <c r="T905" i="140"/>
  <c r="U904" i="140"/>
  <c r="T904" i="140"/>
  <c r="U903" i="140"/>
  <c r="T903" i="140"/>
  <c r="U902" i="140"/>
  <c r="T902" i="140"/>
  <c r="U901" i="140"/>
  <c r="T901" i="140"/>
  <c r="U900" i="140"/>
  <c r="T900" i="140"/>
  <c r="U899" i="140"/>
  <c r="T899" i="140"/>
  <c r="U898" i="140"/>
  <c r="T898" i="140"/>
  <c r="U897" i="140"/>
  <c r="T897" i="140"/>
  <c r="U896" i="140"/>
  <c r="T896" i="140"/>
  <c r="U895" i="140"/>
  <c r="T895" i="140"/>
  <c r="U894" i="140"/>
  <c r="T894" i="140"/>
  <c r="U893" i="140"/>
  <c r="T893" i="140"/>
  <c r="U892" i="140"/>
  <c r="T892" i="140"/>
  <c r="U891" i="140"/>
  <c r="T891" i="140"/>
  <c r="U961" i="140"/>
  <c r="T961" i="140"/>
  <c r="U960" i="140"/>
  <c r="T960" i="140"/>
  <c r="U959" i="140"/>
  <c r="T959" i="140"/>
  <c r="U958" i="140"/>
  <c r="T958" i="140"/>
  <c r="U957" i="140"/>
  <c r="T957" i="140"/>
  <c r="U956" i="140"/>
  <c r="T956" i="140"/>
  <c r="U955" i="140"/>
  <c r="T955" i="140"/>
  <c r="U954" i="140"/>
  <c r="T954" i="140"/>
  <c r="U953" i="140"/>
  <c r="T953" i="140"/>
  <c r="U952" i="140"/>
  <c r="T952" i="140"/>
  <c r="U951" i="140"/>
  <c r="T951" i="140"/>
  <c r="U950" i="140"/>
  <c r="T950" i="140"/>
  <c r="U949" i="140"/>
  <c r="T949" i="140"/>
  <c r="U948" i="140"/>
  <c r="T948" i="140"/>
  <c r="U947" i="140"/>
  <c r="T947" i="140"/>
  <c r="U946" i="140"/>
  <c r="T946" i="140"/>
  <c r="U945" i="140"/>
  <c r="T945" i="140"/>
  <c r="U944" i="140"/>
  <c r="T944" i="140"/>
  <c r="U943" i="140"/>
  <c r="T943" i="140"/>
  <c r="U942" i="140"/>
  <c r="T942" i="140"/>
  <c r="U941" i="140"/>
  <c r="T941" i="140"/>
  <c r="U940" i="140"/>
  <c r="T940" i="140"/>
  <c r="U939" i="140"/>
  <c r="T939" i="140"/>
  <c r="U938" i="140"/>
  <c r="T938" i="140"/>
  <c r="U937" i="140"/>
  <c r="T937" i="140"/>
  <c r="U936" i="140"/>
  <c r="T936" i="140"/>
  <c r="U890" i="140"/>
  <c r="T890" i="140"/>
  <c r="U836" i="140"/>
  <c r="T836" i="140"/>
  <c r="U835" i="140"/>
  <c r="T835" i="140"/>
  <c r="U834" i="140"/>
  <c r="T834" i="140"/>
  <c r="U833" i="140"/>
  <c r="T833" i="140"/>
  <c r="U832" i="140"/>
  <c r="T832" i="140"/>
  <c r="U831" i="140"/>
  <c r="T831" i="140"/>
  <c r="U830" i="140"/>
  <c r="T830" i="140"/>
  <c r="U829" i="140"/>
  <c r="T829" i="140"/>
  <c r="U828" i="140"/>
  <c r="T828" i="140"/>
  <c r="U827" i="140"/>
  <c r="T827" i="140"/>
  <c r="U826" i="140"/>
  <c r="T826" i="140"/>
  <c r="U825" i="140"/>
  <c r="T825" i="140"/>
  <c r="U824" i="140"/>
  <c r="T824" i="140"/>
  <c r="U823" i="140"/>
  <c r="T823" i="140"/>
  <c r="U822" i="140"/>
  <c r="T822" i="140"/>
  <c r="U821" i="140"/>
  <c r="T821" i="140"/>
  <c r="U820" i="140"/>
  <c r="T820" i="140"/>
  <c r="U819" i="140"/>
  <c r="T819" i="140"/>
  <c r="U818" i="140"/>
  <c r="T818" i="140"/>
  <c r="U817" i="140"/>
  <c r="T817" i="140"/>
  <c r="U816" i="140"/>
  <c r="T816" i="140"/>
  <c r="U815" i="140"/>
  <c r="T815" i="140"/>
  <c r="U814" i="140"/>
  <c r="T814" i="140"/>
  <c r="U813" i="140"/>
  <c r="T813" i="140"/>
  <c r="U812" i="140"/>
  <c r="T812" i="140"/>
  <c r="U861" i="140"/>
  <c r="T861" i="140"/>
  <c r="U860" i="140"/>
  <c r="T860" i="140"/>
  <c r="U859" i="140"/>
  <c r="T859" i="140"/>
  <c r="U858" i="140"/>
  <c r="T858" i="140"/>
  <c r="U857" i="140"/>
  <c r="T857" i="140"/>
  <c r="U856" i="140"/>
  <c r="T856" i="140"/>
  <c r="U855" i="140"/>
  <c r="T855" i="140"/>
  <c r="U854" i="140"/>
  <c r="T854" i="140"/>
  <c r="U853" i="140"/>
  <c r="T853" i="140"/>
  <c r="U852" i="140"/>
  <c r="T852" i="140"/>
  <c r="U851" i="140"/>
  <c r="T851" i="140"/>
  <c r="U850" i="140"/>
  <c r="T850" i="140"/>
  <c r="U849" i="140"/>
  <c r="T849" i="140"/>
  <c r="U848" i="140"/>
  <c r="T848" i="140"/>
  <c r="U847" i="140"/>
  <c r="T847" i="140"/>
  <c r="U846" i="140"/>
  <c r="T846" i="140"/>
  <c r="U845" i="140"/>
  <c r="T845" i="140"/>
  <c r="U844" i="140"/>
  <c r="T844" i="140"/>
  <c r="U843" i="140"/>
  <c r="T843" i="140"/>
  <c r="U842" i="140"/>
  <c r="T842" i="140"/>
  <c r="U841" i="140"/>
  <c r="T841" i="140"/>
  <c r="U840" i="140"/>
  <c r="T840" i="140"/>
  <c r="U839" i="140"/>
  <c r="T839" i="140"/>
  <c r="U838" i="140"/>
  <c r="T838" i="140"/>
  <c r="U837" i="140"/>
  <c r="T837" i="140"/>
  <c r="U811" i="140"/>
  <c r="T811" i="140"/>
  <c r="U810" i="140"/>
  <c r="T810" i="140"/>
  <c r="U764" i="140"/>
  <c r="T764" i="140"/>
  <c r="U763" i="140"/>
  <c r="T763" i="140"/>
  <c r="U762" i="140"/>
  <c r="T762" i="140"/>
  <c r="U761" i="140"/>
  <c r="T761" i="140"/>
  <c r="U760" i="140"/>
  <c r="T760" i="140"/>
  <c r="U759" i="140"/>
  <c r="T759" i="140"/>
  <c r="U758" i="140"/>
  <c r="T758" i="140"/>
  <c r="U757" i="140"/>
  <c r="T757" i="140"/>
  <c r="U756" i="140"/>
  <c r="T756" i="140"/>
  <c r="U755" i="140"/>
  <c r="T755" i="140"/>
  <c r="U754" i="140"/>
  <c r="T754" i="140"/>
  <c r="U753" i="140"/>
  <c r="T753" i="140"/>
  <c r="U752" i="140"/>
  <c r="T752" i="140"/>
  <c r="U751" i="140"/>
  <c r="T751" i="140"/>
  <c r="U750" i="140"/>
  <c r="T750" i="140"/>
  <c r="U749" i="140"/>
  <c r="T749" i="140"/>
  <c r="U748" i="140"/>
  <c r="T748" i="140"/>
  <c r="U747" i="140"/>
  <c r="T747" i="140"/>
  <c r="U746" i="140"/>
  <c r="T746" i="140"/>
  <c r="U745" i="140"/>
  <c r="T745" i="140"/>
  <c r="U744" i="140"/>
  <c r="T744" i="140"/>
  <c r="U743" i="140"/>
  <c r="T743" i="140"/>
  <c r="U742" i="140"/>
  <c r="T742" i="140"/>
  <c r="U741" i="140"/>
  <c r="T741" i="140"/>
  <c r="U740" i="140"/>
  <c r="T740" i="140"/>
  <c r="U739" i="140"/>
  <c r="T739" i="140"/>
  <c r="U738" i="140"/>
  <c r="T738" i="140"/>
  <c r="U737" i="140"/>
  <c r="T737" i="140"/>
  <c r="U736" i="140"/>
  <c r="T736" i="140"/>
  <c r="U735" i="140"/>
  <c r="T735" i="140"/>
  <c r="U734" i="140"/>
  <c r="T734" i="140"/>
  <c r="U733" i="140"/>
  <c r="T733" i="140"/>
  <c r="U732" i="140"/>
  <c r="T732" i="140"/>
  <c r="U731" i="140"/>
  <c r="T731" i="140"/>
  <c r="U730" i="140"/>
  <c r="T730" i="140"/>
  <c r="U791" i="140"/>
  <c r="T791" i="140"/>
  <c r="U790" i="140"/>
  <c r="T790" i="140"/>
  <c r="U789" i="140"/>
  <c r="T789" i="140"/>
  <c r="U788" i="140"/>
  <c r="T788" i="140"/>
  <c r="U787" i="140"/>
  <c r="T787" i="140"/>
  <c r="U786" i="140"/>
  <c r="T786" i="140"/>
  <c r="U785" i="140"/>
  <c r="T785" i="140"/>
  <c r="U784" i="140"/>
  <c r="T784" i="140"/>
  <c r="U783" i="140"/>
  <c r="T783" i="140"/>
  <c r="U782" i="140"/>
  <c r="T782" i="140"/>
  <c r="U781" i="140"/>
  <c r="T781" i="140"/>
  <c r="U780" i="140"/>
  <c r="T780" i="140"/>
  <c r="U779" i="140"/>
  <c r="T779" i="140"/>
  <c r="U778" i="140"/>
  <c r="T778" i="140"/>
  <c r="U777" i="140"/>
  <c r="T777" i="140"/>
  <c r="U776" i="140"/>
  <c r="T776" i="140"/>
  <c r="U775" i="140"/>
  <c r="T775" i="140"/>
  <c r="U774" i="140"/>
  <c r="T774" i="140"/>
  <c r="U773" i="140"/>
  <c r="T773" i="140"/>
  <c r="U772" i="140"/>
  <c r="T772" i="140"/>
  <c r="U771" i="140"/>
  <c r="T771" i="140"/>
  <c r="U770" i="140"/>
  <c r="T770" i="140"/>
  <c r="U769" i="140"/>
  <c r="T769" i="140"/>
  <c r="U768" i="140"/>
  <c r="T768" i="140"/>
  <c r="U767" i="140"/>
  <c r="T767" i="140"/>
  <c r="U766" i="140"/>
  <c r="T766" i="140"/>
  <c r="U765" i="140"/>
  <c r="T765" i="140"/>
  <c r="U685" i="140"/>
  <c r="T685" i="140"/>
  <c r="U684" i="140"/>
  <c r="T684" i="140"/>
  <c r="U683" i="140"/>
  <c r="T683" i="140"/>
  <c r="U682" i="140"/>
  <c r="T682" i="140"/>
  <c r="U681" i="140"/>
  <c r="T681" i="140"/>
  <c r="U680" i="140"/>
  <c r="T680" i="140"/>
  <c r="U679" i="140"/>
  <c r="T679" i="140"/>
  <c r="U678" i="140"/>
  <c r="T678" i="140"/>
  <c r="U677" i="140"/>
  <c r="T677" i="140"/>
  <c r="U676" i="140"/>
  <c r="T676" i="140"/>
  <c r="U675" i="140"/>
  <c r="T675" i="140"/>
  <c r="U674" i="140"/>
  <c r="T674" i="140"/>
  <c r="U673" i="140"/>
  <c r="T673" i="140"/>
  <c r="U672" i="140"/>
  <c r="T672" i="140"/>
  <c r="U671" i="140"/>
  <c r="T671" i="140"/>
  <c r="U670" i="140"/>
  <c r="T670" i="140"/>
  <c r="U669" i="140"/>
  <c r="T669" i="140"/>
  <c r="U668" i="140"/>
  <c r="T668" i="140"/>
  <c r="U667" i="140"/>
  <c r="T667" i="140"/>
  <c r="U666" i="140"/>
  <c r="T666" i="140"/>
  <c r="U665" i="140"/>
  <c r="T665" i="140"/>
  <c r="U664" i="140"/>
  <c r="T664" i="140"/>
  <c r="U663" i="140"/>
  <c r="T663" i="140"/>
  <c r="U662" i="140"/>
  <c r="T662" i="140"/>
  <c r="U661" i="140"/>
  <c r="T661" i="140"/>
  <c r="U660" i="140"/>
  <c r="T660" i="140"/>
  <c r="U659" i="140"/>
  <c r="T659" i="140"/>
  <c r="U658" i="140"/>
  <c r="T658" i="140"/>
  <c r="U657" i="140"/>
  <c r="T657" i="140"/>
  <c r="U656" i="140"/>
  <c r="T656" i="140"/>
  <c r="U655" i="140"/>
  <c r="T655" i="140"/>
  <c r="U654" i="140"/>
  <c r="T654" i="140"/>
  <c r="U653" i="140"/>
  <c r="T653" i="140"/>
  <c r="U652" i="140"/>
  <c r="T652" i="140"/>
  <c r="U708" i="140"/>
  <c r="T708" i="140"/>
  <c r="U707" i="140"/>
  <c r="T707" i="140"/>
  <c r="U706" i="140"/>
  <c r="T706" i="140"/>
  <c r="U705" i="140"/>
  <c r="T705" i="140"/>
  <c r="U704" i="140"/>
  <c r="T704" i="140"/>
  <c r="U703" i="140"/>
  <c r="T703" i="140"/>
  <c r="U702" i="140"/>
  <c r="T702" i="140"/>
  <c r="U701" i="140"/>
  <c r="T701" i="140"/>
  <c r="U700" i="140"/>
  <c r="T700" i="140"/>
  <c r="U699" i="140"/>
  <c r="T699" i="140"/>
  <c r="U698" i="140"/>
  <c r="T698" i="140"/>
  <c r="U697" i="140"/>
  <c r="T697" i="140"/>
  <c r="U696" i="140"/>
  <c r="T696" i="140"/>
  <c r="U695" i="140"/>
  <c r="T695" i="140"/>
  <c r="U694" i="140"/>
  <c r="T694" i="140"/>
  <c r="U693" i="140"/>
  <c r="T693" i="140"/>
  <c r="U692" i="140"/>
  <c r="T692" i="140"/>
  <c r="U691" i="140"/>
  <c r="T691" i="140"/>
  <c r="U690" i="140"/>
  <c r="T690" i="140"/>
  <c r="U689" i="140"/>
  <c r="T689" i="140"/>
  <c r="U688" i="140"/>
  <c r="T688" i="140"/>
  <c r="U687" i="140"/>
  <c r="T687" i="140"/>
  <c r="U686" i="140"/>
  <c r="T686" i="140"/>
  <c r="U651" i="140"/>
  <c r="T651" i="140"/>
  <c r="U650" i="140"/>
  <c r="T650" i="140"/>
  <c r="U602" i="140"/>
  <c r="T602" i="140"/>
  <c r="U601" i="140"/>
  <c r="T601" i="140"/>
  <c r="U600" i="140"/>
  <c r="T600" i="140"/>
  <c r="U599" i="140"/>
  <c r="T599" i="140"/>
  <c r="U598" i="140"/>
  <c r="T598" i="140"/>
  <c r="U597" i="140"/>
  <c r="T597" i="140"/>
  <c r="U596" i="140"/>
  <c r="T596" i="140"/>
  <c r="U595" i="140"/>
  <c r="T595" i="140"/>
  <c r="U594" i="140"/>
  <c r="T594" i="140"/>
  <c r="U593" i="140"/>
  <c r="T593" i="140"/>
  <c r="U592" i="140"/>
  <c r="T592" i="140"/>
  <c r="U591" i="140"/>
  <c r="T591" i="140"/>
  <c r="U590" i="140"/>
  <c r="T590" i="140"/>
  <c r="U589" i="140"/>
  <c r="T589" i="140"/>
  <c r="U588" i="140"/>
  <c r="T588" i="140"/>
  <c r="U587" i="140"/>
  <c r="T587" i="140"/>
  <c r="U586" i="140"/>
  <c r="T586" i="140"/>
  <c r="U585" i="140"/>
  <c r="T585" i="140"/>
  <c r="U584" i="140"/>
  <c r="T584" i="140"/>
  <c r="U583" i="140"/>
  <c r="T583" i="140"/>
  <c r="U582" i="140"/>
  <c r="T582" i="140"/>
  <c r="U581" i="140"/>
  <c r="T581" i="140"/>
  <c r="U580" i="140"/>
  <c r="T580" i="140"/>
  <c r="U579" i="140"/>
  <c r="T579" i="140"/>
  <c r="U578" i="140"/>
  <c r="T578" i="140"/>
  <c r="U577" i="140"/>
  <c r="T577" i="140"/>
  <c r="U576" i="140"/>
  <c r="T576" i="140"/>
  <c r="U575" i="140"/>
  <c r="T575" i="140"/>
  <c r="U574" i="140"/>
  <c r="T574" i="140"/>
  <c r="U573" i="140"/>
  <c r="T573" i="140"/>
  <c r="U572" i="140"/>
  <c r="T572" i="140"/>
  <c r="U627" i="140"/>
  <c r="T627" i="140"/>
  <c r="U626" i="140"/>
  <c r="T626" i="140"/>
  <c r="U625" i="140"/>
  <c r="T625" i="140"/>
  <c r="U624" i="140"/>
  <c r="T624" i="140"/>
  <c r="U623" i="140"/>
  <c r="T623" i="140"/>
  <c r="U622" i="140"/>
  <c r="T622" i="140"/>
  <c r="U621" i="140"/>
  <c r="T621" i="140"/>
  <c r="U620" i="140"/>
  <c r="T620" i="140"/>
  <c r="U619" i="140"/>
  <c r="T619" i="140"/>
  <c r="U618" i="140"/>
  <c r="T618" i="140"/>
  <c r="U617" i="140"/>
  <c r="T617" i="140"/>
  <c r="U616" i="140"/>
  <c r="T616" i="140"/>
  <c r="U615" i="140"/>
  <c r="T615" i="140"/>
  <c r="U614" i="140"/>
  <c r="T614" i="140"/>
  <c r="U613" i="140"/>
  <c r="T613" i="140"/>
  <c r="U612" i="140"/>
  <c r="T612" i="140"/>
  <c r="U611" i="140"/>
  <c r="T611" i="140"/>
  <c r="U610" i="140"/>
  <c r="T610" i="140"/>
  <c r="U609" i="140"/>
  <c r="T609" i="140"/>
  <c r="U608" i="140"/>
  <c r="T608" i="140"/>
  <c r="U607" i="140"/>
  <c r="T607" i="140"/>
  <c r="U606" i="140"/>
  <c r="T606" i="140"/>
  <c r="U605" i="140"/>
  <c r="T605" i="140"/>
  <c r="U604" i="140"/>
  <c r="T604" i="140"/>
  <c r="U603" i="140"/>
  <c r="T603" i="140"/>
  <c r="U571" i="140"/>
  <c r="T571" i="140"/>
  <c r="U570" i="140"/>
  <c r="T570" i="140"/>
  <c r="U555" i="140"/>
  <c r="T555" i="140"/>
  <c r="U554" i="140"/>
  <c r="T554" i="140"/>
  <c r="U553" i="140"/>
  <c r="T553" i="140"/>
  <c r="U552" i="140"/>
  <c r="T552" i="140"/>
  <c r="U551" i="140"/>
  <c r="T551" i="140"/>
  <c r="U550" i="140"/>
  <c r="T550" i="140"/>
  <c r="U549" i="140"/>
  <c r="T549" i="140"/>
  <c r="U548" i="140"/>
  <c r="T548" i="140"/>
  <c r="U547" i="140"/>
  <c r="T547" i="140"/>
  <c r="U512" i="140"/>
  <c r="T512" i="140"/>
  <c r="U511" i="140"/>
  <c r="T511" i="140"/>
  <c r="U510" i="140"/>
  <c r="T510" i="140"/>
  <c r="U509" i="140"/>
  <c r="T509" i="140"/>
  <c r="U508" i="140"/>
  <c r="T508" i="140"/>
  <c r="U507" i="140"/>
  <c r="T507" i="140"/>
  <c r="U506" i="140"/>
  <c r="T506" i="140"/>
  <c r="U505" i="140"/>
  <c r="T505" i="140"/>
  <c r="U504" i="140"/>
  <c r="T504" i="140"/>
  <c r="U503" i="140"/>
  <c r="T503" i="140"/>
  <c r="U502" i="140"/>
  <c r="T502" i="140"/>
  <c r="U501" i="140"/>
  <c r="T501" i="140"/>
  <c r="U500" i="140"/>
  <c r="T500" i="140"/>
  <c r="U499" i="140"/>
  <c r="T499" i="140"/>
  <c r="U498" i="140"/>
  <c r="T498" i="140"/>
  <c r="U497" i="140"/>
  <c r="T497" i="140"/>
  <c r="U496" i="140"/>
  <c r="T496" i="140"/>
  <c r="U495" i="140"/>
  <c r="T495" i="140"/>
  <c r="U494" i="140"/>
  <c r="T494" i="140"/>
  <c r="U493" i="140"/>
  <c r="T493" i="140"/>
  <c r="U492" i="140"/>
  <c r="T492" i="140"/>
  <c r="U533" i="140"/>
  <c r="T533" i="140"/>
  <c r="U532" i="140"/>
  <c r="T532" i="140"/>
  <c r="U531" i="140"/>
  <c r="T531" i="140"/>
  <c r="U530" i="140"/>
  <c r="T530" i="140"/>
  <c r="U529" i="140"/>
  <c r="T529" i="140"/>
  <c r="U528" i="140"/>
  <c r="T528" i="140"/>
  <c r="U527" i="140"/>
  <c r="T527" i="140"/>
  <c r="U526" i="140"/>
  <c r="T526" i="140"/>
  <c r="U525" i="140"/>
  <c r="T525" i="140"/>
  <c r="U524" i="140"/>
  <c r="T524" i="140"/>
  <c r="U523" i="140"/>
  <c r="T523" i="140"/>
  <c r="U522" i="140"/>
  <c r="T522" i="140"/>
  <c r="U521" i="140"/>
  <c r="T521" i="140"/>
  <c r="U520" i="140"/>
  <c r="T520" i="140"/>
  <c r="U519" i="140"/>
  <c r="T519" i="140"/>
  <c r="U518" i="140"/>
  <c r="T518" i="140"/>
  <c r="U517" i="140"/>
  <c r="T517" i="140"/>
  <c r="U516" i="140"/>
  <c r="T516" i="140"/>
  <c r="U515" i="140"/>
  <c r="T515" i="140"/>
  <c r="U514" i="140"/>
  <c r="T514" i="140"/>
  <c r="U440" i="140"/>
  <c r="T440" i="140"/>
  <c r="U439" i="140"/>
  <c r="T439" i="140"/>
  <c r="U438" i="140"/>
  <c r="T438" i="140"/>
  <c r="U437" i="140"/>
  <c r="T437" i="140"/>
  <c r="U436" i="140"/>
  <c r="T436" i="140"/>
  <c r="U435" i="140"/>
  <c r="T435" i="140"/>
  <c r="U434" i="140"/>
  <c r="T434" i="140"/>
  <c r="U433" i="140"/>
  <c r="T433" i="140"/>
  <c r="U432" i="140"/>
  <c r="T432" i="140"/>
  <c r="U431" i="140"/>
  <c r="T431" i="140"/>
  <c r="U430" i="140"/>
  <c r="T430" i="140"/>
  <c r="U429" i="140"/>
  <c r="T429" i="140"/>
  <c r="U428" i="140"/>
  <c r="T428" i="140"/>
  <c r="U427" i="140"/>
  <c r="T427" i="140"/>
  <c r="U426" i="140"/>
  <c r="T426" i="140"/>
  <c r="U425" i="140"/>
  <c r="T425" i="140"/>
  <c r="U424" i="140"/>
  <c r="T424" i="140"/>
  <c r="U423" i="140"/>
  <c r="T423" i="140"/>
  <c r="U422" i="140"/>
  <c r="T422" i="140"/>
  <c r="U421" i="140"/>
  <c r="T421" i="140"/>
  <c r="U420" i="140"/>
  <c r="T420" i="140"/>
  <c r="U419" i="140"/>
  <c r="T419" i="140"/>
  <c r="U418" i="140"/>
  <c r="T418" i="140"/>
  <c r="U417" i="140"/>
  <c r="T417" i="140"/>
  <c r="U416" i="140"/>
  <c r="T416" i="140"/>
  <c r="U415" i="140"/>
  <c r="T415" i="140"/>
  <c r="U414" i="140"/>
  <c r="T414" i="140"/>
  <c r="U413" i="140"/>
  <c r="T413" i="140"/>
  <c r="U412" i="140"/>
  <c r="T412" i="140"/>
  <c r="U462" i="140"/>
  <c r="T462" i="140"/>
  <c r="U461" i="140"/>
  <c r="T461" i="140"/>
  <c r="U460" i="140"/>
  <c r="T460" i="140"/>
  <c r="U459" i="140"/>
  <c r="T459" i="140"/>
  <c r="U458" i="140"/>
  <c r="T458" i="140"/>
  <c r="U457" i="140"/>
  <c r="T457" i="140"/>
  <c r="U456" i="140"/>
  <c r="T456" i="140"/>
  <c r="U455" i="140"/>
  <c r="T455" i="140"/>
  <c r="U454" i="140"/>
  <c r="T454" i="140"/>
  <c r="U453" i="140"/>
  <c r="T453" i="140"/>
  <c r="U452" i="140"/>
  <c r="T452" i="140"/>
  <c r="U451" i="140"/>
  <c r="T451" i="140"/>
  <c r="U450" i="140"/>
  <c r="T450" i="140"/>
  <c r="U449" i="140"/>
  <c r="T449" i="140"/>
  <c r="U448" i="140"/>
  <c r="T448" i="140"/>
  <c r="U447" i="140"/>
  <c r="T447" i="140"/>
  <c r="U446" i="140"/>
  <c r="T446" i="140"/>
  <c r="U445" i="140"/>
  <c r="T445" i="140"/>
  <c r="U444" i="140"/>
  <c r="T444" i="140"/>
  <c r="U443" i="140"/>
  <c r="T443" i="140"/>
  <c r="U442" i="140"/>
  <c r="T442" i="140"/>
  <c r="U370" i="140"/>
  <c r="T370" i="140"/>
  <c r="U369" i="140"/>
  <c r="T369" i="140"/>
  <c r="U368" i="140"/>
  <c r="T368" i="140"/>
  <c r="U367" i="140"/>
  <c r="T367" i="140"/>
  <c r="U366" i="140"/>
  <c r="T366" i="140"/>
  <c r="U365" i="140"/>
  <c r="T365" i="140"/>
  <c r="U364" i="140"/>
  <c r="T364" i="140"/>
  <c r="U363" i="140"/>
  <c r="T363" i="140"/>
  <c r="U362" i="140"/>
  <c r="T362" i="140"/>
  <c r="U361" i="140"/>
  <c r="T361" i="140"/>
  <c r="U360" i="140"/>
  <c r="T360" i="140"/>
  <c r="U359" i="140"/>
  <c r="T359" i="140"/>
  <c r="U358" i="140"/>
  <c r="T358" i="140"/>
  <c r="U357" i="140"/>
  <c r="T357" i="140"/>
  <c r="U356" i="140"/>
  <c r="T356" i="140"/>
  <c r="U355" i="140"/>
  <c r="T355" i="140"/>
  <c r="U354" i="140"/>
  <c r="T354" i="140"/>
  <c r="U353" i="140"/>
  <c r="T353" i="140"/>
  <c r="U352" i="140"/>
  <c r="T352" i="140"/>
  <c r="U351" i="140"/>
  <c r="T351" i="140"/>
  <c r="U350" i="140"/>
  <c r="T350" i="140"/>
  <c r="U349" i="140"/>
  <c r="T349" i="140"/>
  <c r="U348" i="140"/>
  <c r="T348" i="140"/>
  <c r="U347" i="140"/>
  <c r="T347" i="140"/>
  <c r="U346" i="140"/>
  <c r="T346" i="140"/>
  <c r="U345" i="140"/>
  <c r="T345" i="140"/>
  <c r="U344" i="140"/>
  <c r="T344" i="140"/>
  <c r="U343" i="140"/>
  <c r="T343" i="140"/>
  <c r="U342" i="140"/>
  <c r="T342" i="140"/>
  <c r="U341" i="140"/>
  <c r="T341" i="140"/>
  <c r="U340" i="140"/>
  <c r="T340" i="140"/>
  <c r="U339" i="140"/>
  <c r="T339" i="140"/>
  <c r="U338" i="140"/>
  <c r="T338" i="140"/>
  <c r="U337" i="140"/>
  <c r="T337" i="140"/>
  <c r="U336" i="140"/>
  <c r="T336" i="140"/>
  <c r="U335" i="140"/>
  <c r="T335" i="140"/>
  <c r="U391" i="140"/>
  <c r="T391" i="140"/>
  <c r="U390" i="140"/>
  <c r="T390" i="140"/>
  <c r="U389" i="140"/>
  <c r="T389" i="140"/>
  <c r="U388" i="140"/>
  <c r="T388" i="140"/>
  <c r="U387" i="140"/>
  <c r="T387" i="140"/>
  <c r="U386" i="140"/>
  <c r="T386" i="140"/>
  <c r="U385" i="140"/>
  <c r="T385" i="140"/>
  <c r="U384" i="140"/>
  <c r="T384" i="140"/>
  <c r="U383" i="140"/>
  <c r="T383" i="140"/>
  <c r="U382" i="140"/>
  <c r="T382" i="140"/>
  <c r="U381" i="140"/>
  <c r="T381" i="140"/>
  <c r="U380" i="140"/>
  <c r="T380" i="140"/>
  <c r="U379" i="140"/>
  <c r="T379" i="140"/>
  <c r="U378" i="140"/>
  <c r="T378" i="140"/>
  <c r="U377" i="140"/>
  <c r="T377" i="140"/>
  <c r="U376" i="140"/>
  <c r="T376" i="140"/>
  <c r="U375" i="140"/>
  <c r="T375" i="140"/>
  <c r="U374" i="140"/>
  <c r="T374" i="140"/>
  <c r="U373" i="140"/>
  <c r="T373" i="140"/>
  <c r="U372" i="140"/>
  <c r="T372" i="140"/>
  <c r="U371" i="140"/>
  <c r="T371" i="140"/>
  <c r="U334" i="140"/>
  <c r="T334" i="140"/>
  <c r="U333" i="140"/>
  <c r="T333" i="140"/>
  <c r="U332" i="140"/>
  <c r="T332" i="140"/>
  <c r="U331" i="140"/>
  <c r="T331" i="140"/>
  <c r="U330" i="140"/>
  <c r="T330" i="140"/>
  <c r="U307" i="140"/>
  <c r="T307" i="140"/>
  <c r="U306" i="140"/>
  <c r="T306" i="140"/>
  <c r="U305" i="140"/>
  <c r="T305" i="140"/>
  <c r="U304" i="140"/>
  <c r="T304" i="140"/>
  <c r="U303" i="140"/>
  <c r="T303" i="140"/>
  <c r="U302" i="140"/>
  <c r="T302" i="140"/>
  <c r="U301" i="140"/>
  <c r="T301" i="140"/>
  <c r="U300" i="140"/>
  <c r="T300" i="140"/>
  <c r="U299" i="140"/>
  <c r="T299" i="140"/>
  <c r="U298" i="140"/>
  <c r="T298" i="140"/>
  <c r="U297" i="140"/>
  <c r="T297" i="140"/>
  <c r="U296" i="140"/>
  <c r="T296" i="140"/>
  <c r="U295" i="140"/>
  <c r="T295" i="140"/>
  <c r="U294" i="140"/>
  <c r="T294" i="140"/>
  <c r="U293" i="140"/>
  <c r="T293" i="140"/>
  <c r="U292" i="140"/>
  <c r="T292" i="140"/>
  <c r="U291" i="140"/>
  <c r="T291" i="140"/>
  <c r="U290" i="140"/>
  <c r="T290" i="140"/>
  <c r="U289" i="140"/>
  <c r="T289" i="140"/>
  <c r="U288" i="140"/>
  <c r="T288" i="140"/>
  <c r="U287" i="140"/>
  <c r="T287" i="140"/>
  <c r="U286" i="140"/>
  <c r="T286" i="140"/>
  <c r="U285" i="140"/>
  <c r="T285" i="140"/>
  <c r="U284" i="140"/>
  <c r="T284" i="140"/>
  <c r="U283" i="140"/>
  <c r="T283" i="140"/>
  <c r="U282" i="140"/>
  <c r="T282" i="140"/>
  <c r="U281" i="140"/>
  <c r="T281" i="140"/>
  <c r="U280" i="140"/>
  <c r="T280" i="140"/>
  <c r="U279" i="140"/>
  <c r="T279" i="140"/>
  <c r="U276" i="140"/>
  <c r="T276" i="140"/>
  <c r="U275" i="140"/>
  <c r="T275" i="140"/>
  <c r="U274" i="140"/>
  <c r="T274" i="140"/>
  <c r="U273" i="140"/>
  <c r="T273" i="140"/>
  <c r="U272" i="140"/>
  <c r="T272" i="140"/>
  <c r="U271" i="140"/>
  <c r="T271" i="140"/>
  <c r="U270" i="140"/>
  <c r="T270" i="140"/>
  <c r="U269" i="140"/>
  <c r="T269" i="140"/>
  <c r="U268" i="140"/>
  <c r="T268" i="140"/>
  <c r="U267" i="140"/>
  <c r="T267" i="140"/>
  <c r="U266" i="140"/>
  <c r="T266" i="140"/>
  <c r="U265" i="140"/>
  <c r="T265" i="140"/>
  <c r="U264" i="140"/>
  <c r="T264" i="140"/>
  <c r="U263" i="140"/>
  <c r="T263" i="140"/>
  <c r="U262" i="140"/>
  <c r="T262" i="140"/>
  <c r="U261" i="140"/>
  <c r="T261" i="140"/>
  <c r="U260" i="140"/>
  <c r="T260" i="140"/>
  <c r="U259" i="140"/>
  <c r="T259" i="140"/>
  <c r="U258" i="140"/>
  <c r="T258" i="140"/>
  <c r="U257" i="140"/>
  <c r="T257" i="140"/>
  <c r="U256" i="140"/>
  <c r="T256" i="140"/>
  <c r="U255" i="140"/>
  <c r="T255" i="140"/>
  <c r="U254" i="140"/>
  <c r="T254" i="140"/>
  <c r="U253" i="140"/>
  <c r="T253" i="140"/>
  <c r="U252" i="140"/>
  <c r="T252" i="140"/>
  <c r="U251" i="140"/>
  <c r="T251" i="140"/>
  <c r="U250" i="140"/>
  <c r="T250" i="140"/>
  <c r="U199" i="140"/>
  <c r="T199" i="140"/>
  <c r="U198" i="140"/>
  <c r="T198" i="140"/>
  <c r="U197" i="140"/>
  <c r="T197" i="140"/>
  <c r="U196" i="140"/>
  <c r="T196" i="140"/>
  <c r="U195" i="140"/>
  <c r="T195" i="140"/>
  <c r="U194" i="140"/>
  <c r="T194" i="140"/>
  <c r="U193" i="140"/>
  <c r="T193" i="140"/>
  <c r="U192" i="140"/>
  <c r="T192" i="140"/>
  <c r="U191" i="140"/>
  <c r="T191" i="140"/>
  <c r="U190" i="140"/>
  <c r="T190" i="140"/>
  <c r="U189" i="140"/>
  <c r="T189" i="140"/>
  <c r="U188" i="140"/>
  <c r="T188" i="140"/>
  <c r="U187" i="140"/>
  <c r="T187" i="140"/>
  <c r="U186" i="140"/>
  <c r="T186" i="140"/>
  <c r="U185" i="140"/>
  <c r="T185" i="140"/>
  <c r="U184" i="140"/>
  <c r="T184" i="140"/>
  <c r="U183" i="140"/>
  <c r="T183" i="140"/>
  <c r="U182" i="140"/>
  <c r="T182" i="140"/>
  <c r="U181" i="140"/>
  <c r="T181" i="140"/>
  <c r="U180" i="140"/>
  <c r="T180" i="140"/>
  <c r="U179" i="140"/>
  <c r="T179" i="140"/>
  <c r="U178" i="140"/>
  <c r="T178" i="140"/>
  <c r="U177" i="140"/>
  <c r="T177" i="140"/>
  <c r="U176" i="140"/>
  <c r="T176" i="140"/>
  <c r="U175" i="140"/>
  <c r="T175" i="140"/>
  <c r="U174" i="140"/>
  <c r="T174" i="140"/>
  <c r="U173" i="140"/>
  <c r="T173" i="140"/>
  <c r="U172" i="140"/>
  <c r="T172" i="140"/>
  <c r="U223" i="140"/>
  <c r="T223" i="140"/>
  <c r="U222" i="140"/>
  <c r="T222" i="140"/>
  <c r="U221" i="140"/>
  <c r="T221" i="140"/>
  <c r="U220" i="140"/>
  <c r="T220" i="140"/>
  <c r="U219" i="140"/>
  <c r="T219" i="140"/>
  <c r="U218" i="140"/>
  <c r="T218" i="140"/>
  <c r="U217" i="140"/>
  <c r="T217" i="140"/>
  <c r="U216" i="140"/>
  <c r="T216" i="140"/>
  <c r="U215" i="140"/>
  <c r="T215" i="140"/>
  <c r="U214" i="140"/>
  <c r="T214" i="140"/>
  <c r="U213" i="140"/>
  <c r="T213" i="140"/>
  <c r="U212" i="140"/>
  <c r="T212" i="140"/>
  <c r="U211" i="140"/>
  <c r="T211" i="140"/>
  <c r="U210" i="140"/>
  <c r="T210" i="140"/>
  <c r="U209" i="140"/>
  <c r="T209" i="140"/>
  <c r="U208" i="140"/>
  <c r="T208" i="140"/>
  <c r="U207" i="140"/>
  <c r="T207" i="140"/>
  <c r="U206" i="140"/>
  <c r="T206" i="140"/>
  <c r="U205" i="140"/>
  <c r="T205" i="140"/>
  <c r="U204" i="140"/>
  <c r="T204" i="140"/>
  <c r="U203" i="140"/>
  <c r="T203" i="140"/>
  <c r="U202" i="140"/>
  <c r="T202" i="140"/>
  <c r="U201" i="140"/>
  <c r="T201" i="140"/>
  <c r="U200" i="140"/>
  <c r="T200" i="140"/>
  <c r="U171" i="140"/>
  <c r="T171" i="140"/>
  <c r="U170" i="140"/>
  <c r="T170" i="140"/>
  <c r="U168" i="140"/>
  <c r="T168" i="140"/>
  <c r="U167" i="140"/>
  <c r="T167" i="140"/>
  <c r="U166" i="140"/>
  <c r="T166" i="140"/>
  <c r="U165" i="140"/>
  <c r="T165" i="140"/>
  <c r="U164" i="140"/>
  <c r="T164" i="140"/>
  <c r="U163" i="140"/>
  <c r="T163" i="140"/>
  <c r="U162" i="140"/>
  <c r="T162" i="140"/>
  <c r="U161" i="140"/>
  <c r="T161" i="140"/>
  <c r="U160" i="140"/>
  <c r="T160" i="140"/>
  <c r="U159" i="140"/>
  <c r="T159" i="140"/>
  <c r="U158" i="140"/>
  <c r="T158" i="140"/>
  <c r="U157" i="140"/>
  <c r="T157" i="140"/>
  <c r="U156" i="140"/>
  <c r="T156" i="140"/>
  <c r="U155" i="140"/>
  <c r="T155" i="140"/>
  <c r="U154" i="140"/>
  <c r="T154" i="140"/>
  <c r="U153" i="140"/>
  <c r="T153" i="140"/>
  <c r="U152" i="140"/>
  <c r="T152" i="140"/>
  <c r="U151" i="140"/>
  <c r="T151" i="140"/>
  <c r="U150" i="140"/>
  <c r="T150" i="140"/>
  <c r="U149" i="140"/>
  <c r="T149" i="140"/>
  <c r="U148" i="140"/>
  <c r="T148" i="140"/>
  <c r="U147" i="140"/>
  <c r="T147" i="140"/>
  <c r="U146" i="140"/>
  <c r="T146" i="140"/>
  <c r="U145" i="140"/>
  <c r="T145" i="140"/>
  <c r="U144" i="140"/>
  <c r="T144" i="140"/>
  <c r="U143" i="140"/>
  <c r="T143" i="140"/>
  <c r="U142" i="140"/>
  <c r="T142" i="140"/>
  <c r="U141" i="140"/>
  <c r="T141" i="140"/>
  <c r="U140" i="140"/>
  <c r="T140" i="140"/>
  <c r="U139" i="140"/>
  <c r="T139" i="140"/>
  <c r="U138" i="140"/>
  <c r="T138" i="140"/>
  <c r="U137" i="140"/>
  <c r="T137" i="140"/>
  <c r="U136" i="140"/>
  <c r="T136" i="140"/>
  <c r="U135" i="140"/>
  <c r="T135" i="140"/>
  <c r="U134" i="140"/>
  <c r="T134" i="140"/>
  <c r="U133" i="140"/>
  <c r="T133" i="140"/>
  <c r="U132" i="140"/>
  <c r="T132" i="140"/>
  <c r="U131" i="140"/>
  <c r="T131" i="140"/>
  <c r="U130" i="140"/>
  <c r="T130" i="140"/>
  <c r="U129" i="140"/>
  <c r="T129" i="140"/>
  <c r="U128" i="140"/>
  <c r="T128" i="140"/>
  <c r="U127" i="140"/>
  <c r="T127" i="140"/>
  <c r="U126" i="140"/>
  <c r="T126" i="140"/>
  <c r="U125" i="140"/>
  <c r="T125" i="140"/>
  <c r="U124" i="140"/>
  <c r="T124" i="140"/>
  <c r="U123" i="140"/>
  <c r="T123" i="140"/>
  <c r="U122" i="140"/>
  <c r="T122" i="140"/>
  <c r="U121" i="140"/>
  <c r="T121" i="140"/>
  <c r="U120" i="140"/>
  <c r="T120" i="140"/>
  <c r="U119" i="140"/>
  <c r="T119" i="140"/>
  <c r="U118" i="140"/>
  <c r="T118" i="140"/>
  <c r="T11" i="140"/>
  <c r="T12" i="140"/>
  <c r="T13" i="140"/>
  <c r="T14" i="140"/>
  <c r="T15" i="140"/>
  <c r="T16" i="140"/>
  <c r="T17" i="140"/>
  <c r="T18" i="140"/>
  <c r="T19" i="140"/>
  <c r="T20" i="140"/>
  <c r="T21" i="140"/>
  <c r="T22" i="140"/>
  <c r="T23" i="140"/>
  <c r="T24" i="140"/>
  <c r="T25" i="140"/>
  <c r="T26" i="140"/>
  <c r="T27" i="140"/>
  <c r="T28" i="140"/>
  <c r="T29" i="140"/>
  <c r="T30" i="140"/>
  <c r="T31" i="140"/>
  <c r="T32" i="140"/>
  <c r="T33" i="140"/>
  <c r="T34" i="140"/>
  <c r="T35" i="140"/>
  <c r="T36" i="140"/>
  <c r="T37" i="140"/>
  <c r="T38" i="140"/>
  <c r="T39" i="140"/>
  <c r="T40" i="140"/>
  <c r="T41" i="140"/>
  <c r="T42" i="140"/>
  <c r="T43" i="140"/>
  <c r="T44" i="140"/>
  <c r="T45" i="140"/>
  <c r="T46" i="140"/>
  <c r="T47" i="140"/>
  <c r="T48" i="140"/>
  <c r="T49" i="140"/>
  <c r="T50" i="140"/>
  <c r="T51" i="140"/>
  <c r="T52" i="140"/>
  <c r="T53" i="140"/>
  <c r="T54" i="140"/>
  <c r="T55" i="140"/>
  <c r="T56" i="140"/>
  <c r="T57" i="140"/>
  <c r="T58" i="140"/>
  <c r="T59" i="140"/>
  <c r="T60" i="140"/>
  <c r="T61" i="140"/>
  <c r="T62" i="140"/>
  <c r="T63" i="140"/>
  <c r="T64" i="140"/>
  <c r="T65" i="140"/>
  <c r="T66" i="140"/>
  <c r="T67" i="140"/>
  <c r="T68" i="140"/>
  <c r="T69" i="140"/>
  <c r="T70" i="140"/>
  <c r="T71" i="140"/>
  <c r="T72" i="140"/>
  <c r="T73" i="140"/>
  <c r="T74" i="140"/>
  <c r="T75" i="140"/>
  <c r="T76" i="140"/>
  <c r="T77" i="140"/>
  <c r="T78" i="140"/>
  <c r="T79" i="140"/>
  <c r="T80" i="140"/>
  <c r="T81" i="140"/>
  <c r="T82" i="140"/>
  <c r="T83" i="140"/>
  <c r="T84" i="140"/>
  <c r="T85" i="140"/>
  <c r="T86" i="140"/>
  <c r="T87" i="140"/>
  <c r="T88" i="140"/>
  <c r="U84" i="140"/>
  <c r="U86" i="140"/>
  <c r="U76" i="140"/>
  <c r="U75" i="140"/>
  <c r="U74" i="140"/>
  <c r="U73" i="140"/>
  <c r="U72" i="140"/>
  <c r="U71" i="140"/>
  <c r="U70" i="140"/>
  <c r="U69" i="140"/>
  <c r="U68" i="140"/>
  <c r="T89" i="140" l="1"/>
  <c r="T90" i="140"/>
  <c r="T91" i="140"/>
  <c r="T92" i="140"/>
  <c r="T9" i="179"/>
  <c r="T75" i="179"/>
  <c r="T76" i="179"/>
  <c r="T77" i="179"/>
  <c r="T9" i="180"/>
  <c r="T71" i="180"/>
  <c r="T72" i="180"/>
  <c r="T73" i="180"/>
  <c r="E42" i="61" l="1"/>
  <c r="F42" i="61"/>
  <c r="G42" i="61"/>
  <c r="H42" i="61"/>
  <c r="I42" i="61"/>
  <c r="J42" i="61"/>
  <c r="K42" i="61"/>
  <c r="L42" i="61"/>
  <c r="M42" i="61"/>
  <c r="N42" i="61"/>
  <c r="O42" i="61"/>
  <c r="P42" i="61"/>
  <c r="Q42" i="61"/>
  <c r="R42" i="61"/>
  <c r="S42" i="61"/>
  <c r="T42" i="61"/>
  <c r="U42" i="61"/>
  <c r="V42" i="61"/>
  <c r="W42" i="61"/>
  <c r="Z42" i="61"/>
  <c r="AA42" i="61"/>
  <c r="AB42" i="61"/>
  <c r="AC42" i="61"/>
  <c r="AD42" i="61"/>
  <c r="AE42" i="61"/>
  <c r="AF42" i="61"/>
  <c r="AG42" i="61"/>
  <c r="AH42" i="61"/>
  <c r="AI42" i="61"/>
  <c r="AJ42" i="61"/>
  <c r="AK42" i="61"/>
  <c r="AL42" i="61"/>
  <c r="AM42" i="61"/>
  <c r="AN42" i="61"/>
  <c r="AO42" i="61"/>
  <c r="AP42" i="61"/>
  <c r="AQ42" i="61"/>
  <c r="AR42" i="61"/>
  <c r="AS42" i="61"/>
  <c r="AU42" i="61"/>
  <c r="AV42" i="61"/>
  <c r="AW42" i="61"/>
  <c r="AX42" i="61"/>
  <c r="AY42" i="61"/>
  <c r="AZ42" i="61"/>
  <c r="BA42" i="61"/>
  <c r="BB42" i="61"/>
  <c r="BC42" i="61"/>
  <c r="BD42" i="61"/>
  <c r="BE42" i="61"/>
  <c r="BF42" i="61"/>
  <c r="BG42" i="61"/>
  <c r="BH42" i="61"/>
  <c r="BI42" i="61"/>
  <c r="BJ42" i="61"/>
  <c r="BK42" i="61"/>
  <c r="BL42" i="61"/>
  <c r="BM42" i="61"/>
  <c r="BN42" i="61"/>
  <c r="E43" i="61"/>
  <c r="F43" i="61"/>
  <c r="G43" i="61"/>
  <c r="H43" i="61"/>
  <c r="I43" i="61"/>
  <c r="J43" i="61"/>
  <c r="K43" i="61"/>
  <c r="L43" i="61"/>
  <c r="M43" i="61"/>
  <c r="N43" i="61"/>
  <c r="O43" i="61"/>
  <c r="P43" i="61"/>
  <c r="Q43" i="61"/>
  <c r="R43" i="61"/>
  <c r="S43" i="61"/>
  <c r="T43" i="61"/>
  <c r="U43" i="61"/>
  <c r="V43" i="61"/>
  <c r="W43" i="61"/>
  <c r="X43" i="61"/>
  <c r="Z43" i="61"/>
  <c r="AA43" i="61"/>
  <c r="AB43" i="61"/>
  <c r="AC43" i="61"/>
  <c r="AD43" i="61"/>
  <c r="AE43" i="61"/>
  <c r="AF43" i="61"/>
  <c r="AG43" i="61"/>
  <c r="AH43" i="61"/>
  <c r="AI43" i="61"/>
  <c r="AJ43" i="61"/>
  <c r="AK43" i="61"/>
  <c r="AL43" i="61"/>
  <c r="AM43" i="61"/>
  <c r="AN43" i="61"/>
  <c r="AO43" i="61"/>
  <c r="AP43" i="61"/>
  <c r="AQ43" i="61"/>
  <c r="AR43" i="61"/>
  <c r="AS43" i="61"/>
  <c r="AU43" i="61"/>
  <c r="AV43" i="61"/>
  <c r="AW43" i="61"/>
  <c r="AX43" i="61"/>
  <c r="AY43" i="61"/>
  <c r="AZ43" i="61"/>
  <c r="BA43" i="61"/>
  <c r="BB43" i="61"/>
  <c r="BC43" i="61"/>
  <c r="BD43" i="61"/>
  <c r="BE43" i="61"/>
  <c r="BF43" i="61"/>
  <c r="BG43" i="61"/>
  <c r="BH43" i="61"/>
  <c r="BI43" i="61"/>
  <c r="BJ43" i="61"/>
  <c r="BK43" i="61"/>
  <c r="BL43" i="61"/>
  <c r="BM43" i="61"/>
  <c r="BN43" i="61"/>
  <c r="T10" i="140" l="1"/>
  <c r="T9" i="140"/>
  <c r="I1841" i="140" l="1"/>
  <c r="E48" i="61"/>
  <c r="I1858" i="180"/>
  <c r="D6" i="180" s="1"/>
  <c r="I1854" i="180"/>
  <c r="BO44" i="61" s="1"/>
  <c r="I1853" i="180"/>
  <c r="BO43" i="61" s="1"/>
  <c r="I1849" i="180"/>
  <c r="I1847" i="180"/>
  <c r="I1844" i="180"/>
  <c r="I1843" i="180"/>
  <c r="I1842" i="180"/>
  <c r="I1841" i="180"/>
  <c r="I1839" i="180"/>
  <c r="I1838" i="180"/>
  <c r="I1837" i="180"/>
  <c r="I1852" i="179"/>
  <c r="AT42" i="61" s="1"/>
  <c r="I1853" i="140"/>
  <c r="Y43" i="61" s="1"/>
  <c r="U28" i="140" l="1"/>
  <c r="U27" i="140"/>
  <c r="U26" i="140"/>
  <c r="U25" i="140"/>
  <c r="U24" i="140"/>
  <c r="U23" i="140"/>
  <c r="U22" i="140"/>
  <c r="U21" i="140"/>
  <c r="U20" i="140"/>
  <c r="U19" i="140"/>
  <c r="U48" i="140"/>
  <c r="U47" i="140"/>
  <c r="U46" i="140"/>
  <c r="U45" i="140"/>
  <c r="U44" i="140"/>
  <c r="U43" i="140"/>
  <c r="U42" i="140"/>
  <c r="U41" i="140"/>
  <c r="U40" i="140"/>
  <c r="U39" i="140"/>
  <c r="U38" i="140"/>
  <c r="U37" i="140"/>
  <c r="U36" i="140"/>
  <c r="U35" i="140"/>
  <c r="U34" i="140"/>
  <c r="U33" i="140"/>
  <c r="U32" i="140"/>
  <c r="U31" i="140"/>
  <c r="U30" i="140"/>
  <c r="U29" i="140"/>
  <c r="U77" i="140"/>
  <c r="U67" i="140"/>
  <c r="U66" i="140"/>
  <c r="U65" i="140"/>
  <c r="U64" i="140"/>
  <c r="U63" i="140"/>
  <c r="U62" i="140"/>
  <c r="U61" i="140"/>
  <c r="U60" i="140"/>
  <c r="U59" i="140"/>
  <c r="I1980" i="199" l="1"/>
  <c r="BP17" i="61" s="1"/>
  <c r="I1977" i="199"/>
  <c r="BP14" i="61" s="1"/>
  <c r="I1976" i="199"/>
  <c r="BP13" i="61" s="1"/>
  <c r="I1974" i="199"/>
  <c r="BP12" i="61" s="1"/>
  <c r="I2001" i="199"/>
  <c r="BP41" i="61" s="1"/>
  <c r="I2000" i="199"/>
  <c r="BP40" i="61" s="1"/>
  <c r="I1999" i="199"/>
  <c r="BP39" i="61" s="1"/>
  <c r="I1997" i="199"/>
  <c r="BP37" i="61" s="1"/>
  <c r="I1996" i="199"/>
  <c r="BP36" i="61" s="1"/>
  <c r="I1993" i="199"/>
  <c r="BP33" i="61" s="1"/>
  <c r="I1992" i="199"/>
  <c r="BP32" i="61" s="1"/>
  <c r="I1991" i="199"/>
  <c r="BP31" i="61" s="1"/>
  <c r="I1990" i="199"/>
  <c r="BP30" i="61" s="1"/>
  <c r="I1989" i="199"/>
  <c r="BP29" i="61" s="1"/>
  <c r="I1988" i="199"/>
  <c r="BP28" i="61" s="1"/>
  <c r="I1987" i="199"/>
  <c r="BP27" i="61" s="1"/>
  <c r="A1947" i="199"/>
  <c r="T1966" i="199"/>
  <c r="T1965" i="199"/>
  <c r="T1964" i="199"/>
  <c r="T1963" i="199"/>
  <c r="T1962" i="199"/>
  <c r="T1961" i="199"/>
  <c r="T1960" i="199"/>
  <c r="T1959" i="199"/>
  <c r="T1958" i="199"/>
  <c r="T1957" i="199"/>
  <c r="T1956" i="199"/>
  <c r="T1955" i="199"/>
  <c r="T1954" i="199"/>
  <c r="T1953" i="199"/>
  <c r="T1952" i="199"/>
  <c r="T1951" i="199"/>
  <c r="T1950" i="199"/>
  <c r="T1949" i="199"/>
  <c r="T1948" i="199"/>
  <c r="T1947" i="199"/>
  <c r="T1468" i="199"/>
  <c r="I2004" i="199" s="1"/>
  <c r="BP44" i="61" s="1"/>
  <c r="T1419" i="199"/>
  <c r="T1606" i="199"/>
  <c r="T1605" i="199"/>
  <c r="T1604" i="199"/>
  <c r="T1603" i="199"/>
  <c r="T1602" i="199"/>
  <c r="T1601" i="199"/>
  <c r="T1600" i="199"/>
  <c r="T1599" i="199"/>
  <c r="T1598" i="199"/>
  <c r="T1597" i="199"/>
  <c r="B1597" i="199"/>
  <c r="A1597" i="199"/>
  <c r="T1596" i="199"/>
  <c r="T1595" i="199"/>
  <c r="T1594" i="199"/>
  <c r="T1593" i="199"/>
  <c r="T1592" i="199"/>
  <c r="T1591" i="199"/>
  <c r="T1590" i="199"/>
  <c r="T1589" i="199"/>
  <c r="T1588" i="199"/>
  <c r="T1587" i="199"/>
  <c r="B1587" i="199"/>
  <c r="A1587" i="199"/>
  <c r="T1586" i="199"/>
  <c r="T1585" i="199"/>
  <c r="T1584" i="199"/>
  <c r="T1583" i="199"/>
  <c r="T1582" i="199"/>
  <c r="T1581" i="199"/>
  <c r="T1580" i="199"/>
  <c r="T1579" i="199"/>
  <c r="T1578" i="199"/>
  <c r="T1577" i="199"/>
  <c r="B1577" i="199"/>
  <c r="A1577" i="199"/>
  <c r="T1576" i="199"/>
  <c r="T1575" i="199"/>
  <c r="T1574" i="199"/>
  <c r="T1573" i="199"/>
  <c r="T1572" i="199"/>
  <c r="T1571" i="199"/>
  <c r="T1570" i="199"/>
  <c r="T1569" i="199"/>
  <c r="T1568" i="199"/>
  <c r="T1567" i="199"/>
  <c r="B1567" i="199"/>
  <c r="A1567" i="199"/>
  <c r="T1566" i="199"/>
  <c r="T1565" i="199"/>
  <c r="T1564" i="199"/>
  <c r="T1563" i="199"/>
  <c r="T1562" i="199"/>
  <c r="T1561" i="199"/>
  <c r="T1560" i="199"/>
  <c r="T1559" i="199"/>
  <c r="T1558" i="199"/>
  <c r="T1557" i="199"/>
  <c r="B1557" i="199"/>
  <c r="A1557" i="199"/>
  <c r="T1556" i="199"/>
  <c r="T1555" i="199"/>
  <c r="T1554" i="199"/>
  <c r="T1553" i="199"/>
  <c r="T1552" i="199"/>
  <c r="T1551" i="199"/>
  <c r="T1550" i="199"/>
  <c r="T1549" i="199"/>
  <c r="T1548" i="199"/>
  <c r="T1547" i="199"/>
  <c r="B1547" i="199"/>
  <c r="A1547" i="199"/>
  <c r="T1546" i="199"/>
  <c r="T1545" i="199"/>
  <c r="T1544" i="199"/>
  <c r="T1543" i="199"/>
  <c r="T1542" i="199"/>
  <c r="T1541" i="199"/>
  <c r="T1540" i="199"/>
  <c r="T1539" i="199"/>
  <c r="T1538" i="199"/>
  <c r="T1537" i="199"/>
  <c r="B1537" i="199"/>
  <c r="A1537" i="199"/>
  <c r="T1536" i="199"/>
  <c r="T1535" i="199"/>
  <c r="T1534" i="199"/>
  <c r="T1533" i="199"/>
  <c r="T1532" i="199"/>
  <c r="T1531" i="199"/>
  <c r="T1530" i="199"/>
  <c r="T1529" i="199"/>
  <c r="T1528" i="199"/>
  <c r="T1527" i="199"/>
  <c r="B1527" i="199"/>
  <c r="A1527" i="199"/>
  <c r="T1526" i="199"/>
  <c r="T1525" i="199"/>
  <c r="T1524" i="199"/>
  <c r="T1523" i="199"/>
  <c r="T1522" i="199"/>
  <c r="T1521" i="199"/>
  <c r="T1520" i="199"/>
  <c r="T1519" i="199"/>
  <c r="T1518" i="199"/>
  <c r="T1517" i="199"/>
  <c r="B1517" i="199"/>
  <c r="A1517" i="199"/>
  <c r="T1516" i="199"/>
  <c r="T1515" i="199"/>
  <c r="T1514" i="199"/>
  <c r="T1513" i="199"/>
  <c r="T1512" i="199"/>
  <c r="T1511" i="199"/>
  <c r="T1510" i="199"/>
  <c r="T1509" i="199"/>
  <c r="T1508" i="199"/>
  <c r="T1507" i="199"/>
  <c r="B1507" i="199"/>
  <c r="A1507" i="199"/>
  <c r="T1506" i="199"/>
  <c r="T1505" i="199"/>
  <c r="T1504" i="199"/>
  <c r="T1503" i="199"/>
  <c r="T1502" i="199"/>
  <c r="T1501" i="199"/>
  <c r="T1500" i="199"/>
  <c r="T1499" i="199"/>
  <c r="T1498" i="199"/>
  <c r="T1497" i="199"/>
  <c r="B1497" i="199"/>
  <c r="A1497" i="199"/>
  <c r="T1496" i="199"/>
  <c r="T1495" i="199"/>
  <c r="T1494" i="199"/>
  <c r="T1493" i="199"/>
  <c r="T1492" i="199"/>
  <c r="T1491" i="199"/>
  <c r="T1490" i="199"/>
  <c r="T1489" i="199"/>
  <c r="T1488" i="199"/>
  <c r="T1487" i="199"/>
  <c r="I1973" i="199" s="1"/>
  <c r="BP10" i="61" s="1"/>
  <c r="B1487" i="199"/>
  <c r="A1487" i="199"/>
  <c r="T1486" i="199"/>
  <c r="T1485" i="199"/>
  <c r="T1484" i="199"/>
  <c r="T1483" i="199"/>
  <c r="T1482" i="199"/>
  <c r="T1481" i="199"/>
  <c r="T1480" i="199"/>
  <c r="T1479" i="199"/>
  <c r="T1478" i="199"/>
  <c r="T1477" i="199"/>
  <c r="I1972" i="199" s="1"/>
  <c r="BP9" i="61" s="1"/>
  <c r="A1477" i="199"/>
  <c r="B1471" i="199"/>
  <c r="A1470" i="199"/>
  <c r="U398" i="199"/>
  <c r="T398" i="199"/>
  <c r="U397" i="199"/>
  <c r="T397" i="199"/>
  <c r="U396" i="199"/>
  <c r="T396" i="199"/>
  <c r="U395" i="199"/>
  <c r="T395" i="199"/>
  <c r="U394" i="199"/>
  <c r="T394" i="199"/>
  <c r="U393" i="199"/>
  <c r="T393" i="199"/>
  <c r="U392" i="199"/>
  <c r="T392" i="199"/>
  <c r="U391" i="199"/>
  <c r="T391" i="199"/>
  <c r="U369" i="199"/>
  <c r="T369" i="199"/>
  <c r="D1597" i="199"/>
  <c r="U368" i="199"/>
  <c r="T368" i="199"/>
  <c r="U367" i="199"/>
  <c r="T367" i="199"/>
  <c r="U366" i="199"/>
  <c r="T366" i="199"/>
  <c r="U365" i="199"/>
  <c r="T365" i="199"/>
  <c r="U364" i="199"/>
  <c r="T364" i="199"/>
  <c r="U363" i="199"/>
  <c r="T363" i="199"/>
  <c r="U362" i="199"/>
  <c r="T362" i="199"/>
  <c r="U361" i="199"/>
  <c r="T361" i="199"/>
  <c r="U339" i="199"/>
  <c r="T339" i="199"/>
  <c r="D1587" i="199"/>
  <c r="U338" i="199"/>
  <c r="T338" i="199"/>
  <c r="U337" i="199"/>
  <c r="T337" i="199"/>
  <c r="U336" i="199"/>
  <c r="T336" i="199"/>
  <c r="U335" i="199"/>
  <c r="T335" i="199"/>
  <c r="U334" i="199"/>
  <c r="T334" i="199"/>
  <c r="U333" i="199"/>
  <c r="T333" i="199"/>
  <c r="U332" i="199"/>
  <c r="T332" i="199"/>
  <c r="I1995" i="199" s="1"/>
  <c r="BP35" i="61" s="1"/>
  <c r="U331" i="199"/>
  <c r="T331" i="199"/>
  <c r="U309" i="199"/>
  <c r="T309" i="199"/>
  <c r="D1577" i="199"/>
  <c r="U308" i="199"/>
  <c r="T308" i="199"/>
  <c r="U307" i="199"/>
  <c r="T307" i="199"/>
  <c r="U306" i="199"/>
  <c r="T306" i="199"/>
  <c r="U305" i="199"/>
  <c r="T305" i="199"/>
  <c r="U304" i="199"/>
  <c r="T304" i="199"/>
  <c r="U303" i="199"/>
  <c r="T303" i="199"/>
  <c r="U302" i="199"/>
  <c r="T302" i="199"/>
  <c r="U301" i="199"/>
  <c r="T301" i="199"/>
  <c r="U279" i="199"/>
  <c r="T279" i="199"/>
  <c r="D1567" i="199"/>
  <c r="U278" i="199"/>
  <c r="T278" i="199"/>
  <c r="U277" i="199"/>
  <c r="T277" i="199"/>
  <c r="U276" i="199"/>
  <c r="T276" i="199"/>
  <c r="U275" i="199"/>
  <c r="T275" i="199"/>
  <c r="U274" i="199"/>
  <c r="T274" i="199"/>
  <c r="U273" i="199"/>
  <c r="T273" i="199"/>
  <c r="U272" i="199"/>
  <c r="T272" i="199"/>
  <c r="U271" i="199"/>
  <c r="T271" i="199"/>
  <c r="U249" i="199"/>
  <c r="T249" i="199"/>
  <c r="D1557" i="199"/>
  <c r="U248" i="199"/>
  <c r="T248" i="199"/>
  <c r="U247" i="199"/>
  <c r="T247" i="199"/>
  <c r="U246" i="199"/>
  <c r="T246" i="199"/>
  <c r="U245" i="199"/>
  <c r="T245" i="199"/>
  <c r="U244" i="199"/>
  <c r="T244" i="199"/>
  <c r="U243" i="199"/>
  <c r="T243" i="199"/>
  <c r="U242" i="199"/>
  <c r="T242" i="199"/>
  <c r="U241" i="199"/>
  <c r="T241" i="199"/>
  <c r="U219" i="199"/>
  <c r="T219" i="199"/>
  <c r="D1547" i="199"/>
  <c r="U218" i="199"/>
  <c r="T218" i="199"/>
  <c r="U217" i="199"/>
  <c r="T217" i="199"/>
  <c r="U216" i="199"/>
  <c r="T216" i="199"/>
  <c r="U215" i="199"/>
  <c r="T215" i="199"/>
  <c r="I2008" i="199" s="1"/>
  <c r="BP48" i="61" s="1"/>
  <c r="U214" i="199"/>
  <c r="T214" i="199"/>
  <c r="U213" i="199"/>
  <c r="T213" i="199"/>
  <c r="U212" i="199"/>
  <c r="T212" i="199"/>
  <c r="U211" i="199"/>
  <c r="T211" i="199"/>
  <c r="U189" i="199"/>
  <c r="T189" i="199"/>
  <c r="D1537" i="199"/>
  <c r="U188" i="199"/>
  <c r="T188" i="199"/>
  <c r="U187" i="199"/>
  <c r="T187" i="199"/>
  <c r="U186" i="199"/>
  <c r="T186" i="199"/>
  <c r="U185" i="199"/>
  <c r="T185" i="199"/>
  <c r="U184" i="199"/>
  <c r="T184" i="199"/>
  <c r="U183" i="199"/>
  <c r="T183" i="199"/>
  <c r="U182" i="199"/>
  <c r="T182" i="199"/>
  <c r="U181" i="199"/>
  <c r="T181" i="199"/>
  <c r="U159" i="199"/>
  <c r="T159" i="199"/>
  <c r="D1527" i="199"/>
  <c r="U158" i="199"/>
  <c r="T158" i="199"/>
  <c r="U157" i="199"/>
  <c r="T157" i="199"/>
  <c r="U156" i="199"/>
  <c r="T156" i="199"/>
  <c r="U155" i="199"/>
  <c r="T155" i="199"/>
  <c r="U154" i="199"/>
  <c r="T154" i="199"/>
  <c r="U153" i="199"/>
  <c r="T153" i="199"/>
  <c r="U152" i="199"/>
  <c r="T152" i="199"/>
  <c r="U151" i="199"/>
  <c r="T151" i="199"/>
  <c r="U129" i="199"/>
  <c r="T129" i="199"/>
  <c r="D1517" i="199"/>
  <c r="U128" i="199"/>
  <c r="T128" i="199"/>
  <c r="U127" i="199"/>
  <c r="T127" i="199"/>
  <c r="U126" i="199"/>
  <c r="T126" i="199"/>
  <c r="U125" i="199"/>
  <c r="T125" i="199"/>
  <c r="U124" i="199"/>
  <c r="T124" i="199"/>
  <c r="U123" i="199"/>
  <c r="T123" i="199"/>
  <c r="U122" i="199"/>
  <c r="T122" i="199"/>
  <c r="U121" i="199"/>
  <c r="T121" i="199"/>
  <c r="U99" i="199"/>
  <c r="T99" i="199"/>
  <c r="D1507" i="199"/>
  <c r="U98" i="199"/>
  <c r="T98" i="199"/>
  <c r="U97" i="199"/>
  <c r="T97" i="199"/>
  <c r="U96" i="199"/>
  <c r="T96" i="199"/>
  <c r="I1994" i="199" s="1"/>
  <c r="BP34" i="61" s="1"/>
  <c r="U95" i="199"/>
  <c r="T95" i="199"/>
  <c r="U94" i="199"/>
  <c r="T94" i="199"/>
  <c r="U93" i="199"/>
  <c r="T93" i="199"/>
  <c r="U92" i="199"/>
  <c r="T92" i="199"/>
  <c r="U91" i="199"/>
  <c r="T91" i="199"/>
  <c r="U69" i="199"/>
  <c r="T69" i="199"/>
  <c r="D1497" i="199"/>
  <c r="U68" i="199"/>
  <c r="T68" i="199"/>
  <c r="U67" i="199"/>
  <c r="T67" i="199"/>
  <c r="U66" i="199"/>
  <c r="T66" i="199"/>
  <c r="U65" i="199"/>
  <c r="T65" i="199"/>
  <c r="U64" i="199"/>
  <c r="T64" i="199"/>
  <c r="U63" i="199"/>
  <c r="T63" i="199"/>
  <c r="U62" i="199"/>
  <c r="T62" i="199"/>
  <c r="U61" i="199"/>
  <c r="T61" i="199"/>
  <c r="U39" i="199"/>
  <c r="T39" i="199"/>
  <c r="D1487" i="199"/>
  <c r="U38" i="199"/>
  <c r="T38" i="199"/>
  <c r="U37" i="199"/>
  <c r="T37" i="199"/>
  <c r="U36" i="199"/>
  <c r="T36" i="199"/>
  <c r="U35" i="199"/>
  <c r="T35" i="199"/>
  <c r="U34" i="199"/>
  <c r="T34" i="199"/>
  <c r="U33" i="199"/>
  <c r="T33" i="199"/>
  <c r="U32" i="199"/>
  <c r="T32" i="199"/>
  <c r="U31" i="199"/>
  <c r="T31" i="199"/>
  <c r="I2003" i="199" s="1"/>
  <c r="BP43" i="61" s="1"/>
  <c r="U30" i="199"/>
  <c r="T30" i="199"/>
  <c r="U9" i="199"/>
  <c r="T9" i="199"/>
  <c r="I2002" i="199" s="1"/>
  <c r="BP42" i="61" s="1"/>
  <c r="D1477" i="199"/>
  <c r="E1471" i="199"/>
  <c r="U1595" i="199" l="1"/>
  <c r="U1495" i="199"/>
  <c r="U1505" i="199"/>
  <c r="U1585" i="199"/>
  <c r="U1484" i="199"/>
  <c r="U1515" i="199"/>
  <c r="U1575" i="199"/>
  <c r="U1535" i="199"/>
  <c r="U1555" i="199"/>
  <c r="U1517" i="199"/>
  <c r="U1545" i="199"/>
  <c r="U1565" i="199"/>
  <c r="BP20" i="61"/>
  <c r="I1975" i="199"/>
  <c r="BP11" i="61" s="1"/>
  <c r="BP16" i="61" s="1"/>
  <c r="BP18" i="61" s="1"/>
  <c r="I1998" i="199"/>
  <c r="BP38" i="61" s="1"/>
  <c r="U1605" i="199"/>
  <c r="I1986" i="199"/>
  <c r="BP26" i="61" s="1"/>
  <c r="U1477" i="199"/>
  <c r="U1481" i="199"/>
  <c r="U1485" i="199"/>
  <c r="U1523" i="199"/>
  <c r="U1526" i="199"/>
  <c r="U1478" i="199"/>
  <c r="U1482" i="199"/>
  <c r="U1486" i="199"/>
  <c r="U1488" i="199"/>
  <c r="U1492" i="199"/>
  <c r="U1496" i="199"/>
  <c r="U1498" i="199"/>
  <c r="U1502" i="199"/>
  <c r="U1506" i="199"/>
  <c r="U1508" i="199"/>
  <c r="U1512" i="199"/>
  <c r="U1516" i="199"/>
  <c r="U1528" i="199"/>
  <c r="U1532" i="199"/>
  <c r="U1536" i="199"/>
  <c r="U1538" i="199"/>
  <c r="U1542" i="199"/>
  <c r="U1546" i="199"/>
  <c r="U1548" i="199"/>
  <c r="U1552" i="199"/>
  <c r="U1556" i="199"/>
  <c r="U1558" i="199"/>
  <c r="U1562" i="199"/>
  <c r="U1566" i="199"/>
  <c r="U1568" i="199"/>
  <c r="U1572" i="199"/>
  <c r="U1576" i="199"/>
  <c r="U1578" i="199"/>
  <c r="U1582" i="199"/>
  <c r="U1586" i="199"/>
  <c r="U1588" i="199"/>
  <c r="U1592" i="199"/>
  <c r="U1596" i="199"/>
  <c r="U1598" i="199"/>
  <c r="U1602" i="199"/>
  <c r="U1606" i="199"/>
  <c r="U1479" i="199"/>
  <c r="U1483" i="199"/>
  <c r="U1489" i="199"/>
  <c r="U1493" i="199"/>
  <c r="U1499" i="199"/>
  <c r="U1503" i="199"/>
  <c r="U1509" i="199"/>
  <c r="U1513" i="199"/>
  <c r="U1529" i="199"/>
  <c r="U1533" i="199"/>
  <c r="U1539" i="199"/>
  <c r="U1543" i="199"/>
  <c r="U1549" i="199"/>
  <c r="U1553" i="199"/>
  <c r="U1559" i="199"/>
  <c r="U1563" i="199"/>
  <c r="U1569" i="199"/>
  <c r="U1573" i="199"/>
  <c r="U1579" i="199"/>
  <c r="U1583" i="199"/>
  <c r="U1589" i="199"/>
  <c r="U1593" i="199"/>
  <c r="U1599" i="199"/>
  <c r="U1603" i="199"/>
  <c r="U1480" i="199"/>
  <c r="U1490" i="199"/>
  <c r="U1494" i="199"/>
  <c r="U1500" i="199"/>
  <c r="U1504" i="199"/>
  <c r="U1510" i="199"/>
  <c r="U1514" i="199"/>
  <c r="U1530" i="199"/>
  <c r="U1534" i="199"/>
  <c r="U1540" i="199"/>
  <c r="U1544" i="199"/>
  <c r="U1550" i="199"/>
  <c r="U1554" i="199"/>
  <c r="U1560" i="199"/>
  <c r="U1564" i="199"/>
  <c r="U1570" i="199"/>
  <c r="U1574" i="199"/>
  <c r="U1580" i="199"/>
  <c r="U1584" i="199"/>
  <c r="U1590" i="199"/>
  <c r="U1594" i="199"/>
  <c r="U1600" i="199"/>
  <c r="U1604" i="199"/>
  <c r="U1487" i="199"/>
  <c r="U1491" i="199"/>
  <c r="U1497" i="199"/>
  <c r="U1501" i="199"/>
  <c r="U1507" i="199"/>
  <c r="U1511" i="199"/>
  <c r="U1527" i="199"/>
  <c r="U1531" i="199"/>
  <c r="U1537" i="199"/>
  <c r="U1541" i="199"/>
  <c r="U1547" i="199"/>
  <c r="U1551" i="199"/>
  <c r="U1557" i="199"/>
  <c r="U1561" i="199"/>
  <c r="U1567" i="199"/>
  <c r="U1571" i="199"/>
  <c r="U1577" i="199"/>
  <c r="U1581" i="199"/>
  <c r="U1587" i="199"/>
  <c r="U1591" i="199"/>
  <c r="U1597" i="199"/>
  <c r="U1601" i="199"/>
  <c r="U1524" i="199" l="1"/>
  <c r="U1520" i="199"/>
  <c r="U1519" i="199"/>
  <c r="U1521" i="199"/>
  <c r="U1518" i="199"/>
  <c r="U1525" i="199"/>
  <c r="U1522" i="199"/>
  <c r="BP15" i="61"/>
  <c r="BP45" i="61"/>
  <c r="BP47" i="61" s="1"/>
  <c r="BP49" i="61" s="1"/>
  <c r="BP19" i="61" s="1"/>
  <c r="I1978" i="199"/>
  <c r="I1979" i="199" s="1"/>
  <c r="I1981" i="199" s="1"/>
  <c r="F1474" i="199" s="1"/>
  <c r="I2005" i="199"/>
  <c r="D6" i="199"/>
  <c r="I2007" i="199" l="1"/>
  <c r="B6" i="199"/>
  <c r="F6" i="199" s="1"/>
  <c r="I2009" i="199"/>
  <c r="BN44" i="61"/>
  <c r="BM44" i="61"/>
  <c r="BL44" i="61"/>
  <c r="BK44" i="61"/>
  <c r="BJ44" i="61"/>
  <c r="BI44" i="61"/>
  <c r="BH44" i="61"/>
  <c r="BG44" i="61"/>
  <c r="BF44" i="61"/>
  <c r="BE44" i="61"/>
  <c r="BD44" i="61"/>
  <c r="BC44" i="61"/>
  <c r="BB44" i="61"/>
  <c r="BA44" i="61"/>
  <c r="AZ44" i="61"/>
  <c r="AY44" i="61"/>
  <c r="AX44" i="61"/>
  <c r="AW44" i="61"/>
  <c r="AV44" i="61"/>
  <c r="AU44" i="61"/>
  <c r="BN41" i="61"/>
  <c r="BL41" i="61"/>
  <c r="BK41" i="61"/>
  <c r="BJ41" i="61"/>
  <c r="BI41" i="61"/>
  <c r="BH41" i="61"/>
  <c r="BG41" i="61"/>
  <c r="BF41" i="61"/>
  <c r="BE41" i="61"/>
  <c r="BD41" i="61"/>
  <c r="BC41" i="61"/>
  <c r="BB41" i="61"/>
  <c r="BA41" i="61"/>
  <c r="AZ41" i="61"/>
  <c r="AY41" i="61"/>
  <c r="AX41" i="61"/>
  <c r="AW41" i="61"/>
  <c r="AV41" i="61"/>
  <c r="AU41" i="61"/>
  <c r="BN40" i="61"/>
  <c r="BM40" i="61"/>
  <c r="BL40" i="61"/>
  <c r="BJ40" i="61"/>
  <c r="BI40" i="61"/>
  <c r="BH40" i="61"/>
  <c r="BF40" i="61"/>
  <c r="BE40" i="61"/>
  <c r="BD40" i="61"/>
  <c r="BC40" i="61"/>
  <c r="BB40" i="61"/>
  <c r="BA40" i="61"/>
  <c r="AZ40" i="61"/>
  <c r="AY40" i="61"/>
  <c r="AX40" i="61"/>
  <c r="AW40" i="61"/>
  <c r="AV40" i="61"/>
  <c r="AU40" i="61"/>
  <c r="BN39" i="61"/>
  <c r="BM39" i="61"/>
  <c r="BL39" i="61"/>
  <c r="BK39" i="61"/>
  <c r="BJ39" i="61"/>
  <c r="BI39" i="61"/>
  <c r="BH39" i="61"/>
  <c r="BG39" i="61"/>
  <c r="BF39" i="61"/>
  <c r="BE39" i="61"/>
  <c r="BD39" i="61"/>
  <c r="BC39" i="61"/>
  <c r="BB39" i="61"/>
  <c r="BA39" i="61"/>
  <c r="AZ39" i="61"/>
  <c r="AY39" i="61"/>
  <c r="AX39" i="61"/>
  <c r="AW39" i="61"/>
  <c r="AV39" i="61"/>
  <c r="AU39" i="61"/>
  <c r="BN38" i="61"/>
  <c r="BM38" i="61"/>
  <c r="BL38" i="61"/>
  <c r="BK38" i="61"/>
  <c r="BJ38" i="61"/>
  <c r="BI38" i="61"/>
  <c r="BH38" i="61"/>
  <c r="BG38" i="61"/>
  <c r="BF38" i="61"/>
  <c r="BE38" i="61"/>
  <c r="BD38" i="61"/>
  <c r="BC38" i="61"/>
  <c r="BB38" i="61"/>
  <c r="BA38" i="61"/>
  <c r="AZ38" i="61"/>
  <c r="AY38" i="61"/>
  <c r="AX38" i="61"/>
  <c r="AW38" i="61"/>
  <c r="AV38" i="61"/>
  <c r="BN37" i="61"/>
  <c r="BM37" i="61"/>
  <c r="BL37" i="61"/>
  <c r="BK37" i="61"/>
  <c r="BJ37" i="61"/>
  <c r="BI37" i="61"/>
  <c r="BH37" i="61"/>
  <c r="BG37" i="61"/>
  <c r="BF37" i="61"/>
  <c r="BE37" i="61"/>
  <c r="BD37" i="61"/>
  <c r="BC37" i="61"/>
  <c r="BB37" i="61"/>
  <c r="BA37" i="61"/>
  <c r="AZ37" i="61"/>
  <c r="AY37" i="61"/>
  <c r="AX37" i="61"/>
  <c r="AW37" i="61"/>
  <c r="AV37" i="61"/>
  <c r="AU37" i="61"/>
  <c r="BN36" i="61"/>
  <c r="BM36" i="61"/>
  <c r="BL36" i="61"/>
  <c r="BK36" i="61"/>
  <c r="BJ36" i="61"/>
  <c r="BH36" i="61"/>
  <c r="BG36" i="61"/>
  <c r="BF36" i="61"/>
  <c r="BE36" i="61"/>
  <c r="BD36" i="61"/>
  <c r="BC36" i="61"/>
  <c r="BB36" i="61"/>
  <c r="BA36" i="61"/>
  <c r="AZ36" i="61"/>
  <c r="AY36" i="61"/>
  <c r="AX36" i="61"/>
  <c r="AW36" i="61"/>
  <c r="AV36" i="61"/>
  <c r="AU36" i="61"/>
  <c r="BN35" i="61"/>
  <c r="BM35" i="61"/>
  <c r="BL35" i="61"/>
  <c r="BK35" i="61"/>
  <c r="BJ35" i="61"/>
  <c r="BI35" i="61"/>
  <c r="BH35" i="61"/>
  <c r="BG35" i="61"/>
  <c r="BF35" i="61"/>
  <c r="BE35" i="61"/>
  <c r="BD35" i="61"/>
  <c r="BC35" i="61"/>
  <c r="BB35" i="61"/>
  <c r="AZ35" i="61"/>
  <c r="AY35" i="61"/>
  <c r="AX35" i="61"/>
  <c r="AW35" i="61"/>
  <c r="AV35" i="61"/>
  <c r="AU35" i="61"/>
  <c r="BN34" i="61"/>
  <c r="BM34" i="61"/>
  <c r="BL34" i="61"/>
  <c r="BK34" i="61"/>
  <c r="BJ34" i="61"/>
  <c r="BI34" i="61"/>
  <c r="BH34" i="61"/>
  <c r="BG34" i="61"/>
  <c r="BF34" i="61"/>
  <c r="BE34" i="61"/>
  <c r="BD34" i="61"/>
  <c r="BC34" i="61"/>
  <c r="BB34" i="61"/>
  <c r="BA34" i="61"/>
  <c r="AZ34" i="61"/>
  <c r="AY34" i="61"/>
  <c r="AX34" i="61"/>
  <c r="AW34" i="61"/>
  <c r="AV34" i="61"/>
  <c r="AU34" i="61"/>
  <c r="BN33" i="61"/>
  <c r="BM33" i="61"/>
  <c r="BL33" i="61"/>
  <c r="BK33" i="61"/>
  <c r="BJ33" i="61"/>
  <c r="BI33" i="61"/>
  <c r="BH33" i="61"/>
  <c r="BG33" i="61"/>
  <c r="BF33" i="61"/>
  <c r="BE33" i="61"/>
  <c r="BD33" i="61"/>
  <c r="BC33" i="61"/>
  <c r="BB33" i="61"/>
  <c r="BA33" i="61"/>
  <c r="AZ33" i="61"/>
  <c r="AY33" i="61"/>
  <c r="AX33" i="61"/>
  <c r="AW33" i="61"/>
  <c r="AV33" i="61"/>
  <c r="AU33" i="61"/>
  <c r="BN32" i="61"/>
  <c r="BM32" i="61"/>
  <c r="BL32" i="61"/>
  <c r="BK32" i="61"/>
  <c r="BJ32" i="61"/>
  <c r="BI32" i="61"/>
  <c r="BH32" i="61"/>
  <c r="BG32" i="61"/>
  <c r="BF32" i="61"/>
  <c r="BE32" i="61"/>
  <c r="BD32" i="61"/>
  <c r="BC32" i="61"/>
  <c r="BB32" i="61"/>
  <c r="BA32" i="61"/>
  <c r="AZ32" i="61"/>
  <c r="AY32" i="61"/>
  <c r="AX32" i="61"/>
  <c r="AW32" i="61"/>
  <c r="AV32" i="61"/>
  <c r="AU32" i="61"/>
  <c r="BN31" i="61"/>
  <c r="BM31" i="61"/>
  <c r="BL31" i="61"/>
  <c r="BK31" i="61"/>
  <c r="BJ31" i="61"/>
  <c r="BI31" i="61"/>
  <c r="BH31" i="61"/>
  <c r="BG31" i="61"/>
  <c r="BF31" i="61"/>
  <c r="BE31" i="61"/>
  <c r="BD31" i="61"/>
  <c r="BC31" i="61"/>
  <c r="BB31" i="61"/>
  <c r="BA31" i="61"/>
  <c r="AZ31" i="61"/>
  <c r="AY31" i="61"/>
  <c r="AX31" i="61"/>
  <c r="AW31" i="61"/>
  <c r="AV31" i="61"/>
  <c r="AU31" i="61"/>
  <c r="BN30" i="61"/>
  <c r="BM30" i="61"/>
  <c r="BL30" i="61"/>
  <c r="BK30" i="61"/>
  <c r="BJ30" i="61"/>
  <c r="BI30" i="61"/>
  <c r="BH30" i="61"/>
  <c r="BG30" i="61"/>
  <c r="BF30" i="61"/>
  <c r="BE30" i="61"/>
  <c r="BD30" i="61"/>
  <c r="BC30" i="61"/>
  <c r="BB30" i="61"/>
  <c r="BA30" i="61"/>
  <c r="AZ30" i="61"/>
  <c r="AX30" i="61"/>
  <c r="AW30" i="61"/>
  <c r="AV30" i="61"/>
  <c r="AU30" i="61"/>
  <c r="BN29" i="61"/>
  <c r="BM29" i="61"/>
  <c r="BL29" i="61"/>
  <c r="BK29" i="61"/>
  <c r="BJ29" i="61"/>
  <c r="BI29" i="61"/>
  <c r="BH29" i="61"/>
  <c r="BG29" i="61"/>
  <c r="BF29" i="61"/>
  <c r="BE29" i="61"/>
  <c r="BD29" i="61"/>
  <c r="BC29" i="61"/>
  <c r="BB29" i="61"/>
  <c r="BA29" i="61"/>
  <c r="AZ29" i="61"/>
  <c r="AY29" i="61"/>
  <c r="AX29" i="61"/>
  <c r="AW29" i="61"/>
  <c r="AV29" i="61"/>
  <c r="AU29" i="61"/>
  <c r="BN28" i="61"/>
  <c r="BM28" i="61"/>
  <c r="BL28" i="61"/>
  <c r="BK28" i="61"/>
  <c r="BJ28" i="61"/>
  <c r="BI28" i="61"/>
  <c r="BH28" i="61"/>
  <c r="BG28" i="61"/>
  <c r="BF28" i="61"/>
  <c r="BE28" i="61"/>
  <c r="BD28" i="61"/>
  <c r="BC28" i="61"/>
  <c r="BB28" i="61"/>
  <c r="BA28" i="61"/>
  <c r="AZ28" i="61"/>
  <c r="AY28" i="61"/>
  <c r="AX28" i="61"/>
  <c r="AW28" i="61"/>
  <c r="AV28" i="61"/>
  <c r="AU28" i="61"/>
  <c r="BN27" i="61"/>
  <c r="BM27" i="61"/>
  <c r="BL27" i="61"/>
  <c r="BK27" i="61"/>
  <c r="BJ27" i="61"/>
  <c r="BI27" i="61"/>
  <c r="BH27" i="61"/>
  <c r="BG27" i="61"/>
  <c r="BF27" i="61"/>
  <c r="BE27" i="61"/>
  <c r="BD27" i="61"/>
  <c r="BC27" i="61"/>
  <c r="BB27" i="61"/>
  <c r="BA27" i="61"/>
  <c r="AZ27" i="61"/>
  <c r="AY27" i="61"/>
  <c r="AX27" i="61"/>
  <c r="AW27" i="61"/>
  <c r="AV27" i="61"/>
  <c r="AU27" i="61"/>
  <c r="BN26" i="61"/>
  <c r="BM26" i="61"/>
  <c r="BL26" i="61"/>
  <c r="BK26" i="61"/>
  <c r="BJ26" i="61"/>
  <c r="BI26" i="61"/>
  <c r="BH26" i="61"/>
  <c r="BG26" i="61"/>
  <c r="BF26" i="61"/>
  <c r="BE26" i="61"/>
  <c r="BD26" i="61"/>
  <c r="BC26" i="61"/>
  <c r="BB26" i="61"/>
  <c r="BA26" i="61"/>
  <c r="AZ26" i="61"/>
  <c r="AY26" i="61"/>
  <c r="AX26" i="61"/>
  <c r="AV26" i="61"/>
  <c r="AU26" i="61"/>
  <c r="AS44" i="61"/>
  <c r="AR44" i="61"/>
  <c r="AQ44" i="61"/>
  <c r="AP44" i="61"/>
  <c r="AO44" i="61"/>
  <c r="AN44" i="61"/>
  <c r="AM44" i="61"/>
  <c r="AL44" i="61"/>
  <c r="AK44" i="61"/>
  <c r="AJ44" i="61"/>
  <c r="AI44" i="61"/>
  <c r="AH44" i="61"/>
  <c r="AG44" i="61"/>
  <c r="AF44" i="61"/>
  <c r="AE44" i="61"/>
  <c r="AD44" i="61"/>
  <c r="AC44" i="61"/>
  <c r="AB44" i="61"/>
  <c r="AS41" i="61"/>
  <c r="AQ41" i="61"/>
  <c r="AP41" i="61"/>
  <c r="AO41" i="61"/>
  <c r="AN41" i="61"/>
  <c r="AM41" i="61"/>
  <c r="AL41" i="61"/>
  <c r="AK41" i="61"/>
  <c r="AJ41" i="61"/>
  <c r="AI41" i="61"/>
  <c r="AH41" i="61"/>
  <c r="AG41" i="61"/>
  <c r="AF41" i="61"/>
  <c r="AE41" i="61"/>
  <c r="AD41" i="61"/>
  <c r="AC41" i="61"/>
  <c r="AB41" i="61"/>
  <c r="AS40" i="61"/>
  <c r="AR40" i="61"/>
  <c r="AQ40" i="61"/>
  <c r="AO40" i="61"/>
  <c r="AN40" i="61"/>
  <c r="AM40" i="61"/>
  <c r="AK40" i="61"/>
  <c r="AJ40" i="61"/>
  <c r="AI40" i="61"/>
  <c r="AH40" i="61"/>
  <c r="AG40" i="61"/>
  <c r="AF40" i="61"/>
  <c r="AE40" i="61"/>
  <c r="AD40" i="61"/>
  <c r="AC40" i="61"/>
  <c r="AB40" i="61"/>
  <c r="AS39" i="61"/>
  <c r="AR39" i="61"/>
  <c r="AQ39" i="61"/>
  <c r="AP39" i="61"/>
  <c r="AO39" i="61"/>
  <c r="AN39" i="61"/>
  <c r="AM39" i="61"/>
  <c r="AL39" i="61"/>
  <c r="AK39" i="61"/>
  <c r="AJ39" i="61"/>
  <c r="AI39" i="61"/>
  <c r="AH39" i="61"/>
  <c r="AG39" i="61"/>
  <c r="AF39" i="61"/>
  <c r="AE39" i="61"/>
  <c r="AD39" i="61"/>
  <c r="AC39" i="61"/>
  <c r="AB39" i="61"/>
  <c r="AS38" i="61"/>
  <c r="AR38" i="61"/>
  <c r="AQ38" i="61"/>
  <c r="AP38" i="61"/>
  <c r="AO38" i="61"/>
  <c r="AN38" i="61"/>
  <c r="AM38" i="61"/>
  <c r="AL38" i="61"/>
  <c r="AK38" i="61"/>
  <c r="AJ38" i="61"/>
  <c r="AI38" i="61"/>
  <c r="AH38" i="61"/>
  <c r="AG38" i="61"/>
  <c r="AF38" i="61"/>
  <c r="AE38" i="61"/>
  <c r="AD38" i="61"/>
  <c r="AC38" i="61"/>
  <c r="AB38" i="61"/>
  <c r="AS37" i="61"/>
  <c r="AR37" i="61"/>
  <c r="AQ37" i="61"/>
  <c r="AP37" i="61"/>
  <c r="AO37" i="61"/>
  <c r="AN37" i="61"/>
  <c r="AM37" i="61"/>
  <c r="AL37" i="61"/>
  <c r="AK37" i="61"/>
  <c r="AJ37" i="61"/>
  <c r="AI37" i="61"/>
  <c r="AH37" i="61"/>
  <c r="AG37" i="61"/>
  <c r="AF37" i="61"/>
  <c r="AE37" i="61"/>
  <c r="AD37" i="61"/>
  <c r="AC37" i="61"/>
  <c r="AB37" i="61"/>
  <c r="AS36" i="61"/>
  <c r="AR36" i="61"/>
  <c r="AQ36" i="61"/>
  <c r="AP36" i="61"/>
  <c r="AO36" i="61"/>
  <c r="AM36" i="61"/>
  <c r="AL36" i="61"/>
  <c r="AK36" i="61"/>
  <c r="AJ36" i="61"/>
  <c r="AI36" i="61"/>
  <c r="AH36" i="61"/>
  <c r="AG36" i="61"/>
  <c r="AF36" i="61"/>
  <c r="AE36" i="61"/>
  <c r="AD36" i="61"/>
  <c r="AC36" i="61"/>
  <c r="AB36" i="61"/>
  <c r="AS35" i="61"/>
  <c r="AR35" i="61"/>
  <c r="AQ35" i="61"/>
  <c r="AP35" i="61"/>
  <c r="AO35" i="61"/>
  <c r="AN35" i="61"/>
  <c r="AM35" i="61"/>
  <c r="AL35" i="61"/>
  <c r="AK35" i="61"/>
  <c r="AJ35" i="61"/>
  <c r="AI35" i="61"/>
  <c r="AH35" i="61"/>
  <c r="AG35" i="61"/>
  <c r="AE35" i="61"/>
  <c r="AD35" i="61"/>
  <c r="AC35" i="61"/>
  <c r="AB35" i="61"/>
  <c r="AS34" i="61"/>
  <c r="AR34" i="61"/>
  <c r="AQ34" i="61"/>
  <c r="AP34" i="61"/>
  <c r="AO34" i="61"/>
  <c r="AN34" i="61"/>
  <c r="AM34" i="61"/>
  <c r="AL34" i="61"/>
  <c r="AK34" i="61"/>
  <c r="AJ34" i="61"/>
  <c r="AI34" i="61"/>
  <c r="AH34" i="61"/>
  <c r="AG34" i="61"/>
  <c r="AF34" i="61"/>
  <c r="AE34" i="61"/>
  <c r="AD34" i="61"/>
  <c r="AC34" i="61"/>
  <c r="AB34" i="61"/>
  <c r="AS33" i="61"/>
  <c r="AR33" i="61"/>
  <c r="AQ33" i="61"/>
  <c r="AP33" i="61"/>
  <c r="AO33" i="61"/>
  <c r="AN33" i="61"/>
  <c r="AM33" i="61"/>
  <c r="AL33" i="61"/>
  <c r="AK33" i="61"/>
  <c r="AJ33" i="61"/>
  <c r="AI33" i="61"/>
  <c r="AH33" i="61"/>
  <c r="AG33" i="61"/>
  <c r="AF33" i="61"/>
  <c r="AE33" i="61"/>
  <c r="AD33" i="61"/>
  <c r="AC33" i="61"/>
  <c r="AB33" i="61"/>
  <c r="AS32" i="61"/>
  <c r="AR32" i="61"/>
  <c r="AQ32" i="61"/>
  <c r="AP32" i="61"/>
  <c r="AO32" i="61"/>
  <c r="AN32" i="61"/>
  <c r="AM32" i="61"/>
  <c r="AL32" i="61"/>
  <c r="AK32" i="61"/>
  <c r="AJ32" i="61"/>
  <c r="AI32" i="61"/>
  <c r="AH32" i="61"/>
  <c r="AG32" i="61"/>
  <c r="AF32" i="61"/>
  <c r="AE32" i="61"/>
  <c r="AD32" i="61"/>
  <c r="AC32" i="61"/>
  <c r="AB32" i="61"/>
  <c r="AS31" i="61"/>
  <c r="AR31" i="61"/>
  <c r="AQ31" i="61"/>
  <c r="AP31" i="61"/>
  <c r="AO31" i="61"/>
  <c r="AN31" i="61"/>
  <c r="AM31" i="61"/>
  <c r="AL31" i="61"/>
  <c r="AK31" i="61"/>
  <c r="AJ31" i="61"/>
  <c r="AI31" i="61"/>
  <c r="AH31" i="61"/>
  <c r="AG31" i="61"/>
  <c r="AF31" i="61"/>
  <c r="AE31" i="61"/>
  <c r="AD31" i="61"/>
  <c r="AC31" i="61"/>
  <c r="AB31" i="61"/>
  <c r="AS30" i="61"/>
  <c r="AR30" i="61"/>
  <c r="AQ30" i="61"/>
  <c r="AP30" i="61"/>
  <c r="AO30" i="61"/>
  <c r="AN30" i="61"/>
  <c r="AM30" i="61"/>
  <c r="AL30" i="61"/>
  <c r="AK30" i="61"/>
  <c r="AJ30" i="61"/>
  <c r="AI30" i="61"/>
  <c r="AH30" i="61"/>
  <c r="AG30" i="61"/>
  <c r="AF30" i="61"/>
  <c r="AE30" i="61"/>
  <c r="AC30" i="61"/>
  <c r="AB30" i="61"/>
  <c r="AS29" i="61"/>
  <c r="AR29" i="61"/>
  <c r="AQ29" i="61"/>
  <c r="AP29" i="61"/>
  <c r="AO29" i="61"/>
  <c r="AN29" i="61"/>
  <c r="AM29" i="61"/>
  <c r="AL29" i="61"/>
  <c r="AK29" i="61"/>
  <c r="AJ29" i="61"/>
  <c r="AI29" i="61"/>
  <c r="AH29" i="61"/>
  <c r="AG29" i="61"/>
  <c r="AF29" i="61"/>
  <c r="AE29" i="61"/>
  <c r="AD29" i="61"/>
  <c r="AC29" i="61"/>
  <c r="AB29" i="61"/>
  <c r="AS28" i="61"/>
  <c r="AR28" i="61"/>
  <c r="AQ28" i="61"/>
  <c r="AP28" i="61"/>
  <c r="AO28" i="61"/>
  <c r="AN28" i="61"/>
  <c r="AM28" i="61"/>
  <c r="AL28" i="61"/>
  <c r="AK28" i="61"/>
  <c r="AJ28" i="61"/>
  <c r="AI28" i="61"/>
  <c r="AH28" i="61"/>
  <c r="AG28" i="61"/>
  <c r="AF28" i="61"/>
  <c r="AE28" i="61"/>
  <c r="AD28" i="61"/>
  <c r="AC28" i="61"/>
  <c r="AB28" i="61"/>
  <c r="AS27" i="61"/>
  <c r="AR27" i="61"/>
  <c r="AQ27" i="61"/>
  <c r="AP27" i="61"/>
  <c r="AO27" i="61"/>
  <c r="AN27" i="61"/>
  <c r="AM27" i="61"/>
  <c r="AL27" i="61"/>
  <c r="AK27" i="61"/>
  <c r="AJ27" i="61"/>
  <c r="AI27" i="61"/>
  <c r="AH27" i="61"/>
  <c r="AG27" i="61"/>
  <c r="AF27" i="61"/>
  <c r="AE27" i="61"/>
  <c r="AD27" i="61"/>
  <c r="AC27" i="61"/>
  <c r="AB27" i="61"/>
  <c r="AS26" i="61"/>
  <c r="AR26" i="61"/>
  <c r="AQ26" i="61"/>
  <c r="AP26" i="61"/>
  <c r="AO26" i="61"/>
  <c r="AN26" i="61"/>
  <c r="AM26" i="61"/>
  <c r="AL26" i="61"/>
  <c r="AK26" i="61"/>
  <c r="AJ26" i="61"/>
  <c r="AI26" i="61"/>
  <c r="AH26" i="61"/>
  <c r="AG26" i="61"/>
  <c r="AF26" i="61"/>
  <c r="AE26" i="61"/>
  <c r="AD26" i="61"/>
  <c r="AC26" i="61"/>
  <c r="AT46" i="61"/>
  <c r="BO46" i="61"/>
  <c r="BO48" i="61" l="1"/>
  <c r="AZ45" i="61"/>
  <c r="AZ47" i="61" s="1"/>
  <c r="AZ49" i="61" s="1"/>
  <c r="BH45" i="61"/>
  <c r="BH47" i="61" s="1"/>
  <c r="BH49" i="61" s="1"/>
  <c r="BC45" i="61"/>
  <c r="BC47" i="61" s="1"/>
  <c r="BC49" i="61" s="1"/>
  <c r="AX45" i="61"/>
  <c r="AX47" i="61" s="1"/>
  <c r="AX49" i="61" s="1"/>
  <c r="BF45" i="61"/>
  <c r="BF47" i="61" s="1"/>
  <c r="BF49" i="61" s="1"/>
  <c r="BN45" i="61"/>
  <c r="BN47" i="61" s="1"/>
  <c r="BN49" i="61" s="1"/>
  <c r="BE45" i="61"/>
  <c r="BE47" i="61" s="1"/>
  <c r="BE49" i="61" s="1"/>
  <c r="AV45" i="61"/>
  <c r="AV47" i="61" s="1"/>
  <c r="AV49" i="61" s="1"/>
  <c r="BD45" i="61"/>
  <c r="BD47" i="61" s="1"/>
  <c r="BD49" i="61" s="1"/>
  <c r="BL45" i="61"/>
  <c r="BL47" i="61" s="1"/>
  <c r="BL49" i="61" s="1"/>
  <c r="BB45" i="61"/>
  <c r="BB47" i="61" s="1"/>
  <c r="BB49" i="61" s="1"/>
  <c r="BJ45" i="61"/>
  <c r="BJ47" i="61" s="1"/>
  <c r="BJ49" i="61" s="1"/>
  <c r="AC45" i="61"/>
  <c r="AC47" i="61" s="1"/>
  <c r="AC49" i="61" s="1"/>
  <c r="AG45" i="61"/>
  <c r="AG47" i="61" s="1"/>
  <c r="AG49" i="61" s="1"/>
  <c r="AK45" i="61"/>
  <c r="AK47" i="61" s="1"/>
  <c r="AK49" i="61" s="1"/>
  <c r="AO45" i="61"/>
  <c r="AO47" i="61" s="1"/>
  <c r="AO49" i="61" s="1"/>
  <c r="AS45" i="61"/>
  <c r="AS47" i="61" s="1"/>
  <c r="AS49" i="61" s="1"/>
  <c r="AI45" i="61"/>
  <c r="AI47" i="61" s="1"/>
  <c r="AI49" i="61" s="1"/>
  <c r="AQ45" i="61"/>
  <c r="AQ47" i="61" s="1"/>
  <c r="AQ49" i="61" s="1"/>
  <c r="AJ45" i="61"/>
  <c r="AJ47" i="61" s="1"/>
  <c r="AJ49" i="61" s="1"/>
  <c r="AE45" i="61"/>
  <c r="AE47" i="61" s="1"/>
  <c r="AE49" i="61" s="1"/>
  <c r="AM45" i="61"/>
  <c r="AM47" i="61" s="1"/>
  <c r="AM49" i="61" s="1"/>
  <c r="AH45" i="61"/>
  <c r="AH47" i="61" s="1"/>
  <c r="AH49" i="61" s="1"/>
  <c r="BO39" i="61"/>
  <c r="BO37" i="61"/>
  <c r="BO34" i="61"/>
  <c r="BO33" i="61"/>
  <c r="BO32" i="61"/>
  <c r="BO31" i="61"/>
  <c r="BO29" i="61"/>
  <c r="BO28" i="61"/>
  <c r="BO27" i="61"/>
  <c r="T1796" i="180" l="1"/>
  <c r="G13" i="61"/>
  <c r="H13" i="61"/>
  <c r="J13" i="61"/>
  <c r="K13" i="61"/>
  <c r="L13" i="61"/>
  <c r="M13" i="61"/>
  <c r="N13" i="61"/>
  <c r="O13" i="61"/>
  <c r="P13" i="61"/>
  <c r="S13" i="61"/>
  <c r="T13" i="61"/>
  <c r="U13" i="61"/>
  <c r="V13" i="61"/>
  <c r="W13" i="61"/>
  <c r="X13" i="61"/>
  <c r="AB13" i="61"/>
  <c r="AC13" i="61"/>
  <c r="AD13" i="61"/>
  <c r="AE13" i="61"/>
  <c r="AF13" i="61"/>
  <c r="AG13" i="61"/>
  <c r="AH13" i="61"/>
  <c r="AI13" i="61"/>
  <c r="AJ13" i="61"/>
  <c r="AK13" i="61"/>
  <c r="AL13" i="61"/>
  <c r="AM13" i="61"/>
  <c r="AN13" i="61"/>
  <c r="AO13" i="61"/>
  <c r="AP13" i="61"/>
  <c r="AQ13" i="61"/>
  <c r="AR13" i="61"/>
  <c r="AS13" i="61"/>
  <c r="AU13" i="61"/>
  <c r="AV13" i="61"/>
  <c r="AW13" i="61"/>
  <c r="AX13" i="61"/>
  <c r="AY13" i="61"/>
  <c r="AZ13" i="61"/>
  <c r="BA13" i="61"/>
  <c r="BB13" i="61"/>
  <c r="BC13" i="61"/>
  <c r="BD13" i="61"/>
  <c r="BE13" i="61"/>
  <c r="BF13" i="61"/>
  <c r="BG13" i="61"/>
  <c r="BH13" i="61"/>
  <c r="BI13" i="61"/>
  <c r="BJ13" i="61"/>
  <c r="BK13" i="61"/>
  <c r="BL13" i="61"/>
  <c r="BM13" i="61"/>
  <c r="BN13" i="61"/>
  <c r="G9" i="61"/>
  <c r="H9" i="61"/>
  <c r="I9" i="61"/>
  <c r="J9" i="61"/>
  <c r="K9" i="61"/>
  <c r="M9" i="61"/>
  <c r="N9" i="61"/>
  <c r="O9" i="61"/>
  <c r="P9" i="61"/>
  <c r="Q9" i="61"/>
  <c r="R9" i="61"/>
  <c r="S9" i="61"/>
  <c r="T9" i="61"/>
  <c r="U9" i="61"/>
  <c r="V9" i="61"/>
  <c r="W9" i="61"/>
  <c r="X9" i="61"/>
  <c r="AB9" i="61"/>
  <c r="AC9" i="61"/>
  <c r="AD9" i="61"/>
  <c r="AE9" i="61"/>
  <c r="AF9" i="61"/>
  <c r="AG9" i="61"/>
  <c r="AH9" i="61"/>
  <c r="AI9" i="61"/>
  <c r="AJ9" i="61"/>
  <c r="AK9" i="61"/>
  <c r="AL9" i="61"/>
  <c r="AM9" i="61"/>
  <c r="AN9" i="61"/>
  <c r="AO9" i="61"/>
  <c r="AP9" i="61"/>
  <c r="AQ9" i="61"/>
  <c r="AR9" i="61"/>
  <c r="AS9" i="61"/>
  <c r="AV9" i="61"/>
  <c r="AW9" i="61"/>
  <c r="AX9" i="61"/>
  <c r="AY9" i="61"/>
  <c r="AZ9" i="61"/>
  <c r="BA9" i="61"/>
  <c r="BB9" i="61"/>
  <c r="BC9" i="61"/>
  <c r="BD9" i="61"/>
  <c r="BE9" i="61"/>
  <c r="BF9" i="61"/>
  <c r="BG9" i="61"/>
  <c r="BH9" i="61"/>
  <c r="BI9" i="61"/>
  <c r="BJ9" i="61"/>
  <c r="BK9" i="61"/>
  <c r="BL9" i="61"/>
  <c r="BM9" i="61"/>
  <c r="BN9" i="61"/>
  <c r="BH2" i="154"/>
  <c r="X44" i="61"/>
  <c r="W44" i="61"/>
  <c r="V44" i="61"/>
  <c r="U44" i="61"/>
  <c r="T44" i="61"/>
  <c r="S44" i="61"/>
  <c r="R44" i="61"/>
  <c r="Q44" i="61"/>
  <c r="P44" i="61"/>
  <c r="O44" i="61"/>
  <c r="N44" i="61"/>
  <c r="M44" i="61"/>
  <c r="L44" i="61"/>
  <c r="K44" i="61"/>
  <c r="J44" i="61"/>
  <c r="I44" i="61"/>
  <c r="H44" i="61"/>
  <c r="G44" i="61"/>
  <c r="X41" i="61"/>
  <c r="V41" i="61"/>
  <c r="U41" i="61"/>
  <c r="T41" i="61"/>
  <c r="S41" i="61"/>
  <c r="R41" i="61"/>
  <c r="Q41" i="61"/>
  <c r="P41" i="61"/>
  <c r="O41" i="61"/>
  <c r="N41" i="61"/>
  <c r="M41" i="61"/>
  <c r="L41" i="61"/>
  <c r="K41" i="61"/>
  <c r="J41" i="61"/>
  <c r="I41" i="61"/>
  <c r="H41" i="61"/>
  <c r="G41" i="61"/>
  <c r="X40" i="61"/>
  <c r="W40" i="61"/>
  <c r="V40" i="61"/>
  <c r="T40" i="61"/>
  <c r="S40" i="61"/>
  <c r="R40" i="61"/>
  <c r="P40" i="61"/>
  <c r="O40" i="61"/>
  <c r="N40" i="61"/>
  <c r="M40" i="61"/>
  <c r="L40" i="61"/>
  <c r="K40" i="61"/>
  <c r="J40" i="61"/>
  <c r="I40" i="61"/>
  <c r="H40" i="61"/>
  <c r="G40" i="61"/>
  <c r="X39" i="61"/>
  <c r="W39" i="61"/>
  <c r="V39" i="61"/>
  <c r="U39" i="61"/>
  <c r="T39" i="61"/>
  <c r="S39" i="61"/>
  <c r="R39" i="61"/>
  <c r="Q39" i="61"/>
  <c r="P39" i="61"/>
  <c r="O39" i="61"/>
  <c r="N39" i="61"/>
  <c r="M39" i="61"/>
  <c r="L39" i="61"/>
  <c r="K39" i="61"/>
  <c r="J39" i="61"/>
  <c r="I39" i="61"/>
  <c r="H39" i="61"/>
  <c r="G39" i="61"/>
  <c r="X38" i="61"/>
  <c r="W38" i="61"/>
  <c r="V38" i="61"/>
  <c r="U38" i="61"/>
  <c r="T38" i="61"/>
  <c r="S38" i="61"/>
  <c r="R38" i="61"/>
  <c r="Q38" i="61"/>
  <c r="P38" i="61"/>
  <c r="O38" i="61"/>
  <c r="N38" i="61"/>
  <c r="M38" i="61"/>
  <c r="L38" i="61"/>
  <c r="K38" i="61"/>
  <c r="J38" i="61"/>
  <c r="I38" i="61"/>
  <c r="H38" i="61"/>
  <c r="G38" i="61"/>
  <c r="X37" i="61"/>
  <c r="W37" i="61"/>
  <c r="V37" i="61"/>
  <c r="U37" i="61"/>
  <c r="T37" i="61"/>
  <c r="S37" i="61"/>
  <c r="R37" i="61"/>
  <c r="Q37" i="61"/>
  <c r="P37" i="61"/>
  <c r="O37" i="61"/>
  <c r="N37" i="61"/>
  <c r="M37" i="61"/>
  <c r="L37" i="61"/>
  <c r="K37" i="61"/>
  <c r="I37" i="61"/>
  <c r="H37" i="61"/>
  <c r="G37" i="61"/>
  <c r="X36" i="61"/>
  <c r="W36" i="61"/>
  <c r="V36" i="61"/>
  <c r="U36" i="61"/>
  <c r="T36" i="61"/>
  <c r="R36" i="61"/>
  <c r="Q36" i="61"/>
  <c r="P36" i="61"/>
  <c r="O36" i="61"/>
  <c r="N36" i="61"/>
  <c r="M36" i="61"/>
  <c r="L36" i="61"/>
  <c r="K36" i="61"/>
  <c r="J36" i="61"/>
  <c r="I36" i="61"/>
  <c r="H36" i="61"/>
  <c r="G36" i="61"/>
  <c r="X35" i="61"/>
  <c r="W35" i="61"/>
  <c r="V35" i="61"/>
  <c r="U35" i="61"/>
  <c r="T35" i="61"/>
  <c r="S35" i="61"/>
  <c r="R35" i="61"/>
  <c r="Q35" i="61"/>
  <c r="P35" i="61"/>
  <c r="O35" i="61"/>
  <c r="N35" i="61"/>
  <c r="M35" i="61"/>
  <c r="L35" i="61"/>
  <c r="J35" i="61"/>
  <c r="I35" i="61"/>
  <c r="H35" i="61"/>
  <c r="G35" i="61"/>
  <c r="W34" i="61"/>
  <c r="V34" i="61"/>
  <c r="U34" i="61"/>
  <c r="T34" i="61"/>
  <c r="S34" i="61"/>
  <c r="R34" i="61"/>
  <c r="Q34" i="61"/>
  <c r="P34" i="61"/>
  <c r="O34" i="61"/>
  <c r="N34" i="61"/>
  <c r="M34" i="61"/>
  <c r="L34" i="61"/>
  <c r="K34" i="61"/>
  <c r="J34" i="61"/>
  <c r="I34" i="61"/>
  <c r="H34" i="61"/>
  <c r="G34" i="61"/>
  <c r="X33" i="61"/>
  <c r="W33" i="61"/>
  <c r="V33" i="61"/>
  <c r="U33" i="61"/>
  <c r="T33" i="61"/>
  <c r="S33" i="61"/>
  <c r="R33" i="61"/>
  <c r="Q33" i="61"/>
  <c r="P33" i="61"/>
  <c r="O33" i="61"/>
  <c r="N33" i="61"/>
  <c r="M33" i="61"/>
  <c r="L33" i="61"/>
  <c r="K33" i="61"/>
  <c r="J33" i="61"/>
  <c r="I33" i="61"/>
  <c r="H33" i="61"/>
  <c r="G33" i="61"/>
  <c r="X32" i="61"/>
  <c r="W32" i="61"/>
  <c r="V32" i="61"/>
  <c r="U32" i="61"/>
  <c r="T32" i="61"/>
  <c r="S32" i="61"/>
  <c r="R32" i="61"/>
  <c r="Q32" i="61"/>
  <c r="P32" i="61"/>
  <c r="O32" i="61"/>
  <c r="N32" i="61"/>
  <c r="M32" i="61"/>
  <c r="L32" i="61"/>
  <c r="K32" i="61"/>
  <c r="J32" i="61"/>
  <c r="I32" i="61"/>
  <c r="H32" i="61"/>
  <c r="G32" i="61"/>
  <c r="F32" i="61"/>
  <c r="X31" i="61"/>
  <c r="W31" i="61"/>
  <c r="V31" i="61"/>
  <c r="U31" i="61"/>
  <c r="T31" i="61"/>
  <c r="S31" i="61"/>
  <c r="R31" i="61"/>
  <c r="Q31" i="61"/>
  <c r="P31" i="61"/>
  <c r="O31" i="61"/>
  <c r="N31" i="61"/>
  <c r="M31" i="61"/>
  <c r="L31" i="61"/>
  <c r="K31" i="61"/>
  <c r="J31" i="61"/>
  <c r="I31" i="61"/>
  <c r="H31" i="61"/>
  <c r="G31" i="61"/>
  <c r="X30" i="61"/>
  <c r="W30" i="61"/>
  <c r="V30" i="61"/>
  <c r="U30" i="61"/>
  <c r="T30" i="61"/>
  <c r="S30" i="61"/>
  <c r="R30" i="61"/>
  <c r="Q30" i="61"/>
  <c r="P30" i="61"/>
  <c r="O30" i="61"/>
  <c r="N30" i="61"/>
  <c r="M30" i="61"/>
  <c r="L30" i="61"/>
  <c r="K30" i="61"/>
  <c r="J30" i="61"/>
  <c r="H30" i="61"/>
  <c r="G30" i="61"/>
  <c r="X29" i="61"/>
  <c r="W29" i="61"/>
  <c r="V29" i="61"/>
  <c r="U29" i="61"/>
  <c r="T29" i="61"/>
  <c r="S29" i="61"/>
  <c r="R29" i="61"/>
  <c r="Q29" i="61"/>
  <c r="P29" i="61"/>
  <c r="O29" i="61"/>
  <c r="N29" i="61"/>
  <c r="M29" i="61"/>
  <c r="L29" i="61"/>
  <c r="K29" i="61"/>
  <c r="J29" i="61"/>
  <c r="I29" i="61"/>
  <c r="H29" i="61"/>
  <c r="G29" i="61"/>
  <c r="X28" i="61"/>
  <c r="W28" i="61"/>
  <c r="V28" i="61"/>
  <c r="U28" i="61"/>
  <c r="T28" i="61"/>
  <c r="S28" i="61"/>
  <c r="R28" i="61"/>
  <c r="Q28" i="61"/>
  <c r="P28" i="61"/>
  <c r="O28" i="61"/>
  <c r="N28" i="61"/>
  <c r="M28" i="61"/>
  <c r="L28" i="61"/>
  <c r="K28" i="61"/>
  <c r="J28" i="61"/>
  <c r="I28" i="61"/>
  <c r="H28" i="61"/>
  <c r="G28" i="61"/>
  <c r="F28" i="61"/>
  <c r="X27" i="61"/>
  <c r="W27" i="61"/>
  <c r="V27" i="61"/>
  <c r="U27" i="61"/>
  <c r="U26" i="61"/>
  <c r="T27" i="61"/>
  <c r="S27" i="61"/>
  <c r="R27" i="61"/>
  <c r="Q27" i="61"/>
  <c r="P27" i="61"/>
  <c r="O27" i="61"/>
  <c r="N27" i="61"/>
  <c r="M27" i="61"/>
  <c r="M26" i="61"/>
  <c r="L27" i="61"/>
  <c r="K27" i="61"/>
  <c r="J27" i="61"/>
  <c r="I27" i="61"/>
  <c r="H27" i="61"/>
  <c r="G27" i="61"/>
  <c r="X26" i="61"/>
  <c r="W26" i="61"/>
  <c r="V26" i="61"/>
  <c r="T26" i="61"/>
  <c r="S26" i="61"/>
  <c r="R26" i="61"/>
  <c r="Q26" i="61"/>
  <c r="P26" i="61"/>
  <c r="O26" i="61"/>
  <c r="N26" i="61"/>
  <c r="L26" i="61"/>
  <c r="K26" i="61"/>
  <c r="J26" i="61"/>
  <c r="I26" i="61"/>
  <c r="H26" i="61"/>
  <c r="G26" i="61"/>
  <c r="B1611" i="179"/>
  <c r="B1611" i="180"/>
  <c r="B1611" i="140"/>
  <c r="T84" i="179"/>
  <c r="T83" i="179"/>
  <c r="T82" i="179"/>
  <c r="T81" i="179"/>
  <c r="T80" i="179"/>
  <c r="T79" i="179"/>
  <c r="T78" i="179"/>
  <c r="Y46" i="61"/>
  <c r="BQ46" i="61" s="1"/>
  <c r="D13" i="178"/>
  <c r="C309" i="199" s="1"/>
  <c r="C1577" i="199" s="1"/>
  <c r="D14" i="178"/>
  <c r="C339" i="199" s="1"/>
  <c r="C1587" i="199" s="1"/>
  <c r="D15" i="178"/>
  <c r="C369" i="199" s="1"/>
  <c r="C1597" i="199" s="1"/>
  <c r="D12" i="178"/>
  <c r="C279" i="199" s="1"/>
  <c r="C1567" i="199" s="1"/>
  <c r="D11" i="178"/>
  <c r="C249" i="199" s="1"/>
  <c r="C1557" i="199" s="1"/>
  <c r="D10" i="178"/>
  <c r="C219" i="199" s="1"/>
  <c r="C1547" i="199" s="1"/>
  <c r="D9" i="178"/>
  <c r="D8" i="178"/>
  <c r="C159" i="199" s="1"/>
  <c r="C1527" i="199" s="1"/>
  <c r="D7" i="178"/>
  <c r="D6" i="178"/>
  <c r="I1830" i="180"/>
  <c r="I1827" i="180"/>
  <c r="I1826" i="180"/>
  <c r="I1825" i="180"/>
  <c r="I1824" i="180"/>
  <c r="I1823" i="180"/>
  <c r="T1816" i="180"/>
  <c r="T1815" i="180"/>
  <c r="T1814" i="180"/>
  <c r="T1813" i="180"/>
  <c r="T1812" i="180"/>
  <c r="T1811" i="180"/>
  <c r="T1810" i="180"/>
  <c r="T1809" i="180"/>
  <c r="T1808" i="180"/>
  <c r="T1807" i="180"/>
  <c r="B1807" i="180"/>
  <c r="A1807" i="180"/>
  <c r="U1815" i="180" s="1"/>
  <c r="T1806" i="180"/>
  <c r="T1805" i="180"/>
  <c r="T1804" i="180"/>
  <c r="T1803" i="180"/>
  <c r="T1802" i="180"/>
  <c r="T1801" i="180"/>
  <c r="T1800" i="180"/>
  <c r="T1799" i="180"/>
  <c r="T1798" i="180"/>
  <c r="T1797" i="180"/>
  <c r="B1797" i="180"/>
  <c r="A1797" i="180"/>
  <c r="U1805" i="180" s="1"/>
  <c r="T1795" i="180"/>
  <c r="T1794" i="180"/>
  <c r="T1793" i="180"/>
  <c r="T1792" i="180"/>
  <c r="T1791" i="180"/>
  <c r="T1790" i="180"/>
  <c r="T1789" i="180"/>
  <c r="T1788" i="180"/>
  <c r="T1787" i="180"/>
  <c r="B1787" i="180"/>
  <c r="A1787" i="180"/>
  <c r="U1795" i="180" s="1"/>
  <c r="T1786" i="180"/>
  <c r="T1785" i="180"/>
  <c r="T1784" i="180"/>
  <c r="T1783" i="180"/>
  <c r="T1782" i="180"/>
  <c r="T1781" i="180"/>
  <c r="T1780" i="180"/>
  <c r="T1779" i="180"/>
  <c r="T1778" i="180"/>
  <c r="T1777" i="180"/>
  <c r="B1777" i="180"/>
  <c r="A1777" i="180"/>
  <c r="U1785" i="180" s="1"/>
  <c r="T1776" i="180"/>
  <c r="T1775" i="180"/>
  <c r="T1774" i="180"/>
  <c r="T1773" i="180"/>
  <c r="T1772" i="180"/>
  <c r="T1771" i="180"/>
  <c r="T1770" i="180"/>
  <c r="T1769" i="180"/>
  <c r="T1768" i="180"/>
  <c r="T1767" i="180"/>
  <c r="B1767" i="180"/>
  <c r="A1767" i="180"/>
  <c r="U1775" i="180" s="1"/>
  <c r="T1766" i="180"/>
  <c r="T1765" i="180"/>
  <c r="T1764" i="180"/>
  <c r="T1763" i="180"/>
  <c r="T1762" i="180"/>
  <c r="T1761" i="180"/>
  <c r="T1760" i="180"/>
  <c r="T1759" i="180"/>
  <c r="T1758" i="180"/>
  <c r="T1757" i="180"/>
  <c r="B1757" i="180"/>
  <c r="A1757" i="180"/>
  <c r="U1765" i="180" s="1"/>
  <c r="T1756" i="180"/>
  <c r="T1755" i="180"/>
  <c r="T1754" i="180"/>
  <c r="T1753" i="180"/>
  <c r="T1752" i="180"/>
  <c r="T1751" i="180"/>
  <c r="T1750" i="180"/>
  <c r="T1749" i="180"/>
  <c r="T1748" i="180"/>
  <c r="T1747" i="180"/>
  <c r="B1747" i="180"/>
  <c r="A1747" i="180"/>
  <c r="U1747" i="180" s="1"/>
  <c r="T1746" i="180"/>
  <c r="T1745" i="180"/>
  <c r="T1744" i="180"/>
  <c r="T1743" i="180"/>
  <c r="T1742" i="180"/>
  <c r="T1741" i="180"/>
  <c r="T1740" i="180"/>
  <c r="T1739" i="180"/>
  <c r="T1738" i="180"/>
  <c r="T1737" i="180"/>
  <c r="B1737" i="180"/>
  <c r="A1737" i="180"/>
  <c r="U1743" i="180" s="1"/>
  <c r="T1736" i="180"/>
  <c r="T1735" i="180"/>
  <c r="T1734" i="180"/>
  <c r="T1733" i="180"/>
  <c r="T1732" i="180"/>
  <c r="T1731" i="180"/>
  <c r="T1730" i="180"/>
  <c r="T1729" i="180"/>
  <c r="T1728" i="180"/>
  <c r="T1727" i="180"/>
  <c r="B1727" i="180"/>
  <c r="A1727" i="180"/>
  <c r="U1735" i="180" s="1"/>
  <c r="T1726" i="180"/>
  <c r="T1725" i="180"/>
  <c r="T1724" i="180"/>
  <c r="T1723" i="180"/>
  <c r="T1722" i="180"/>
  <c r="T1721" i="180"/>
  <c r="T1720" i="180"/>
  <c r="T1719" i="180"/>
  <c r="T1718" i="180"/>
  <c r="T1717" i="180"/>
  <c r="B1717" i="180"/>
  <c r="A1717" i="180"/>
  <c r="U1725" i="180" s="1"/>
  <c r="T1716" i="180"/>
  <c r="T1715" i="180"/>
  <c r="T1714" i="180"/>
  <c r="T1713" i="180"/>
  <c r="T1712" i="180"/>
  <c r="T1711" i="180"/>
  <c r="T1710" i="180"/>
  <c r="T1709" i="180"/>
  <c r="T1708" i="180"/>
  <c r="T1707" i="180"/>
  <c r="B1707" i="180"/>
  <c r="A1707" i="180"/>
  <c r="U1715" i="180" s="1"/>
  <c r="T1706" i="180"/>
  <c r="T1705" i="180"/>
  <c r="T1704" i="180"/>
  <c r="T1703" i="180"/>
  <c r="T1702" i="180"/>
  <c r="T1701" i="180"/>
  <c r="T1700" i="180"/>
  <c r="T1699" i="180"/>
  <c r="T1698" i="180"/>
  <c r="T1697" i="180"/>
  <c r="B1697" i="180"/>
  <c r="A1697" i="180"/>
  <c r="U1705" i="180" s="1"/>
  <c r="T1696" i="180"/>
  <c r="T1695" i="180"/>
  <c r="T1694" i="180"/>
  <c r="T1693" i="180"/>
  <c r="T1692" i="180"/>
  <c r="T1691" i="180"/>
  <c r="T1690" i="180"/>
  <c r="T1689" i="180"/>
  <c r="T1688" i="180"/>
  <c r="T1687" i="180"/>
  <c r="B1687" i="180"/>
  <c r="A1687" i="180"/>
  <c r="U1695" i="180" s="1"/>
  <c r="T1686" i="180"/>
  <c r="T1685" i="180"/>
  <c r="T1684" i="180"/>
  <c r="T1683" i="180"/>
  <c r="T1682" i="180"/>
  <c r="T1681" i="180"/>
  <c r="T1680" i="180"/>
  <c r="T1679" i="180"/>
  <c r="T1678" i="180"/>
  <c r="T1677" i="180"/>
  <c r="B1677" i="180"/>
  <c r="A1677" i="180"/>
  <c r="U1685" i="180" s="1"/>
  <c r="T1676" i="180"/>
  <c r="T1675" i="180"/>
  <c r="T1674" i="180"/>
  <c r="T1673" i="180"/>
  <c r="T1672" i="180"/>
  <c r="T1671" i="180"/>
  <c r="T1670" i="180"/>
  <c r="T1669" i="180"/>
  <c r="T1668" i="180"/>
  <c r="T1667" i="180"/>
  <c r="B1667" i="180"/>
  <c r="A1667" i="180"/>
  <c r="U1675" i="180" s="1"/>
  <c r="T1666" i="180"/>
  <c r="T1665" i="180"/>
  <c r="T1664" i="180"/>
  <c r="T1663" i="180"/>
  <c r="T1662" i="180"/>
  <c r="T1661" i="180"/>
  <c r="T1660" i="180"/>
  <c r="T1659" i="180"/>
  <c r="T1658" i="180"/>
  <c r="T1657" i="180"/>
  <c r="B1657" i="180"/>
  <c r="A1657" i="180"/>
  <c r="U1657" i="180" s="1"/>
  <c r="T1656" i="180"/>
  <c r="T1655" i="180"/>
  <c r="T1654" i="180"/>
  <c r="T1653" i="180"/>
  <c r="T1652" i="180"/>
  <c r="T1651" i="180"/>
  <c r="T1650" i="180"/>
  <c r="T1649" i="180"/>
  <c r="T1648" i="180"/>
  <c r="T1647" i="180"/>
  <c r="B1647" i="180"/>
  <c r="A1647" i="180"/>
  <c r="U1655" i="180" s="1"/>
  <c r="T1646" i="180"/>
  <c r="T1645" i="180"/>
  <c r="T1644" i="180"/>
  <c r="T1643" i="180"/>
  <c r="T1642" i="180"/>
  <c r="T1641" i="180"/>
  <c r="T1640" i="180"/>
  <c r="T1639" i="180"/>
  <c r="T1638" i="180"/>
  <c r="T1637" i="180"/>
  <c r="B1637" i="180"/>
  <c r="A1637" i="180"/>
  <c r="U1645" i="180" s="1"/>
  <c r="T1636" i="180"/>
  <c r="T1635" i="180"/>
  <c r="T1634" i="180"/>
  <c r="T1633" i="180"/>
  <c r="T1632" i="180"/>
  <c r="T1631" i="180"/>
  <c r="T1630" i="180"/>
  <c r="T1629" i="180"/>
  <c r="T1628" i="180"/>
  <c r="T1627" i="180"/>
  <c r="B1627" i="180"/>
  <c r="A1627" i="180"/>
  <c r="U1635" i="180" s="1"/>
  <c r="T1626" i="180"/>
  <c r="T1625" i="180"/>
  <c r="T1624" i="180"/>
  <c r="T1623" i="180"/>
  <c r="T1622" i="180"/>
  <c r="T1621" i="180"/>
  <c r="T1620" i="180"/>
  <c r="T1619" i="180"/>
  <c r="T1617" i="180"/>
  <c r="AU9" i="61" s="1"/>
  <c r="T1618" i="180"/>
  <c r="A1617" i="180"/>
  <c r="U1619" i="180" s="1"/>
  <c r="A1610" i="180"/>
  <c r="U1608" i="180"/>
  <c r="T1608" i="180"/>
  <c r="U1607" i="180"/>
  <c r="T1607" i="180"/>
  <c r="U1606" i="180"/>
  <c r="T1606" i="180"/>
  <c r="U1605" i="180"/>
  <c r="T1605" i="180"/>
  <c r="U1604" i="180"/>
  <c r="T1604" i="180"/>
  <c r="U1603" i="180"/>
  <c r="T1603" i="180"/>
  <c r="U1602" i="180"/>
  <c r="T1602" i="180"/>
  <c r="U1601" i="180"/>
  <c r="T1601" i="180"/>
  <c r="U1600" i="180"/>
  <c r="T1600" i="180"/>
  <c r="U1599" i="180"/>
  <c r="T1599" i="180"/>
  <c r="U1598" i="180"/>
  <c r="T1598" i="180"/>
  <c r="U1597" i="180"/>
  <c r="T1597" i="180"/>
  <c r="U1596" i="180"/>
  <c r="T1596" i="180"/>
  <c r="U1595" i="180"/>
  <c r="T1595" i="180"/>
  <c r="U1529" i="180"/>
  <c r="T1529" i="180"/>
  <c r="U1528" i="180"/>
  <c r="T1528" i="180"/>
  <c r="U1527" i="180"/>
  <c r="T1527" i="180"/>
  <c r="U1526" i="180"/>
  <c r="T1526" i="180"/>
  <c r="U1525" i="180"/>
  <c r="T1525" i="180"/>
  <c r="U1524" i="180"/>
  <c r="T1524" i="180"/>
  <c r="U1523" i="180"/>
  <c r="T1523" i="180"/>
  <c r="U1522" i="180"/>
  <c r="T1522" i="180"/>
  <c r="U1521" i="180"/>
  <c r="T1521" i="180"/>
  <c r="U1520" i="180"/>
  <c r="T1520" i="180"/>
  <c r="U1519" i="180"/>
  <c r="T1519" i="180"/>
  <c r="U1518" i="180"/>
  <c r="T1518" i="180"/>
  <c r="U1517" i="180"/>
  <c r="T1517" i="180"/>
  <c r="U1449" i="180"/>
  <c r="T1449" i="180"/>
  <c r="U1448" i="180"/>
  <c r="T1448" i="180"/>
  <c r="U1447" i="180"/>
  <c r="T1447" i="180"/>
  <c r="U1446" i="180"/>
  <c r="T1446" i="180"/>
  <c r="U1445" i="180"/>
  <c r="T1445" i="180"/>
  <c r="U1444" i="180"/>
  <c r="T1444" i="180"/>
  <c r="U1443" i="180"/>
  <c r="T1443" i="180"/>
  <c r="U1442" i="180"/>
  <c r="T1442" i="180"/>
  <c r="U1370" i="180"/>
  <c r="T1370" i="180"/>
  <c r="U1369" i="180"/>
  <c r="T1369" i="180"/>
  <c r="U1368" i="180"/>
  <c r="T1368" i="180"/>
  <c r="U1367" i="180"/>
  <c r="T1367" i="180"/>
  <c r="U1366" i="180"/>
  <c r="T1366" i="180"/>
  <c r="BK40" i="61" s="1"/>
  <c r="BK45" i="61" s="1"/>
  <c r="BK47" i="61" s="1"/>
  <c r="BK49" i="61" s="1"/>
  <c r="U1365" i="180"/>
  <c r="T1365" i="180"/>
  <c r="U1364" i="180"/>
  <c r="T1364" i="180"/>
  <c r="U1363" i="180"/>
  <c r="T1363" i="180"/>
  <c r="U1362" i="180"/>
  <c r="T1362" i="180"/>
  <c r="U1361" i="180"/>
  <c r="T1361" i="180"/>
  <c r="U1360" i="180"/>
  <c r="T1360" i="180"/>
  <c r="U1359" i="180"/>
  <c r="T1359" i="180"/>
  <c r="U1289" i="180"/>
  <c r="T1289" i="180"/>
  <c r="U1288" i="180"/>
  <c r="T1288" i="180"/>
  <c r="U1287" i="180"/>
  <c r="T1287" i="180"/>
  <c r="U1286" i="180"/>
  <c r="T1286" i="180"/>
  <c r="U1285" i="180"/>
  <c r="T1285" i="180"/>
  <c r="U1284" i="180"/>
  <c r="T1284" i="180"/>
  <c r="U1283" i="180"/>
  <c r="T1283" i="180"/>
  <c r="U1282" i="180"/>
  <c r="T1282" i="180"/>
  <c r="U1281" i="180"/>
  <c r="T1281" i="180"/>
  <c r="U1280" i="180"/>
  <c r="T1280" i="180"/>
  <c r="U1279" i="180"/>
  <c r="T1279" i="180"/>
  <c r="U1252" i="180"/>
  <c r="T1252" i="180"/>
  <c r="U1209" i="180"/>
  <c r="T1209" i="180"/>
  <c r="U1208" i="180"/>
  <c r="T1208" i="180"/>
  <c r="U1207" i="180"/>
  <c r="T1207" i="180"/>
  <c r="U1206" i="180"/>
  <c r="T1206" i="180"/>
  <c r="U1205" i="180"/>
  <c r="T1205" i="180"/>
  <c r="U1204" i="180"/>
  <c r="T1204" i="180"/>
  <c r="U1203" i="180"/>
  <c r="T1203" i="180"/>
  <c r="U1202" i="180"/>
  <c r="T1202" i="180"/>
  <c r="U1201" i="180"/>
  <c r="T1201" i="180"/>
  <c r="U1200" i="180"/>
  <c r="T1200" i="180"/>
  <c r="U1199" i="180"/>
  <c r="T1199" i="180"/>
  <c r="U1198" i="180"/>
  <c r="T1198" i="180"/>
  <c r="U1129" i="180"/>
  <c r="T1129" i="180"/>
  <c r="U1128" i="180"/>
  <c r="T1128" i="180"/>
  <c r="U1127" i="180"/>
  <c r="T1127" i="180"/>
  <c r="U1126" i="180"/>
  <c r="T1126" i="180"/>
  <c r="U1125" i="180"/>
  <c r="T1125" i="180"/>
  <c r="U1124" i="180"/>
  <c r="T1124" i="180"/>
  <c r="U1123" i="180"/>
  <c r="T1123" i="180"/>
  <c r="U1122" i="180"/>
  <c r="T1122" i="180"/>
  <c r="U1121" i="180"/>
  <c r="T1121" i="180"/>
  <c r="U1120" i="180"/>
  <c r="T1120" i="180"/>
  <c r="U1119" i="180"/>
  <c r="T1119" i="180"/>
  <c r="U1118" i="180"/>
  <c r="T1118" i="180"/>
  <c r="U1117" i="180"/>
  <c r="T1117" i="180"/>
  <c r="U1116" i="180"/>
  <c r="T1116" i="180"/>
  <c r="U1115" i="180"/>
  <c r="T1115" i="180"/>
  <c r="U1114" i="180"/>
  <c r="T1114" i="180"/>
  <c r="U1113" i="180"/>
  <c r="T1113" i="180"/>
  <c r="U1049" i="180"/>
  <c r="T1049" i="180"/>
  <c r="U1048" i="180"/>
  <c r="T1048" i="180"/>
  <c r="U1047" i="180"/>
  <c r="T1047" i="180"/>
  <c r="U1046" i="180"/>
  <c r="T1046" i="180"/>
  <c r="U1045" i="180"/>
  <c r="T1045" i="180"/>
  <c r="U1044" i="180"/>
  <c r="T1044" i="180"/>
  <c r="U1043" i="180"/>
  <c r="T1043" i="180"/>
  <c r="U1042" i="180"/>
  <c r="T1042" i="180"/>
  <c r="U1041" i="180"/>
  <c r="T1041" i="180"/>
  <c r="U1040" i="180"/>
  <c r="T1040" i="180"/>
  <c r="U1039" i="180"/>
  <c r="T1039" i="180"/>
  <c r="U1038" i="180"/>
  <c r="T1038" i="180"/>
  <c r="U1037" i="180"/>
  <c r="T1037" i="180"/>
  <c r="U1036" i="180"/>
  <c r="T1036" i="180"/>
  <c r="U1035" i="180"/>
  <c r="T1035" i="180"/>
  <c r="U1034" i="180"/>
  <c r="T1034" i="180"/>
  <c r="U1033" i="180"/>
  <c r="T1033" i="180"/>
  <c r="U969" i="180"/>
  <c r="T969" i="180"/>
  <c r="U968" i="180"/>
  <c r="T968" i="180"/>
  <c r="U967" i="180"/>
  <c r="T967" i="180"/>
  <c r="U966" i="180"/>
  <c r="T966" i="180"/>
  <c r="U965" i="180"/>
  <c r="T965" i="180"/>
  <c r="U889" i="180"/>
  <c r="T889" i="180"/>
  <c r="U888" i="180"/>
  <c r="T888" i="180"/>
  <c r="U887" i="180"/>
  <c r="T887" i="180"/>
  <c r="U886" i="180"/>
  <c r="T886" i="180"/>
  <c r="U885" i="180"/>
  <c r="T885" i="180"/>
  <c r="U884" i="180"/>
  <c r="T884" i="180"/>
  <c r="U883" i="180"/>
  <c r="T883" i="180"/>
  <c r="U809" i="180"/>
  <c r="T809" i="180"/>
  <c r="U808" i="180"/>
  <c r="T808" i="180"/>
  <c r="U807" i="180"/>
  <c r="T807" i="180"/>
  <c r="U806" i="180"/>
  <c r="T806" i="180"/>
  <c r="U805" i="180"/>
  <c r="T805" i="180"/>
  <c r="U804" i="180"/>
  <c r="T804" i="180"/>
  <c r="U803" i="180"/>
  <c r="T803" i="180"/>
  <c r="U802" i="180"/>
  <c r="T802" i="180"/>
  <c r="U801" i="180"/>
  <c r="T801" i="180"/>
  <c r="U800" i="180"/>
  <c r="T800" i="180"/>
  <c r="U799" i="180"/>
  <c r="T799" i="180"/>
  <c r="U798" i="180"/>
  <c r="T798" i="180"/>
  <c r="U797" i="180"/>
  <c r="T797" i="180"/>
  <c r="U796" i="180"/>
  <c r="T796" i="180"/>
  <c r="U729" i="180"/>
  <c r="T729" i="180"/>
  <c r="U728" i="180"/>
  <c r="T728" i="180"/>
  <c r="U727" i="180"/>
  <c r="T727" i="180"/>
  <c r="U726" i="180"/>
  <c r="T726" i="180"/>
  <c r="U725" i="180"/>
  <c r="T725" i="180"/>
  <c r="U724" i="180"/>
  <c r="T724" i="180"/>
  <c r="U723" i="180"/>
  <c r="T723" i="180"/>
  <c r="U722" i="180"/>
  <c r="T722" i="180"/>
  <c r="U721" i="180"/>
  <c r="T721" i="180"/>
  <c r="U720" i="180"/>
  <c r="T720" i="180"/>
  <c r="U719" i="180"/>
  <c r="T719" i="180"/>
  <c r="U693" i="180"/>
  <c r="T693" i="180"/>
  <c r="U649" i="180"/>
  <c r="T649" i="180"/>
  <c r="U648" i="180"/>
  <c r="T648" i="180"/>
  <c r="U647" i="180"/>
  <c r="T647" i="180"/>
  <c r="U646" i="180"/>
  <c r="T646" i="180"/>
  <c r="U645" i="180"/>
  <c r="T645" i="180"/>
  <c r="U644" i="180"/>
  <c r="T644" i="180"/>
  <c r="U643" i="180"/>
  <c r="T643" i="180"/>
  <c r="U642" i="180"/>
  <c r="T642" i="180"/>
  <c r="U641" i="180"/>
  <c r="T641" i="180"/>
  <c r="U640" i="180"/>
  <c r="T640" i="180"/>
  <c r="U639" i="180"/>
  <c r="T639" i="180"/>
  <c r="U638" i="180"/>
  <c r="T638" i="180"/>
  <c r="U637" i="180"/>
  <c r="T637" i="180"/>
  <c r="U636" i="180"/>
  <c r="T636" i="180"/>
  <c r="U635" i="180"/>
  <c r="T635" i="180"/>
  <c r="U634" i="180"/>
  <c r="T634" i="180"/>
  <c r="U569" i="180"/>
  <c r="T569" i="180"/>
  <c r="U568" i="180"/>
  <c r="T568" i="180"/>
  <c r="U567" i="180"/>
  <c r="T567" i="180"/>
  <c r="U566" i="180"/>
  <c r="T566" i="180"/>
  <c r="U565" i="180"/>
  <c r="T565" i="180"/>
  <c r="U564" i="180"/>
  <c r="T564" i="180"/>
  <c r="U563" i="180"/>
  <c r="T563" i="180"/>
  <c r="U562" i="180"/>
  <c r="T562" i="180"/>
  <c r="U561" i="180"/>
  <c r="T561" i="180"/>
  <c r="U560" i="180"/>
  <c r="T560" i="180"/>
  <c r="U559" i="180"/>
  <c r="T559" i="180"/>
  <c r="U558" i="180"/>
  <c r="T558" i="180"/>
  <c r="U557" i="180"/>
  <c r="T557" i="180"/>
  <c r="U556" i="180"/>
  <c r="T556" i="180"/>
  <c r="U555" i="180"/>
  <c r="T555" i="180"/>
  <c r="U554" i="180"/>
  <c r="T554" i="180"/>
  <c r="U489" i="180"/>
  <c r="T489" i="180"/>
  <c r="U488" i="180"/>
  <c r="T488" i="180"/>
  <c r="U487" i="180"/>
  <c r="T487" i="180"/>
  <c r="U486" i="180"/>
  <c r="T486" i="180"/>
  <c r="U485" i="180"/>
  <c r="T485" i="180"/>
  <c r="U484" i="180"/>
  <c r="T484" i="180"/>
  <c r="U483" i="180"/>
  <c r="T483" i="180"/>
  <c r="U482" i="180"/>
  <c r="T482" i="180"/>
  <c r="U481" i="180"/>
  <c r="T481" i="180"/>
  <c r="U480" i="180"/>
  <c r="T480" i="180"/>
  <c r="U479" i="180"/>
  <c r="T479" i="180"/>
  <c r="U478" i="180"/>
  <c r="T478" i="180"/>
  <c r="U477" i="180"/>
  <c r="T477" i="180"/>
  <c r="U476" i="180"/>
  <c r="T476" i="180"/>
  <c r="U475" i="180"/>
  <c r="T475" i="180"/>
  <c r="U474" i="180"/>
  <c r="T474" i="180"/>
  <c r="U473" i="180"/>
  <c r="T473" i="180"/>
  <c r="U472" i="180"/>
  <c r="T472" i="180"/>
  <c r="U471" i="180"/>
  <c r="T471" i="180"/>
  <c r="U470" i="180"/>
  <c r="T470" i="180"/>
  <c r="U469" i="180"/>
  <c r="T469" i="180"/>
  <c r="U409" i="180"/>
  <c r="T409" i="180"/>
  <c r="U408" i="180"/>
  <c r="T408" i="180"/>
  <c r="U407" i="180"/>
  <c r="T407" i="180"/>
  <c r="U406" i="180"/>
  <c r="T406" i="180"/>
  <c r="U405" i="180"/>
  <c r="T405" i="180"/>
  <c r="U404" i="180"/>
  <c r="T404" i="180"/>
  <c r="U403" i="180"/>
  <c r="T403" i="180"/>
  <c r="U402" i="180"/>
  <c r="T402" i="180"/>
  <c r="U401" i="180"/>
  <c r="T401" i="180"/>
  <c r="U400" i="180"/>
  <c r="T400" i="180"/>
  <c r="U399" i="180"/>
  <c r="T399" i="180"/>
  <c r="U398" i="180"/>
  <c r="T398" i="180"/>
  <c r="U397" i="180"/>
  <c r="T397" i="180"/>
  <c r="U396" i="180"/>
  <c r="T396" i="180"/>
  <c r="U395" i="180"/>
  <c r="T395" i="180"/>
  <c r="U329" i="180"/>
  <c r="T329" i="180"/>
  <c r="U328" i="180"/>
  <c r="T328" i="180"/>
  <c r="U327" i="180"/>
  <c r="T327" i="180"/>
  <c r="U326" i="180"/>
  <c r="T326" i="180"/>
  <c r="U325" i="180"/>
  <c r="T325" i="180"/>
  <c r="U324" i="180"/>
  <c r="T324" i="180"/>
  <c r="U323" i="180"/>
  <c r="T323" i="180"/>
  <c r="U322" i="180"/>
  <c r="T322" i="180"/>
  <c r="U321" i="180"/>
  <c r="T321" i="180"/>
  <c r="U320" i="180"/>
  <c r="T320" i="180"/>
  <c r="U319" i="180"/>
  <c r="T319" i="180"/>
  <c r="U318" i="180"/>
  <c r="T318" i="180"/>
  <c r="U317" i="180"/>
  <c r="T317" i="180"/>
  <c r="U316" i="180"/>
  <c r="T316" i="180"/>
  <c r="U315" i="180"/>
  <c r="T315" i="180"/>
  <c r="U314" i="180"/>
  <c r="T314" i="180"/>
  <c r="U313" i="180"/>
  <c r="T313" i="180"/>
  <c r="U312" i="180"/>
  <c r="T312" i="180"/>
  <c r="U311" i="180"/>
  <c r="T311" i="180"/>
  <c r="U249" i="180"/>
  <c r="T249" i="180"/>
  <c r="U248" i="180"/>
  <c r="T248" i="180"/>
  <c r="U247" i="180"/>
  <c r="T247" i="180"/>
  <c r="U246" i="180"/>
  <c r="T246" i="180"/>
  <c r="U245" i="180"/>
  <c r="T245" i="180"/>
  <c r="U244" i="180"/>
  <c r="T244" i="180"/>
  <c r="U243" i="180"/>
  <c r="T243" i="180"/>
  <c r="U242" i="180"/>
  <c r="T242" i="180"/>
  <c r="U241" i="180"/>
  <c r="T241" i="180"/>
  <c r="U240" i="180"/>
  <c r="T240" i="180"/>
  <c r="U239" i="180"/>
  <c r="T239" i="180"/>
  <c r="U238" i="180"/>
  <c r="T238" i="180"/>
  <c r="U237" i="180"/>
  <c r="T237" i="180"/>
  <c r="U236" i="180"/>
  <c r="T236" i="180"/>
  <c r="U235" i="180"/>
  <c r="T235" i="180"/>
  <c r="U169" i="180"/>
  <c r="T169" i="180"/>
  <c r="U168" i="180"/>
  <c r="T168" i="180"/>
  <c r="U167" i="180"/>
  <c r="T167" i="180"/>
  <c r="U166" i="180"/>
  <c r="T166" i="180"/>
  <c r="U165" i="180"/>
  <c r="T165" i="180"/>
  <c r="U164" i="180"/>
  <c r="T164" i="180"/>
  <c r="U163" i="180"/>
  <c r="T163" i="180"/>
  <c r="U162" i="180"/>
  <c r="T162" i="180"/>
  <c r="U161" i="180"/>
  <c r="T161" i="180"/>
  <c r="U160" i="180"/>
  <c r="T160" i="180"/>
  <c r="U159" i="180"/>
  <c r="T159" i="180"/>
  <c r="U158" i="180"/>
  <c r="T158" i="180"/>
  <c r="U157" i="180"/>
  <c r="T157" i="180"/>
  <c r="U156" i="180"/>
  <c r="T156" i="180"/>
  <c r="U155" i="180"/>
  <c r="T155" i="180"/>
  <c r="U154" i="180"/>
  <c r="T154" i="180"/>
  <c r="U153" i="180"/>
  <c r="T153" i="180"/>
  <c r="U152" i="180"/>
  <c r="T152" i="180"/>
  <c r="U151" i="180"/>
  <c r="T151" i="180"/>
  <c r="U89" i="180"/>
  <c r="T89" i="180"/>
  <c r="U88" i="180"/>
  <c r="T88" i="180"/>
  <c r="U87" i="180"/>
  <c r="T87" i="180"/>
  <c r="U86" i="180"/>
  <c r="T86" i="180"/>
  <c r="U85" i="180"/>
  <c r="T85" i="180"/>
  <c r="U84" i="180"/>
  <c r="T84" i="180"/>
  <c r="U83" i="180"/>
  <c r="T83" i="180"/>
  <c r="U82" i="180"/>
  <c r="T82" i="180"/>
  <c r="U81" i="180"/>
  <c r="T81" i="180"/>
  <c r="U80" i="180"/>
  <c r="T80" i="180"/>
  <c r="U79" i="180"/>
  <c r="T79" i="180"/>
  <c r="U78" i="180"/>
  <c r="T78" i="180"/>
  <c r="U77" i="180"/>
  <c r="T77" i="180"/>
  <c r="U76" i="180"/>
  <c r="T76" i="180"/>
  <c r="U75" i="180"/>
  <c r="T75" i="180"/>
  <c r="U74" i="180"/>
  <c r="T74" i="180"/>
  <c r="U73" i="180"/>
  <c r="U72" i="180"/>
  <c r="U71" i="180"/>
  <c r="U9" i="180"/>
  <c r="I1852" i="180"/>
  <c r="BO42" i="61" s="1"/>
  <c r="D5" i="178"/>
  <c r="T1816" i="179"/>
  <c r="T1815" i="179"/>
  <c r="T1814" i="179"/>
  <c r="T1813" i="179"/>
  <c r="T1812" i="179"/>
  <c r="T1811" i="179"/>
  <c r="T1810" i="179"/>
  <c r="T1809" i="179"/>
  <c r="T1808" i="179"/>
  <c r="T1807" i="179"/>
  <c r="B1807" i="179"/>
  <c r="A1807" i="179"/>
  <c r="U1808" i="179" s="1"/>
  <c r="T1806" i="179"/>
  <c r="T1805" i="179"/>
  <c r="T1804" i="179"/>
  <c r="T1803" i="179"/>
  <c r="T1802" i="179"/>
  <c r="T1801" i="179"/>
  <c r="T1800" i="179"/>
  <c r="T1799" i="179"/>
  <c r="T1798" i="179"/>
  <c r="T1797" i="179"/>
  <c r="B1797" i="179"/>
  <c r="A1797" i="179"/>
  <c r="U1798" i="179" s="1"/>
  <c r="T1796" i="179"/>
  <c r="T1795" i="179"/>
  <c r="T1794" i="179"/>
  <c r="T1793" i="179"/>
  <c r="T1792" i="179"/>
  <c r="T1791" i="179"/>
  <c r="T1790" i="179"/>
  <c r="T1789" i="179"/>
  <c r="T1788" i="179"/>
  <c r="T1787" i="179"/>
  <c r="B1787" i="179"/>
  <c r="A1787" i="179"/>
  <c r="U1789" i="179" s="1"/>
  <c r="T1786" i="179"/>
  <c r="T1785" i="179"/>
  <c r="T1784" i="179"/>
  <c r="T1783" i="179"/>
  <c r="T1782" i="179"/>
  <c r="T1781" i="179"/>
  <c r="T1780" i="179"/>
  <c r="T1779" i="179"/>
  <c r="T1778" i="179"/>
  <c r="T1777" i="179"/>
  <c r="B1777" i="179"/>
  <c r="A1777" i="179"/>
  <c r="U1778" i="179" s="1"/>
  <c r="T1776" i="179"/>
  <c r="T1775" i="179"/>
  <c r="T1774" i="179"/>
  <c r="T1773" i="179"/>
  <c r="T1772" i="179"/>
  <c r="T1771" i="179"/>
  <c r="T1770" i="179"/>
  <c r="T1769" i="179"/>
  <c r="T1768" i="179"/>
  <c r="T1767" i="179"/>
  <c r="B1767" i="179"/>
  <c r="A1767" i="179"/>
  <c r="U1768" i="179" s="1"/>
  <c r="T1766" i="179"/>
  <c r="T1765" i="179"/>
  <c r="T1764" i="179"/>
  <c r="T1763" i="179"/>
  <c r="T1762" i="179"/>
  <c r="T1761" i="179"/>
  <c r="T1760" i="179"/>
  <c r="T1759" i="179"/>
  <c r="T1758" i="179"/>
  <c r="T1757" i="179"/>
  <c r="B1757" i="179"/>
  <c r="A1757" i="179"/>
  <c r="U1758" i="179" s="1"/>
  <c r="T1756" i="179"/>
  <c r="T1755" i="179"/>
  <c r="T1754" i="179"/>
  <c r="T1753" i="179"/>
  <c r="T1752" i="179"/>
  <c r="T1751" i="179"/>
  <c r="T1750" i="179"/>
  <c r="T1749" i="179"/>
  <c r="T1748" i="179"/>
  <c r="T1747" i="179"/>
  <c r="B1747" i="179"/>
  <c r="A1747" i="179"/>
  <c r="U1749" i="179" s="1"/>
  <c r="T1746" i="179"/>
  <c r="T1745" i="179"/>
  <c r="T1744" i="179"/>
  <c r="T1743" i="179"/>
  <c r="T1742" i="179"/>
  <c r="T1741" i="179"/>
  <c r="T1740" i="179"/>
  <c r="T1739" i="179"/>
  <c r="T1738" i="179"/>
  <c r="T1737" i="179"/>
  <c r="B1737" i="179"/>
  <c r="A1737" i="179"/>
  <c r="U1738" i="179" s="1"/>
  <c r="T1736" i="179"/>
  <c r="T1735" i="179"/>
  <c r="T1734" i="179"/>
  <c r="T1733" i="179"/>
  <c r="T1732" i="179"/>
  <c r="T1731" i="179"/>
  <c r="T1730" i="179"/>
  <c r="T1729" i="179"/>
  <c r="T1728" i="179"/>
  <c r="T1727" i="179"/>
  <c r="B1727" i="179"/>
  <c r="A1727" i="179"/>
  <c r="U1729" i="179" s="1"/>
  <c r="T1726" i="179"/>
  <c r="T1725" i="179"/>
  <c r="T1724" i="179"/>
  <c r="T1723" i="179"/>
  <c r="T1722" i="179"/>
  <c r="T1721" i="179"/>
  <c r="T1720" i="179"/>
  <c r="T1719" i="179"/>
  <c r="T1718" i="179"/>
  <c r="T1717" i="179"/>
  <c r="B1717" i="179"/>
  <c r="A1717" i="179"/>
  <c r="U1718" i="179" s="1"/>
  <c r="T1716" i="179"/>
  <c r="T1715" i="179"/>
  <c r="T1714" i="179"/>
  <c r="T1713" i="179"/>
  <c r="T1712" i="179"/>
  <c r="T1711" i="179"/>
  <c r="T1710" i="179"/>
  <c r="T1709" i="179"/>
  <c r="T1708" i="179"/>
  <c r="T1707" i="179"/>
  <c r="B1707" i="179"/>
  <c r="A1707" i="179"/>
  <c r="U1714" i="179" s="1"/>
  <c r="T1706" i="179"/>
  <c r="T1705" i="179"/>
  <c r="T1704" i="179"/>
  <c r="T1703" i="179"/>
  <c r="T1702" i="179"/>
  <c r="T1701" i="179"/>
  <c r="T1700" i="179"/>
  <c r="T1699" i="179"/>
  <c r="T1698" i="179"/>
  <c r="T1697" i="179"/>
  <c r="B1697" i="179"/>
  <c r="A1697" i="179"/>
  <c r="U1698" i="179" s="1"/>
  <c r="T1696" i="179"/>
  <c r="T1695" i="179"/>
  <c r="T1694" i="179"/>
  <c r="T1693" i="179"/>
  <c r="T1692" i="179"/>
  <c r="T1691" i="179"/>
  <c r="T1690" i="179"/>
  <c r="T1689" i="179"/>
  <c r="T1688" i="179"/>
  <c r="T1687" i="179"/>
  <c r="B1687" i="179"/>
  <c r="A1687" i="179"/>
  <c r="U1689" i="179" s="1"/>
  <c r="T1686" i="179"/>
  <c r="T1685" i="179"/>
  <c r="T1684" i="179"/>
  <c r="T1683" i="179"/>
  <c r="T1682" i="179"/>
  <c r="T1681" i="179"/>
  <c r="T1680" i="179"/>
  <c r="T1679" i="179"/>
  <c r="T1678" i="179"/>
  <c r="T1677" i="179"/>
  <c r="B1677" i="179"/>
  <c r="A1677" i="179"/>
  <c r="U1678" i="179" s="1"/>
  <c r="T1676" i="179"/>
  <c r="T1675" i="179"/>
  <c r="T1674" i="179"/>
  <c r="T1673" i="179"/>
  <c r="T1672" i="179"/>
  <c r="T1671" i="179"/>
  <c r="T1670" i="179"/>
  <c r="T1669" i="179"/>
  <c r="T1668" i="179"/>
  <c r="T1667" i="179"/>
  <c r="B1667" i="179"/>
  <c r="A1667" i="179"/>
  <c r="U1670" i="179" s="1"/>
  <c r="T1666" i="179"/>
  <c r="T1665" i="179"/>
  <c r="T1664" i="179"/>
  <c r="T1663" i="179"/>
  <c r="T1662" i="179"/>
  <c r="T1661" i="179"/>
  <c r="T1660" i="179"/>
  <c r="T1659" i="179"/>
  <c r="T1658" i="179"/>
  <c r="T1657" i="179"/>
  <c r="B1657" i="179"/>
  <c r="A1657" i="179"/>
  <c r="U1657" i="179" s="1"/>
  <c r="T1656" i="179"/>
  <c r="T1655" i="179"/>
  <c r="T1654" i="179"/>
  <c r="T1653" i="179"/>
  <c r="T1652" i="179"/>
  <c r="T1651" i="179"/>
  <c r="T1650" i="179"/>
  <c r="T1649" i="179"/>
  <c r="T1648" i="179"/>
  <c r="T1647" i="179"/>
  <c r="B1647" i="179"/>
  <c r="A1647" i="179"/>
  <c r="U1652" i="179" s="1"/>
  <c r="T1646" i="179"/>
  <c r="T1645" i="179"/>
  <c r="T1644" i="179"/>
  <c r="T1643" i="179"/>
  <c r="T1642" i="179"/>
  <c r="T1641" i="179"/>
  <c r="T1640" i="179"/>
  <c r="T1639" i="179"/>
  <c r="T1638" i="179"/>
  <c r="T1637" i="179"/>
  <c r="B1637" i="179"/>
  <c r="A1637" i="179"/>
  <c r="U1642" i="179" s="1"/>
  <c r="T1636" i="179"/>
  <c r="T1635" i="179"/>
  <c r="T1634" i="179"/>
  <c r="T1633" i="179"/>
  <c r="T1632" i="179"/>
  <c r="T1631" i="179"/>
  <c r="AA13" i="61" s="1"/>
  <c r="T1630" i="179"/>
  <c r="T1629" i="179"/>
  <c r="T1628" i="179"/>
  <c r="T1627" i="179"/>
  <c r="AA9" i="61" s="1"/>
  <c r="B1627" i="179"/>
  <c r="A1627" i="179"/>
  <c r="U1632" i="179" s="1"/>
  <c r="T1626" i="179"/>
  <c r="T1625" i="179"/>
  <c r="T1624" i="179"/>
  <c r="T1623" i="179"/>
  <c r="T1622" i="179"/>
  <c r="I1827" i="179" s="1"/>
  <c r="I1830" i="179"/>
  <c r="T1621" i="179"/>
  <c r="Z13" i="61" s="1"/>
  <c r="T1620" i="179"/>
  <c r="I1824" i="179" s="1"/>
  <c r="I1825" i="179"/>
  <c r="T1619" i="179"/>
  <c r="T1617" i="179"/>
  <c r="Z9" i="61" s="1"/>
  <c r="T1618" i="179"/>
  <c r="I1823" i="179"/>
  <c r="A1617" i="179"/>
  <c r="U1626" i="179" s="1"/>
  <c r="A1610" i="179"/>
  <c r="U1608" i="179"/>
  <c r="T1608" i="179"/>
  <c r="U1607" i="179"/>
  <c r="T1607" i="179"/>
  <c r="U1606" i="179"/>
  <c r="T1606" i="179"/>
  <c r="U1605" i="179"/>
  <c r="T1605" i="179"/>
  <c r="U1604" i="179"/>
  <c r="T1604" i="179"/>
  <c r="U1603" i="179"/>
  <c r="T1603" i="179"/>
  <c r="U1602" i="179"/>
  <c r="T1602" i="179"/>
  <c r="U1601" i="179"/>
  <c r="T1601" i="179"/>
  <c r="U1600" i="179"/>
  <c r="T1600" i="179"/>
  <c r="U1599" i="179"/>
  <c r="T1599" i="179"/>
  <c r="U1598" i="179"/>
  <c r="T1598" i="179"/>
  <c r="U1597" i="179"/>
  <c r="T1597" i="179"/>
  <c r="U1596" i="179"/>
  <c r="T1596" i="179"/>
  <c r="U1595" i="179"/>
  <c r="T1595" i="179"/>
  <c r="U1594" i="179"/>
  <c r="T1594" i="179"/>
  <c r="U1593" i="179"/>
  <c r="T1593" i="179"/>
  <c r="U1592" i="179"/>
  <c r="T1592" i="179"/>
  <c r="U1530" i="179"/>
  <c r="T1530" i="179"/>
  <c r="U1529" i="179"/>
  <c r="T1529" i="179"/>
  <c r="U1528" i="179"/>
  <c r="T1528" i="179"/>
  <c r="U1527" i="179"/>
  <c r="T1527" i="179"/>
  <c r="U1526" i="179"/>
  <c r="T1526" i="179"/>
  <c r="U1525" i="179"/>
  <c r="T1525" i="179"/>
  <c r="AR41" i="61" s="1"/>
  <c r="AR45" i="61" s="1"/>
  <c r="AR47" i="61" s="1"/>
  <c r="AR49" i="61" s="1"/>
  <c r="U1524" i="179"/>
  <c r="T1524" i="179"/>
  <c r="U1523" i="179"/>
  <c r="T1523" i="179"/>
  <c r="U1522" i="179"/>
  <c r="T1522" i="179"/>
  <c r="U1521" i="179"/>
  <c r="T1521" i="179"/>
  <c r="U1520" i="179"/>
  <c r="T1520" i="179"/>
  <c r="U1519" i="179"/>
  <c r="T1519" i="179"/>
  <c r="U1518" i="179"/>
  <c r="T1518" i="179"/>
  <c r="U1517" i="179"/>
  <c r="T1517" i="179"/>
  <c r="U1516" i="179"/>
  <c r="T1516" i="179"/>
  <c r="U1515" i="179"/>
  <c r="T1515" i="179"/>
  <c r="U1514" i="179"/>
  <c r="T1514" i="179"/>
  <c r="U1487" i="179"/>
  <c r="T1487" i="179"/>
  <c r="U1449" i="179"/>
  <c r="T1449" i="179"/>
  <c r="U1448" i="179"/>
  <c r="T1448" i="179"/>
  <c r="U1447" i="179"/>
  <c r="T1447" i="179"/>
  <c r="U1446" i="179"/>
  <c r="T1446" i="179"/>
  <c r="U1445" i="179"/>
  <c r="T1445" i="179"/>
  <c r="U1444" i="179"/>
  <c r="T1444" i="179"/>
  <c r="U1443" i="179"/>
  <c r="T1443" i="179"/>
  <c r="U1442" i="179"/>
  <c r="T1442" i="179"/>
  <c r="U1441" i="179"/>
  <c r="T1441" i="179"/>
  <c r="U1440" i="179"/>
  <c r="T1440" i="179"/>
  <c r="U1439" i="179"/>
  <c r="T1439" i="179"/>
  <c r="U1438" i="179"/>
  <c r="T1438" i="179"/>
  <c r="U1437" i="179"/>
  <c r="T1437" i="179"/>
  <c r="U1436" i="179"/>
  <c r="T1436" i="179"/>
  <c r="U1435" i="179"/>
  <c r="T1435" i="179"/>
  <c r="U1434" i="179"/>
  <c r="T1434" i="179"/>
  <c r="U1433" i="179"/>
  <c r="T1433" i="179"/>
  <c r="U1432" i="179"/>
  <c r="T1432" i="179"/>
  <c r="U1431" i="179"/>
  <c r="T1431" i="179"/>
  <c r="U1369" i="179"/>
  <c r="T1369" i="179"/>
  <c r="U1368" i="179"/>
  <c r="T1368" i="179"/>
  <c r="U1367" i="179"/>
  <c r="T1367" i="179"/>
  <c r="U1366" i="179"/>
  <c r="T1366" i="179"/>
  <c r="AP40" i="61" s="1"/>
  <c r="AP45" i="61" s="1"/>
  <c r="AP47" i="61" s="1"/>
  <c r="AP49" i="61" s="1"/>
  <c r="U1365" i="179"/>
  <c r="T1365" i="179"/>
  <c r="U1364" i="179"/>
  <c r="T1364" i="179"/>
  <c r="U1363" i="179"/>
  <c r="T1363" i="179"/>
  <c r="U1362" i="179"/>
  <c r="T1362" i="179"/>
  <c r="U1361" i="179"/>
  <c r="T1361" i="179"/>
  <c r="U1360" i="179"/>
  <c r="T1360" i="179"/>
  <c r="U1359" i="179"/>
  <c r="T1359" i="179"/>
  <c r="U1358" i="179"/>
  <c r="T1358" i="179"/>
  <c r="U1357" i="179"/>
  <c r="T1357" i="179"/>
  <c r="U1356" i="179"/>
  <c r="T1356" i="179"/>
  <c r="U1355" i="179"/>
  <c r="T1355" i="179"/>
  <c r="U1354" i="179"/>
  <c r="T1354" i="179"/>
  <c r="U1353" i="179"/>
  <c r="T1353" i="179"/>
  <c r="U1289" i="179"/>
  <c r="T1289" i="179"/>
  <c r="U1288" i="179"/>
  <c r="T1288" i="179"/>
  <c r="U1287" i="179"/>
  <c r="T1287" i="179"/>
  <c r="U1286" i="179"/>
  <c r="T1286" i="179"/>
  <c r="U1285" i="179"/>
  <c r="T1285" i="179"/>
  <c r="U1284" i="179"/>
  <c r="T1284" i="179"/>
  <c r="U1283" i="179"/>
  <c r="T1283" i="179"/>
  <c r="U1282" i="179"/>
  <c r="T1282" i="179"/>
  <c r="U1281" i="179"/>
  <c r="T1281" i="179"/>
  <c r="U1280" i="179"/>
  <c r="T1280" i="179"/>
  <c r="U1279" i="179"/>
  <c r="T1279" i="179"/>
  <c r="U1278" i="179"/>
  <c r="T1278" i="179"/>
  <c r="U1277" i="179"/>
  <c r="T1277" i="179"/>
  <c r="U1276" i="179"/>
  <c r="T1276" i="179"/>
  <c r="U1275" i="179"/>
  <c r="T1275" i="179"/>
  <c r="U1274" i="179"/>
  <c r="T1274" i="179"/>
  <c r="U1273" i="179"/>
  <c r="T1273" i="179"/>
  <c r="U1209" i="179"/>
  <c r="T1209" i="179"/>
  <c r="U1208" i="179"/>
  <c r="T1208" i="179"/>
  <c r="AN36" i="61" s="1"/>
  <c r="AN45" i="61" s="1"/>
  <c r="AN47" i="61" s="1"/>
  <c r="AN49" i="61" s="1"/>
  <c r="U1207" i="179"/>
  <c r="T1207" i="179"/>
  <c r="U1206" i="179"/>
  <c r="T1206" i="179"/>
  <c r="U1205" i="179"/>
  <c r="T1205" i="179"/>
  <c r="U1204" i="179"/>
  <c r="T1204" i="179"/>
  <c r="U1203" i="179"/>
  <c r="T1203" i="179"/>
  <c r="U1202" i="179"/>
  <c r="T1202" i="179"/>
  <c r="U1201" i="179"/>
  <c r="T1201" i="179"/>
  <c r="U1200" i="179"/>
  <c r="T1200" i="179"/>
  <c r="U1199" i="179"/>
  <c r="T1199" i="179"/>
  <c r="U1198" i="179"/>
  <c r="T1198" i="179"/>
  <c r="U1197" i="179"/>
  <c r="T1197" i="179"/>
  <c r="U1196" i="179"/>
  <c r="T1196" i="179"/>
  <c r="U1129" i="179"/>
  <c r="T1129" i="179"/>
  <c r="U1128" i="179"/>
  <c r="T1128" i="179"/>
  <c r="U1127" i="179"/>
  <c r="T1127" i="179"/>
  <c r="U1126" i="179"/>
  <c r="T1126" i="179"/>
  <c r="U1125" i="179"/>
  <c r="T1125" i="179"/>
  <c r="U1124" i="179"/>
  <c r="T1124" i="179"/>
  <c r="U1123" i="179"/>
  <c r="T1123" i="179"/>
  <c r="U1122" i="179"/>
  <c r="T1122" i="179"/>
  <c r="U1121" i="179"/>
  <c r="T1121" i="179"/>
  <c r="U1120" i="179"/>
  <c r="T1120" i="179"/>
  <c r="U1094" i="179"/>
  <c r="T1094" i="179"/>
  <c r="U1049" i="179"/>
  <c r="T1049" i="179"/>
  <c r="U1048" i="179"/>
  <c r="T1048" i="179"/>
  <c r="U1047" i="179"/>
  <c r="T1047" i="179"/>
  <c r="AL40" i="61" s="1"/>
  <c r="AL45" i="61" s="1"/>
  <c r="AL47" i="61" s="1"/>
  <c r="AL49" i="61" s="1"/>
  <c r="U1046" i="179"/>
  <c r="T1046" i="179"/>
  <c r="U1045" i="179"/>
  <c r="T1045" i="179"/>
  <c r="U1044" i="179"/>
  <c r="T1044" i="179"/>
  <c r="U1043" i="179"/>
  <c r="T1043" i="179"/>
  <c r="U1042" i="179"/>
  <c r="T1042" i="179"/>
  <c r="U1041" i="179"/>
  <c r="T1041" i="179"/>
  <c r="U1040" i="179"/>
  <c r="T1040" i="179"/>
  <c r="U1039" i="179"/>
  <c r="T1039" i="179"/>
  <c r="U1038" i="179"/>
  <c r="T1038" i="179"/>
  <c r="U1037" i="179"/>
  <c r="T1037" i="179"/>
  <c r="U1036" i="179"/>
  <c r="T1036" i="179"/>
  <c r="U1035" i="179"/>
  <c r="T1035" i="179"/>
  <c r="U1034" i="179"/>
  <c r="T1034" i="179"/>
  <c r="U1033" i="179"/>
  <c r="T1033" i="179"/>
  <c r="U1032" i="179"/>
  <c r="T1032" i="179"/>
  <c r="U1031" i="179"/>
  <c r="T1031" i="179"/>
  <c r="U1030" i="179"/>
  <c r="T1030" i="179"/>
  <c r="U1029" i="179"/>
  <c r="T1029" i="179"/>
  <c r="U969" i="179"/>
  <c r="T969" i="179"/>
  <c r="U968" i="179"/>
  <c r="T968" i="179"/>
  <c r="U967" i="179"/>
  <c r="T967" i="179"/>
  <c r="U966" i="179"/>
  <c r="T966" i="179"/>
  <c r="U965" i="179"/>
  <c r="T965" i="179"/>
  <c r="U964" i="179"/>
  <c r="T964" i="179"/>
  <c r="U963" i="179"/>
  <c r="T963" i="179"/>
  <c r="U962" i="179"/>
  <c r="T962" i="179"/>
  <c r="U961" i="179"/>
  <c r="T961" i="179"/>
  <c r="U960" i="179"/>
  <c r="T960" i="179"/>
  <c r="U959" i="179"/>
  <c r="T959" i="179"/>
  <c r="U958" i="179"/>
  <c r="T958" i="179"/>
  <c r="U957" i="179"/>
  <c r="T957" i="179"/>
  <c r="U956" i="179"/>
  <c r="T956" i="179"/>
  <c r="U955" i="179"/>
  <c r="T955" i="179"/>
  <c r="U954" i="179"/>
  <c r="T954" i="179"/>
  <c r="U953" i="179"/>
  <c r="T953" i="179"/>
  <c r="U952" i="179"/>
  <c r="T952" i="179"/>
  <c r="U951" i="179"/>
  <c r="T951" i="179"/>
  <c r="U950" i="179"/>
  <c r="T950" i="179"/>
  <c r="U889" i="179"/>
  <c r="T889" i="179"/>
  <c r="U888" i="179"/>
  <c r="T888" i="179"/>
  <c r="U887" i="179"/>
  <c r="T887" i="179"/>
  <c r="U886" i="179"/>
  <c r="T886" i="179"/>
  <c r="U885" i="179"/>
  <c r="T885" i="179"/>
  <c r="U884" i="179"/>
  <c r="T884" i="179"/>
  <c r="U883" i="179"/>
  <c r="T883" i="179"/>
  <c r="U882" i="179"/>
  <c r="T882" i="179"/>
  <c r="U881" i="179"/>
  <c r="T881" i="179"/>
  <c r="U880" i="179"/>
  <c r="T880" i="179"/>
  <c r="U879" i="179"/>
  <c r="T879" i="179"/>
  <c r="U878" i="179"/>
  <c r="T878" i="179"/>
  <c r="U877" i="179"/>
  <c r="T877" i="179"/>
  <c r="U876" i="179"/>
  <c r="T876" i="179"/>
  <c r="U875" i="179"/>
  <c r="T875" i="179"/>
  <c r="U874" i="179"/>
  <c r="T874" i="179"/>
  <c r="U873" i="179"/>
  <c r="T873" i="179"/>
  <c r="U809" i="179"/>
  <c r="T809" i="179"/>
  <c r="U808" i="179"/>
  <c r="T808" i="179"/>
  <c r="U807" i="179"/>
  <c r="T807" i="179"/>
  <c r="U806" i="179"/>
  <c r="T806" i="179"/>
  <c r="U805" i="179"/>
  <c r="T805" i="179"/>
  <c r="U804" i="179"/>
  <c r="T804" i="179"/>
  <c r="U803" i="179"/>
  <c r="T803" i="179"/>
  <c r="U802" i="179"/>
  <c r="T802" i="179"/>
  <c r="U801" i="179"/>
  <c r="T801" i="179"/>
  <c r="U800" i="179"/>
  <c r="T800" i="179"/>
  <c r="U799" i="179"/>
  <c r="T799" i="179"/>
  <c r="U798" i="179"/>
  <c r="T798" i="179"/>
  <c r="U797" i="179"/>
  <c r="T797" i="179"/>
  <c r="U796" i="179"/>
  <c r="T796" i="179"/>
  <c r="U795" i="179"/>
  <c r="T795" i="179"/>
  <c r="U794" i="179"/>
  <c r="T794" i="179"/>
  <c r="U793" i="179"/>
  <c r="T793" i="179"/>
  <c r="U729" i="179"/>
  <c r="T729" i="179"/>
  <c r="U728" i="179"/>
  <c r="T728" i="179"/>
  <c r="U727" i="179"/>
  <c r="T727" i="179"/>
  <c r="U726" i="179"/>
  <c r="T726" i="179"/>
  <c r="U725" i="179"/>
  <c r="T725" i="179"/>
  <c r="U724" i="179"/>
  <c r="T724" i="179"/>
  <c r="U723" i="179"/>
  <c r="T723" i="179"/>
  <c r="U722" i="179"/>
  <c r="T722" i="179"/>
  <c r="U721" i="179"/>
  <c r="T721" i="179"/>
  <c r="U720" i="179"/>
  <c r="T720" i="179"/>
  <c r="U719" i="179"/>
  <c r="T719" i="179"/>
  <c r="U718" i="179"/>
  <c r="T718" i="179"/>
  <c r="U717" i="179"/>
  <c r="T717" i="179"/>
  <c r="U716" i="179"/>
  <c r="T716" i="179"/>
  <c r="U715" i="179"/>
  <c r="T715" i="179"/>
  <c r="U714" i="179"/>
  <c r="T714" i="179"/>
  <c r="U713" i="179"/>
  <c r="T713" i="179"/>
  <c r="U712" i="179"/>
  <c r="T712" i="179"/>
  <c r="U649" i="179"/>
  <c r="T649" i="179"/>
  <c r="U648" i="179"/>
  <c r="T648" i="179"/>
  <c r="U647" i="179"/>
  <c r="T647" i="179"/>
  <c r="U646" i="179"/>
  <c r="T646" i="179"/>
  <c r="U645" i="179"/>
  <c r="T645" i="179"/>
  <c r="U644" i="179"/>
  <c r="T644" i="179"/>
  <c r="U643" i="179"/>
  <c r="T643" i="179"/>
  <c r="U642" i="179"/>
  <c r="T642" i="179"/>
  <c r="U641" i="179"/>
  <c r="T641" i="179"/>
  <c r="U640" i="179"/>
  <c r="T640" i="179"/>
  <c r="U639" i="179"/>
  <c r="T639" i="179"/>
  <c r="U638" i="179"/>
  <c r="T638" i="179"/>
  <c r="U637" i="179"/>
  <c r="T637" i="179"/>
  <c r="U636" i="179"/>
  <c r="T636" i="179"/>
  <c r="U635" i="179"/>
  <c r="T635" i="179"/>
  <c r="U634" i="179"/>
  <c r="T634" i="179"/>
  <c r="U633" i="179"/>
  <c r="T633" i="179"/>
  <c r="U632" i="179"/>
  <c r="T632" i="179"/>
  <c r="U631" i="179"/>
  <c r="T631" i="179"/>
  <c r="U630" i="179"/>
  <c r="T630" i="179"/>
  <c r="U629" i="179"/>
  <c r="T629" i="179"/>
  <c r="U628" i="179"/>
  <c r="T628" i="179"/>
  <c r="U627" i="179"/>
  <c r="T627" i="179"/>
  <c r="U626" i="179"/>
  <c r="T626" i="179"/>
  <c r="U569" i="179"/>
  <c r="T569" i="179"/>
  <c r="U568" i="179"/>
  <c r="T568" i="179"/>
  <c r="U567" i="179"/>
  <c r="T567" i="179"/>
  <c r="U566" i="179"/>
  <c r="T566" i="179"/>
  <c r="U565" i="179"/>
  <c r="T565" i="179"/>
  <c r="U564" i="179"/>
  <c r="T564" i="179"/>
  <c r="AF35" i="61" s="1"/>
  <c r="AF45" i="61" s="1"/>
  <c r="AF47" i="61" s="1"/>
  <c r="AF49" i="61" s="1"/>
  <c r="U563" i="179"/>
  <c r="T563" i="179"/>
  <c r="U562" i="179"/>
  <c r="T562" i="179"/>
  <c r="U561" i="179"/>
  <c r="T561" i="179"/>
  <c r="U560" i="179"/>
  <c r="T560" i="179"/>
  <c r="U534" i="179"/>
  <c r="T534" i="179"/>
  <c r="U489" i="179"/>
  <c r="T489" i="179"/>
  <c r="U488" i="179"/>
  <c r="T488" i="179"/>
  <c r="U487" i="179"/>
  <c r="T487" i="179"/>
  <c r="U486" i="179"/>
  <c r="T486" i="179"/>
  <c r="U485" i="179"/>
  <c r="T485" i="179"/>
  <c r="U484" i="179"/>
  <c r="T484" i="179"/>
  <c r="U483" i="179"/>
  <c r="T483" i="179"/>
  <c r="U482" i="179"/>
  <c r="T482" i="179"/>
  <c r="U481" i="179"/>
  <c r="T481" i="179"/>
  <c r="U480" i="179"/>
  <c r="T480" i="179"/>
  <c r="U479" i="179"/>
  <c r="T479" i="179"/>
  <c r="U478" i="179"/>
  <c r="T478" i="179"/>
  <c r="U477" i="179"/>
  <c r="T477" i="179"/>
  <c r="U476" i="179"/>
  <c r="T476" i="179"/>
  <c r="U475" i="179"/>
  <c r="T475" i="179"/>
  <c r="U409" i="179"/>
  <c r="T409" i="179"/>
  <c r="U408" i="179"/>
  <c r="T408" i="179"/>
  <c r="U407" i="179"/>
  <c r="T407" i="179"/>
  <c r="U406" i="179"/>
  <c r="T406" i="179"/>
  <c r="U405" i="179"/>
  <c r="T405" i="179"/>
  <c r="U404" i="179"/>
  <c r="T404" i="179"/>
  <c r="U403" i="179"/>
  <c r="T403" i="179"/>
  <c r="U402" i="179"/>
  <c r="T402" i="179"/>
  <c r="U401" i="179"/>
  <c r="T401" i="179"/>
  <c r="U400" i="179"/>
  <c r="T400" i="179"/>
  <c r="AD30" i="61" s="1"/>
  <c r="AD45" i="61" s="1"/>
  <c r="AD47" i="61" s="1"/>
  <c r="AD49" i="61" s="1"/>
  <c r="U399" i="179"/>
  <c r="T399" i="179"/>
  <c r="U398" i="179"/>
  <c r="T398" i="179"/>
  <c r="U397" i="179"/>
  <c r="T397" i="179"/>
  <c r="U396" i="179"/>
  <c r="T396" i="179"/>
  <c r="U395" i="179"/>
  <c r="T395" i="179"/>
  <c r="U394" i="179"/>
  <c r="T394" i="179"/>
  <c r="U393" i="179"/>
  <c r="T393" i="179"/>
  <c r="U392" i="179"/>
  <c r="T392" i="179"/>
  <c r="U391" i="179"/>
  <c r="T391" i="179"/>
  <c r="U390" i="179"/>
  <c r="T390" i="179"/>
  <c r="U329" i="179"/>
  <c r="T329" i="179"/>
  <c r="U328" i="179"/>
  <c r="T328" i="179"/>
  <c r="U327" i="179"/>
  <c r="T327" i="179"/>
  <c r="U326" i="179"/>
  <c r="T326" i="179"/>
  <c r="U325" i="179"/>
  <c r="T325" i="179"/>
  <c r="U324" i="179"/>
  <c r="T324" i="179"/>
  <c r="U323" i="179"/>
  <c r="T323" i="179"/>
  <c r="U322" i="179"/>
  <c r="T322" i="179"/>
  <c r="U321" i="179"/>
  <c r="T321" i="179"/>
  <c r="U320" i="179"/>
  <c r="T320" i="179"/>
  <c r="U319" i="179"/>
  <c r="T319" i="179"/>
  <c r="U318" i="179"/>
  <c r="T318" i="179"/>
  <c r="U317" i="179"/>
  <c r="T317" i="179"/>
  <c r="U316" i="179"/>
  <c r="T316" i="179"/>
  <c r="U315" i="179"/>
  <c r="T315" i="179"/>
  <c r="U314" i="179"/>
  <c r="T314" i="179"/>
  <c r="U313" i="179"/>
  <c r="T313" i="179"/>
  <c r="U312" i="179"/>
  <c r="T312" i="179"/>
  <c r="U249" i="179"/>
  <c r="T249" i="179"/>
  <c r="U248" i="179"/>
  <c r="T248" i="179"/>
  <c r="U247" i="179"/>
  <c r="T247" i="179"/>
  <c r="AB26" i="61" s="1"/>
  <c r="AB45" i="61" s="1"/>
  <c r="AB47" i="61" s="1"/>
  <c r="AB49" i="61" s="1"/>
  <c r="U246" i="179"/>
  <c r="T246" i="179"/>
  <c r="U245" i="179"/>
  <c r="T245" i="179"/>
  <c r="U244" i="179"/>
  <c r="T244" i="179"/>
  <c r="U243" i="179"/>
  <c r="T243" i="179"/>
  <c r="U242" i="179"/>
  <c r="T242" i="179"/>
  <c r="U241" i="179"/>
  <c r="T241" i="179"/>
  <c r="U240" i="179"/>
  <c r="T240" i="179"/>
  <c r="U239" i="179"/>
  <c r="T239" i="179"/>
  <c r="U238" i="179"/>
  <c r="T238" i="179"/>
  <c r="U237" i="179"/>
  <c r="T237" i="179"/>
  <c r="U169" i="179"/>
  <c r="T169" i="179"/>
  <c r="U168" i="179"/>
  <c r="T168" i="179"/>
  <c r="U167" i="179"/>
  <c r="T167" i="179"/>
  <c r="AA44" i="61" s="1"/>
  <c r="U166" i="179"/>
  <c r="T166" i="179"/>
  <c r="AA41" i="61" s="1"/>
  <c r="U165" i="179"/>
  <c r="T165" i="179"/>
  <c r="AA40" i="61" s="1"/>
  <c r="U164" i="179"/>
  <c r="T164" i="179"/>
  <c r="AA39" i="61" s="1"/>
  <c r="U163" i="179"/>
  <c r="T163" i="179"/>
  <c r="AA38" i="61" s="1"/>
  <c r="U162" i="179"/>
  <c r="T162" i="179"/>
  <c r="AA37" i="61" s="1"/>
  <c r="U161" i="179"/>
  <c r="T161" i="179"/>
  <c r="AA36" i="61" s="1"/>
  <c r="U160" i="179"/>
  <c r="T160" i="179"/>
  <c r="AA35" i="61" s="1"/>
  <c r="U159" i="179"/>
  <c r="T159" i="179"/>
  <c r="AA34" i="61" s="1"/>
  <c r="U158" i="179"/>
  <c r="T158" i="179"/>
  <c r="AA33" i="61" s="1"/>
  <c r="U157" i="179"/>
  <c r="T157" i="179"/>
  <c r="AA32" i="61" s="1"/>
  <c r="U156" i="179"/>
  <c r="T156" i="179"/>
  <c r="AA31" i="61" s="1"/>
  <c r="U155" i="179"/>
  <c r="T155" i="179"/>
  <c r="AA30" i="61" s="1"/>
  <c r="U154" i="179"/>
  <c r="T154" i="179"/>
  <c r="AA29" i="61" s="1"/>
  <c r="U153" i="179"/>
  <c r="T153" i="179"/>
  <c r="AA28" i="61" s="1"/>
  <c r="U152" i="179"/>
  <c r="T152" i="179"/>
  <c r="AA27" i="61" s="1"/>
  <c r="U89" i="179"/>
  <c r="T89" i="179"/>
  <c r="AA26" i="61" s="1"/>
  <c r="U88" i="179"/>
  <c r="T88" i="179"/>
  <c r="U87" i="179"/>
  <c r="T87" i="179"/>
  <c r="U86" i="179"/>
  <c r="T86" i="179"/>
  <c r="U85" i="179"/>
  <c r="T85" i="179"/>
  <c r="U84" i="179"/>
  <c r="U83" i="179"/>
  <c r="U82" i="179"/>
  <c r="U81" i="179"/>
  <c r="U80" i="179"/>
  <c r="U79" i="179"/>
  <c r="U78" i="179"/>
  <c r="U77" i="179"/>
  <c r="U76" i="179"/>
  <c r="U75" i="179"/>
  <c r="U9" i="179"/>
  <c r="I1853" i="179"/>
  <c r="AT43" i="61" s="1"/>
  <c r="BQ43" i="61" s="1"/>
  <c r="D4" i="178"/>
  <c r="U1804" i="180"/>
  <c r="U1797" i="180"/>
  <c r="U1639" i="179"/>
  <c r="U1643" i="179"/>
  <c r="U1679" i="179"/>
  <c r="U1683" i="179"/>
  <c r="U1699" i="179"/>
  <c r="U1703" i="179"/>
  <c r="U1719" i="179"/>
  <c r="U1723" i="179"/>
  <c r="U1739" i="179"/>
  <c r="U1743" i="179"/>
  <c r="U1759" i="179"/>
  <c r="U1763" i="179"/>
  <c r="U1799" i="179"/>
  <c r="U1803" i="179"/>
  <c r="U1640" i="179"/>
  <c r="U1680" i="179"/>
  <c r="U1700" i="179"/>
  <c r="U1704" i="179"/>
  <c r="U1720" i="179"/>
  <c r="U1724" i="179"/>
  <c r="U1740" i="179"/>
  <c r="U1744" i="179"/>
  <c r="U1760" i="179"/>
  <c r="U1764" i="179"/>
  <c r="U1800" i="179"/>
  <c r="U1804" i="179"/>
  <c r="U1644" i="179"/>
  <c r="U1684" i="179"/>
  <c r="U1637" i="179"/>
  <c r="U1641" i="179"/>
  <c r="U1677" i="179"/>
  <c r="U1681" i="179"/>
  <c r="U1697" i="179"/>
  <c r="U1701" i="179"/>
  <c r="U1717" i="179"/>
  <c r="U1721" i="179"/>
  <c r="U1737" i="179"/>
  <c r="U1741" i="179"/>
  <c r="U1757" i="179"/>
  <c r="U1761" i="179"/>
  <c r="U1797" i="179"/>
  <c r="U1801" i="179"/>
  <c r="E105" i="157"/>
  <c r="E101" i="157"/>
  <c r="BN8" i="61"/>
  <c r="BN25" i="61" s="1"/>
  <c r="BM8" i="61"/>
  <c r="BM25" i="61" s="1"/>
  <c r="BL8" i="61"/>
  <c r="BL25" i="61" s="1"/>
  <c r="BK8" i="61"/>
  <c r="BK25" i="61" s="1"/>
  <c r="BJ8" i="61"/>
  <c r="BJ25" i="61" s="1"/>
  <c r="BI8" i="61"/>
  <c r="BI25" i="61" s="1"/>
  <c r="BH8" i="61"/>
  <c r="BH25" i="61" s="1"/>
  <c r="BG8" i="61"/>
  <c r="BG25" i="61" s="1"/>
  <c r="BF8" i="61"/>
  <c r="BF25" i="61" s="1"/>
  <c r="BE8" i="61"/>
  <c r="BE25" i="61" s="1"/>
  <c r="BD8" i="61"/>
  <c r="BD25" i="61" s="1"/>
  <c r="BC8" i="61"/>
  <c r="BC25" i="61" s="1"/>
  <c r="BB8" i="61"/>
  <c r="BA8" i="61"/>
  <c r="BA25" i="61" s="1"/>
  <c r="AZ8" i="61"/>
  <c r="AZ25" i="61" s="1"/>
  <c r="AY8" i="61"/>
  <c r="AY25" i="61" s="1"/>
  <c r="AX8" i="61"/>
  <c r="AX25" i="61" s="1"/>
  <c r="AW8" i="61"/>
  <c r="AW25" i="61" s="1"/>
  <c r="AV8" i="61"/>
  <c r="AV25" i="61" s="1"/>
  <c r="AU8" i="61"/>
  <c r="AU25" i="61" s="1"/>
  <c r="BN14" i="61"/>
  <c r="BM14" i="61"/>
  <c r="BL14" i="61"/>
  <c r="BK14" i="61"/>
  <c r="BJ14" i="61"/>
  <c r="BI14" i="61"/>
  <c r="BH14" i="61"/>
  <c r="BG14" i="61"/>
  <c r="BF14" i="61"/>
  <c r="BE14" i="61"/>
  <c r="BD14" i="61"/>
  <c r="BC14" i="61"/>
  <c r="BB14" i="61"/>
  <c r="BA14" i="61"/>
  <c r="AZ14" i="61"/>
  <c r="AY14" i="61"/>
  <c r="AX14" i="61"/>
  <c r="AW14" i="61"/>
  <c r="AV14" i="61"/>
  <c r="AU14" i="61"/>
  <c r="BN12" i="61"/>
  <c r="BM12" i="61"/>
  <c r="BL12" i="61"/>
  <c r="BK12" i="61"/>
  <c r="BJ12" i="61"/>
  <c r="BI12" i="61"/>
  <c r="BH12" i="61"/>
  <c r="BG12" i="61"/>
  <c r="BF12" i="61"/>
  <c r="BE12" i="61"/>
  <c r="BD12" i="61"/>
  <c r="BC12" i="61"/>
  <c r="BB12" i="61"/>
  <c r="BA12" i="61"/>
  <c r="AZ12" i="61"/>
  <c r="AY12" i="61"/>
  <c r="AX12" i="61"/>
  <c r="AW12" i="61"/>
  <c r="AV12" i="61"/>
  <c r="AU12" i="61"/>
  <c r="BN11" i="61"/>
  <c r="BM11" i="61"/>
  <c r="BL11" i="61"/>
  <c r="BK11" i="61"/>
  <c r="BJ11" i="61"/>
  <c r="BI11" i="61"/>
  <c r="BH11" i="61"/>
  <c r="BG11" i="61"/>
  <c r="BF11" i="61"/>
  <c r="BE11" i="61"/>
  <c r="BD11" i="61"/>
  <c r="BC11" i="61"/>
  <c r="BB11" i="61"/>
  <c r="BA11" i="61"/>
  <c r="AZ11" i="61"/>
  <c r="AY11" i="61"/>
  <c r="AX11" i="61"/>
  <c r="AW11" i="61"/>
  <c r="AV11" i="61"/>
  <c r="AU11" i="61"/>
  <c r="BN10" i="61"/>
  <c r="BM10" i="61"/>
  <c r="BL10" i="61"/>
  <c r="BK10" i="61"/>
  <c r="BJ10" i="61"/>
  <c r="BI10" i="61"/>
  <c r="BH10" i="61"/>
  <c r="BG10" i="61"/>
  <c r="BF10" i="61"/>
  <c r="BE10" i="61"/>
  <c r="BD10" i="61"/>
  <c r="BC10" i="61"/>
  <c r="BB10" i="61"/>
  <c r="BA10" i="61"/>
  <c r="AZ10" i="61"/>
  <c r="AY10" i="61"/>
  <c r="AX10" i="61"/>
  <c r="AW10" i="61"/>
  <c r="AV10" i="61"/>
  <c r="AU10" i="61"/>
  <c r="AS8" i="61"/>
  <c r="AS25" i="61" s="1"/>
  <c r="AR8" i="61"/>
  <c r="AR25" i="61" s="1"/>
  <c r="AQ8" i="61"/>
  <c r="AQ25" i="61" s="1"/>
  <c r="AP8" i="61"/>
  <c r="AP25" i="61" s="1"/>
  <c r="AO8" i="61"/>
  <c r="AO25" i="61" s="1"/>
  <c r="AN8" i="61"/>
  <c r="AN25" i="61" s="1"/>
  <c r="AM8" i="61"/>
  <c r="AM25" i="61" s="1"/>
  <c r="AL8" i="61"/>
  <c r="AL25" i="61" s="1"/>
  <c r="AK8" i="61"/>
  <c r="AK25" i="61" s="1"/>
  <c r="AJ8" i="61"/>
  <c r="AJ25" i="61" s="1"/>
  <c r="AI8" i="61"/>
  <c r="AI25" i="61" s="1"/>
  <c r="AH8" i="61"/>
  <c r="AH25" i="61" s="1"/>
  <c r="AG8" i="61"/>
  <c r="AG25" i="61" s="1"/>
  <c r="AF8" i="61"/>
  <c r="AF25" i="61" s="1"/>
  <c r="AE8" i="61"/>
  <c r="AE25" i="61" s="1"/>
  <c r="AD8" i="61"/>
  <c r="AD25" i="61" s="1"/>
  <c r="AC8" i="61"/>
  <c r="AC25" i="61" s="1"/>
  <c r="AB8" i="61"/>
  <c r="AB25" i="61" s="1"/>
  <c r="AA8" i="61"/>
  <c r="AA25" i="61" s="1"/>
  <c r="Z8" i="61"/>
  <c r="Z25" i="61" s="1"/>
  <c r="AO10" i="61"/>
  <c r="AO11" i="61"/>
  <c r="AO12" i="61"/>
  <c r="AO14" i="61"/>
  <c r="AG10" i="61"/>
  <c r="AG11" i="61"/>
  <c r="AG12" i="61"/>
  <c r="AG14" i="61"/>
  <c r="AS10" i="61"/>
  <c r="AS11" i="61"/>
  <c r="AS12" i="61"/>
  <c r="AS14" i="61"/>
  <c r="AK10" i="61"/>
  <c r="AK11" i="61"/>
  <c r="AK12" i="61"/>
  <c r="AK14" i="61"/>
  <c r="AC10" i="61"/>
  <c r="AC11" i="61"/>
  <c r="AC12" i="61"/>
  <c r="AC14" i="61"/>
  <c r="AR14" i="61"/>
  <c r="AQ14" i="61"/>
  <c r="AP14" i="61"/>
  <c r="AN14" i="61"/>
  <c r="AM14" i="61"/>
  <c r="AL14" i="61"/>
  <c r="AJ14" i="61"/>
  <c r="AI14" i="61"/>
  <c r="AH14" i="61"/>
  <c r="AF14" i="61"/>
  <c r="AE14" i="61"/>
  <c r="AD14" i="61"/>
  <c r="AB14" i="61"/>
  <c r="AA14" i="61"/>
  <c r="Z14" i="61"/>
  <c r="AR12" i="61"/>
  <c r="AQ12" i="61"/>
  <c r="AP12" i="61"/>
  <c r="AN12" i="61"/>
  <c r="AM12" i="61"/>
  <c r="AL12" i="61"/>
  <c r="AJ12" i="61"/>
  <c r="AI12" i="61"/>
  <c r="AH12" i="61"/>
  <c r="AF12" i="61"/>
  <c r="AE12" i="61"/>
  <c r="AD12" i="61"/>
  <c r="AB12" i="61"/>
  <c r="AA12" i="61"/>
  <c r="Z12" i="61"/>
  <c r="AR11" i="61"/>
  <c r="AQ11" i="61"/>
  <c r="AP11" i="61"/>
  <c r="AN11" i="61"/>
  <c r="AM11" i="61"/>
  <c r="AL11" i="61"/>
  <c r="AJ11" i="61"/>
  <c r="AI11" i="61"/>
  <c r="AH11" i="61"/>
  <c r="AF11" i="61"/>
  <c r="AE11" i="61"/>
  <c r="AD11" i="61"/>
  <c r="AB11" i="61"/>
  <c r="AA11" i="61"/>
  <c r="Z11" i="61"/>
  <c r="AR10" i="61"/>
  <c r="AQ10" i="61"/>
  <c r="AP10" i="61"/>
  <c r="AN10" i="61"/>
  <c r="AM10" i="61"/>
  <c r="AL10" i="61"/>
  <c r="AJ10" i="61"/>
  <c r="AI10" i="61"/>
  <c r="AH10" i="61"/>
  <c r="AF10" i="61"/>
  <c r="AE10" i="61"/>
  <c r="AD10" i="61"/>
  <c r="AB10" i="61"/>
  <c r="AA10" i="61"/>
  <c r="Z10" i="61"/>
  <c r="AU21" i="61"/>
  <c r="AU5" i="61"/>
  <c r="AU22" i="61" s="1"/>
  <c r="Z21" i="61"/>
  <c r="Z5" i="61"/>
  <c r="Z22" i="61" s="1"/>
  <c r="E21" i="61"/>
  <c r="E5" i="61"/>
  <c r="E22" i="61" s="1"/>
  <c r="X14" i="61"/>
  <c r="V14" i="61"/>
  <c r="U14" i="61"/>
  <c r="T14" i="61"/>
  <c r="R14" i="61"/>
  <c r="Q14" i="61"/>
  <c r="P14" i="61"/>
  <c r="O14" i="61"/>
  <c r="N14" i="61"/>
  <c r="M14" i="61"/>
  <c r="L14" i="61"/>
  <c r="K14" i="61"/>
  <c r="I14" i="61"/>
  <c r="H14" i="61"/>
  <c r="G14" i="61"/>
  <c r="T1814" i="140"/>
  <c r="T1813" i="140"/>
  <c r="T1812" i="140"/>
  <c r="T1811" i="140"/>
  <c r="T1810" i="140"/>
  <c r="T1809" i="140"/>
  <c r="T1808" i="140"/>
  <c r="T1807" i="140"/>
  <c r="T1806" i="140"/>
  <c r="T1805" i="140"/>
  <c r="T1804" i="140"/>
  <c r="T1803" i="140"/>
  <c r="T1802" i="140"/>
  <c r="T1801" i="140"/>
  <c r="T1800" i="140"/>
  <c r="W14" i="61" s="1"/>
  <c r="T1799" i="140"/>
  <c r="T1798" i="140"/>
  <c r="T1797" i="140"/>
  <c r="T1796" i="140"/>
  <c r="T1795" i="140"/>
  <c r="T1794" i="140"/>
  <c r="T1793" i="140"/>
  <c r="T1792" i="140"/>
  <c r="T1791" i="140"/>
  <c r="T1790" i="140"/>
  <c r="T1789" i="140"/>
  <c r="T1788" i="140"/>
  <c r="T1787" i="140"/>
  <c r="T1786" i="140"/>
  <c r="T1785" i="140"/>
  <c r="T1784" i="140"/>
  <c r="T1783" i="140"/>
  <c r="T1782" i="140"/>
  <c r="T1781" i="140"/>
  <c r="T1780" i="140"/>
  <c r="T1779" i="140"/>
  <c r="T1778" i="140"/>
  <c r="T1777" i="140"/>
  <c r="T1776" i="140"/>
  <c r="T1775" i="140"/>
  <c r="T1774" i="140"/>
  <c r="T1773" i="140"/>
  <c r="T1772" i="140"/>
  <c r="T1771" i="140"/>
  <c r="T1770" i="140"/>
  <c r="T1769" i="140"/>
  <c r="T1768" i="140"/>
  <c r="T1767" i="140"/>
  <c r="T1766" i="140"/>
  <c r="T1765" i="140"/>
  <c r="T1764" i="140"/>
  <c r="T1763" i="140"/>
  <c r="T1762" i="140"/>
  <c r="T1761" i="140"/>
  <c r="T1760" i="140"/>
  <c r="S14" i="61" s="1"/>
  <c r="T1759" i="140"/>
  <c r="T1758" i="140"/>
  <c r="T1757" i="140"/>
  <c r="T1756" i="140"/>
  <c r="T1755" i="140"/>
  <c r="T1754" i="140"/>
  <c r="T1753" i="140"/>
  <c r="T1752" i="140"/>
  <c r="T1751" i="140"/>
  <c r="T1750" i="140"/>
  <c r="R13" i="61" s="1"/>
  <c r="T1749" i="140"/>
  <c r="T1748" i="140"/>
  <c r="T1747" i="140"/>
  <c r="T1746" i="140"/>
  <c r="T1745" i="140"/>
  <c r="T1744" i="140"/>
  <c r="T1743" i="140"/>
  <c r="T1742" i="140"/>
  <c r="T1741" i="140"/>
  <c r="T1740" i="140"/>
  <c r="Q13" i="61" s="1"/>
  <c r="T1739" i="140"/>
  <c r="T1738" i="140"/>
  <c r="T1737" i="140"/>
  <c r="T1736" i="140"/>
  <c r="T1735" i="140"/>
  <c r="T1734" i="140"/>
  <c r="T1733" i="140"/>
  <c r="T1732" i="140"/>
  <c r="T1731" i="140"/>
  <c r="T1730" i="140"/>
  <c r="T1729" i="140"/>
  <c r="T1728" i="140"/>
  <c r="T1727" i="140"/>
  <c r="T1726" i="140"/>
  <c r="T1725" i="140"/>
  <c r="T1724" i="140"/>
  <c r="T1723" i="140"/>
  <c r="T1722" i="140"/>
  <c r="T1721" i="140"/>
  <c r="T1720" i="140"/>
  <c r="T1719" i="140"/>
  <c r="T1718" i="140"/>
  <c r="T1717" i="140"/>
  <c r="T1716" i="140"/>
  <c r="T1715" i="140"/>
  <c r="T1714" i="140"/>
  <c r="T1713" i="140"/>
  <c r="T1712" i="140"/>
  <c r="T1711" i="140"/>
  <c r="T1710" i="140"/>
  <c r="T1709" i="140"/>
  <c r="T1708" i="140"/>
  <c r="T1707" i="140"/>
  <c r="T1706" i="140"/>
  <c r="T1705" i="140"/>
  <c r="T1704" i="140"/>
  <c r="T1703" i="140"/>
  <c r="T1702" i="140"/>
  <c r="T1701" i="140"/>
  <c r="T1700" i="140"/>
  <c r="T1699" i="140"/>
  <c r="T1698" i="140"/>
  <c r="T1697" i="140"/>
  <c r="M10" i="61" s="1"/>
  <c r="T1696" i="140"/>
  <c r="T1695" i="140"/>
  <c r="T1694" i="140"/>
  <c r="T1693" i="140"/>
  <c r="T1692" i="140"/>
  <c r="T1691" i="140"/>
  <c r="T1690" i="140"/>
  <c r="I1822" i="140" s="1"/>
  <c r="T1689" i="140"/>
  <c r="T1688" i="140"/>
  <c r="T1687" i="140"/>
  <c r="T1686" i="140"/>
  <c r="T1685" i="140"/>
  <c r="T1684" i="140"/>
  <c r="T1683" i="140"/>
  <c r="T1682" i="140"/>
  <c r="T1681" i="140"/>
  <c r="T1680" i="140"/>
  <c r="T1679" i="140"/>
  <c r="T1678" i="140"/>
  <c r="T1677" i="140"/>
  <c r="T1676" i="140"/>
  <c r="T1675" i="140"/>
  <c r="T1674" i="140"/>
  <c r="T1673" i="140"/>
  <c r="T1672" i="140"/>
  <c r="T1671" i="140"/>
  <c r="T1670" i="140"/>
  <c r="J14" i="61" s="1"/>
  <c r="T1669" i="140"/>
  <c r="T1668" i="140"/>
  <c r="T1667" i="140"/>
  <c r="T1666" i="140"/>
  <c r="T1665" i="140"/>
  <c r="T1664" i="140"/>
  <c r="T1663" i="140"/>
  <c r="T1662" i="140"/>
  <c r="T1661" i="140"/>
  <c r="T1660" i="140"/>
  <c r="T1659" i="140"/>
  <c r="T1658" i="140"/>
  <c r="I13" i="61" s="1"/>
  <c r="T1657" i="140"/>
  <c r="T1656" i="140"/>
  <c r="T1655" i="140"/>
  <c r="T1654" i="140"/>
  <c r="T1653" i="140"/>
  <c r="T1652" i="140"/>
  <c r="T1651" i="140"/>
  <c r="T1650" i="140"/>
  <c r="T1649" i="140"/>
  <c r="T1648" i="140"/>
  <c r="I1824" i="140" s="1"/>
  <c r="T1647" i="140"/>
  <c r="T1646" i="140"/>
  <c r="T1645" i="140"/>
  <c r="T1644" i="140"/>
  <c r="T1643" i="140"/>
  <c r="T1642" i="140"/>
  <c r="T1641" i="140"/>
  <c r="T1640" i="140"/>
  <c r="T1639" i="140"/>
  <c r="T1638" i="140"/>
  <c r="T1637" i="140"/>
  <c r="T1636" i="140"/>
  <c r="T1635" i="140"/>
  <c r="T1634" i="140"/>
  <c r="T1633" i="140"/>
  <c r="T1632" i="140"/>
  <c r="F14" i="61" s="1"/>
  <c r="T1631" i="140"/>
  <c r="F13" i="61" s="1"/>
  <c r="T1630" i="140"/>
  <c r="T1629" i="140"/>
  <c r="T1628" i="140"/>
  <c r="T1625" i="140"/>
  <c r="T1624" i="140"/>
  <c r="T1623" i="140"/>
  <c r="T1622" i="140"/>
  <c r="T1621" i="140"/>
  <c r="T1620" i="140"/>
  <c r="T1619" i="140"/>
  <c r="T1626" i="140"/>
  <c r="P68" i="157"/>
  <c r="E84" i="157" s="1"/>
  <c r="E91" i="157"/>
  <c r="P69" i="157"/>
  <c r="P70" i="157"/>
  <c r="E85" i="157" s="1"/>
  <c r="P71" i="157"/>
  <c r="E87" i="157" s="1"/>
  <c r="P72" i="157"/>
  <c r="E88" i="157" s="1"/>
  <c r="P73" i="157"/>
  <c r="P74" i="157"/>
  <c r="P75" i="157"/>
  <c r="P76" i="157"/>
  <c r="P51" i="157"/>
  <c r="P52" i="157"/>
  <c r="P53" i="157"/>
  <c r="P54" i="157"/>
  <c r="P55" i="157"/>
  <c r="P56" i="157"/>
  <c r="P57" i="157"/>
  <c r="P58" i="157"/>
  <c r="BM21" i="159"/>
  <c r="BL21" i="159"/>
  <c r="BK21" i="159"/>
  <c r="BJ21" i="159"/>
  <c r="BI21" i="159"/>
  <c r="BH21" i="159"/>
  <c r="BG21" i="159"/>
  <c r="BF21" i="159"/>
  <c r="D1529" i="180"/>
  <c r="D1807" i="180" s="1"/>
  <c r="BE21" i="159"/>
  <c r="C1529" i="180" s="1"/>
  <c r="C1807" i="180" s="1"/>
  <c r="BB21" i="159"/>
  <c r="BM20" i="159"/>
  <c r="BL20" i="159"/>
  <c r="BK20" i="159"/>
  <c r="BJ20" i="159"/>
  <c r="BI20" i="159"/>
  <c r="BH20" i="159"/>
  <c r="BG20" i="159"/>
  <c r="BF20" i="159"/>
  <c r="D1449" i="180"/>
  <c r="D1797" i="180" s="1"/>
  <c r="BE20" i="159"/>
  <c r="C1449" i="180" s="1"/>
  <c r="C1797" i="180" s="1"/>
  <c r="BB20" i="159"/>
  <c r="BM19" i="159"/>
  <c r="BL19" i="159"/>
  <c r="BK19" i="159"/>
  <c r="BJ19" i="159"/>
  <c r="BI19" i="159"/>
  <c r="BH19" i="159"/>
  <c r="BG19" i="159"/>
  <c r="BF19" i="159"/>
  <c r="D1369" i="180"/>
  <c r="D1787" i="180" s="1"/>
  <c r="BE19" i="159"/>
  <c r="C1369" i="180" s="1"/>
  <c r="C1787" i="180" s="1"/>
  <c r="BB19" i="159"/>
  <c r="BM18" i="159"/>
  <c r="BL18" i="159"/>
  <c r="BK18" i="159"/>
  <c r="BJ18" i="159"/>
  <c r="BI18" i="159"/>
  <c r="BH18" i="159"/>
  <c r="BG18" i="159"/>
  <c r="BF18" i="159"/>
  <c r="D1289" i="180"/>
  <c r="D1777" i="180" s="1"/>
  <c r="BE18" i="159"/>
  <c r="C1289" i="180" s="1"/>
  <c r="C1777" i="180" s="1"/>
  <c r="BB18" i="159"/>
  <c r="BM17" i="159"/>
  <c r="BL17" i="159"/>
  <c r="BK17" i="159"/>
  <c r="BJ17" i="159"/>
  <c r="BI17" i="159"/>
  <c r="BH17" i="159"/>
  <c r="BG17" i="159"/>
  <c r="BF17" i="159"/>
  <c r="D1209" i="180"/>
  <c r="D1767" i="180" s="1"/>
  <c r="BE17" i="159"/>
  <c r="C1209" i="180" s="1"/>
  <c r="C1767" i="180" s="1"/>
  <c r="BB17" i="159"/>
  <c r="BM16" i="159"/>
  <c r="BL16" i="159"/>
  <c r="BK16" i="159"/>
  <c r="BJ16" i="159"/>
  <c r="BI16" i="159"/>
  <c r="BH16" i="159"/>
  <c r="BG16" i="159"/>
  <c r="BF16" i="159"/>
  <c r="D1129" i="180"/>
  <c r="D1757" i="180" s="1"/>
  <c r="BE16" i="159"/>
  <c r="C1129" i="180" s="1"/>
  <c r="C1757" i="180" s="1"/>
  <c r="BB16" i="159"/>
  <c r="BM15" i="159"/>
  <c r="BL15" i="159"/>
  <c r="BK15" i="159"/>
  <c r="BJ15" i="159"/>
  <c r="BI15" i="159"/>
  <c r="BH15" i="159"/>
  <c r="BG15" i="159"/>
  <c r="BF15" i="159"/>
  <c r="D1049" i="180"/>
  <c r="D1747" i="180" s="1"/>
  <c r="BE15" i="159"/>
  <c r="C1049" i="180" s="1"/>
  <c r="C1747" i="180" s="1"/>
  <c r="BB15" i="159"/>
  <c r="BM14" i="159"/>
  <c r="BL14" i="159"/>
  <c r="BK14" i="159"/>
  <c r="BJ14" i="159"/>
  <c r="BI14" i="159"/>
  <c r="BH14" i="159"/>
  <c r="BG14" i="159"/>
  <c r="BF14" i="159"/>
  <c r="D969" i="180"/>
  <c r="D1737" i="180" s="1"/>
  <c r="BE14" i="159"/>
  <c r="C969" i="180" s="1"/>
  <c r="C1737" i="180" s="1"/>
  <c r="BB14" i="159"/>
  <c r="BM13" i="159"/>
  <c r="BL13" i="159"/>
  <c r="BK13" i="159"/>
  <c r="BJ13" i="159"/>
  <c r="BI13" i="159"/>
  <c r="BH13" i="159"/>
  <c r="BG13" i="159"/>
  <c r="BF13" i="159"/>
  <c r="D889" i="180"/>
  <c r="D1727" i="180" s="1"/>
  <c r="BE13" i="159"/>
  <c r="C889" i="180" s="1"/>
  <c r="C1727" i="180" s="1"/>
  <c r="BB13" i="159"/>
  <c r="BM12" i="159"/>
  <c r="BL12" i="159"/>
  <c r="BK12" i="159"/>
  <c r="BJ12" i="159"/>
  <c r="BI12" i="159"/>
  <c r="BH12" i="159"/>
  <c r="BG12" i="159"/>
  <c r="BF12" i="159"/>
  <c r="D809" i="180"/>
  <c r="D1717" i="180" s="1"/>
  <c r="BE12" i="159"/>
  <c r="C809" i="180" s="1"/>
  <c r="C1717" i="180" s="1"/>
  <c r="BB12" i="159"/>
  <c r="BM11" i="159"/>
  <c r="BL11" i="159"/>
  <c r="BK11" i="159"/>
  <c r="BJ11" i="159"/>
  <c r="BI11" i="159"/>
  <c r="BH11" i="159"/>
  <c r="BG11" i="159"/>
  <c r="BF11" i="159"/>
  <c r="D729" i="180"/>
  <c r="D1707" i="180" s="1"/>
  <c r="BE11" i="159"/>
  <c r="C729" i="180" s="1"/>
  <c r="C1707" i="180" s="1"/>
  <c r="BB11" i="159"/>
  <c r="BM10" i="159"/>
  <c r="BL10" i="159"/>
  <c r="BK10" i="159"/>
  <c r="BJ10" i="159"/>
  <c r="BI10" i="159"/>
  <c r="BH10" i="159"/>
  <c r="BG10" i="159"/>
  <c r="BF10" i="159"/>
  <c r="D649" i="180"/>
  <c r="D1697" i="180" s="1"/>
  <c r="BE10" i="159"/>
  <c r="C649" i="180" s="1"/>
  <c r="C1697" i="180" s="1"/>
  <c r="BB10" i="159"/>
  <c r="BM9" i="159"/>
  <c r="BL9" i="159"/>
  <c r="BK9" i="159"/>
  <c r="BJ9" i="159"/>
  <c r="BI9" i="159"/>
  <c r="BH9" i="159"/>
  <c r="BG9" i="159"/>
  <c r="BF9" i="159"/>
  <c r="D569" i="180"/>
  <c r="D1687" i="180" s="1"/>
  <c r="BE9" i="159"/>
  <c r="C569" i="180" s="1"/>
  <c r="C1687" i="180" s="1"/>
  <c r="BB9" i="159"/>
  <c r="BM8" i="159"/>
  <c r="BL8" i="159"/>
  <c r="BK8" i="159"/>
  <c r="BJ8" i="159"/>
  <c r="BI8" i="159"/>
  <c r="BH8" i="159"/>
  <c r="BG8" i="159"/>
  <c r="BF8" i="159"/>
  <c r="D489" i="180"/>
  <c r="D1677" i="180" s="1"/>
  <c r="BE8" i="159"/>
  <c r="C489" i="180" s="1"/>
  <c r="C1677" i="180" s="1"/>
  <c r="BB8" i="159"/>
  <c r="BM7" i="159"/>
  <c r="BL7" i="159"/>
  <c r="BK7" i="159"/>
  <c r="BJ7" i="159"/>
  <c r="BI7" i="159"/>
  <c r="BH7" i="159"/>
  <c r="BG7" i="159"/>
  <c r="BF7" i="159"/>
  <c r="D409" i="180"/>
  <c r="D1667" i="180" s="1"/>
  <c r="BE7" i="159"/>
  <c r="C409" i="180" s="1"/>
  <c r="C1667" i="180" s="1"/>
  <c r="BB7" i="159"/>
  <c r="BM6" i="159"/>
  <c r="BL6" i="159"/>
  <c r="BK6" i="159"/>
  <c r="BJ6" i="159"/>
  <c r="BI6" i="159"/>
  <c r="BH6" i="159"/>
  <c r="BG6" i="159"/>
  <c r="BF6" i="159"/>
  <c r="D329" i="180"/>
  <c r="D1657" i="180" s="1"/>
  <c r="BE6" i="159"/>
  <c r="C329" i="180" s="1"/>
  <c r="C1657" i="180" s="1"/>
  <c r="BB6" i="159"/>
  <c r="BM5" i="159"/>
  <c r="BL5" i="159"/>
  <c r="BK5" i="159"/>
  <c r="BJ5" i="159"/>
  <c r="BI5" i="159"/>
  <c r="BH5" i="159"/>
  <c r="BG5" i="159"/>
  <c r="BF5" i="159"/>
  <c r="D249" i="180"/>
  <c r="D1647" i="180" s="1"/>
  <c r="BE5" i="159"/>
  <c r="C249" i="180" s="1"/>
  <c r="C1647" i="180" s="1"/>
  <c r="BB5" i="159"/>
  <c r="BM4" i="159"/>
  <c r="BL4" i="159"/>
  <c r="BL22" i="159" s="1"/>
  <c r="Z149" i="159" s="1"/>
  <c r="BK4" i="159"/>
  <c r="BJ4" i="159"/>
  <c r="BI4" i="159"/>
  <c r="BH4" i="159"/>
  <c r="BG4" i="159"/>
  <c r="BF4" i="159"/>
  <c r="D169" i="180"/>
  <c r="D1637" i="180" s="1"/>
  <c r="BE4" i="159"/>
  <c r="C169" i="180" s="1"/>
  <c r="C1637" i="180" s="1"/>
  <c r="BB4" i="159"/>
  <c r="BM3" i="159"/>
  <c r="BL3" i="159"/>
  <c r="BK3" i="159"/>
  <c r="BJ3" i="159"/>
  <c r="BI3" i="159"/>
  <c r="BH3" i="159"/>
  <c r="BG3" i="159"/>
  <c r="BF3" i="159"/>
  <c r="D89" i="180" s="1"/>
  <c r="D1627" i="180" s="1"/>
  <c r="BE3" i="159"/>
  <c r="C89" i="180" s="1"/>
  <c r="C1627" i="180" s="1"/>
  <c r="BC3" i="159"/>
  <c r="BC4" i="159" s="1"/>
  <c r="BC5" i="159" s="1"/>
  <c r="BC6" i="159" s="1"/>
  <c r="BC7" i="159" s="1"/>
  <c r="BC8" i="159" s="1"/>
  <c r="BC9" i="159" s="1"/>
  <c r="BC10" i="159" s="1"/>
  <c r="BC11" i="159" s="1"/>
  <c r="BC12" i="159" s="1"/>
  <c r="BC13" i="159" s="1"/>
  <c r="BC14" i="159" s="1"/>
  <c r="BC15" i="159" s="1"/>
  <c r="BC16" i="159" s="1"/>
  <c r="BC17" i="159" s="1"/>
  <c r="BC18" i="159" s="1"/>
  <c r="BC19" i="159" s="1"/>
  <c r="BC20" i="159" s="1"/>
  <c r="BC21" i="159" s="1"/>
  <c r="BB3" i="159"/>
  <c r="BM2" i="159"/>
  <c r="BL2" i="159"/>
  <c r="BK2" i="159"/>
  <c r="BJ2" i="159"/>
  <c r="BI2" i="159"/>
  <c r="BH2" i="159"/>
  <c r="BG2" i="159"/>
  <c r="BF2" i="159"/>
  <c r="D9" i="180" s="1"/>
  <c r="D1617" i="180" s="1"/>
  <c r="BE2" i="159"/>
  <c r="C9" i="180" s="1"/>
  <c r="C1617" i="180" s="1"/>
  <c r="BB2" i="159"/>
  <c r="BM21" i="158"/>
  <c r="BL21" i="158"/>
  <c r="BK21" i="158"/>
  <c r="BJ21" i="158"/>
  <c r="BI21" i="158"/>
  <c r="BH21" i="158"/>
  <c r="BG21" i="158"/>
  <c r="BF21" i="158"/>
  <c r="D1529" i="179" s="1"/>
  <c r="D1807" i="179" s="1"/>
  <c r="BE21" i="158"/>
  <c r="C1529" i="179" s="1"/>
  <c r="C1807" i="179" s="1"/>
  <c r="BB21" i="158"/>
  <c r="BM20" i="158"/>
  <c r="BL20" i="158"/>
  <c r="BK20" i="158"/>
  <c r="BJ20" i="158"/>
  <c r="BI20" i="158"/>
  <c r="BH20" i="158"/>
  <c r="BG20" i="158"/>
  <c r="BF20" i="158"/>
  <c r="D1449" i="179" s="1"/>
  <c r="D1797" i="179" s="1"/>
  <c r="BE20" i="158"/>
  <c r="C1449" i="179"/>
  <c r="C1797" i="179" s="1"/>
  <c r="BB20" i="158"/>
  <c r="BM19" i="158"/>
  <c r="BL19" i="158"/>
  <c r="BK19" i="158"/>
  <c r="BJ19" i="158"/>
  <c r="BI19" i="158"/>
  <c r="BH19" i="158"/>
  <c r="BG19" i="158"/>
  <c r="BF19" i="158"/>
  <c r="D1369" i="179" s="1"/>
  <c r="D1787" i="179" s="1"/>
  <c r="BE19" i="158"/>
  <c r="C1369" i="179" s="1"/>
  <c r="C1787" i="179" s="1"/>
  <c r="BB19" i="158"/>
  <c r="BM18" i="158"/>
  <c r="BL18" i="158"/>
  <c r="BK18" i="158"/>
  <c r="BJ18" i="158"/>
  <c r="BI18" i="158"/>
  <c r="BH18" i="158"/>
  <c r="BG18" i="158"/>
  <c r="BF18" i="158"/>
  <c r="D1289" i="179" s="1"/>
  <c r="D1777" i="179" s="1"/>
  <c r="BE18" i="158"/>
  <c r="C1289" i="179"/>
  <c r="C1777" i="179" s="1"/>
  <c r="BB18" i="158"/>
  <c r="BM17" i="158"/>
  <c r="BL17" i="158"/>
  <c r="BK17" i="158"/>
  <c r="BJ17" i="158"/>
  <c r="BI17" i="158"/>
  <c r="BH17" i="158"/>
  <c r="BG17" i="158"/>
  <c r="BF17" i="158"/>
  <c r="D1209" i="179" s="1"/>
  <c r="D1767" i="179" s="1"/>
  <c r="BE17" i="158"/>
  <c r="C1209" i="179"/>
  <c r="C1767" i="179" s="1"/>
  <c r="BB17" i="158"/>
  <c r="BM16" i="158"/>
  <c r="BL16" i="158"/>
  <c r="BK16" i="158"/>
  <c r="BJ16" i="158"/>
  <c r="BI16" i="158"/>
  <c r="BH16" i="158"/>
  <c r="BG16" i="158"/>
  <c r="BF16" i="158"/>
  <c r="D1129" i="179" s="1"/>
  <c r="D1757" i="179" s="1"/>
  <c r="BE16" i="158"/>
  <c r="C1129" i="179"/>
  <c r="C1757" i="179" s="1"/>
  <c r="BB16" i="158"/>
  <c r="BM15" i="158"/>
  <c r="BL15" i="158"/>
  <c r="BK15" i="158"/>
  <c r="BJ15" i="158"/>
  <c r="BI15" i="158"/>
  <c r="BH15" i="158"/>
  <c r="BG15" i="158"/>
  <c r="BF15" i="158"/>
  <c r="D1049" i="179" s="1"/>
  <c r="D1747" i="179" s="1"/>
  <c r="BE15" i="158"/>
  <c r="C1049" i="179" s="1"/>
  <c r="C1747" i="179" s="1"/>
  <c r="BB15" i="158"/>
  <c r="BM14" i="158"/>
  <c r="BL14" i="158"/>
  <c r="BK14" i="158"/>
  <c r="BJ14" i="158"/>
  <c r="BI14" i="158"/>
  <c r="BH14" i="158"/>
  <c r="BG14" i="158"/>
  <c r="BF14" i="158"/>
  <c r="D969" i="179" s="1"/>
  <c r="D1737" i="179" s="1"/>
  <c r="BE14" i="158"/>
  <c r="C969" i="179" s="1"/>
  <c r="C1737" i="179" s="1"/>
  <c r="BB14" i="158"/>
  <c r="BM13" i="158"/>
  <c r="BL13" i="158"/>
  <c r="BK13" i="158"/>
  <c r="BJ13" i="158"/>
  <c r="BI13" i="158"/>
  <c r="BH13" i="158"/>
  <c r="BG13" i="158"/>
  <c r="BF13" i="158"/>
  <c r="D889" i="179" s="1"/>
  <c r="D1727" i="179" s="1"/>
  <c r="BE13" i="158"/>
  <c r="C889" i="179" s="1"/>
  <c r="C1727" i="179" s="1"/>
  <c r="BB13" i="158"/>
  <c r="BM12" i="158"/>
  <c r="BL12" i="158"/>
  <c r="BK12" i="158"/>
  <c r="BJ12" i="158"/>
  <c r="BI12" i="158"/>
  <c r="BH12" i="158"/>
  <c r="BG12" i="158"/>
  <c r="BF12" i="158"/>
  <c r="D809" i="179" s="1"/>
  <c r="D1717" i="179" s="1"/>
  <c r="BE12" i="158"/>
  <c r="C809" i="179"/>
  <c r="C1717" i="179" s="1"/>
  <c r="BB12" i="158"/>
  <c r="BM11" i="158"/>
  <c r="BL11" i="158"/>
  <c r="BK11" i="158"/>
  <c r="BJ11" i="158"/>
  <c r="BI11" i="158"/>
  <c r="BH11" i="158"/>
  <c r="BG11" i="158"/>
  <c r="BF11" i="158"/>
  <c r="D729" i="179" s="1"/>
  <c r="D1707" i="179" s="1"/>
  <c r="BE11" i="158"/>
  <c r="C729" i="179" s="1"/>
  <c r="C1707" i="179" s="1"/>
  <c r="BB11" i="158"/>
  <c r="BM10" i="158"/>
  <c r="BL10" i="158"/>
  <c r="BK10" i="158"/>
  <c r="BJ10" i="158"/>
  <c r="BI10" i="158"/>
  <c r="BH10" i="158"/>
  <c r="BG10" i="158"/>
  <c r="BF10" i="158"/>
  <c r="D649" i="179" s="1"/>
  <c r="D1697" i="179" s="1"/>
  <c r="BE10" i="158"/>
  <c r="C649" i="179"/>
  <c r="C1697" i="179" s="1"/>
  <c r="BB10" i="158"/>
  <c r="BM9" i="158"/>
  <c r="BL9" i="158"/>
  <c r="BK9" i="158"/>
  <c r="BJ9" i="158"/>
  <c r="BI9" i="158"/>
  <c r="BH9" i="158"/>
  <c r="BG9" i="158"/>
  <c r="BF9" i="158"/>
  <c r="D569" i="179" s="1"/>
  <c r="D1687" i="179" s="1"/>
  <c r="BE9" i="158"/>
  <c r="C569" i="179"/>
  <c r="C1687" i="179" s="1"/>
  <c r="BB9" i="158"/>
  <c r="BM8" i="158"/>
  <c r="BL8" i="158"/>
  <c r="BK8" i="158"/>
  <c r="BJ8" i="158"/>
  <c r="BI8" i="158"/>
  <c r="BH8" i="158"/>
  <c r="BG8" i="158"/>
  <c r="BF8" i="158"/>
  <c r="D489" i="179" s="1"/>
  <c r="D1677" i="179" s="1"/>
  <c r="BE8" i="158"/>
  <c r="C489" i="179"/>
  <c r="C1677" i="179" s="1"/>
  <c r="BB8" i="158"/>
  <c r="BM7" i="158"/>
  <c r="BL7" i="158"/>
  <c r="BK7" i="158"/>
  <c r="BJ7" i="158"/>
  <c r="BI7" i="158"/>
  <c r="BH7" i="158"/>
  <c r="BG7" i="158"/>
  <c r="BF7" i="158"/>
  <c r="D409" i="179"/>
  <c r="D1667" i="179" s="1"/>
  <c r="BE7" i="158"/>
  <c r="C409" i="179" s="1"/>
  <c r="C1667" i="179" s="1"/>
  <c r="BB7" i="158"/>
  <c r="BM6" i="158"/>
  <c r="BL6" i="158"/>
  <c r="BK6" i="158"/>
  <c r="BJ6" i="158"/>
  <c r="BI6" i="158"/>
  <c r="BH6" i="158"/>
  <c r="BG6" i="158"/>
  <c r="BF6" i="158"/>
  <c r="D329" i="179"/>
  <c r="D1657" i="179" s="1"/>
  <c r="BE6" i="158"/>
  <c r="C329" i="179" s="1"/>
  <c r="C1657" i="179" s="1"/>
  <c r="BB6" i="158"/>
  <c r="BM5" i="158"/>
  <c r="BL5" i="158"/>
  <c r="BK5" i="158"/>
  <c r="BJ5" i="158"/>
  <c r="BI5" i="158"/>
  <c r="BH5" i="158"/>
  <c r="BG5" i="158"/>
  <c r="BF5" i="158"/>
  <c r="D249" i="179"/>
  <c r="D1647" i="179" s="1"/>
  <c r="BE5" i="158"/>
  <c r="C249" i="179" s="1"/>
  <c r="C1647" i="179" s="1"/>
  <c r="BB5" i="158"/>
  <c r="BM4" i="158"/>
  <c r="BL4" i="158"/>
  <c r="BK4" i="158"/>
  <c r="BJ4" i="158"/>
  <c r="BI4" i="158"/>
  <c r="BH4" i="158"/>
  <c r="BG4" i="158"/>
  <c r="BF4" i="158"/>
  <c r="D169" i="179" s="1"/>
  <c r="D1637" i="179" s="1"/>
  <c r="BE4" i="158"/>
  <c r="C169" i="179" s="1"/>
  <c r="C1637" i="179" s="1"/>
  <c r="BB4" i="158"/>
  <c r="BM3" i="158"/>
  <c r="BL3" i="158"/>
  <c r="BK3" i="158"/>
  <c r="BJ3" i="158"/>
  <c r="BI3" i="158"/>
  <c r="BH3" i="158"/>
  <c r="BG3" i="158"/>
  <c r="BF3" i="158"/>
  <c r="D89" i="179" s="1"/>
  <c r="D1627" i="179" s="1"/>
  <c r="BE3" i="158"/>
  <c r="C89" i="179" s="1"/>
  <c r="C1627" i="179" s="1"/>
  <c r="BC3" i="158"/>
  <c r="BC4" i="158" s="1"/>
  <c r="BC5" i="158" s="1"/>
  <c r="BC6" i="158" s="1"/>
  <c r="BC7" i="158" s="1"/>
  <c r="BC8" i="158" s="1"/>
  <c r="BC9" i="158" s="1"/>
  <c r="BC10" i="158" s="1"/>
  <c r="BC11" i="158" s="1"/>
  <c r="BC12" i="158" s="1"/>
  <c r="BC13" i="158" s="1"/>
  <c r="BC14" i="158" s="1"/>
  <c r="BC15" i="158" s="1"/>
  <c r="BC16" i="158" s="1"/>
  <c r="BC17" i="158" s="1"/>
  <c r="BC18" i="158" s="1"/>
  <c r="BC19" i="158" s="1"/>
  <c r="BC20" i="158" s="1"/>
  <c r="BC21" i="158" s="1"/>
  <c r="BB3" i="158"/>
  <c r="BM2" i="158"/>
  <c r="BL2" i="158"/>
  <c r="BK2" i="158"/>
  <c r="BJ2" i="158"/>
  <c r="BI2" i="158"/>
  <c r="BH2" i="158"/>
  <c r="BG2" i="158"/>
  <c r="BF2" i="158"/>
  <c r="D9" i="179" s="1"/>
  <c r="D1617" i="179" s="1"/>
  <c r="BE2" i="158"/>
  <c r="C9" i="179" s="1"/>
  <c r="C1617" i="179" s="1"/>
  <c r="BB2" i="158"/>
  <c r="T1608" i="140"/>
  <c r="T1607" i="140"/>
  <c r="X42" i="61" s="1"/>
  <c r="T1606" i="140"/>
  <c r="T1605" i="140"/>
  <c r="T1604" i="140"/>
  <c r="T1603" i="140"/>
  <c r="T1602" i="140"/>
  <c r="X34" i="61" s="1"/>
  <c r="T1601" i="140"/>
  <c r="T1600" i="140"/>
  <c r="T1599" i="140"/>
  <c r="T1598" i="140"/>
  <c r="T1597" i="140"/>
  <c r="T1596" i="140"/>
  <c r="T1595" i="140"/>
  <c r="T1594" i="140"/>
  <c r="T1593" i="140"/>
  <c r="T1592" i="140"/>
  <c r="T1591" i="140"/>
  <c r="T1590" i="140"/>
  <c r="T1529" i="140"/>
  <c r="T1528" i="140"/>
  <c r="T1527" i="140"/>
  <c r="T1526" i="140"/>
  <c r="T1525" i="140"/>
  <c r="T1524" i="140"/>
  <c r="W41" i="61" s="1"/>
  <c r="T1523" i="140"/>
  <c r="T1522" i="140"/>
  <c r="T1521" i="140"/>
  <c r="T1520" i="140"/>
  <c r="T1519" i="140"/>
  <c r="T1518" i="140"/>
  <c r="T1517" i="140"/>
  <c r="T1516" i="140"/>
  <c r="T1515" i="140"/>
  <c r="T1514" i="140"/>
  <c r="T1513" i="140"/>
  <c r="T1512" i="140"/>
  <c r="T1511" i="140"/>
  <c r="T1510" i="140"/>
  <c r="T1509" i="140"/>
  <c r="T1449" i="140"/>
  <c r="T1448" i="140"/>
  <c r="T1447" i="140"/>
  <c r="T1446" i="140"/>
  <c r="T1445" i="140"/>
  <c r="T1444" i="140"/>
  <c r="T1443" i="140"/>
  <c r="T1442" i="140"/>
  <c r="T1441" i="140"/>
  <c r="T1369" i="140"/>
  <c r="T1368" i="140"/>
  <c r="T1367" i="140"/>
  <c r="T1366" i="140"/>
  <c r="T1365" i="140"/>
  <c r="U40" i="61" s="1"/>
  <c r="T1364" i="140"/>
  <c r="T1363" i="140"/>
  <c r="T1362" i="140"/>
  <c r="T1361" i="140"/>
  <c r="T1360" i="140"/>
  <c r="T1359" i="140"/>
  <c r="T1358" i="140"/>
  <c r="T1357" i="140"/>
  <c r="T1356" i="140"/>
  <c r="T1355" i="140"/>
  <c r="T1354" i="140"/>
  <c r="T1353" i="140"/>
  <c r="T1352" i="140"/>
  <c r="T1351" i="140"/>
  <c r="T1350" i="140"/>
  <c r="T1289" i="140"/>
  <c r="T1288" i="140"/>
  <c r="T1287" i="140"/>
  <c r="T1286" i="140"/>
  <c r="T1285" i="140"/>
  <c r="T1284" i="140"/>
  <c r="T1283" i="140"/>
  <c r="T1282" i="140"/>
  <c r="T1281" i="140"/>
  <c r="T1280" i="140"/>
  <c r="T1279" i="140"/>
  <c r="T1278" i="140"/>
  <c r="T1277" i="140"/>
  <c r="T1276" i="140"/>
  <c r="T1275" i="140"/>
  <c r="T1274" i="140"/>
  <c r="T1273" i="140"/>
  <c r="T1272" i="140"/>
  <c r="T1271" i="140"/>
  <c r="T1270" i="140"/>
  <c r="T1269" i="140"/>
  <c r="T1268" i="140"/>
  <c r="T1267" i="140"/>
  <c r="T1266" i="140"/>
  <c r="T1265" i="140"/>
  <c r="T1238" i="140"/>
  <c r="T1209" i="140"/>
  <c r="T1208" i="140"/>
  <c r="T1207" i="140"/>
  <c r="S36" i="61" s="1"/>
  <c r="T1206" i="140"/>
  <c r="T1205" i="140"/>
  <c r="T1204" i="140"/>
  <c r="T1203" i="140"/>
  <c r="T1202" i="140"/>
  <c r="T1201" i="140"/>
  <c r="T1200" i="140"/>
  <c r="T1199" i="140"/>
  <c r="T1198" i="140"/>
  <c r="T1197" i="140"/>
  <c r="T1196" i="140"/>
  <c r="T1195" i="140"/>
  <c r="T1194" i="140"/>
  <c r="T1193" i="140"/>
  <c r="T1192" i="140"/>
  <c r="T1191" i="140"/>
  <c r="T1190" i="140"/>
  <c r="T1189" i="140"/>
  <c r="T1188" i="140"/>
  <c r="T1187" i="140"/>
  <c r="T1186" i="140"/>
  <c r="T1129" i="140"/>
  <c r="T1128" i="140"/>
  <c r="T1127" i="140"/>
  <c r="T1126" i="140"/>
  <c r="T1125" i="140"/>
  <c r="T1124" i="140"/>
  <c r="T1123" i="140"/>
  <c r="T1122" i="140"/>
  <c r="T1121" i="140"/>
  <c r="T1120" i="140"/>
  <c r="T1119" i="140"/>
  <c r="T1118" i="140"/>
  <c r="T1117" i="140"/>
  <c r="T1116" i="140"/>
  <c r="T1115" i="140"/>
  <c r="T1114" i="140"/>
  <c r="T1113" i="140"/>
  <c r="T1112" i="140"/>
  <c r="T1111" i="140"/>
  <c r="T1110" i="140"/>
  <c r="T1109" i="140"/>
  <c r="T1108" i="140"/>
  <c r="T1107" i="140"/>
  <c r="T1106" i="140"/>
  <c r="T1105" i="140"/>
  <c r="T1104" i="140"/>
  <c r="T1049" i="140"/>
  <c r="T1048" i="140"/>
  <c r="T1047" i="140"/>
  <c r="T1046" i="140"/>
  <c r="Q40" i="61" s="1"/>
  <c r="T1045" i="140"/>
  <c r="T1044" i="140"/>
  <c r="T1043" i="140"/>
  <c r="T1042" i="140"/>
  <c r="T1041" i="140"/>
  <c r="T1040" i="140"/>
  <c r="T1039" i="140"/>
  <c r="T1038" i="140"/>
  <c r="T1037" i="140"/>
  <c r="T1036" i="140"/>
  <c r="T1035" i="140"/>
  <c r="T1034" i="140"/>
  <c r="T1033" i="140"/>
  <c r="T1032" i="140"/>
  <c r="T1031" i="140"/>
  <c r="T1030" i="140"/>
  <c r="T1029" i="140"/>
  <c r="T1028" i="140"/>
  <c r="T1027" i="140"/>
  <c r="T1026" i="140"/>
  <c r="T1025" i="140"/>
  <c r="T1024" i="140"/>
  <c r="T1023" i="140"/>
  <c r="T996" i="140"/>
  <c r="T969" i="140"/>
  <c r="T968" i="140"/>
  <c r="T967" i="140"/>
  <c r="T966" i="140"/>
  <c r="T965" i="140"/>
  <c r="T964" i="140"/>
  <c r="T963" i="140"/>
  <c r="T962" i="140"/>
  <c r="T889" i="140"/>
  <c r="T888" i="140"/>
  <c r="T887" i="140"/>
  <c r="T886" i="140"/>
  <c r="T885" i="140"/>
  <c r="T884" i="140"/>
  <c r="T883" i="140"/>
  <c r="T882" i="140"/>
  <c r="T881" i="140"/>
  <c r="T880" i="140"/>
  <c r="T879" i="140"/>
  <c r="T878" i="140"/>
  <c r="T877" i="140"/>
  <c r="T876" i="140"/>
  <c r="T875" i="140"/>
  <c r="T874" i="140"/>
  <c r="T873" i="140"/>
  <c r="T872" i="140"/>
  <c r="T871" i="140"/>
  <c r="T870" i="140"/>
  <c r="T869" i="140"/>
  <c r="T868" i="140"/>
  <c r="T867" i="140"/>
  <c r="T866" i="140"/>
  <c r="T865" i="140"/>
  <c r="T864" i="140"/>
  <c r="T863" i="140"/>
  <c r="T862" i="140"/>
  <c r="T809" i="140"/>
  <c r="T808" i="140"/>
  <c r="T807" i="140"/>
  <c r="T806" i="140"/>
  <c r="T805" i="140"/>
  <c r="T804" i="140"/>
  <c r="T803" i="140"/>
  <c r="T802" i="140"/>
  <c r="T801" i="140"/>
  <c r="T800" i="140"/>
  <c r="T799" i="140"/>
  <c r="T798" i="140"/>
  <c r="T797" i="140"/>
  <c r="T796" i="140"/>
  <c r="T795" i="140"/>
  <c r="T794" i="140"/>
  <c r="T793" i="140"/>
  <c r="T792" i="140"/>
  <c r="T729" i="140"/>
  <c r="T728" i="140"/>
  <c r="T727" i="140"/>
  <c r="T726" i="140"/>
  <c r="T725" i="140"/>
  <c r="T724" i="140"/>
  <c r="T723" i="140"/>
  <c r="T722" i="140"/>
  <c r="T721" i="140"/>
  <c r="T720" i="140"/>
  <c r="T719" i="140"/>
  <c r="T718" i="140"/>
  <c r="T717" i="140"/>
  <c r="T716" i="140"/>
  <c r="T715" i="140"/>
  <c r="T714" i="140"/>
  <c r="T713" i="140"/>
  <c r="T712" i="140"/>
  <c r="T711" i="140"/>
  <c r="T710" i="140"/>
  <c r="T709" i="140"/>
  <c r="T649" i="140"/>
  <c r="T648" i="140"/>
  <c r="T647" i="140"/>
  <c r="T646" i="140"/>
  <c r="T645" i="140"/>
  <c r="T644" i="140"/>
  <c r="T643" i="140"/>
  <c r="T642" i="140"/>
  <c r="T641" i="140"/>
  <c r="T640" i="140"/>
  <c r="T639" i="140"/>
  <c r="T638" i="140"/>
  <c r="T637" i="140"/>
  <c r="T636" i="140"/>
  <c r="T635" i="140"/>
  <c r="T634" i="140"/>
  <c r="T633" i="140"/>
  <c r="T632" i="140"/>
  <c r="T631" i="140"/>
  <c r="T630" i="140"/>
  <c r="T629" i="140"/>
  <c r="T628" i="140"/>
  <c r="T569" i="140"/>
  <c r="T568" i="140"/>
  <c r="T567" i="140"/>
  <c r="T566" i="140"/>
  <c r="T565" i="140"/>
  <c r="T564" i="140"/>
  <c r="T563" i="140"/>
  <c r="K35" i="61" s="1"/>
  <c r="T562" i="140"/>
  <c r="T561" i="140"/>
  <c r="T560" i="140"/>
  <c r="T559" i="140"/>
  <c r="T558" i="140"/>
  <c r="T557" i="140"/>
  <c r="T556" i="140"/>
  <c r="T546" i="140"/>
  <c r="T545" i="140"/>
  <c r="T544" i="140"/>
  <c r="T543" i="140"/>
  <c r="T542" i="140"/>
  <c r="T541" i="140"/>
  <c r="T540" i="140"/>
  <c r="T539" i="140"/>
  <c r="T538" i="140"/>
  <c r="T537" i="140"/>
  <c r="T536" i="140"/>
  <c r="T535" i="140"/>
  <c r="T534" i="140"/>
  <c r="T513" i="140"/>
  <c r="T491" i="140"/>
  <c r="T490" i="140"/>
  <c r="T489" i="140"/>
  <c r="T488" i="140"/>
  <c r="T487" i="140"/>
  <c r="T486" i="140"/>
  <c r="T485" i="140"/>
  <c r="T484" i="140"/>
  <c r="T483" i="140"/>
  <c r="T482" i="140"/>
  <c r="T481" i="140"/>
  <c r="T480" i="140"/>
  <c r="T479" i="140"/>
  <c r="T478" i="140"/>
  <c r="T477" i="140"/>
  <c r="T476" i="140"/>
  <c r="T475" i="140"/>
  <c r="T474" i="140"/>
  <c r="T473" i="140"/>
  <c r="T472" i="140"/>
  <c r="T471" i="140"/>
  <c r="T470" i="140"/>
  <c r="T469" i="140"/>
  <c r="T468" i="140"/>
  <c r="T467" i="140"/>
  <c r="T466" i="140"/>
  <c r="T465" i="140"/>
  <c r="T464" i="140"/>
  <c r="T463" i="140"/>
  <c r="T441" i="140"/>
  <c r="T411" i="140"/>
  <c r="T410" i="140"/>
  <c r="J37" i="61" s="1"/>
  <c r="T409" i="140"/>
  <c r="T408" i="140"/>
  <c r="T407" i="140"/>
  <c r="T406" i="140"/>
  <c r="T405" i="140"/>
  <c r="T404" i="140"/>
  <c r="T403" i="140"/>
  <c r="T402" i="140"/>
  <c r="T401" i="140"/>
  <c r="T400" i="140"/>
  <c r="T399" i="140"/>
  <c r="I30" i="61" s="1"/>
  <c r="T398" i="140"/>
  <c r="T397" i="140"/>
  <c r="T396" i="140"/>
  <c r="T395" i="140"/>
  <c r="T394" i="140"/>
  <c r="T393" i="140"/>
  <c r="T392" i="140"/>
  <c r="T329" i="140"/>
  <c r="T328" i="140"/>
  <c r="T327" i="140"/>
  <c r="T326" i="140"/>
  <c r="T325" i="140"/>
  <c r="T324" i="140"/>
  <c r="T323" i="140"/>
  <c r="T322" i="140"/>
  <c r="T321" i="140"/>
  <c r="T320" i="140"/>
  <c r="T319" i="140"/>
  <c r="T318" i="140"/>
  <c r="T317" i="140"/>
  <c r="T316" i="140"/>
  <c r="T315" i="140"/>
  <c r="T314" i="140"/>
  <c r="T313" i="140"/>
  <c r="T312" i="140"/>
  <c r="T311" i="140"/>
  <c r="T310" i="140"/>
  <c r="T309" i="140"/>
  <c r="T308" i="140"/>
  <c r="T278" i="140"/>
  <c r="T277" i="140"/>
  <c r="T249" i="140"/>
  <c r="T248" i="140"/>
  <c r="T247" i="140"/>
  <c r="T246" i="140"/>
  <c r="T245" i="140"/>
  <c r="T244" i="140"/>
  <c r="T243" i="140"/>
  <c r="T242" i="140"/>
  <c r="T241" i="140"/>
  <c r="T240" i="140"/>
  <c r="T239" i="140"/>
  <c r="T238" i="140"/>
  <c r="T237" i="140"/>
  <c r="T236" i="140"/>
  <c r="T235" i="140"/>
  <c r="T234" i="140"/>
  <c r="T233" i="140"/>
  <c r="T232" i="140"/>
  <c r="T231" i="140"/>
  <c r="T230" i="140"/>
  <c r="T229" i="140"/>
  <c r="T228" i="140"/>
  <c r="T227" i="140"/>
  <c r="T226" i="140"/>
  <c r="T225" i="140"/>
  <c r="T224" i="140"/>
  <c r="T169" i="140"/>
  <c r="T117" i="140"/>
  <c r="T116" i="140"/>
  <c r="T115" i="140"/>
  <c r="T114" i="140"/>
  <c r="T113" i="140"/>
  <c r="T112" i="140"/>
  <c r="T111" i="140"/>
  <c r="T110" i="140"/>
  <c r="T109" i="140"/>
  <c r="T108" i="140"/>
  <c r="T107" i="140"/>
  <c r="T106" i="140"/>
  <c r="T105" i="140"/>
  <c r="F44" i="61" s="1"/>
  <c r="T104" i="140"/>
  <c r="F41" i="61" s="1"/>
  <c r="T103" i="140"/>
  <c r="F40" i="61" s="1"/>
  <c r="T102" i="140"/>
  <c r="F39" i="61" s="1"/>
  <c r="T101" i="140"/>
  <c r="F38" i="61" s="1"/>
  <c r="T100" i="140"/>
  <c r="F37" i="61" s="1"/>
  <c r="T99" i="140"/>
  <c r="F36" i="61" s="1"/>
  <c r="T98" i="140"/>
  <c r="F35" i="61" s="1"/>
  <c r="T97" i="140"/>
  <c r="F34" i="61" s="1"/>
  <c r="T96" i="140"/>
  <c r="F33" i="61" s="1"/>
  <c r="T95" i="140"/>
  <c r="T94" i="140"/>
  <c r="F31" i="61" s="1"/>
  <c r="T93" i="140"/>
  <c r="F30" i="61" s="1"/>
  <c r="F29" i="61"/>
  <c r="F27" i="61"/>
  <c r="F26" i="61"/>
  <c r="I1850" i="140"/>
  <c r="Y40" i="61" s="1"/>
  <c r="I1849" i="140"/>
  <c r="Y39" i="61" s="1"/>
  <c r="U1608" i="140"/>
  <c r="U1607" i="140"/>
  <c r="U1606" i="140"/>
  <c r="U1605" i="140"/>
  <c r="U1604" i="140"/>
  <c r="U1603" i="140"/>
  <c r="U1602" i="140"/>
  <c r="U1601" i="140"/>
  <c r="U1600" i="140"/>
  <c r="U1599" i="140"/>
  <c r="U1598" i="140"/>
  <c r="U1597" i="140"/>
  <c r="U1596" i="140"/>
  <c r="U1595" i="140"/>
  <c r="U1594" i="140"/>
  <c r="U1593" i="140"/>
  <c r="U1592" i="140"/>
  <c r="U1591" i="140"/>
  <c r="U1590" i="140"/>
  <c r="U1529" i="140"/>
  <c r="U1528" i="140"/>
  <c r="U1527" i="140"/>
  <c r="U1526" i="140"/>
  <c r="U1525" i="140"/>
  <c r="U1524" i="140"/>
  <c r="U1523" i="140"/>
  <c r="U1522" i="140"/>
  <c r="U1521" i="140"/>
  <c r="U1520" i="140"/>
  <c r="U1519" i="140"/>
  <c r="U1518" i="140"/>
  <c r="U1517" i="140"/>
  <c r="U1516" i="140"/>
  <c r="U1515" i="140"/>
  <c r="U1514" i="140"/>
  <c r="U1513" i="140"/>
  <c r="U1512" i="140"/>
  <c r="U1511" i="140"/>
  <c r="U1510" i="140"/>
  <c r="U1509" i="140"/>
  <c r="U1449" i="140"/>
  <c r="U1448" i="140"/>
  <c r="U1447" i="140"/>
  <c r="U1446" i="140"/>
  <c r="U1445" i="140"/>
  <c r="U1444" i="140"/>
  <c r="U1443" i="140"/>
  <c r="U1442" i="140"/>
  <c r="U1441" i="140"/>
  <c r="U1369" i="140"/>
  <c r="U1368" i="140"/>
  <c r="U1367" i="140"/>
  <c r="U1366" i="140"/>
  <c r="U1365" i="140"/>
  <c r="U1364" i="140"/>
  <c r="U1363" i="140"/>
  <c r="U1362" i="140"/>
  <c r="U1361" i="140"/>
  <c r="U1360" i="140"/>
  <c r="U1359" i="140"/>
  <c r="U1358" i="140"/>
  <c r="U1357" i="140"/>
  <c r="U1356" i="140"/>
  <c r="U1355" i="140"/>
  <c r="U1354" i="140"/>
  <c r="U1353" i="140"/>
  <c r="U1352" i="140"/>
  <c r="U1351" i="140"/>
  <c r="U1350" i="140"/>
  <c r="U1289" i="140"/>
  <c r="U1288" i="140"/>
  <c r="U1287" i="140"/>
  <c r="U1286" i="140"/>
  <c r="U1285" i="140"/>
  <c r="U1284" i="140"/>
  <c r="U1283" i="140"/>
  <c r="U1282" i="140"/>
  <c r="U1281" i="140"/>
  <c r="U1280" i="140"/>
  <c r="U1279" i="140"/>
  <c r="U1278" i="140"/>
  <c r="U1277" i="140"/>
  <c r="U1276" i="140"/>
  <c r="U1275" i="140"/>
  <c r="U1274" i="140"/>
  <c r="U1273" i="140"/>
  <c r="U1272" i="140"/>
  <c r="U1271" i="140"/>
  <c r="U1270" i="140"/>
  <c r="U1269" i="140"/>
  <c r="U1268" i="140"/>
  <c r="U1267" i="140"/>
  <c r="U1266" i="140"/>
  <c r="U1265" i="140"/>
  <c r="U1238" i="140"/>
  <c r="U1209" i="140"/>
  <c r="U1208" i="140"/>
  <c r="U1207" i="140"/>
  <c r="U1206" i="140"/>
  <c r="U1205" i="140"/>
  <c r="U1204" i="140"/>
  <c r="U1203" i="140"/>
  <c r="U1202" i="140"/>
  <c r="U1201" i="140"/>
  <c r="U1200" i="140"/>
  <c r="U1199" i="140"/>
  <c r="U1198" i="140"/>
  <c r="U1197" i="140"/>
  <c r="U1196" i="140"/>
  <c r="U1195" i="140"/>
  <c r="U1194" i="140"/>
  <c r="U1193" i="140"/>
  <c r="U1192" i="140"/>
  <c r="U1191" i="140"/>
  <c r="U1190" i="140"/>
  <c r="U1189" i="140"/>
  <c r="U1188" i="140"/>
  <c r="U1187" i="140"/>
  <c r="U1186" i="140"/>
  <c r="U1129" i="140"/>
  <c r="U1128" i="140"/>
  <c r="U1127" i="140"/>
  <c r="U1126" i="140"/>
  <c r="U1125" i="140"/>
  <c r="U1124" i="140"/>
  <c r="U1123" i="140"/>
  <c r="U1122" i="140"/>
  <c r="U1121" i="140"/>
  <c r="U1120" i="140"/>
  <c r="U1119" i="140"/>
  <c r="U1118" i="140"/>
  <c r="U1117" i="140"/>
  <c r="U1116" i="140"/>
  <c r="U1115" i="140"/>
  <c r="U1114" i="140"/>
  <c r="U1113" i="140"/>
  <c r="U1112" i="140"/>
  <c r="U1111" i="140"/>
  <c r="U1110" i="140"/>
  <c r="U1109" i="140"/>
  <c r="U1108" i="140"/>
  <c r="U1107" i="140"/>
  <c r="U1106" i="140"/>
  <c r="U1105" i="140"/>
  <c r="U1104" i="140"/>
  <c r="U1049" i="140"/>
  <c r="U1048" i="140"/>
  <c r="U1047" i="140"/>
  <c r="U1046" i="140"/>
  <c r="U1045" i="140"/>
  <c r="U1044" i="140"/>
  <c r="U1043" i="140"/>
  <c r="U1042" i="140"/>
  <c r="U1041" i="140"/>
  <c r="U1040" i="140"/>
  <c r="U1039" i="140"/>
  <c r="U1038" i="140"/>
  <c r="U1037" i="140"/>
  <c r="U1036" i="140"/>
  <c r="U1035" i="140"/>
  <c r="U1034" i="140"/>
  <c r="U1033" i="140"/>
  <c r="U1032" i="140"/>
  <c r="U1031" i="140"/>
  <c r="U1030" i="140"/>
  <c r="U1029" i="140"/>
  <c r="U1028" i="140"/>
  <c r="U1027" i="140"/>
  <c r="U1026" i="140"/>
  <c r="U1025" i="140"/>
  <c r="U1024" i="140"/>
  <c r="U1023" i="140"/>
  <c r="U996" i="140"/>
  <c r="U969" i="140"/>
  <c r="U968" i="140"/>
  <c r="U967" i="140"/>
  <c r="U966" i="140"/>
  <c r="U965" i="140"/>
  <c r="U964" i="140"/>
  <c r="U963" i="140"/>
  <c r="U962" i="140"/>
  <c r="U889" i="140"/>
  <c r="U888" i="140"/>
  <c r="U887" i="140"/>
  <c r="U886" i="140"/>
  <c r="U885" i="140"/>
  <c r="U884" i="140"/>
  <c r="U883" i="140"/>
  <c r="U882" i="140"/>
  <c r="U881" i="140"/>
  <c r="U880" i="140"/>
  <c r="U879" i="140"/>
  <c r="U878" i="140"/>
  <c r="U877" i="140"/>
  <c r="U876" i="140"/>
  <c r="U875" i="140"/>
  <c r="U874" i="140"/>
  <c r="U873" i="140"/>
  <c r="U872" i="140"/>
  <c r="U871" i="140"/>
  <c r="U870" i="140"/>
  <c r="U869" i="140"/>
  <c r="U868" i="140"/>
  <c r="U867" i="140"/>
  <c r="U866" i="140"/>
  <c r="U865" i="140"/>
  <c r="U864" i="140"/>
  <c r="U863" i="140"/>
  <c r="U862" i="140"/>
  <c r="U809" i="140"/>
  <c r="U808" i="140"/>
  <c r="U807" i="140"/>
  <c r="U806" i="140"/>
  <c r="U805" i="140"/>
  <c r="U804" i="140"/>
  <c r="U803" i="140"/>
  <c r="U802" i="140"/>
  <c r="U801" i="140"/>
  <c r="U800" i="140"/>
  <c r="U799" i="140"/>
  <c r="U798" i="140"/>
  <c r="U797" i="140"/>
  <c r="U796" i="140"/>
  <c r="U795" i="140"/>
  <c r="U794" i="140"/>
  <c r="U793" i="140"/>
  <c r="U792" i="140"/>
  <c r="U729" i="140"/>
  <c r="U728" i="140"/>
  <c r="U727" i="140"/>
  <c r="U726" i="140"/>
  <c r="U725" i="140"/>
  <c r="U724" i="140"/>
  <c r="U723" i="140"/>
  <c r="U722" i="140"/>
  <c r="U721" i="140"/>
  <c r="U720" i="140"/>
  <c r="U719" i="140"/>
  <c r="U718" i="140"/>
  <c r="U717" i="140"/>
  <c r="U716" i="140"/>
  <c r="U715" i="140"/>
  <c r="U714" i="140"/>
  <c r="U713" i="140"/>
  <c r="U712" i="140"/>
  <c r="U711" i="140"/>
  <c r="U710" i="140"/>
  <c r="U709" i="140"/>
  <c r="U648" i="140"/>
  <c r="U647" i="140"/>
  <c r="U646" i="140"/>
  <c r="U645" i="140"/>
  <c r="U644" i="140"/>
  <c r="U643" i="140"/>
  <c r="U642" i="140"/>
  <c r="U641" i="140"/>
  <c r="U640" i="140"/>
  <c r="U639" i="140"/>
  <c r="U638" i="140"/>
  <c r="U637" i="140"/>
  <c r="U636" i="140"/>
  <c r="U635" i="140"/>
  <c r="U634" i="140"/>
  <c r="U633" i="140"/>
  <c r="U632" i="140"/>
  <c r="U631" i="140"/>
  <c r="U630" i="140"/>
  <c r="U629" i="140"/>
  <c r="U628" i="140"/>
  <c r="U649" i="140"/>
  <c r="U569" i="140"/>
  <c r="U568" i="140"/>
  <c r="U567" i="140"/>
  <c r="U566" i="140"/>
  <c r="U565" i="140"/>
  <c r="U564" i="140"/>
  <c r="U563" i="140"/>
  <c r="U562" i="140"/>
  <c r="U561" i="140"/>
  <c r="U560" i="140"/>
  <c r="U559" i="140"/>
  <c r="U558" i="140"/>
  <c r="U557" i="140"/>
  <c r="U556" i="140"/>
  <c r="U546" i="140"/>
  <c r="U545" i="140"/>
  <c r="U544" i="140"/>
  <c r="U543" i="140"/>
  <c r="U542" i="140"/>
  <c r="U541" i="140"/>
  <c r="U540" i="140"/>
  <c r="U539" i="140"/>
  <c r="U538" i="140"/>
  <c r="U537" i="140"/>
  <c r="U536" i="140"/>
  <c r="U535" i="140"/>
  <c r="U534" i="140"/>
  <c r="U513" i="140"/>
  <c r="U491" i="140"/>
  <c r="U490" i="140"/>
  <c r="U489" i="140"/>
  <c r="U488" i="140"/>
  <c r="U487" i="140"/>
  <c r="U486" i="140"/>
  <c r="U485" i="140"/>
  <c r="U484" i="140"/>
  <c r="U483" i="140"/>
  <c r="U482" i="140"/>
  <c r="U481" i="140"/>
  <c r="U480" i="140"/>
  <c r="U479" i="140"/>
  <c r="U478" i="140"/>
  <c r="U477" i="140"/>
  <c r="U476" i="140"/>
  <c r="U475" i="140"/>
  <c r="U474" i="140"/>
  <c r="U473" i="140"/>
  <c r="U472" i="140"/>
  <c r="U471" i="140"/>
  <c r="U470" i="140"/>
  <c r="U469" i="140"/>
  <c r="U468" i="140"/>
  <c r="U467" i="140"/>
  <c r="U466" i="140"/>
  <c r="U465" i="140"/>
  <c r="U464" i="140"/>
  <c r="U463" i="140"/>
  <c r="U441" i="140"/>
  <c r="U411" i="140"/>
  <c r="U410" i="140"/>
  <c r="U409" i="140"/>
  <c r="U408" i="140"/>
  <c r="U407" i="140"/>
  <c r="U406" i="140"/>
  <c r="U405" i="140"/>
  <c r="U404" i="140"/>
  <c r="U403" i="140"/>
  <c r="U402" i="140"/>
  <c r="U401" i="140"/>
  <c r="U400" i="140"/>
  <c r="U399" i="140"/>
  <c r="U398" i="140"/>
  <c r="U397" i="140"/>
  <c r="U396" i="140"/>
  <c r="U395" i="140"/>
  <c r="U394" i="140"/>
  <c r="U393" i="140"/>
  <c r="U392" i="140"/>
  <c r="U329" i="140"/>
  <c r="U328" i="140"/>
  <c r="U327" i="140"/>
  <c r="U326" i="140"/>
  <c r="U325" i="140"/>
  <c r="U324" i="140"/>
  <c r="U323" i="140"/>
  <c r="U322" i="140"/>
  <c r="U321" i="140"/>
  <c r="U320" i="140"/>
  <c r="U319" i="140"/>
  <c r="U318" i="140"/>
  <c r="U317" i="140"/>
  <c r="U316" i="140"/>
  <c r="U315" i="140"/>
  <c r="U314" i="140"/>
  <c r="U313" i="140"/>
  <c r="U312" i="140"/>
  <c r="U311" i="140"/>
  <c r="U310" i="140"/>
  <c r="U309" i="140"/>
  <c r="U308" i="140"/>
  <c r="U278" i="140"/>
  <c r="U277" i="140"/>
  <c r="U249" i="140"/>
  <c r="U248" i="140"/>
  <c r="U247" i="140"/>
  <c r="U246" i="140"/>
  <c r="U245" i="140"/>
  <c r="U244" i="140"/>
  <c r="U243" i="140"/>
  <c r="U242" i="140"/>
  <c r="U241" i="140"/>
  <c r="U240" i="140"/>
  <c r="U239" i="140"/>
  <c r="U238" i="140"/>
  <c r="U237" i="140"/>
  <c r="U236" i="140"/>
  <c r="U235" i="140"/>
  <c r="U234" i="140"/>
  <c r="U233" i="140"/>
  <c r="U232" i="140"/>
  <c r="U224" i="140"/>
  <c r="U225" i="140"/>
  <c r="U226" i="140"/>
  <c r="U227" i="140"/>
  <c r="U228" i="140"/>
  <c r="U229" i="140"/>
  <c r="U230" i="140"/>
  <c r="U231" i="140"/>
  <c r="U169" i="140"/>
  <c r="U117" i="140"/>
  <c r="U116" i="140"/>
  <c r="U115" i="140"/>
  <c r="U114" i="140"/>
  <c r="U113" i="140"/>
  <c r="U112" i="140"/>
  <c r="U111" i="140"/>
  <c r="U110" i="140"/>
  <c r="U109" i="140"/>
  <c r="U108" i="140"/>
  <c r="U107" i="140"/>
  <c r="U106" i="140"/>
  <c r="U105" i="140"/>
  <c r="U104" i="140"/>
  <c r="U103" i="140"/>
  <c r="U102" i="140"/>
  <c r="U101" i="140"/>
  <c r="U100" i="140"/>
  <c r="U99" i="140"/>
  <c r="U98" i="140"/>
  <c r="U97" i="140"/>
  <c r="U96" i="140"/>
  <c r="U95" i="140"/>
  <c r="U94" i="140"/>
  <c r="U93" i="140"/>
  <c r="U92" i="140"/>
  <c r="U91" i="140"/>
  <c r="U90" i="140"/>
  <c r="U89" i="140"/>
  <c r="U88" i="140"/>
  <c r="U87" i="140"/>
  <c r="U85" i="140"/>
  <c r="U83" i="140"/>
  <c r="U82" i="140"/>
  <c r="U81" i="140"/>
  <c r="U80" i="140"/>
  <c r="U79" i="140"/>
  <c r="U78" i="140"/>
  <c r="U58" i="140"/>
  <c r="U57" i="140"/>
  <c r="U56" i="140"/>
  <c r="U55" i="140"/>
  <c r="U54" i="140"/>
  <c r="U53" i="140"/>
  <c r="U52" i="140"/>
  <c r="U51" i="140"/>
  <c r="U50" i="140"/>
  <c r="U49" i="140"/>
  <c r="U18" i="140"/>
  <c r="U17" i="140"/>
  <c r="U16" i="140"/>
  <c r="U15" i="140"/>
  <c r="U14" i="140"/>
  <c r="U13" i="140"/>
  <c r="U12" i="140"/>
  <c r="U11" i="140"/>
  <c r="U10" i="140"/>
  <c r="U9" i="140"/>
  <c r="D3" i="178"/>
  <c r="K10" i="61"/>
  <c r="K11" i="61"/>
  <c r="K12" i="61"/>
  <c r="P10" i="61"/>
  <c r="P11" i="61"/>
  <c r="P12" i="61"/>
  <c r="S10" i="61"/>
  <c r="S11" i="61"/>
  <c r="S12" i="61"/>
  <c r="F12" i="61"/>
  <c r="U10" i="61"/>
  <c r="U11" i="61"/>
  <c r="U12" i="61"/>
  <c r="L10" i="61"/>
  <c r="L11" i="61"/>
  <c r="L12" i="61"/>
  <c r="H10" i="61"/>
  <c r="H11" i="61"/>
  <c r="H12" i="61"/>
  <c r="X11" i="61"/>
  <c r="X12" i="61"/>
  <c r="M11" i="61"/>
  <c r="M12" i="61"/>
  <c r="I10" i="61"/>
  <c r="I11" i="61"/>
  <c r="I12" i="61"/>
  <c r="V10" i="61"/>
  <c r="V11" i="61"/>
  <c r="V12" i="61"/>
  <c r="G10" i="61"/>
  <c r="G11" i="61"/>
  <c r="G12" i="61"/>
  <c r="T10" i="61"/>
  <c r="T11" i="61"/>
  <c r="T12" i="61"/>
  <c r="W10" i="61"/>
  <c r="W11" i="61"/>
  <c r="W12" i="61"/>
  <c r="BF2" i="154"/>
  <c r="D9" i="140" s="1"/>
  <c r="D1617" i="140" s="1"/>
  <c r="BE2" i="154"/>
  <c r="C9" i="140" s="1"/>
  <c r="C1617" i="140" s="1"/>
  <c r="B1807" i="140"/>
  <c r="A1807" i="140"/>
  <c r="U1809" i="140" s="1"/>
  <c r="B1797" i="140"/>
  <c r="A1797" i="140"/>
  <c r="U1800" i="140" s="1"/>
  <c r="B1787" i="140"/>
  <c r="A1787" i="140"/>
  <c r="U1788" i="140" s="1"/>
  <c r="B1777" i="140"/>
  <c r="A1777" i="140"/>
  <c r="U1779" i="140" s="1"/>
  <c r="B1767" i="140"/>
  <c r="A1767" i="140"/>
  <c r="U1770" i="140" s="1"/>
  <c r="B1757" i="140"/>
  <c r="A1757" i="140"/>
  <c r="U1766" i="140" s="1"/>
  <c r="B1747" i="140"/>
  <c r="A1747" i="140"/>
  <c r="U1749" i="140" s="1"/>
  <c r="B1737" i="140"/>
  <c r="A1737" i="140"/>
  <c r="U1744" i="140" s="1"/>
  <c r="B1727" i="140"/>
  <c r="A1727" i="140"/>
  <c r="U1733" i="140" s="1"/>
  <c r="B1717" i="140"/>
  <c r="A1717" i="140"/>
  <c r="U1720" i="140" s="1"/>
  <c r="B1707" i="140"/>
  <c r="A1707" i="140"/>
  <c r="U1715" i="140" s="1"/>
  <c r="B1697" i="140"/>
  <c r="A1697" i="140"/>
  <c r="U1703" i="140" s="1"/>
  <c r="B1687" i="140"/>
  <c r="A1687" i="140"/>
  <c r="U1688" i="140" s="1"/>
  <c r="B1677" i="140"/>
  <c r="A1677" i="140"/>
  <c r="U1684" i="140" s="1"/>
  <c r="B1667" i="140"/>
  <c r="A1667" i="140"/>
  <c r="U1674" i="140" s="1"/>
  <c r="B1657" i="140"/>
  <c r="A1657" i="140"/>
  <c r="U1657" i="140" s="1"/>
  <c r="B1647" i="140"/>
  <c r="A1647" i="140"/>
  <c r="U1650" i="140" s="1"/>
  <c r="B1637" i="140"/>
  <c r="A1637" i="140"/>
  <c r="U1637" i="140" s="1"/>
  <c r="B1627" i="140"/>
  <c r="A1627" i="140"/>
  <c r="U1636" i="140" s="1"/>
  <c r="A1617" i="140"/>
  <c r="U1619" i="140" s="1"/>
  <c r="T1816" i="140"/>
  <c r="X10" i="61" s="1"/>
  <c r="T1815" i="140"/>
  <c r="X8" i="61"/>
  <c r="X25" i="61" s="1"/>
  <c r="W8" i="61"/>
  <c r="W25" i="61" s="1"/>
  <c r="V8" i="61"/>
  <c r="V25" i="61" s="1"/>
  <c r="U8" i="61"/>
  <c r="U25" i="61" s="1"/>
  <c r="S8" i="61"/>
  <c r="S25" i="61" s="1"/>
  <c r="T8" i="61"/>
  <c r="T25" i="61" s="1"/>
  <c r="R8" i="61"/>
  <c r="R25" i="61" s="1"/>
  <c r="Q8" i="61"/>
  <c r="Q25" i="61" s="1"/>
  <c r="P8" i="61"/>
  <c r="P25" i="61" s="1"/>
  <c r="O8" i="61"/>
  <c r="O25" i="61" s="1"/>
  <c r="N8" i="61"/>
  <c r="N25" i="61" s="1"/>
  <c r="M8" i="61"/>
  <c r="M25" i="61" s="1"/>
  <c r="L8" i="61"/>
  <c r="L25" i="61" s="1"/>
  <c r="K8" i="61"/>
  <c r="K25" i="61" s="1"/>
  <c r="J8" i="61"/>
  <c r="J25" i="61" s="1"/>
  <c r="I8" i="61"/>
  <c r="I25" i="61" s="1"/>
  <c r="H8" i="61"/>
  <c r="H25" i="61" s="1"/>
  <c r="G8" i="61"/>
  <c r="G25" i="61" s="1"/>
  <c r="F8" i="61"/>
  <c r="F25" i="61" s="1"/>
  <c r="E8" i="61"/>
  <c r="E25" i="61" s="1"/>
  <c r="BC3" i="154"/>
  <c r="BC4" i="154" s="1"/>
  <c r="BC5" i="154" s="1"/>
  <c r="BC6" i="154" s="1"/>
  <c r="BC7" i="154" s="1"/>
  <c r="BC8" i="154" s="1"/>
  <c r="BC9" i="154" s="1"/>
  <c r="BC10" i="154" s="1"/>
  <c r="BC11" i="154" s="1"/>
  <c r="BC12" i="154" s="1"/>
  <c r="BC13" i="154" s="1"/>
  <c r="BC14" i="154" s="1"/>
  <c r="BC15" i="154" s="1"/>
  <c r="BC16" i="154" s="1"/>
  <c r="BC17" i="154" s="1"/>
  <c r="BC18" i="154" s="1"/>
  <c r="BC19" i="154" s="1"/>
  <c r="BC20" i="154" s="1"/>
  <c r="BC21" i="154" s="1"/>
  <c r="BB11" i="154"/>
  <c r="BB12" i="154"/>
  <c r="BB13" i="154"/>
  <c r="BB14" i="154"/>
  <c r="BB15" i="154"/>
  <c r="BB16" i="154"/>
  <c r="BB17" i="154"/>
  <c r="BB18" i="154"/>
  <c r="BB19" i="154"/>
  <c r="BB20" i="154"/>
  <c r="BB21" i="154"/>
  <c r="BM2" i="154"/>
  <c r="BL2" i="154"/>
  <c r="BK2" i="154"/>
  <c r="BJ2" i="154"/>
  <c r="BI2" i="154"/>
  <c r="BG18" i="154"/>
  <c r="BF18" i="154"/>
  <c r="BE18" i="154"/>
  <c r="C1289" i="140" s="1"/>
  <c r="C1777" i="140" s="1"/>
  <c r="BG17" i="154"/>
  <c r="BF17" i="154"/>
  <c r="D1209" i="140"/>
  <c r="D1767" i="140" s="1"/>
  <c r="BE17" i="154"/>
  <c r="C1209" i="140" s="1"/>
  <c r="C1767" i="140" s="1"/>
  <c r="BM21" i="154"/>
  <c r="BL21" i="154"/>
  <c r="BK21" i="154"/>
  <c r="BJ21" i="154"/>
  <c r="BI21" i="154"/>
  <c r="BH21" i="154"/>
  <c r="BM20" i="154"/>
  <c r="BL20" i="154"/>
  <c r="BK20" i="154"/>
  <c r="BJ20" i="154"/>
  <c r="BI20" i="154"/>
  <c r="BH20" i="154"/>
  <c r="BM19" i="154"/>
  <c r="BL19" i="154"/>
  <c r="BK19" i="154"/>
  <c r="BJ19" i="154"/>
  <c r="BI19" i="154"/>
  <c r="BH19" i="154"/>
  <c r="BM18" i="154"/>
  <c r="BL18" i="154"/>
  <c r="BK18" i="154"/>
  <c r="BJ18" i="154"/>
  <c r="BI18" i="154"/>
  <c r="BH18" i="154"/>
  <c r="BM17" i="154"/>
  <c r="BL17" i="154"/>
  <c r="BK17" i="154"/>
  <c r="BJ17" i="154"/>
  <c r="BI17" i="154"/>
  <c r="BH17" i="154"/>
  <c r="BM16" i="154"/>
  <c r="BL16" i="154"/>
  <c r="BK16" i="154"/>
  <c r="BJ16" i="154"/>
  <c r="BI16" i="154"/>
  <c r="BH16" i="154"/>
  <c r="BM15" i="154"/>
  <c r="BL15" i="154"/>
  <c r="BK15" i="154"/>
  <c r="BJ15" i="154"/>
  <c r="BI15" i="154"/>
  <c r="BH15" i="154"/>
  <c r="BM14" i="154"/>
  <c r="BL14" i="154"/>
  <c r="BK14" i="154"/>
  <c r="BJ14" i="154"/>
  <c r="BI14" i="154"/>
  <c r="BH14" i="154"/>
  <c r="BM13" i="154"/>
  <c r="BL13" i="154"/>
  <c r="BK13" i="154"/>
  <c r="BJ13" i="154"/>
  <c r="BI13" i="154"/>
  <c r="BH13" i="154"/>
  <c r="BM12" i="154"/>
  <c r="BL12" i="154"/>
  <c r="BK12" i="154"/>
  <c r="BJ12" i="154"/>
  <c r="BI12" i="154"/>
  <c r="BH12" i="154"/>
  <c r="BM11" i="154"/>
  <c r="BL11" i="154"/>
  <c r="BK11" i="154"/>
  <c r="BJ11" i="154"/>
  <c r="BI11" i="154"/>
  <c r="BH11" i="154"/>
  <c r="BM10" i="154"/>
  <c r="BL10" i="154"/>
  <c r="BK10" i="154"/>
  <c r="BJ10" i="154"/>
  <c r="BI10" i="154"/>
  <c r="BH10" i="154"/>
  <c r="BG21" i="154"/>
  <c r="BF21" i="154"/>
  <c r="D1529" i="140"/>
  <c r="D1807" i="140" s="1"/>
  <c r="BE21" i="154"/>
  <c r="BG20" i="154"/>
  <c r="BF20" i="154"/>
  <c r="BE20" i="154"/>
  <c r="C1449" i="140"/>
  <c r="C1797" i="140" s="1"/>
  <c r="BG19" i="154"/>
  <c r="BF19" i="154"/>
  <c r="D1369" i="140"/>
  <c r="D1787" i="140" s="1"/>
  <c r="BE19" i="154"/>
  <c r="C1369" i="140" s="1"/>
  <c r="C1787" i="140" s="1"/>
  <c r="BG16" i="154"/>
  <c r="BF16" i="154"/>
  <c r="BE16" i="154"/>
  <c r="BG15" i="154"/>
  <c r="BF15" i="154"/>
  <c r="D1049" i="140" s="1"/>
  <c r="D1747" i="140" s="1"/>
  <c r="BE15" i="154"/>
  <c r="C1049" i="140" s="1"/>
  <c r="C1747" i="140" s="1"/>
  <c r="BG14" i="154"/>
  <c r="BF14" i="154"/>
  <c r="D969" i="140" s="1"/>
  <c r="D1737" i="140" s="1"/>
  <c r="BE14" i="154"/>
  <c r="BG13" i="154"/>
  <c r="BF13" i="154"/>
  <c r="BE13" i="154"/>
  <c r="C889" i="140" s="1"/>
  <c r="C1727" i="140" s="1"/>
  <c r="BG12" i="154"/>
  <c r="BF12" i="154"/>
  <c r="BE12" i="154"/>
  <c r="C809" i="140" s="1"/>
  <c r="C1717" i="140" s="1"/>
  <c r="BG11" i="154"/>
  <c r="BF11" i="154"/>
  <c r="D729" i="140" s="1"/>
  <c r="D1707" i="140" s="1"/>
  <c r="BE11" i="154"/>
  <c r="C729" i="140" s="1"/>
  <c r="C1707" i="140" s="1"/>
  <c r="BG10" i="154"/>
  <c r="BF10" i="154"/>
  <c r="BE10" i="154"/>
  <c r="C649" i="140"/>
  <c r="C1697" i="140" s="1"/>
  <c r="BB3" i="154"/>
  <c r="BB4" i="154"/>
  <c r="BB5" i="154"/>
  <c r="BB6" i="154"/>
  <c r="BB7" i="154"/>
  <c r="BB8" i="154"/>
  <c r="BB9" i="154"/>
  <c r="BB10" i="154"/>
  <c r="BB2" i="154"/>
  <c r="BM9" i="154"/>
  <c r="BL9" i="154"/>
  <c r="BK9" i="154"/>
  <c r="BJ9" i="154"/>
  <c r="BI9" i="154"/>
  <c r="BH9" i="154"/>
  <c r="BG9" i="154"/>
  <c r="BF9" i="154"/>
  <c r="D569" i="140" s="1"/>
  <c r="D1687" i="140" s="1"/>
  <c r="BE9" i="154"/>
  <c r="BG8" i="154"/>
  <c r="BF8" i="154"/>
  <c r="D489" i="140" s="1"/>
  <c r="D1677" i="140" s="1"/>
  <c r="BE8" i="154"/>
  <c r="BM8" i="154"/>
  <c r="BL8" i="154"/>
  <c r="BK8" i="154"/>
  <c r="BJ8" i="154"/>
  <c r="BI8" i="154"/>
  <c r="BH8" i="154"/>
  <c r="BM7" i="154"/>
  <c r="BL7" i="154"/>
  <c r="BK7" i="154"/>
  <c r="BJ7" i="154"/>
  <c r="BI7" i="154"/>
  <c r="BH7" i="154"/>
  <c r="BG7" i="154"/>
  <c r="BF7" i="154"/>
  <c r="D409" i="140" s="1"/>
  <c r="D1667" i="140" s="1"/>
  <c r="BE7" i="154"/>
  <c r="C409" i="140" s="1"/>
  <c r="C1667" i="140" s="1"/>
  <c r="BM6" i="154"/>
  <c r="BL6" i="154"/>
  <c r="BK6" i="154"/>
  <c r="BJ6" i="154"/>
  <c r="BI6" i="154"/>
  <c r="BH6" i="154"/>
  <c r="BG6" i="154"/>
  <c r="BF6" i="154"/>
  <c r="D329" i="140" s="1"/>
  <c r="D1657" i="140" s="1"/>
  <c r="BE6" i="154"/>
  <c r="C329" i="140" s="1"/>
  <c r="C1657" i="140" s="1"/>
  <c r="BM5" i="154"/>
  <c r="BL5" i="154"/>
  <c r="BK5" i="154"/>
  <c r="BJ5" i="154"/>
  <c r="BI5" i="154"/>
  <c r="BH5" i="154"/>
  <c r="BG5" i="154"/>
  <c r="BF5" i="154"/>
  <c r="D249" i="140" s="1"/>
  <c r="D1647" i="140" s="1"/>
  <c r="BE5" i="154"/>
  <c r="BM4" i="154"/>
  <c r="BL4" i="154"/>
  <c r="BK4" i="154"/>
  <c r="BJ4" i="154"/>
  <c r="BI4" i="154"/>
  <c r="BH4" i="154"/>
  <c r="BG4" i="154"/>
  <c r="BF4" i="154"/>
  <c r="BE4" i="154"/>
  <c r="C169" i="140" s="1"/>
  <c r="C1637" i="140" s="1"/>
  <c r="BM3" i="154"/>
  <c r="BL3" i="154"/>
  <c r="BK3" i="154"/>
  <c r="BJ3" i="154"/>
  <c r="BI3" i="154"/>
  <c r="BH3" i="154"/>
  <c r="BG3" i="154"/>
  <c r="BF3" i="154"/>
  <c r="BE3" i="154"/>
  <c r="BG2" i="154"/>
  <c r="C1529" i="140"/>
  <c r="C1807" i="140" s="1"/>
  <c r="D169" i="140"/>
  <c r="D1637" i="140" s="1"/>
  <c r="D1449" i="140"/>
  <c r="D1797" i="140" s="1"/>
  <c r="D1289" i="140"/>
  <c r="D1777" i="140" s="1"/>
  <c r="D649" i="140"/>
  <c r="D1697" i="140" s="1"/>
  <c r="C969" i="140"/>
  <c r="C1737" i="140" s="1"/>
  <c r="D889" i="140"/>
  <c r="D1727" i="140" s="1"/>
  <c r="C569" i="140"/>
  <c r="C1687" i="140" s="1"/>
  <c r="C249" i="140"/>
  <c r="C1647" i="140" s="1"/>
  <c r="D89" i="140"/>
  <c r="D1627" i="140" s="1"/>
  <c r="D1129" i="140"/>
  <c r="D1757" i="140" s="1"/>
  <c r="D809" i="140"/>
  <c r="D1717" i="140" s="1"/>
  <c r="C1129" i="140"/>
  <c r="C1757" i="140" s="1"/>
  <c r="C489" i="140"/>
  <c r="C1677" i="140" s="1"/>
  <c r="U1644" i="140"/>
  <c r="N10" i="61"/>
  <c r="N11" i="61"/>
  <c r="N12" i="61"/>
  <c r="R10" i="61"/>
  <c r="R11" i="61"/>
  <c r="R12" i="61"/>
  <c r="Q10" i="61"/>
  <c r="Q11" i="61"/>
  <c r="Q12" i="61"/>
  <c r="O10" i="61"/>
  <c r="O11" i="61"/>
  <c r="O12" i="61"/>
  <c r="J10" i="61"/>
  <c r="J11" i="61"/>
  <c r="J12" i="61"/>
  <c r="E12" i="61"/>
  <c r="E11" i="61"/>
  <c r="P67" i="157"/>
  <c r="E83" i="157" s="1"/>
  <c r="P50" i="157"/>
  <c r="P49" i="157"/>
  <c r="P48" i="157"/>
  <c r="P47" i="157"/>
  <c r="P46" i="157"/>
  <c r="P45" i="157"/>
  <c r="P44" i="157"/>
  <c r="P43" i="157"/>
  <c r="P42" i="157"/>
  <c r="P41" i="157"/>
  <c r="P40" i="157"/>
  <c r="P39" i="157"/>
  <c r="P38" i="157"/>
  <c r="P37" i="157"/>
  <c r="P36" i="157"/>
  <c r="P35" i="157"/>
  <c r="P34" i="157"/>
  <c r="P33" i="157"/>
  <c r="P32" i="157"/>
  <c r="P31" i="157"/>
  <c r="P30" i="157"/>
  <c r="P29" i="157"/>
  <c r="P28" i="157"/>
  <c r="P27" i="157"/>
  <c r="P26" i="157"/>
  <c r="E117" i="157" s="1"/>
  <c r="P25" i="157"/>
  <c r="P24" i="157"/>
  <c r="E112" i="157" s="1"/>
  <c r="P23" i="157"/>
  <c r="E111" i="157" s="1"/>
  <c r="P22" i="157"/>
  <c r="P21" i="157"/>
  <c r="E109" i="157" s="1"/>
  <c r="P20" i="157"/>
  <c r="E108" i="157" s="1"/>
  <c r="P19" i="157"/>
  <c r="P18" i="157"/>
  <c r="E106" i="157" s="1"/>
  <c r="P17" i="157"/>
  <c r="P16" i="157"/>
  <c r="E104" i="157" s="1"/>
  <c r="P15" i="157"/>
  <c r="E103" i="157" s="1"/>
  <c r="P14" i="157"/>
  <c r="E102" i="157" s="1"/>
  <c r="P13" i="157"/>
  <c r="P12" i="157"/>
  <c r="P11" i="157"/>
  <c r="P10" i="157"/>
  <c r="E98" i="157" s="1"/>
  <c r="P9" i="157"/>
  <c r="E97" i="157"/>
  <c r="E110" i="157"/>
  <c r="E107" i="157"/>
  <c r="E113" i="157"/>
  <c r="E99" i="157"/>
  <c r="F6" i="157"/>
  <c r="E86" i="157"/>
  <c r="T1627" i="140"/>
  <c r="F9" i="61" s="1"/>
  <c r="T1618" i="140"/>
  <c r="T1617" i="140"/>
  <c r="E9" i="61" s="1"/>
  <c r="I1842" i="140"/>
  <c r="Y32" i="61" s="1"/>
  <c r="Y31" i="61"/>
  <c r="I1838" i="140"/>
  <c r="Y28" i="61" s="1"/>
  <c r="I1837" i="140"/>
  <c r="Y27" i="61" s="1"/>
  <c r="I1852" i="140"/>
  <c r="Y42" i="61" s="1"/>
  <c r="BQ42" i="61" s="1"/>
  <c r="A1" i="57"/>
  <c r="E10" i="61"/>
  <c r="A1610" i="140"/>
  <c r="E36" i="57" l="1"/>
  <c r="E39" i="57"/>
  <c r="C89" i="140"/>
  <c r="C1627" i="140" s="1"/>
  <c r="L9" i="61"/>
  <c r="Y9" i="61" s="1"/>
  <c r="I1848" i="180"/>
  <c r="BO38" i="61" s="1"/>
  <c r="AU38" i="61"/>
  <c r="AU45" i="61" s="1"/>
  <c r="AU47" i="61" s="1"/>
  <c r="AU49" i="61" s="1"/>
  <c r="I1840" i="180"/>
  <c r="BO30" i="61" s="1"/>
  <c r="AY30" i="61"/>
  <c r="AY45" i="61" s="1"/>
  <c r="AY47" i="61" s="1"/>
  <c r="AY49" i="61" s="1"/>
  <c r="I1836" i="180"/>
  <c r="BO26" i="61" s="1"/>
  <c r="AW26" i="61"/>
  <c r="AW45" i="61" s="1"/>
  <c r="AW47" i="61" s="1"/>
  <c r="AW49" i="61" s="1"/>
  <c r="I1845" i="180"/>
  <c r="BO35" i="61" s="1"/>
  <c r="BA35" i="61"/>
  <c r="BA45" i="61" s="1"/>
  <c r="BA47" i="61" s="1"/>
  <c r="BA49" i="61" s="1"/>
  <c r="I1846" i="180"/>
  <c r="BO36" i="61" s="1"/>
  <c r="BI36" i="61"/>
  <c r="BI45" i="61" s="1"/>
  <c r="BI47" i="61" s="1"/>
  <c r="BI49" i="61" s="1"/>
  <c r="I1850" i="180"/>
  <c r="BO40" i="61" s="1"/>
  <c r="BG40" i="61"/>
  <c r="BG45" i="61" s="1"/>
  <c r="BG47" i="61" s="1"/>
  <c r="BG49" i="61" s="1"/>
  <c r="I1851" i="180"/>
  <c r="BO41" i="61" s="1"/>
  <c r="BM41" i="61"/>
  <c r="BM45" i="61" s="1"/>
  <c r="BM47" i="61" s="1"/>
  <c r="BM49" i="61" s="1"/>
  <c r="I1846" i="140"/>
  <c r="Y36" i="61" s="1"/>
  <c r="U1803" i="180"/>
  <c r="U1802" i="180"/>
  <c r="U1801" i="180"/>
  <c r="U1799" i="180"/>
  <c r="U1807" i="180"/>
  <c r="U1812" i="180"/>
  <c r="U1806" i="180"/>
  <c r="U1798" i="180"/>
  <c r="U1800" i="180"/>
  <c r="U1809" i="180"/>
  <c r="U1709" i="180"/>
  <c r="U1696" i="180"/>
  <c r="U1774" i="180"/>
  <c r="U1730" i="180"/>
  <c r="U1690" i="180"/>
  <c r="U1767" i="180"/>
  <c r="U1792" i="180"/>
  <c r="U1707" i="180"/>
  <c r="U1768" i="180"/>
  <c r="U1773" i="180"/>
  <c r="U1728" i="180"/>
  <c r="U1791" i="180"/>
  <c r="U1691" i="180"/>
  <c r="U1770" i="180"/>
  <c r="U1634" i="180"/>
  <c r="U1769" i="180"/>
  <c r="U1748" i="180"/>
  <c r="U1692" i="180"/>
  <c r="U1787" i="180"/>
  <c r="U1687" i="180"/>
  <c r="U1754" i="180"/>
  <c r="U1713" i="180"/>
  <c r="U1733" i="180"/>
  <c r="U1736" i="180"/>
  <c r="U1688" i="180"/>
  <c r="U1771" i="180"/>
  <c r="U1647" i="180"/>
  <c r="U1734" i="180"/>
  <c r="U1729" i="180"/>
  <c r="U1796" i="180"/>
  <c r="U1732" i="180"/>
  <c r="U1731" i="180"/>
  <c r="U1714" i="180"/>
  <c r="U1693" i="180"/>
  <c r="U1788" i="180"/>
  <c r="U1716" i="180"/>
  <c r="U1727" i="180"/>
  <c r="U1794" i="180"/>
  <c r="U1710" i="180"/>
  <c r="U1793" i="180"/>
  <c r="U1689" i="180"/>
  <c r="U1776" i="180"/>
  <c r="U1712" i="180"/>
  <c r="U1711" i="180"/>
  <c r="U1790" i="180"/>
  <c r="U1694" i="180"/>
  <c r="U1789" i="180"/>
  <c r="U1772" i="180"/>
  <c r="U1708" i="180"/>
  <c r="U1814" i="180"/>
  <c r="U1808" i="180"/>
  <c r="U1811" i="180"/>
  <c r="U1810" i="180"/>
  <c r="U1813" i="180"/>
  <c r="U1816" i="180"/>
  <c r="U1758" i="180"/>
  <c r="U1641" i="180"/>
  <c r="U1684" i="180"/>
  <c r="U1701" i="180"/>
  <c r="U1683" i="180"/>
  <c r="U1679" i="180"/>
  <c r="U1686" i="180"/>
  <c r="U1682" i="180"/>
  <c r="U1681" i="180"/>
  <c r="U1678" i="180"/>
  <c r="U1680" i="180"/>
  <c r="U1677" i="180"/>
  <c r="U1723" i="180"/>
  <c r="U1646" i="180"/>
  <c r="U1741" i="180"/>
  <c r="U1697" i="180"/>
  <c r="U1620" i="180"/>
  <c r="U1783" i="180"/>
  <c r="U1719" i="180"/>
  <c r="U1704" i="180"/>
  <c r="U1779" i="180"/>
  <c r="U1786" i="180"/>
  <c r="U1740" i="180"/>
  <c r="U1700" i="180"/>
  <c r="U1703" i="180"/>
  <c r="U1782" i="180"/>
  <c r="U1706" i="180"/>
  <c r="U1721" i="180"/>
  <c r="U1699" i="180"/>
  <c r="U1778" i="180"/>
  <c r="U1702" i="180"/>
  <c r="U1781" i="180"/>
  <c r="U1717" i="180"/>
  <c r="U1759" i="180"/>
  <c r="U1726" i="180"/>
  <c r="U1698" i="180"/>
  <c r="U1618" i="180"/>
  <c r="U1777" i="180"/>
  <c r="U1784" i="180"/>
  <c r="U1724" i="180"/>
  <c r="U1722" i="180"/>
  <c r="U1780" i="180"/>
  <c r="U1720" i="180"/>
  <c r="U1718" i="180"/>
  <c r="U1667" i="180"/>
  <c r="U1654" i="180"/>
  <c r="U1633" i="180"/>
  <c r="U1652" i="180"/>
  <c r="U1651" i="180"/>
  <c r="U1650" i="180"/>
  <c r="U1629" i="180"/>
  <c r="U1648" i="180"/>
  <c r="U1630" i="180"/>
  <c r="U1636" i="180"/>
  <c r="U1631" i="180"/>
  <c r="U1673" i="180"/>
  <c r="U1632" i="180"/>
  <c r="U1627" i="180"/>
  <c r="U1669" i="180"/>
  <c r="U1676" i="180"/>
  <c r="U1628" i="180"/>
  <c r="U1674" i="180"/>
  <c r="U1653" i="180"/>
  <c r="U1672" i="180"/>
  <c r="U1670" i="180"/>
  <c r="U1649" i="180"/>
  <c r="U1656" i="180"/>
  <c r="U1623" i="179"/>
  <c r="U1773" i="179"/>
  <c r="U1710" i="179"/>
  <c r="U1654" i="179"/>
  <c r="U1627" i="179"/>
  <c r="U1633" i="179"/>
  <c r="U1810" i="179"/>
  <c r="U1624" i="179"/>
  <c r="U1620" i="179"/>
  <c r="U1619" i="179"/>
  <c r="U1618" i="179"/>
  <c r="U1621" i="179"/>
  <c r="U1622" i="179"/>
  <c r="U1617" i="179"/>
  <c r="U1807" i="179"/>
  <c r="U1711" i="179"/>
  <c r="U1671" i="179"/>
  <c r="U1754" i="179"/>
  <c r="U1769" i="179"/>
  <c r="U1629" i="179"/>
  <c r="U1751" i="179"/>
  <c r="U1707" i="179"/>
  <c r="U1667" i="179"/>
  <c r="U1750" i="179"/>
  <c r="U1634" i="179"/>
  <c r="U1713" i="179"/>
  <c r="U1673" i="179"/>
  <c r="U1747" i="179"/>
  <c r="U1651" i="179"/>
  <c r="U1794" i="179"/>
  <c r="U1694" i="179"/>
  <c r="U1709" i="179"/>
  <c r="U1669" i="179"/>
  <c r="U1791" i="179"/>
  <c r="U1647" i="179"/>
  <c r="U1650" i="179"/>
  <c r="U1790" i="179"/>
  <c r="U1690" i="179"/>
  <c r="U1753" i="179"/>
  <c r="U1653" i="179"/>
  <c r="U1787" i="179"/>
  <c r="U1691" i="179"/>
  <c r="U1774" i="179"/>
  <c r="U1649" i="179"/>
  <c r="U1771" i="179"/>
  <c r="U1731" i="179"/>
  <c r="U1687" i="179"/>
  <c r="U1630" i="179"/>
  <c r="U1770" i="179"/>
  <c r="U1674" i="179"/>
  <c r="U1793" i="179"/>
  <c r="U1693" i="179"/>
  <c r="U1767" i="179"/>
  <c r="U1631" i="179"/>
  <c r="U1805" i="179"/>
  <c r="U1813" i="179"/>
  <c r="U1809" i="179"/>
  <c r="U1811" i="179"/>
  <c r="U1814" i="179"/>
  <c r="U1646" i="140"/>
  <c r="U1798" i="140"/>
  <c r="U1805" i="140"/>
  <c r="U1760" i="140"/>
  <c r="U1759" i="140"/>
  <c r="U1721" i="140"/>
  <c r="U1719" i="140"/>
  <c r="U1681" i="140"/>
  <c r="U1680" i="140"/>
  <c r="U1797" i="140"/>
  <c r="U1758" i="140"/>
  <c r="U1726" i="140"/>
  <c r="U1686" i="140"/>
  <c r="U1718" i="140"/>
  <c r="U1765" i="140"/>
  <c r="U1802" i="140"/>
  <c r="U1804" i="140"/>
  <c r="U1757" i="140"/>
  <c r="U1725" i="140"/>
  <c r="U1685" i="140"/>
  <c r="U1803" i="140"/>
  <c r="U1762" i="140"/>
  <c r="U1764" i="140"/>
  <c r="U1717" i="140"/>
  <c r="U1677" i="140"/>
  <c r="U1799" i="140"/>
  <c r="U1678" i="140"/>
  <c r="U1801" i="140"/>
  <c r="U1763" i="140"/>
  <c r="U1722" i="140"/>
  <c r="U1724" i="140"/>
  <c r="U1679" i="140"/>
  <c r="U1806" i="140"/>
  <c r="U1761" i="140"/>
  <c r="U1723" i="140"/>
  <c r="U1682" i="140"/>
  <c r="U1643" i="140"/>
  <c r="U1683" i="140"/>
  <c r="U1815" i="140"/>
  <c r="U1772" i="140"/>
  <c r="U1769" i="140"/>
  <c r="U1692" i="140"/>
  <c r="U1653" i="140"/>
  <c r="U1727" i="140"/>
  <c r="U1690" i="140"/>
  <c r="U1776" i="140"/>
  <c r="U1654" i="140"/>
  <c r="U1813" i="140"/>
  <c r="U1730" i="140"/>
  <c r="U1651" i="140"/>
  <c r="U1811" i="140"/>
  <c r="U1729" i="140"/>
  <c r="U1649" i="140"/>
  <c r="U1816" i="140"/>
  <c r="U1728" i="140"/>
  <c r="U1656" i="140"/>
  <c r="U1775" i="140"/>
  <c r="U1693" i="140"/>
  <c r="U1810" i="140"/>
  <c r="U1771" i="140"/>
  <c r="U1731" i="140"/>
  <c r="U1696" i="140"/>
  <c r="U1652" i="140"/>
  <c r="U1745" i="140"/>
  <c r="U1808" i="140"/>
  <c r="U1768" i="140"/>
  <c r="U1694" i="140"/>
  <c r="U1655" i="140"/>
  <c r="U1648" i="140"/>
  <c r="U1814" i="140"/>
  <c r="U1774" i="140"/>
  <c r="U1735" i="140"/>
  <c r="U1687" i="140"/>
  <c r="U1647" i="140"/>
  <c r="U1807" i="140"/>
  <c r="U1773" i="140"/>
  <c r="U1732" i="140"/>
  <c r="U1691" i="140"/>
  <c r="U1698" i="140"/>
  <c r="U1622" i="140"/>
  <c r="U1795" i="140"/>
  <c r="U1756" i="140"/>
  <c r="U1700" i="140"/>
  <c r="U1712" i="140"/>
  <c r="U1673" i="140"/>
  <c r="U1633" i="140"/>
  <c r="U1711" i="140"/>
  <c r="U1784" i="140"/>
  <c r="U1794" i="140"/>
  <c r="U1748" i="140"/>
  <c r="U1709" i="140"/>
  <c r="U1670" i="140"/>
  <c r="U1668" i="140"/>
  <c r="U1628" i="140"/>
  <c r="BM22" i="154"/>
  <c r="AE149" i="154" s="1"/>
  <c r="BM22" i="158"/>
  <c r="AE149" i="158" s="1"/>
  <c r="U1637" i="180"/>
  <c r="U1764" i="180"/>
  <c r="U1753" i="180"/>
  <c r="U1756" i="180"/>
  <c r="U1626" i="180"/>
  <c r="U1793" i="140"/>
  <c r="U1755" i="140"/>
  <c r="U1716" i="140"/>
  <c r="U1671" i="140"/>
  <c r="U1672" i="140"/>
  <c r="U1635" i="140"/>
  <c r="U1760" i="180"/>
  <c r="U1624" i="180"/>
  <c r="U1749" i="180"/>
  <c r="U1639" i="180"/>
  <c r="U1752" i="180"/>
  <c r="U1622" i="180"/>
  <c r="U1625" i="180"/>
  <c r="U1755" i="180"/>
  <c r="U1632" i="140"/>
  <c r="U1787" i="140"/>
  <c r="U1791" i="140"/>
  <c r="U1792" i="140"/>
  <c r="U1753" i="140"/>
  <c r="U1707" i="140"/>
  <c r="U1676" i="140"/>
  <c r="U1631" i="140"/>
  <c r="U1761" i="180"/>
  <c r="U1621" i="180"/>
  <c r="U1750" i="180"/>
  <c r="U1642" i="180"/>
  <c r="U1790" i="140"/>
  <c r="U1714" i="140"/>
  <c r="U1630" i="140"/>
  <c r="U1789" i="140"/>
  <c r="U1750" i="140"/>
  <c r="U1747" i="140"/>
  <c r="U1713" i="140"/>
  <c r="U1667" i="140"/>
  <c r="U1629" i="140"/>
  <c r="BI22" i="158"/>
  <c r="U1757" i="180"/>
  <c r="U1617" i="180"/>
  <c r="U1623" i="180"/>
  <c r="U1638" i="180"/>
  <c r="U1754" i="140"/>
  <c r="U1669" i="140"/>
  <c r="U1796" i="140"/>
  <c r="U1751" i="140"/>
  <c r="U1752" i="140"/>
  <c r="U1708" i="140"/>
  <c r="U1675" i="140"/>
  <c r="U1627" i="140"/>
  <c r="BI22" i="159"/>
  <c r="U1751" i="180"/>
  <c r="U1643" i="180"/>
  <c r="U1644" i="180"/>
  <c r="U1766" i="180"/>
  <c r="U1710" i="140"/>
  <c r="U1634" i="140"/>
  <c r="U1640" i="180"/>
  <c r="U1763" i="180"/>
  <c r="U1762" i="180"/>
  <c r="BM15" i="61"/>
  <c r="BM16" i="61" s="1"/>
  <c r="BM18" i="61" s="1"/>
  <c r="BI15" i="61"/>
  <c r="BI16" i="61" s="1"/>
  <c r="BI18" i="61" s="1"/>
  <c r="AT14" i="61"/>
  <c r="BM22" i="159"/>
  <c r="AE149" i="159" s="1"/>
  <c r="E35" i="57"/>
  <c r="BF15" i="61"/>
  <c r="BF16" i="61" s="1"/>
  <c r="BF18" i="61" s="1"/>
  <c r="BF19" i="61" s="1"/>
  <c r="BN15" i="61"/>
  <c r="BN16" i="61" s="1"/>
  <c r="BN18" i="61" s="1"/>
  <c r="BN19" i="61" s="1"/>
  <c r="BA15" i="61"/>
  <c r="BA16" i="61" s="1"/>
  <c r="BA18" i="61" s="1"/>
  <c r="I1822" i="180"/>
  <c r="AW15" i="61"/>
  <c r="AW16" i="61" s="1"/>
  <c r="AW18" i="61" s="1"/>
  <c r="I1828" i="180"/>
  <c r="AV15" i="61"/>
  <c r="AV16" i="61" s="1"/>
  <c r="AV18" i="61" s="1"/>
  <c r="AV19" i="61" s="1"/>
  <c r="BL15" i="61"/>
  <c r="BL16" i="61" s="1"/>
  <c r="BL18" i="61" s="1"/>
  <c r="BL19" i="61" s="1"/>
  <c r="BD15" i="61"/>
  <c r="BD16" i="61" s="1"/>
  <c r="BD18" i="61" s="1"/>
  <c r="BD19" i="61" s="1"/>
  <c r="AY15" i="61"/>
  <c r="AY16" i="61" s="1"/>
  <c r="AY18" i="61" s="1"/>
  <c r="BG15" i="61"/>
  <c r="BG16" i="61" s="1"/>
  <c r="BG18" i="61" s="1"/>
  <c r="AU15" i="61"/>
  <c r="AU16" i="61" s="1"/>
  <c r="BC15" i="61"/>
  <c r="BC16" i="61" s="1"/>
  <c r="BC18" i="61" s="1"/>
  <c r="BC19" i="61" s="1"/>
  <c r="BK15" i="61"/>
  <c r="BK16" i="61" s="1"/>
  <c r="BK18" i="61" s="1"/>
  <c r="BK19" i="61" s="1"/>
  <c r="AZ15" i="61"/>
  <c r="AZ16" i="61" s="1"/>
  <c r="AZ18" i="61" s="1"/>
  <c r="AZ19" i="61" s="1"/>
  <c r="BH15" i="61"/>
  <c r="BH16" i="61" s="1"/>
  <c r="BH18" i="61" s="1"/>
  <c r="BH19" i="61" s="1"/>
  <c r="BO11" i="61"/>
  <c r="BO12" i="61"/>
  <c r="BJ15" i="61"/>
  <c r="BJ16" i="61" s="1"/>
  <c r="BJ18" i="61" s="1"/>
  <c r="BJ19" i="61" s="1"/>
  <c r="BO8" i="61"/>
  <c r="BO25" i="61" s="1"/>
  <c r="I1827" i="140"/>
  <c r="I1825" i="140"/>
  <c r="AM15" i="61"/>
  <c r="AM16" i="61" s="1"/>
  <c r="AM18" i="61" s="1"/>
  <c r="AM19" i="61" s="1"/>
  <c r="AD15" i="61"/>
  <c r="AD16" i="61" s="1"/>
  <c r="AD18" i="61" s="1"/>
  <c r="AD19" i="61" s="1"/>
  <c r="AN15" i="61"/>
  <c r="AN16" i="61" s="1"/>
  <c r="AN18" i="61" s="1"/>
  <c r="AN19" i="61" s="1"/>
  <c r="AT17" i="61"/>
  <c r="AT20" i="61" s="1"/>
  <c r="I1823" i="140"/>
  <c r="F10" i="61"/>
  <c r="Y10" i="61" s="1"/>
  <c r="BI22" i="154"/>
  <c r="I1855" i="180"/>
  <c r="U1664" i="179"/>
  <c r="U1661" i="179"/>
  <c r="U1625" i="179"/>
  <c r="U1775" i="179"/>
  <c r="U1745" i="179"/>
  <c r="U1727" i="179"/>
  <c r="U1784" i="179"/>
  <c r="U1665" i="179"/>
  <c r="U1635" i="179"/>
  <c r="U1685" i="179"/>
  <c r="U1780" i="179"/>
  <c r="U1783" i="179"/>
  <c r="U1659" i="179"/>
  <c r="U1662" i="179"/>
  <c r="U1705" i="179"/>
  <c r="U1734" i="179"/>
  <c r="U1779" i="179"/>
  <c r="U1663" i="179"/>
  <c r="U1655" i="179"/>
  <c r="U1725" i="179"/>
  <c r="U1730" i="179"/>
  <c r="U1733" i="179"/>
  <c r="U1666" i="179"/>
  <c r="U1660" i="179"/>
  <c r="U1765" i="179"/>
  <c r="U1815" i="179"/>
  <c r="U1781" i="179"/>
  <c r="U1658" i="179"/>
  <c r="U1645" i="179"/>
  <c r="AH15" i="61"/>
  <c r="AH16" i="61" s="1"/>
  <c r="AH18" i="61" s="1"/>
  <c r="AH19" i="61" s="1"/>
  <c r="U1777" i="179"/>
  <c r="U1785" i="179"/>
  <c r="U1661" i="140"/>
  <c r="U1663" i="140"/>
  <c r="U1660" i="140"/>
  <c r="U1621" i="140"/>
  <c r="U1785" i="140"/>
  <c r="U1738" i="140"/>
  <c r="U1740" i="140"/>
  <c r="U1702" i="140"/>
  <c r="U1620" i="140"/>
  <c r="U1777" i="140"/>
  <c r="U1739" i="140"/>
  <c r="U1706" i="140"/>
  <c r="U1701" i="140"/>
  <c r="U1812" i="140"/>
  <c r="U1767" i="140"/>
  <c r="U1734" i="140"/>
  <c r="U1736" i="140"/>
  <c r="U1689" i="140"/>
  <c r="U1617" i="140"/>
  <c r="U1623" i="140"/>
  <c r="U1782" i="140"/>
  <c r="U1737" i="140"/>
  <c r="U1699" i="140"/>
  <c r="U1625" i="140"/>
  <c r="U1624" i="140"/>
  <c r="U1781" i="140"/>
  <c r="U1743" i="140"/>
  <c r="U1705" i="140"/>
  <c r="U1695" i="140"/>
  <c r="U1618" i="140"/>
  <c r="U1786" i="140"/>
  <c r="U1783" i="140"/>
  <c r="U1742" i="140"/>
  <c r="U1697" i="140"/>
  <c r="U1626" i="140"/>
  <c r="U1778" i="140"/>
  <c r="U1780" i="140"/>
  <c r="U1741" i="140"/>
  <c r="U1704" i="140"/>
  <c r="U1746" i="140"/>
  <c r="BB25" i="61"/>
  <c r="AX15" i="61"/>
  <c r="AX16" i="61" s="1"/>
  <c r="AX18" i="61" s="1"/>
  <c r="AX19" i="61" s="1"/>
  <c r="AI15" i="61"/>
  <c r="AI16" i="61" s="1"/>
  <c r="AI18" i="61" s="1"/>
  <c r="AI19" i="61" s="1"/>
  <c r="BO13" i="61"/>
  <c r="BB15" i="61"/>
  <c r="BB16" i="61" s="1"/>
  <c r="BB18" i="61" s="1"/>
  <c r="BB19" i="61" s="1"/>
  <c r="BO14" i="61"/>
  <c r="AT48" i="61"/>
  <c r="U1641" i="140"/>
  <c r="U1638" i="140"/>
  <c r="U1666" i="140"/>
  <c r="U1662" i="140"/>
  <c r="U1640" i="140"/>
  <c r="U1645" i="140"/>
  <c r="U1658" i="140"/>
  <c r="U1664" i="140"/>
  <c r="U1642" i="140"/>
  <c r="U1639" i="140"/>
  <c r="U1659" i="140"/>
  <c r="U1665" i="140"/>
  <c r="BL22" i="158"/>
  <c r="Z149" i="158" s="1"/>
  <c r="BO10" i="61"/>
  <c r="U1788" i="179"/>
  <c r="U1795" i="179"/>
  <c r="BE15" i="61"/>
  <c r="C39" i="199"/>
  <c r="C1487" i="199" s="1"/>
  <c r="E3" i="179"/>
  <c r="E1611" i="179" s="1"/>
  <c r="U1668" i="179"/>
  <c r="U1675" i="179"/>
  <c r="U1672" i="179"/>
  <c r="U1708" i="179"/>
  <c r="U1715" i="179"/>
  <c r="U1712" i="179"/>
  <c r="U1748" i="179"/>
  <c r="U1755" i="179"/>
  <c r="U1671" i="180"/>
  <c r="U1668" i="180"/>
  <c r="U1688" i="179"/>
  <c r="U1695" i="179"/>
  <c r="U1692" i="179"/>
  <c r="U1728" i="179"/>
  <c r="U1735" i="179"/>
  <c r="U1732" i="179"/>
  <c r="C129" i="199"/>
  <c r="C1517" i="199" s="1"/>
  <c r="C189" i="199"/>
  <c r="C1537" i="199" s="1"/>
  <c r="U1628" i="179"/>
  <c r="U1648" i="179"/>
  <c r="U1682" i="179"/>
  <c r="U1702" i="179"/>
  <c r="U1722" i="179"/>
  <c r="U1742" i="179"/>
  <c r="E3" i="180"/>
  <c r="AU23" i="61" s="1"/>
  <c r="C69" i="199"/>
  <c r="C1497" i="199" s="1"/>
  <c r="C99" i="199"/>
  <c r="C1507" i="199" s="1"/>
  <c r="U1638" i="179"/>
  <c r="BO9" i="61"/>
  <c r="BO17" i="61"/>
  <c r="BO20" i="61" s="1"/>
  <c r="E3" i="140"/>
  <c r="E23" i="61" s="1"/>
  <c r="C9" i="199"/>
  <c r="C1477" i="199" s="1"/>
  <c r="Y48" i="61"/>
  <c r="E13" i="61"/>
  <c r="Y13" i="61" s="1"/>
  <c r="I1858" i="140"/>
  <c r="D6" i="140" s="1"/>
  <c r="N6" i="157"/>
  <c r="AB15" i="61"/>
  <c r="AB16" i="61" s="1"/>
  <c r="AB18" i="61" s="1"/>
  <c r="AB19" i="61" s="1"/>
  <c r="AR15" i="61"/>
  <c r="AR16" i="61" s="1"/>
  <c r="AR18" i="61" s="1"/>
  <c r="AR19" i="61" s="1"/>
  <c r="AE15" i="61"/>
  <c r="AE16" i="61" s="1"/>
  <c r="AE18" i="61" s="1"/>
  <c r="AE19" i="61" s="1"/>
  <c r="AJ15" i="61"/>
  <c r="AJ16" i="61" s="1"/>
  <c r="AJ18" i="61" s="1"/>
  <c r="AJ19" i="61" s="1"/>
  <c r="AP15" i="61"/>
  <c r="AP16" i="61" s="1"/>
  <c r="AP18" i="61" s="1"/>
  <c r="AP19" i="61" s="1"/>
  <c r="AF15" i="61"/>
  <c r="AF16" i="61" s="1"/>
  <c r="AF18" i="61" s="1"/>
  <c r="AF19" i="61" s="1"/>
  <c r="AT11" i="61"/>
  <c r="AT10" i="61"/>
  <c r="AT13" i="61"/>
  <c r="AA15" i="61"/>
  <c r="AA16" i="61" s="1"/>
  <c r="AA18" i="61" s="1"/>
  <c r="AQ15" i="61"/>
  <c r="AQ16" i="61" s="1"/>
  <c r="AQ18" i="61" s="1"/>
  <c r="AQ19" i="61" s="1"/>
  <c r="Z15" i="61"/>
  <c r="AT8" i="61"/>
  <c r="AT25" i="61" s="1"/>
  <c r="BL22" i="154"/>
  <c r="Z149" i="154" s="1"/>
  <c r="Y8" i="61"/>
  <c r="Y25" i="61" s="1"/>
  <c r="E89" i="157"/>
  <c r="E90" i="157" s="1"/>
  <c r="E92" i="157" s="1"/>
  <c r="D64" i="157" s="1"/>
  <c r="E100" i="157"/>
  <c r="AA45" i="61"/>
  <c r="AA47" i="61" s="1"/>
  <c r="AA49" i="61" s="1"/>
  <c r="Z38" i="61"/>
  <c r="I1848" i="179"/>
  <c r="AT38" i="61" s="1"/>
  <c r="Z40" i="61"/>
  <c r="I1850" i="179"/>
  <c r="AT40" i="61" s="1"/>
  <c r="BQ40" i="61" s="1"/>
  <c r="Z44" i="61"/>
  <c r="I1854" i="179"/>
  <c r="AT44" i="61" s="1"/>
  <c r="Z28" i="61"/>
  <c r="I1838" i="179"/>
  <c r="AT28" i="61" s="1"/>
  <c r="BQ28" i="61" s="1"/>
  <c r="Z32" i="61"/>
  <c r="I1842" i="179"/>
  <c r="AT32" i="61" s="1"/>
  <c r="BQ32" i="61" s="1"/>
  <c r="Z36" i="61"/>
  <c r="I1846" i="179"/>
  <c r="AT36" i="61" s="1"/>
  <c r="Z29" i="61"/>
  <c r="I1839" i="179"/>
  <c r="AT29" i="61" s="1"/>
  <c r="Z33" i="61"/>
  <c r="I1843" i="179"/>
  <c r="AT33" i="61" s="1"/>
  <c r="Z26" i="61"/>
  <c r="I1836" i="179"/>
  <c r="Z37" i="61"/>
  <c r="I1847" i="179"/>
  <c r="AT37" i="61" s="1"/>
  <c r="Z39" i="61"/>
  <c r="I1849" i="179"/>
  <c r="AT39" i="61" s="1"/>
  <c r="Z41" i="61"/>
  <c r="I1851" i="179"/>
  <c r="AT41" i="61" s="1"/>
  <c r="I1858" i="179"/>
  <c r="D6" i="179" s="1"/>
  <c r="Z30" i="61"/>
  <c r="I1840" i="179"/>
  <c r="AT30" i="61" s="1"/>
  <c r="Z34" i="61"/>
  <c r="I1844" i="179"/>
  <c r="AT34" i="61" s="1"/>
  <c r="Z27" i="61"/>
  <c r="I1837" i="179"/>
  <c r="AT27" i="61" s="1"/>
  <c r="Z31" i="61"/>
  <c r="I1841" i="179"/>
  <c r="AT31" i="61" s="1"/>
  <c r="BQ31" i="61" s="1"/>
  <c r="Z35" i="61"/>
  <c r="I1845" i="179"/>
  <c r="AT35" i="61" s="1"/>
  <c r="AT9" i="61"/>
  <c r="AL15" i="61"/>
  <c r="AL16" i="61" s="1"/>
  <c r="AL18" i="61" s="1"/>
  <c r="AL19" i="61" s="1"/>
  <c r="AC15" i="61"/>
  <c r="AC16" i="61" s="1"/>
  <c r="AC18" i="61" s="1"/>
  <c r="AC19" i="61" s="1"/>
  <c r="AK15" i="61"/>
  <c r="AK16" i="61" s="1"/>
  <c r="AK18" i="61" s="1"/>
  <c r="AK19" i="61" s="1"/>
  <c r="AS15" i="61"/>
  <c r="AS16" i="61" s="1"/>
  <c r="AS18" i="61" s="1"/>
  <c r="AS19" i="61" s="1"/>
  <c r="AG15" i="61"/>
  <c r="AG16" i="61" s="1"/>
  <c r="AG18" i="61" s="1"/>
  <c r="AG19" i="61" s="1"/>
  <c r="AO15" i="61"/>
  <c r="AO16" i="61" s="1"/>
  <c r="AO18" i="61" s="1"/>
  <c r="AO19" i="61" s="1"/>
  <c r="I1826" i="179"/>
  <c r="I1828" i="179" s="1"/>
  <c r="I1822" i="179"/>
  <c r="F11" i="61"/>
  <c r="F15" i="61" s="1"/>
  <c r="I1830" i="140"/>
  <c r="E14" i="61"/>
  <c r="Y14" i="61" s="1"/>
  <c r="I1826" i="140"/>
  <c r="W15" i="61"/>
  <c r="W16" i="61" s="1"/>
  <c r="W18" i="61" s="1"/>
  <c r="I15" i="61"/>
  <c r="I16" i="61" s="1"/>
  <c r="I18" i="61" s="1"/>
  <c r="M15" i="61"/>
  <c r="M16" i="61" s="1"/>
  <c r="M18" i="61" s="1"/>
  <c r="X15" i="61"/>
  <c r="X16" i="61" s="1"/>
  <c r="X18" i="61" s="1"/>
  <c r="H15" i="61"/>
  <c r="H16" i="61" s="1"/>
  <c r="H18" i="61" s="1"/>
  <c r="P15" i="61"/>
  <c r="P16" i="61" s="1"/>
  <c r="P18" i="61" s="1"/>
  <c r="K15" i="61"/>
  <c r="K16" i="61" s="1"/>
  <c r="K18" i="61" s="1"/>
  <c r="J15" i="61"/>
  <c r="J16" i="61" s="1"/>
  <c r="J18" i="61" s="1"/>
  <c r="Q15" i="61"/>
  <c r="Q16" i="61" s="1"/>
  <c r="Q18" i="61" s="1"/>
  <c r="R15" i="61"/>
  <c r="R16" i="61" s="1"/>
  <c r="R18" i="61" s="1"/>
  <c r="N15" i="61"/>
  <c r="N16" i="61" s="1"/>
  <c r="N18" i="61" s="1"/>
  <c r="L15" i="61"/>
  <c r="U15" i="61"/>
  <c r="U16" i="61" s="1"/>
  <c r="U18" i="61" s="1"/>
  <c r="S15" i="61"/>
  <c r="S16" i="61" s="1"/>
  <c r="S18" i="61" s="1"/>
  <c r="T15" i="61"/>
  <c r="T16" i="61" s="1"/>
  <c r="T18" i="61" s="1"/>
  <c r="G15" i="61"/>
  <c r="G16" i="61" s="1"/>
  <c r="G18" i="61" s="1"/>
  <c r="V15" i="61"/>
  <c r="V16" i="61" s="1"/>
  <c r="V18" i="61" s="1"/>
  <c r="I1844" i="140"/>
  <c r="Y34" i="61" s="1"/>
  <c r="I1851" i="140"/>
  <c r="Y41" i="61" s="1"/>
  <c r="I1839" i="140"/>
  <c r="Y29" i="61" s="1"/>
  <c r="I1847" i="140"/>
  <c r="Y37" i="61" s="1"/>
  <c r="BQ37" i="61" s="1"/>
  <c r="I1836" i="140"/>
  <c r="Y26" i="61" s="1"/>
  <c r="I1840" i="140"/>
  <c r="Y30" i="61" s="1"/>
  <c r="I1843" i="140"/>
  <c r="Y33" i="61" s="1"/>
  <c r="BQ33" i="61" s="1"/>
  <c r="I1845" i="140"/>
  <c r="Y35" i="61" s="1"/>
  <c r="BQ35" i="61" s="1"/>
  <c r="I1848" i="140"/>
  <c r="Y38" i="61" s="1"/>
  <c r="I1854" i="140"/>
  <c r="Y44" i="61" s="1"/>
  <c r="E28" i="61"/>
  <c r="E29" i="61"/>
  <c r="E30" i="61"/>
  <c r="E31" i="61"/>
  <c r="E32" i="61"/>
  <c r="E33" i="61"/>
  <c r="E34" i="61"/>
  <c r="E35" i="61"/>
  <c r="E36" i="61"/>
  <c r="E37" i="61"/>
  <c r="E38" i="61"/>
  <c r="E39" i="61"/>
  <c r="E40" i="61"/>
  <c r="E41" i="61"/>
  <c r="E44" i="61"/>
  <c r="E27" i="61"/>
  <c r="E26" i="61"/>
  <c r="T45" i="61"/>
  <c r="T47" i="61" s="1"/>
  <c r="T49" i="61" s="1"/>
  <c r="H45" i="61"/>
  <c r="H47" i="61" s="1"/>
  <c r="H49" i="61" s="1"/>
  <c r="L45" i="61"/>
  <c r="L47" i="61" s="1"/>
  <c r="L49" i="61" s="1"/>
  <c r="V45" i="61"/>
  <c r="V47" i="61" s="1"/>
  <c r="V49" i="61" s="1"/>
  <c r="F45" i="61"/>
  <c r="F47" i="61" s="1"/>
  <c r="F49" i="61" s="1"/>
  <c r="J45" i="61"/>
  <c r="J47" i="61" s="1"/>
  <c r="J49" i="61" s="1"/>
  <c r="X45" i="61"/>
  <c r="X47" i="61" s="1"/>
  <c r="X49" i="61" s="1"/>
  <c r="N45" i="61"/>
  <c r="N47" i="61" s="1"/>
  <c r="N49" i="61" s="1"/>
  <c r="R45" i="61"/>
  <c r="R47" i="61" s="1"/>
  <c r="R49" i="61" s="1"/>
  <c r="I45" i="61"/>
  <c r="I47" i="61" s="1"/>
  <c r="I49" i="61" s="1"/>
  <c r="W45" i="61"/>
  <c r="W47" i="61" s="1"/>
  <c r="W49" i="61" s="1"/>
  <c r="U45" i="61"/>
  <c r="U47" i="61" s="1"/>
  <c r="U49" i="61" s="1"/>
  <c r="O45" i="61"/>
  <c r="O47" i="61" s="1"/>
  <c r="O49" i="61" s="1"/>
  <c r="S45" i="61"/>
  <c r="S47" i="61" s="1"/>
  <c r="S49" i="61" s="1"/>
  <c r="G45" i="61"/>
  <c r="G47" i="61" s="1"/>
  <c r="G49" i="61" s="1"/>
  <c r="K45" i="61"/>
  <c r="K47" i="61" s="1"/>
  <c r="K49" i="61" s="1"/>
  <c r="P45" i="61"/>
  <c r="P47" i="61" s="1"/>
  <c r="P49" i="61" s="1"/>
  <c r="Q45" i="61"/>
  <c r="Q47" i="61" s="1"/>
  <c r="Q49" i="61" s="1"/>
  <c r="M45" i="61"/>
  <c r="M47" i="61" s="1"/>
  <c r="M49" i="61" s="1"/>
  <c r="E114" i="157"/>
  <c r="E116" i="157" s="1"/>
  <c r="E118" i="157" s="1"/>
  <c r="O15" i="61"/>
  <c r="O16" i="61" s="1"/>
  <c r="O18" i="61" s="1"/>
  <c r="Y12" i="61"/>
  <c r="AT12" i="61"/>
  <c r="U1662" i="180"/>
  <c r="U1665" i="180"/>
  <c r="U1658" i="180"/>
  <c r="U1661" i="180"/>
  <c r="U1664" i="180"/>
  <c r="U1660" i="180"/>
  <c r="U1663" i="180"/>
  <c r="U1659" i="180"/>
  <c r="U1666" i="180"/>
  <c r="U1744" i="180"/>
  <c r="U1739" i="180"/>
  <c r="U1676" i="179"/>
  <c r="U1686" i="179"/>
  <c r="U1696" i="179"/>
  <c r="U1706" i="179"/>
  <c r="U1716" i="179"/>
  <c r="U1726" i="179"/>
  <c r="U1736" i="179"/>
  <c r="U1746" i="179"/>
  <c r="U1756" i="179"/>
  <c r="U1766" i="179"/>
  <c r="U1776" i="179"/>
  <c r="U1786" i="179"/>
  <c r="U1796" i="179"/>
  <c r="U1806" i="179"/>
  <c r="U1816" i="179"/>
  <c r="U1745" i="180"/>
  <c r="U1737" i="180"/>
  <c r="U1746" i="180"/>
  <c r="U1742" i="180"/>
  <c r="U1636" i="179"/>
  <c r="U1646" i="179"/>
  <c r="U1656" i="179"/>
  <c r="U1752" i="179"/>
  <c r="U1762" i="179"/>
  <c r="U1772" i="179"/>
  <c r="U1782" i="179"/>
  <c r="U1792" i="179"/>
  <c r="U1802" i="179"/>
  <c r="U1812" i="179"/>
  <c r="U1738" i="180"/>
  <c r="BQ30" i="61" l="1"/>
  <c r="BR30" i="61" s="1"/>
  <c r="BQ13" i="61"/>
  <c r="E10" i="57" s="1"/>
  <c r="BQ9" i="61"/>
  <c r="E6" i="57" s="1"/>
  <c r="AY19" i="61"/>
  <c r="BQ14" i="61"/>
  <c r="BQ36" i="61"/>
  <c r="BR36" i="61" s="1"/>
  <c r="BQ12" i="61"/>
  <c r="E9" i="57" s="1"/>
  <c r="BQ38" i="61"/>
  <c r="BR38" i="61" s="1"/>
  <c r="BQ39" i="61"/>
  <c r="BR39" i="61" s="1"/>
  <c r="BR32" i="61"/>
  <c r="BR31" i="61"/>
  <c r="BQ29" i="61"/>
  <c r="BR29" i="61" s="1"/>
  <c r="BQ44" i="61"/>
  <c r="E37" i="57" s="1"/>
  <c r="BQ41" i="61"/>
  <c r="BR41" i="61" s="1"/>
  <c r="BQ10" i="61"/>
  <c r="E7" i="57" s="1"/>
  <c r="BQ27" i="61"/>
  <c r="BR27" i="61" s="1"/>
  <c r="BQ34" i="61"/>
  <c r="BR34" i="61" s="1"/>
  <c r="BR35" i="61"/>
  <c r="BR37" i="61"/>
  <c r="BR40" i="61"/>
  <c r="BR33" i="61"/>
  <c r="E11" i="57"/>
  <c r="BR28" i="61"/>
  <c r="E24" i="57"/>
  <c r="BR20" i="61"/>
  <c r="BS20" i="61" s="1"/>
  <c r="BO45" i="61"/>
  <c r="BO47" i="61" s="1"/>
  <c r="BO49" i="61" s="1"/>
  <c r="BG19" i="61"/>
  <c r="BA19" i="61"/>
  <c r="AW19" i="61"/>
  <c r="BM19" i="61"/>
  <c r="L16" i="61"/>
  <c r="L18" i="61" s="1"/>
  <c r="L19" i="61" s="1"/>
  <c r="BI19" i="61"/>
  <c r="Y17" i="61"/>
  <c r="BQ17" i="61" s="1"/>
  <c r="Z16" i="61"/>
  <c r="AT16" i="61" s="1"/>
  <c r="AT18" i="61" s="1"/>
  <c r="AT15" i="61"/>
  <c r="I1829" i="180"/>
  <c r="I1831" i="180" s="1"/>
  <c r="F1614" i="180" s="1"/>
  <c r="I1828" i="140"/>
  <c r="I1829" i="140" s="1"/>
  <c r="I1831" i="140" s="1"/>
  <c r="F1614" i="140" s="1"/>
  <c r="BQ48" i="61"/>
  <c r="G19" i="61"/>
  <c r="F16" i="61"/>
  <c r="F18" i="61" s="1"/>
  <c r="F19" i="61" s="1"/>
  <c r="AU6" i="61"/>
  <c r="E1611" i="180"/>
  <c r="E1611" i="140"/>
  <c r="E6" i="61"/>
  <c r="I1857" i="180"/>
  <c r="B6" i="180" s="1"/>
  <c r="F6" i="180" s="1"/>
  <c r="I1859" i="180"/>
  <c r="BE16" i="61"/>
  <c r="BE18" i="61" s="1"/>
  <c r="BE19" i="61" s="1"/>
  <c r="BO15" i="61"/>
  <c r="Z23" i="61"/>
  <c r="Z6" i="61"/>
  <c r="AU18" i="61"/>
  <c r="AU19" i="61" s="1"/>
  <c r="Y11" i="61"/>
  <c r="BQ11" i="61" s="1"/>
  <c r="AA19" i="61"/>
  <c r="E15" i="61"/>
  <c r="E16" i="61" s="1"/>
  <c r="Z45" i="61"/>
  <c r="Z47" i="61" s="1"/>
  <c r="Z49" i="61" s="1"/>
  <c r="AT26" i="61"/>
  <c r="AT45" i="61" s="1"/>
  <c r="AT47" i="61" s="1"/>
  <c r="AT49" i="61" s="1"/>
  <c r="I1855" i="179"/>
  <c r="I1829" i="179"/>
  <c r="I1831" i="179" s="1"/>
  <c r="F1614" i="179" s="1"/>
  <c r="P19" i="61"/>
  <c r="W19" i="61"/>
  <c r="H19" i="61"/>
  <c r="U19" i="61"/>
  <c r="R19" i="61"/>
  <c r="N19" i="61"/>
  <c r="Q19" i="61"/>
  <c r="S19" i="61"/>
  <c r="I19" i="61"/>
  <c r="X19" i="61"/>
  <c r="J19" i="61"/>
  <c r="Y45" i="61"/>
  <c r="Y47" i="61" s="1"/>
  <c r="Y49" i="61" s="1"/>
  <c r="I1855" i="140"/>
  <c r="E45" i="61"/>
  <c r="E47" i="61" s="1"/>
  <c r="E49" i="61" s="1"/>
  <c r="V19" i="61"/>
  <c r="O19" i="61"/>
  <c r="M19" i="61"/>
  <c r="T19" i="61"/>
  <c r="K19" i="61"/>
  <c r="D6" i="157"/>
  <c r="J6" i="157" s="1"/>
  <c r="BQ26" i="61" l="1"/>
  <c r="E32" i="57"/>
  <c r="E29" i="57"/>
  <c r="BQ15" i="61"/>
  <c r="BQ16" i="61" s="1"/>
  <c r="E21" i="57"/>
  <c r="E14" i="57"/>
  <c r="E33" i="57"/>
  <c r="Z18" i="61"/>
  <c r="Z19" i="61" s="1"/>
  <c r="Y20" i="61"/>
  <c r="Y16" i="61"/>
  <c r="Y18" i="61" s="1"/>
  <c r="Y19" i="61" s="1"/>
  <c r="E34" i="57"/>
  <c r="E31" i="57"/>
  <c r="E30" i="57"/>
  <c r="E28" i="57"/>
  <c r="E27" i="57"/>
  <c r="E26" i="57"/>
  <c r="E25" i="57"/>
  <c r="E23" i="57"/>
  <c r="E22" i="57"/>
  <c r="E20" i="57"/>
  <c r="BO16" i="61"/>
  <c r="BO18" i="61" s="1"/>
  <c r="BO19" i="61" s="1"/>
  <c r="I1859" i="140"/>
  <c r="AT19" i="61"/>
  <c r="E41" i="57"/>
  <c r="E18" i="61"/>
  <c r="E19" i="61" s="1"/>
  <c r="Y15" i="61"/>
  <c r="I1857" i="140"/>
  <c r="B6" i="140" s="1"/>
  <c r="F6" i="140" s="1"/>
  <c r="I1859" i="179"/>
  <c r="I1857" i="179"/>
  <c r="BQ45" i="61" l="1"/>
  <c r="BQ47" i="61" s="1"/>
  <c r="BQ49" i="61" s="1"/>
  <c r="BR26" i="61"/>
  <c r="BQ18" i="61"/>
  <c r="B6" i="179"/>
  <c r="F6" i="179" s="1"/>
  <c r="E19" i="57"/>
  <c r="E8" i="57"/>
  <c r="E12" i="57" s="1"/>
  <c r="E13" i="57" s="1"/>
  <c r="E15" i="57" s="1"/>
  <c r="BQ19" i="61" l="1"/>
  <c r="E38" i="57"/>
  <c r="E40" i="57" s="1"/>
  <c r="E42" i="57" s="1"/>
  <c r="E16"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O8" authorId="0" shapeId="0" xr:uid="{00000000-0006-0000-1800-000003000000}">
      <text>
        <r>
          <rPr>
            <b/>
            <sz val="9"/>
            <color indexed="81"/>
            <rFont val="MS P ゴシック"/>
            <family val="3"/>
            <charset val="128"/>
          </rPr>
          <t>1,000席を超えているかチェック</t>
        </r>
      </text>
    </comment>
    <comment ref="BO17" authorId="0" shapeId="0" xr:uid="{00000000-0006-0000-1800-000016000000}">
      <text>
        <r>
          <rPr>
            <b/>
            <sz val="9"/>
            <color indexed="81"/>
            <rFont val="MS P ゴシック"/>
            <family val="3"/>
            <charset val="128"/>
          </rPr>
          <t>5,000万円を超えていないかをチェック</t>
        </r>
      </text>
    </comment>
  </commentList>
</comments>
</file>

<file path=xl/sharedStrings.xml><?xml version="1.0" encoding="utf-8"?>
<sst xmlns="http://schemas.openxmlformats.org/spreadsheetml/2006/main" count="1605" uniqueCount="369">
  <si>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</si>
  <si>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</si>
  <si>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</si>
  <si>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</si>
  <si>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</si>
  <si>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</si>
  <si>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</si>
  <si>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</si>
  <si>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</si>
  <si>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</si>
  <si>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</si>
  <si>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</si>
  <si>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</si>
  <si>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</si>
  <si>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</si>
  <si>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</si>
  <si>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</si>
  <si>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</si>
  <si>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</si>
  <si>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</si>
  <si>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</si>
  <si>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</si>
  <si>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</si>
  <si>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</si>
  <si>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</si>
  <si>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</si>
  <si>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</si>
  <si>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</si>
  <si>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</si>
  <si>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</si>
  <si>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</si>
  <si>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</si>
  <si>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</si>
  <si>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補助対象経費計（Ｄ）</t>
    <rPh sb="0" eb="2">
      <t>ホジョ</t>
    </rPh>
    <rPh sb="2" eb="4">
      <t>タイショウ</t>
    </rPh>
    <rPh sb="4" eb="6">
      <t>ケイヒ</t>
    </rPh>
    <rPh sb="6" eb="7">
      <t>ケイ</t>
    </rPh>
    <phoneticPr fontId="7"/>
  </si>
  <si>
    <t>細目</t>
    <rPh sb="0" eb="2">
      <t>サイモク</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</si>
  <si>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</si>
  <si>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</si>
  <si>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</si>
  <si>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</si>
  <si>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</si>
  <si>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</si>
  <si>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</si>
  <si>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</si>
  <si>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</si>
  <si>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</si>
  <si>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</si>
  <si>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</si>
  <si>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</si>
  <si>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</si>
  <si>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</si>
  <si>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</si>
  <si>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</si>
  <si>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</si>
  <si>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</si>
  <si>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</si>
  <si>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</si>
  <si>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</si>
  <si>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</si>
  <si>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</si>
  <si>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</si>
  <si>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【内訳書1】</t>
    <rPh sb="1" eb="4">
      <t>ウチワケショ</t>
    </rPh>
    <phoneticPr fontId="3"/>
  </si>
  <si>
    <t>（収入の部）</t>
    <rPh sb="1" eb="3">
      <t>シュウニュウ</t>
    </rPh>
    <rPh sb="4" eb="5">
      <t>ブ</t>
    </rPh>
    <phoneticPr fontId="3"/>
  </si>
  <si>
    <t>区   分</t>
    <rPh sb="0" eb="1">
      <t>ク</t>
    </rPh>
    <rPh sb="4" eb="5">
      <t>ブン</t>
    </rPh>
    <phoneticPr fontId="3"/>
  </si>
  <si>
    <t>補助金・助成金</t>
    <rPh sb="0" eb="3">
      <t>ホジョキン</t>
    </rPh>
    <rPh sb="4" eb="7">
      <t>ジョセイキン</t>
    </rPh>
    <phoneticPr fontId="3"/>
  </si>
  <si>
    <t>寄附金・協賛金</t>
    <rPh sb="0" eb="3">
      <t>キフキン</t>
    </rPh>
    <rPh sb="4" eb="7">
      <t>キョウサンキン</t>
    </rPh>
    <phoneticPr fontId="3"/>
  </si>
  <si>
    <t>事業収入</t>
    <rPh sb="0" eb="2">
      <t>ジギョウ</t>
    </rPh>
    <rPh sb="2" eb="4">
      <t>シュウニュウ</t>
    </rPh>
    <phoneticPr fontId="3"/>
  </si>
  <si>
    <t>その他</t>
    <rPh sb="2" eb="3">
      <t>タ</t>
    </rPh>
    <phoneticPr fontId="3"/>
  </si>
  <si>
    <t>小   計（Ａ）</t>
    <rPh sb="0" eb="1">
      <t>ショウ</t>
    </rPh>
    <rPh sb="4" eb="5">
      <t>ケイ</t>
    </rPh>
    <phoneticPr fontId="3"/>
  </si>
  <si>
    <t>合   計（Ｂ）</t>
    <rPh sb="0" eb="1">
      <t>ゴウ</t>
    </rPh>
    <rPh sb="4" eb="5">
      <t>ケイ</t>
    </rPh>
    <phoneticPr fontId="3"/>
  </si>
  <si>
    <t>（支出の部）</t>
    <rPh sb="1" eb="3">
      <t>シシュツ</t>
    </rPh>
    <rPh sb="4" eb="5">
      <t>ブ</t>
    </rPh>
    <phoneticPr fontId="3"/>
  </si>
  <si>
    <t>区分</t>
    <rPh sb="0" eb="2">
      <t>クブン</t>
    </rPh>
    <phoneticPr fontId="3"/>
  </si>
  <si>
    <t>小   計（Ｃ）</t>
    <rPh sb="0" eb="1">
      <t>ショウ</t>
    </rPh>
    <rPh sb="4" eb="5">
      <t>ケイ</t>
    </rPh>
    <phoneticPr fontId="3"/>
  </si>
  <si>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3"/>
  </si>
  <si>
    <t>委託費</t>
    <rPh sb="0" eb="2">
      <t>イタク</t>
    </rPh>
    <rPh sb="2" eb="3">
      <t>ヒ</t>
    </rPh>
    <phoneticPr fontId="7"/>
  </si>
  <si>
    <t>国庫補助額</t>
    <rPh sb="0" eb="2">
      <t>コッコ</t>
    </rPh>
    <rPh sb="2" eb="4">
      <t>ホジョ</t>
    </rPh>
    <rPh sb="4" eb="5">
      <t>ガク</t>
    </rPh>
    <phoneticPr fontId="3"/>
  </si>
  <si>
    <t>内訳書</t>
    <rPh sb="0" eb="3">
      <t>ウチワケショ</t>
    </rPh>
    <phoneticPr fontId="7"/>
  </si>
  <si>
    <t>収入</t>
    <rPh sb="0" eb="2">
      <t>シュウニュウ</t>
    </rPh>
    <phoneticPr fontId="7"/>
  </si>
  <si>
    <t>2-1</t>
    <phoneticPr fontId="7"/>
  </si>
  <si>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</si>
  <si>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</si>
  <si>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</si>
  <si>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</si>
  <si>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</si>
  <si>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合   計（F）</t>
    <rPh sb="0" eb="1">
      <t>ゴウ</t>
    </rPh>
    <rPh sb="4" eb="5">
      <t>ケイ</t>
    </rPh>
    <phoneticPr fontId="7"/>
  </si>
  <si>
    <t>合   計（F）</t>
    <rPh sb="0" eb="1">
      <t>ゴウ</t>
    </rPh>
    <rPh sb="4" eb="5">
      <t>ケイ</t>
    </rPh>
    <phoneticPr fontId="3"/>
  </si>
  <si>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</si>
  <si>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</si>
  <si>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</si>
  <si>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</si>
  <si>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</si>
  <si>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</si>
  <si>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</si>
  <si>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</si>
  <si>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予定額</t>
    <rPh sb="0" eb="2">
      <t>ヨテイ</t>
    </rPh>
    <rPh sb="2" eb="3">
      <t>ガク</t>
    </rPh>
    <phoneticPr fontId="7"/>
  </si>
  <si>
    <t>【収支予算書】</t>
    <rPh sb="1" eb="3">
      <t>シュウシ</t>
    </rPh>
    <rPh sb="3" eb="5">
      <t>ヨサン</t>
    </rPh>
    <rPh sb="5" eb="6">
      <t>ショ</t>
    </rPh>
    <phoneticPr fontId="7"/>
  </si>
  <si>
    <t>補助事業者名</t>
    <rPh sb="0" eb="2">
      <t>ホジョ</t>
    </rPh>
    <rPh sb="2" eb="6">
      <t>ジギョウシャメイ</t>
    </rPh>
    <phoneticPr fontId="7"/>
  </si>
  <si>
    <t>２．実施計画の期間</t>
    <rPh sb="2" eb="4">
      <t>ジッシ</t>
    </rPh>
    <rPh sb="4" eb="6">
      <t>ケイカク</t>
    </rPh>
    <rPh sb="7" eb="9">
      <t>キカン</t>
    </rPh>
    <phoneticPr fontId="7"/>
  </si>
  <si>
    <t>予算額
合計</t>
    <rPh sb="0" eb="2">
      <t>ヨサン</t>
    </rPh>
    <phoneticPr fontId="3"/>
  </si>
  <si>
    <t>中核となる地方公共団体負担額</t>
    <rPh sb="0" eb="2">
      <t>チュウカク</t>
    </rPh>
    <rPh sb="5" eb="7">
      <t>チホウ</t>
    </rPh>
    <rPh sb="7" eb="9">
      <t>コウキョウ</t>
    </rPh>
    <rPh sb="9" eb="11">
      <t>ダンタイ</t>
    </rPh>
    <rPh sb="11" eb="13">
      <t>フタン</t>
    </rPh>
    <rPh sb="13" eb="14">
      <t>ガク</t>
    </rPh>
    <phoneticPr fontId="7"/>
  </si>
  <si>
    <t>その他地方公共団体負担額</t>
    <rPh sb="2" eb="3">
      <t>タ</t>
    </rPh>
    <rPh sb="3" eb="5">
      <t>チホウ</t>
    </rPh>
    <rPh sb="5" eb="7">
      <t>コウキョウ</t>
    </rPh>
    <rPh sb="7" eb="9">
      <t>ダンタイ</t>
    </rPh>
    <rPh sb="9" eb="11">
      <t>フタン</t>
    </rPh>
    <rPh sb="11" eb="12">
      <t>ガク</t>
    </rPh>
    <phoneticPr fontId="7"/>
  </si>
  <si>
    <t>出演・
音楽・
文芸費</t>
    <rPh sb="0" eb="2">
      <t>シュツエン</t>
    </rPh>
    <rPh sb="4" eb="6">
      <t>オンガク</t>
    </rPh>
    <rPh sb="8" eb="11">
      <t>ブンゲイヒ</t>
    </rPh>
    <phoneticPr fontId="2"/>
  </si>
  <si>
    <t>舞台・
会場・
設営費</t>
    <rPh sb="0" eb="2">
      <t>ブタイ</t>
    </rPh>
    <rPh sb="4" eb="6">
      <t>カイジョウ</t>
    </rPh>
    <rPh sb="8" eb="10">
      <t>セツエイ</t>
    </rPh>
    <rPh sb="10" eb="11">
      <t>ヒ</t>
    </rPh>
    <phoneticPr fontId="2"/>
  </si>
  <si>
    <t>賃金・
旅費・
報償費</t>
    <rPh sb="0" eb="2">
      <t>チンギン</t>
    </rPh>
    <rPh sb="4" eb="6">
      <t>リョヒ</t>
    </rPh>
    <rPh sb="8" eb="10">
      <t>ホウショウ</t>
    </rPh>
    <rPh sb="10" eb="11">
      <t>ヒ</t>
    </rPh>
    <phoneticPr fontId="2"/>
  </si>
  <si>
    <t>雑役務費・
消耗品費等</t>
    <rPh sb="0" eb="1">
      <t>ザツ</t>
    </rPh>
    <rPh sb="1" eb="4">
      <t>エキムヒ</t>
    </rPh>
    <rPh sb="6" eb="9">
      <t>ショウモウヒン</t>
    </rPh>
    <rPh sb="9" eb="10">
      <t>ヒ</t>
    </rPh>
    <rPh sb="10" eb="11">
      <t>トウ</t>
    </rPh>
    <phoneticPr fontId="2"/>
  </si>
  <si>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</si>
  <si>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</si>
  <si>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</si>
  <si>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TEL</t>
    <phoneticPr fontId="7"/>
  </si>
  <si>
    <t>／FAX</t>
    <phoneticPr fontId="7"/>
  </si>
  <si>
    <t>E-mail</t>
    <phoneticPr fontId="7"/>
  </si>
  <si>
    <t>３．実施計画の趣旨・目的・目標とする成果</t>
    <rPh sb="2" eb="4">
      <t>ジッシ</t>
    </rPh>
    <rPh sb="13" eb="15">
      <t>モクヒョウ</t>
    </rPh>
    <rPh sb="18" eb="20">
      <t>セイカ</t>
    </rPh>
    <phoneticPr fontId="7"/>
  </si>
  <si>
    <t>４．実施計画の概要※５年間の取組全体の概要を記載してください</t>
    <rPh sb="2" eb="4">
      <t>ジッシ</t>
    </rPh>
    <rPh sb="4" eb="6">
      <t>ケイカク</t>
    </rPh>
    <rPh sb="7" eb="9">
      <t>ガイヨウ</t>
    </rPh>
    <rPh sb="11" eb="13">
      <t>ネンカン</t>
    </rPh>
    <rPh sb="14" eb="16">
      <t>トリクミ</t>
    </rPh>
    <rPh sb="16" eb="18">
      <t>ゼンタイ</t>
    </rPh>
    <rPh sb="19" eb="21">
      <t>ガイヨウ</t>
    </rPh>
    <rPh sb="22" eb="24">
      <t>キサイ</t>
    </rPh>
    <phoneticPr fontId="7"/>
  </si>
  <si>
    <t>（〒　　 　－　　　　）</t>
    <phoneticPr fontId="7"/>
  </si>
  <si>
    <t>-</t>
    <phoneticPr fontId="7"/>
  </si>
  <si>
    <t>)</t>
    <phoneticPr fontId="7"/>
  </si>
  <si>
    <t xml:space="preserve">【 内訳書2 】 </t>
    <rPh sb="2" eb="4">
      <t>ウチワケ</t>
    </rPh>
    <rPh sb="4" eb="5">
      <t>ショ</t>
    </rPh>
    <phoneticPr fontId="7"/>
  </si>
  <si>
    <t>補助金</t>
    <rPh sb="0" eb="3">
      <t>ホジョキン</t>
    </rPh>
    <phoneticPr fontId="7"/>
  </si>
  <si>
    <t>Reborn-Art Festival実行委員会</t>
    <phoneticPr fontId="7"/>
  </si>
  <si>
    <t>令和３年度 国際文化芸術発信拠点形成事業　実施計画書</t>
    <rPh sb="0" eb="2">
      <t>レイワ</t>
    </rPh>
    <rPh sb="3" eb="5">
      <t>ネンド</t>
    </rPh>
    <rPh sb="6" eb="8">
      <t>コクサイ</t>
    </rPh>
    <rPh sb="8" eb="10">
      <t>ブンカ</t>
    </rPh>
    <rPh sb="10" eb="12">
      <t>ゲイジュツ</t>
    </rPh>
    <rPh sb="12" eb="14">
      <t>ハッシン</t>
    </rPh>
    <rPh sb="14" eb="16">
      <t>キョテン</t>
    </rPh>
    <rPh sb="16" eb="18">
      <t>ケイセイ</t>
    </rPh>
    <rPh sb="18" eb="20">
      <t>ジギョウ</t>
    </rPh>
    <phoneticPr fontId="7"/>
  </si>
  <si>
    <t>委託費</t>
    <phoneticPr fontId="7"/>
  </si>
  <si>
    <t>申請者自己負担額</t>
    <rPh sb="0" eb="3">
      <t>シンセイシャ</t>
    </rPh>
    <rPh sb="3" eb="5">
      <t>ジコ</t>
    </rPh>
    <rPh sb="5" eb="7">
      <t>フタン</t>
    </rPh>
    <rPh sb="7" eb="8">
      <t>ガク</t>
    </rPh>
    <phoneticPr fontId="7"/>
  </si>
  <si>
    <t>地域番号</t>
    <rPh sb="0" eb="2">
      <t>チイキ</t>
    </rPh>
    <rPh sb="2" eb="4">
      <t>バンゴウ</t>
    </rPh>
    <phoneticPr fontId="7"/>
  </si>
  <si>
    <t>申請者自己負担金</t>
    <rPh sb="0" eb="3">
      <t>シンセイシャ</t>
    </rPh>
    <rPh sb="3" eb="5">
      <t>ジコ</t>
    </rPh>
    <rPh sb="5" eb="7">
      <t>フタン</t>
    </rPh>
    <rPh sb="7" eb="8">
      <t>キン</t>
    </rPh>
    <phoneticPr fontId="3"/>
  </si>
  <si>
    <t>共催者等負担金</t>
    <rPh sb="0" eb="2">
      <t>キョウサイ</t>
    </rPh>
    <rPh sb="2" eb="3">
      <t>シャ</t>
    </rPh>
    <rPh sb="3" eb="4">
      <t>トウ</t>
    </rPh>
    <rPh sb="4" eb="7">
      <t>フタンキン</t>
    </rPh>
    <phoneticPr fontId="7"/>
  </si>
  <si>
    <t>共催者等負担金</t>
    <rPh sb="0" eb="2">
      <t>キョウサイ</t>
    </rPh>
    <rPh sb="2" eb="3">
      <t>シャ</t>
    </rPh>
    <rPh sb="3" eb="4">
      <t>トウ</t>
    </rPh>
    <rPh sb="4" eb="7">
      <t>フタンキン</t>
    </rPh>
    <phoneticPr fontId="3"/>
  </si>
  <si>
    <t>収容客席数</t>
    <rPh sb="0" eb="4">
      <t>シュウヨウキャクセキ</t>
    </rPh>
    <rPh sb="4" eb="5">
      <t>スウ</t>
    </rPh>
    <phoneticPr fontId="19"/>
  </si>
  <si>
    <t>共通経費</t>
    <rPh sb="0" eb="2">
      <t>キョウツウ</t>
    </rPh>
    <rPh sb="2" eb="4">
      <t>ケイヒ</t>
    </rPh>
    <phoneticPr fontId="2"/>
  </si>
  <si>
    <t>実施エリア</t>
    <rPh sb="0" eb="2">
      <t>ジッシ</t>
    </rPh>
    <phoneticPr fontId="7"/>
  </si>
  <si>
    <t>団体名</t>
    <rPh sb="0" eb="2">
      <t>ダンタイ</t>
    </rPh>
    <rPh sb="2" eb="3">
      <t>メイ</t>
    </rPh>
    <phoneticPr fontId="7"/>
  </si>
  <si>
    <t>チケット収入</t>
    <rPh sb="4" eb="6">
      <t>シュウニュウ</t>
    </rPh>
    <phoneticPr fontId="7"/>
  </si>
  <si>
    <t>企画番号</t>
    <rPh sb="0" eb="2">
      <t>キカク</t>
    </rPh>
    <rPh sb="2" eb="4">
      <t>バンゴウ</t>
    </rPh>
    <phoneticPr fontId="7"/>
  </si>
  <si>
    <t>団体名</t>
    <rPh sb="0" eb="2">
      <t>ダンタイ</t>
    </rPh>
    <rPh sb="2" eb="3">
      <t>メイ</t>
    </rPh>
    <phoneticPr fontId="7"/>
  </si>
  <si>
    <t>事業名称
（公演名）</t>
    <rPh sb="0" eb="2">
      <t>ジギョウ</t>
    </rPh>
    <rPh sb="2" eb="4">
      <t>メイショウ</t>
    </rPh>
    <rPh sb="6" eb="8">
      <t>コウエン</t>
    </rPh>
    <rPh sb="8" eb="9">
      <t>メイ</t>
    </rPh>
    <phoneticPr fontId="7"/>
  </si>
  <si>
    <t>No</t>
    <phoneticPr fontId="7"/>
  </si>
  <si>
    <t>応募団体名</t>
    <rPh sb="0" eb="2">
      <t>オウボ</t>
    </rPh>
    <rPh sb="2" eb="4">
      <t>ダンタイ</t>
    </rPh>
    <rPh sb="4" eb="5">
      <t>メイ</t>
    </rPh>
    <phoneticPr fontId="7"/>
  </si>
  <si>
    <t>代表者職・氏名</t>
    <rPh sb="0" eb="3">
      <t>ダイヒョウシャ</t>
    </rPh>
    <rPh sb="3" eb="4">
      <t>ショク</t>
    </rPh>
    <rPh sb="5" eb="6">
      <t>シ</t>
    </rPh>
    <rPh sb="6" eb="7">
      <t>メイ</t>
    </rPh>
    <phoneticPr fontId="7"/>
  </si>
  <si>
    <t>３．実施計画の趣旨・目的</t>
    <rPh sb="2" eb="4">
      <t>ジッシ</t>
    </rPh>
    <phoneticPr fontId="7"/>
  </si>
  <si>
    <t>４．実施事業の効果・目標及び検証方法</t>
    <rPh sb="2" eb="4">
      <t>ジッシ</t>
    </rPh>
    <rPh sb="4" eb="6">
      <t>ジギョウ</t>
    </rPh>
    <rPh sb="7" eb="9">
      <t>コウカ</t>
    </rPh>
    <rPh sb="10" eb="12">
      <t>モクヒョウ</t>
    </rPh>
    <rPh sb="12" eb="13">
      <t>オヨ</t>
    </rPh>
    <rPh sb="14" eb="16">
      <t>ケンショウ</t>
    </rPh>
    <rPh sb="16" eb="18">
      <t>ホウホウ</t>
    </rPh>
    <phoneticPr fontId="7"/>
  </si>
  <si>
    <t>（効果・目標）</t>
    <rPh sb="1" eb="3">
      <t>コウカ</t>
    </rPh>
    <rPh sb="4" eb="6">
      <t>モクヒョウ</t>
    </rPh>
    <phoneticPr fontId="7"/>
  </si>
  <si>
    <t>（検証方法）</t>
    <rPh sb="1" eb="3">
      <t>ケンショウ</t>
    </rPh>
    <rPh sb="3" eb="5">
      <t>ホウホウ</t>
    </rPh>
    <phoneticPr fontId="7"/>
  </si>
  <si>
    <t>５．実施計画の概要</t>
    <rPh sb="2" eb="4">
      <t>ジッシ</t>
    </rPh>
    <rPh sb="4" eb="6">
      <t>ケイカク</t>
    </rPh>
    <rPh sb="7" eb="9">
      <t>ガイヨウ</t>
    </rPh>
    <phoneticPr fontId="7"/>
  </si>
  <si>
    <t>６．応募団体の概要</t>
    <rPh sb="2" eb="4">
      <t>オウボ</t>
    </rPh>
    <rPh sb="4" eb="6">
      <t>ダンタイ</t>
    </rPh>
    <rPh sb="7" eb="9">
      <t>ガイヨウ</t>
    </rPh>
    <phoneticPr fontId="7"/>
  </si>
  <si>
    <t>団体設立年月日</t>
    <rPh sb="0" eb="2">
      <t>ダンタイ</t>
    </rPh>
    <rPh sb="2" eb="4">
      <t>セツリツ</t>
    </rPh>
    <rPh sb="4" eb="7">
      <t>ネンガッピ</t>
    </rPh>
    <phoneticPr fontId="7"/>
  </si>
  <si>
    <t>法人設立年月</t>
    <rPh sb="0" eb="2">
      <t>ホウジン</t>
    </rPh>
    <rPh sb="2" eb="4">
      <t>セツリツ</t>
    </rPh>
    <rPh sb="4" eb="6">
      <t>ネンゲツ</t>
    </rPh>
    <phoneticPr fontId="7"/>
  </si>
  <si>
    <t>法人番号</t>
    <rPh sb="0" eb="2">
      <t>ホウジン</t>
    </rPh>
    <rPh sb="2" eb="4">
      <t>バンゴウ</t>
    </rPh>
    <phoneticPr fontId="7"/>
  </si>
  <si>
    <t>組　織</t>
    <rPh sb="0" eb="1">
      <t>グミ</t>
    </rPh>
    <rPh sb="2" eb="3">
      <t>オリ</t>
    </rPh>
    <phoneticPr fontId="7"/>
  </si>
  <si>
    <t>役職員</t>
    <rPh sb="0" eb="3">
      <t>ヤクショクイン</t>
    </rPh>
    <phoneticPr fontId="7"/>
  </si>
  <si>
    <t>団体構成員及び加入条件等</t>
    <rPh sb="0" eb="2">
      <t>ダンタイ</t>
    </rPh>
    <rPh sb="2" eb="5">
      <t>コウセイイン</t>
    </rPh>
    <rPh sb="5" eb="6">
      <t>オヨ</t>
    </rPh>
    <rPh sb="7" eb="9">
      <t>カニュウ</t>
    </rPh>
    <rPh sb="9" eb="11">
      <t>ジョウケン</t>
    </rPh>
    <rPh sb="11" eb="12">
      <t>トウ</t>
    </rPh>
    <phoneticPr fontId="7"/>
  </si>
  <si>
    <t>沿　革</t>
    <rPh sb="0" eb="1">
      <t>エン</t>
    </rPh>
    <rPh sb="2" eb="3">
      <t>カワ</t>
    </rPh>
    <phoneticPr fontId="7"/>
  </si>
  <si>
    <t>目　的</t>
    <rPh sb="0" eb="1">
      <t>メ</t>
    </rPh>
    <rPh sb="2" eb="3">
      <t>テキ</t>
    </rPh>
    <phoneticPr fontId="7"/>
  </si>
  <si>
    <t>事業実績</t>
    <rPh sb="0" eb="2">
      <t>ジギョウ</t>
    </rPh>
    <rPh sb="2" eb="4">
      <t>ジッセキ</t>
    </rPh>
    <phoneticPr fontId="7"/>
  </si>
  <si>
    <t>実行委員会の場合</t>
    <rPh sb="0" eb="5">
      <t>ジッコウイインカイ</t>
    </rPh>
    <rPh sb="6" eb="8">
      <t>バアイ</t>
    </rPh>
    <phoneticPr fontId="7"/>
  </si>
  <si>
    <t>中核となる芸術団体：</t>
    <rPh sb="0" eb="2">
      <t>チュウカク</t>
    </rPh>
    <rPh sb="5" eb="7">
      <t>ゲイジュツ</t>
    </rPh>
    <rPh sb="7" eb="9">
      <t>ダンタイ</t>
    </rPh>
    <phoneticPr fontId="7"/>
  </si>
  <si>
    <t>※定款、規約（実行委員会の場合）を添付すること</t>
    <rPh sb="1" eb="3">
      <t>テイカン</t>
    </rPh>
    <rPh sb="4" eb="6">
      <t>キヤク</t>
    </rPh>
    <rPh sb="7" eb="12">
      <t>ジッコウイインカイ</t>
    </rPh>
    <rPh sb="13" eb="15">
      <t>バアイ</t>
    </rPh>
    <rPh sb="17" eb="19">
      <t>テンプ</t>
    </rPh>
    <phoneticPr fontId="7"/>
  </si>
  <si>
    <t>※支援区分ごとに様式が異なりますのでご注意ください</t>
    <phoneticPr fontId="7"/>
  </si>
  <si>
    <t>支援区分</t>
    <rPh sb="0" eb="2">
      <t>シエン</t>
    </rPh>
    <rPh sb="2" eb="4">
      <t>クブン</t>
    </rPh>
    <phoneticPr fontId="7"/>
  </si>
  <si>
    <t>事業名（公演名）</t>
    <rPh sb="0" eb="2">
      <t>ジギョウ</t>
    </rPh>
    <rPh sb="2" eb="3">
      <t>メイ</t>
    </rPh>
    <rPh sb="4" eb="6">
      <t>コウエン</t>
    </rPh>
    <rPh sb="6" eb="7">
      <t>メイ</t>
    </rPh>
    <phoneticPr fontId="7"/>
  </si>
  <si>
    <t>事業内容（日時、演目、出演者等）</t>
    <rPh sb="0" eb="2">
      <t>ジギョウ</t>
    </rPh>
    <rPh sb="2" eb="4">
      <t>ナイヨウ</t>
    </rPh>
    <rPh sb="5" eb="7">
      <t>ニチジ</t>
    </rPh>
    <rPh sb="8" eb="10">
      <t>エンモク</t>
    </rPh>
    <rPh sb="11" eb="14">
      <t>シュツエンシャ</t>
    </rPh>
    <rPh sb="14" eb="15">
      <t>トウ</t>
    </rPh>
    <phoneticPr fontId="7"/>
  </si>
  <si>
    <t>実施時期</t>
    <rPh sb="0" eb="2">
      <t>ジッシ</t>
    </rPh>
    <rPh sb="2" eb="4">
      <t>ジキ</t>
    </rPh>
    <phoneticPr fontId="7"/>
  </si>
  <si>
    <t>実施回数</t>
    <rPh sb="0" eb="2">
      <t>ジッシ</t>
    </rPh>
    <rPh sb="2" eb="4">
      <t>カイスウ</t>
    </rPh>
    <phoneticPr fontId="7"/>
  </si>
  <si>
    <t>実施場所</t>
    <rPh sb="0" eb="2">
      <t>ジッシ</t>
    </rPh>
    <rPh sb="2" eb="4">
      <t>バショ</t>
    </rPh>
    <phoneticPr fontId="7"/>
  </si>
  <si>
    <t>実施会場</t>
    <rPh sb="0" eb="2">
      <t>ジッシ</t>
    </rPh>
    <rPh sb="2" eb="4">
      <t>カイジョウ</t>
    </rPh>
    <phoneticPr fontId="7"/>
  </si>
  <si>
    <t>総数</t>
    <rPh sb="0" eb="2">
      <t>ソウスウ</t>
    </rPh>
    <phoneticPr fontId="7"/>
  </si>
  <si>
    <t>地域番号①</t>
    <rPh sb="0" eb="2">
      <t>チイキ</t>
    </rPh>
    <rPh sb="2" eb="4">
      <t>バンゴウ</t>
    </rPh>
    <phoneticPr fontId="7"/>
  </si>
  <si>
    <t>※支援区分ごとに様式が異なりますのでご注意ください。</t>
    <phoneticPr fontId="7"/>
  </si>
  <si>
    <t>1</t>
    <phoneticPr fontId="7"/>
  </si>
  <si>
    <t>国庫補助額計</t>
    <phoneticPr fontId="7"/>
  </si>
  <si>
    <t>事業名称
（公演名）</t>
    <phoneticPr fontId="7"/>
  </si>
  <si>
    <t>企画番号</t>
    <rPh sb="0" eb="2">
      <t>キカク</t>
    </rPh>
    <rPh sb="2" eb="4">
      <t>バンゴウ</t>
    </rPh>
    <phoneticPr fontId="2"/>
  </si>
  <si>
    <t>1</t>
    <phoneticPr fontId="2"/>
  </si>
  <si>
    <t>総数</t>
    <rPh sb="0" eb="2">
      <t>ソウスウ</t>
    </rPh>
    <phoneticPr fontId="2"/>
  </si>
  <si>
    <t>2-21</t>
    <phoneticPr fontId="7"/>
  </si>
  <si>
    <t xml:space="preserve">【 内訳書2 】 </t>
    <phoneticPr fontId="7"/>
  </si>
  <si>
    <t>（支出の部）</t>
    <phoneticPr fontId="7"/>
  </si>
  <si>
    <t>共通経費</t>
    <rPh sb="0" eb="2">
      <t>キョウツウ</t>
    </rPh>
    <rPh sb="2" eb="4">
      <t>ケイヒ</t>
    </rPh>
    <phoneticPr fontId="7"/>
  </si>
  <si>
    <t>（収入の部）</t>
    <rPh sb="1" eb="3">
      <t>シュウニュウ</t>
    </rPh>
    <phoneticPr fontId="7"/>
  </si>
  <si>
    <t>2</t>
  </si>
  <si>
    <t>3</t>
  </si>
  <si>
    <t>4</t>
  </si>
  <si>
    <t>5</t>
  </si>
  <si>
    <t>6</t>
  </si>
  <si>
    <t>7</t>
  </si>
  <si>
    <t>8</t>
  </si>
  <si>
    <t>9</t>
  </si>
  <si>
    <t>10</t>
  </si>
  <si>
    <t>11</t>
  </si>
  <si>
    <t>12</t>
  </si>
  <si>
    <t>13</t>
  </si>
  <si>
    <t>14</t>
  </si>
  <si>
    <t>15</t>
  </si>
  <si>
    <t>16</t>
  </si>
  <si>
    <t>17</t>
  </si>
  <si>
    <t>18</t>
  </si>
  <si>
    <t>19</t>
  </si>
  <si>
    <t>20</t>
  </si>
  <si>
    <t>団体名</t>
    <rPh sb="0" eb="2">
      <t>ダンタイ</t>
    </rPh>
    <rPh sb="2" eb="3">
      <t>メイ</t>
    </rPh>
    <phoneticPr fontId="7"/>
  </si>
  <si>
    <t>事業名</t>
    <rPh sb="0" eb="2">
      <t>ジギョウ</t>
    </rPh>
    <rPh sb="2" eb="3">
      <t>メイ</t>
    </rPh>
    <phoneticPr fontId="7"/>
  </si>
  <si>
    <t>事業内容</t>
    <rPh sb="0" eb="2">
      <t>ジギョウ</t>
    </rPh>
    <rPh sb="2" eb="4">
      <t>ナイヨウ</t>
    </rPh>
    <phoneticPr fontId="7"/>
  </si>
  <si>
    <t>実施時期</t>
    <rPh sb="0" eb="2">
      <t>ジッシ</t>
    </rPh>
    <rPh sb="2" eb="4">
      <t>ジキ</t>
    </rPh>
    <phoneticPr fontId="7"/>
  </si>
  <si>
    <t>実施回数</t>
    <rPh sb="0" eb="2">
      <t>ジッシ</t>
    </rPh>
    <rPh sb="2" eb="4">
      <t>カイスウ</t>
    </rPh>
    <phoneticPr fontId="7"/>
  </si>
  <si>
    <t>実施場所</t>
    <rPh sb="0" eb="2">
      <t>ジッシ</t>
    </rPh>
    <rPh sb="2" eb="4">
      <t>バショ</t>
    </rPh>
    <phoneticPr fontId="7"/>
  </si>
  <si>
    <t>実施会場</t>
    <rPh sb="0" eb="2">
      <t>ジッシ</t>
    </rPh>
    <rPh sb="2" eb="4">
      <t>カイジョウ</t>
    </rPh>
    <phoneticPr fontId="7"/>
  </si>
  <si>
    <t>キャパシティ</t>
    <phoneticPr fontId="7"/>
  </si>
  <si>
    <t>総参加人数</t>
    <rPh sb="0" eb="1">
      <t>ソウ</t>
    </rPh>
    <rPh sb="1" eb="3">
      <t>サンカ</t>
    </rPh>
    <rPh sb="3" eb="5">
      <t>ニンズウ</t>
    </rPh>
    <phoneticPr fontId="7"/>
  </si>
  <si>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</si>
  <si>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</si>
  <si>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</si>
  <si>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</si>
  <si>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</si>
  <si>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</si>
  <si>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</si>
  <si>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</si>
  <si>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</si>
  <si>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</si>
  <si>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</si>
  <si>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⑫</t>
    <phoneticPr fontId="7"/>
  </si>
  <si>
    <t>⑬</t>
    <phoneticPr fontId="7"/>
  </si>
  <si>
    <t>⑭</t>
    <phoneticPr fontId="7"/>
  </si>
  <si>
    <t>⑮</t>
    <phoneticPr fontId="7"/>
  </si>
  <si>
    <t>⑯</t>
    <phoneticPr fontId="7"/>
  </si>
  <si>
    <t>⑰</t>
    <phoneticPr fontId="7"/>
  </si>
  <si>
    <t>⑱</t>
    <phoneticPr fontId="7"/>
  </si>
  <si>
    <t>⑲</t>
    <phoneticPr fontId="7"/>
  </si>
  <si>
    <t>⑳</t>
    <phoneticPr fontId="7"/>
  </si>
  <si>
    <t>地域No</t>
    <rPh sb="0" eb="2">
      <t>チイキ</t>
    </rPh>
    <phoneticPr fontId="7"/>
  </si>
  <si>
    <t>数字読替</t>
    <rPh sb="0" eb="2">
      <t>スウジ</t>
    </rPh>
    <rPh sb="2" eb="4">
      <t>ヨミカエ</t>
    </rPh>
    <phoneticPr fontId="7"/>
  </si>
  <si>
    <t>地区読替</t>
    <rPh sb="0" eb="2">
      <t>チク</t>
    </rPh>
    <rPh sb="2" eb="4">
      <t>ヨミカエ</t>
    </rPh>
    <phoneticPr fontId="7"/>
  </si>
  <si>
    <t>収支予算書・内訳書2で使用</t>
    <rPh sb="0" eb="2">
      <t>シュウシ</t>
    </rPh>
    <rPh sb="2" eb="5">
      <t>ヨサンショ</t>
    </rPh>
    <rPh sb="6" eb="9">
      <t>ウチワケショ</t>
    </rPh>
    <rPh sb="11" eb="13">
      <t>シヨウ</t>
    </rPh>
    <phoneticPr fontId="7"/>
  </si>
  <si>
    <t>文字読替</t>
    <rPh sb="0" eb="2">
      <t>モジ</t>
    </rPh>
    <rPh sb="2" eb="4">
      <t>ヨミカエ</t>
    </rPh>
    <phoneticPr fontId="7"/>
  </si>
  <si>
    <t>1</t>
  </si>
  <si>
    <t>※支援区分ごとに様式が異なりますのでご注意ください</t>
    <phoneticPr fontId="7"/>
  </si>
  <si>
    <t>出演費</t>
    <rPh sb="0" eb="2">
      <t>シュツエン</t>
    </rPh>
    <rPh sb="2" eb="3">
      <t>ヒ</t>
    </rPh>
    <phoneticPr fontId="7"/>
  </si>
  <si>
    <t>音楽費</t>
    <rPh sb="0" eb="2">
      <t>オンガク</t>
    </rPh>
    <rPh sb="2" eb="3">
      <t>ヒ</t>
    </rPh>
    <phoneticPr fontId="7"/>
  </si>
  <si>
    <t>文芸費</t>
    <rPh sb="0" eb="2">
      <t>ブンゲイ</t>
    </rPh>
    <rPh sb="2" eb="3">
      <t>ヒ</t>
    </rPh>
    <phoneticPr fontId="7"/>
  </si>
  <si>
    <t>舞台費</t>
    <rPh sb="0" eb="2">
      <t>ブタイ</t>
    </rPh>
    <rPh sb="2" eb="3">
      <t>ヒ</t>
    </rPh>
    <phoneticPr fontId="7"/>
  </si>
  <si>
    <t>作品借料</t>
    <rPh sb="0" eb="2">
      <t>サクヒン</t>
    </rPh>
    <rPh sb="2" eb="3">
      <t>カ</t>
    </rPh>
    <rPh sb="3" eb="4">
      <t>リョウ</t>
    </rPh>
    <phoneticPr fontId="7"/>
  </si>
  <si>
    <t>上映費</t>
    <rPh sb="0" eb="2">
      <t>ジョウエイ</t>
    </rPh>
    <rPh sb="2" eb="3">
      <t>ヒ</t>
    </rPh>
    <phoneticPr fontId="7"/>
  </si>
  <si>
    <t>会場費</t>
    <rPh sb="0" eb="2">
      <t>カイジョウ</t>
    </rPh>
    <rPh sb="2" eb="3">
      <t>ヒ</t>
    </rPh>
    <phoneticPr fontId="7"/>
  </si>
  <si>
    <t>運搬費</t>
    <rPh sb="0" eb="2">
      <t>ウンパン</t>
    </rPh>
    <rPh sb="2" eb="3">
      <t>ヒ</t>
    </rPh>
    <phoneticPr fontId="7"/>
  </si>
  <si>
    <t>賃金・共済費</t>
    <rPh sb="0" eb="2">
      <t>チンギン</t>
    </rPh>
    <rPh sb="3" eb="5">
      <t>キョウサイ</t>
    </rPh>
    <rPh sb="5" eb="6">
      <t>ヒ</t>
    </rPh>
    <phoneticPr fontId="7"/>
  </si>
  <si>
    <t>旅費</t>
    <rPh sb="0" eb="2">
      <t>リョヒ</t>
    </rPh>
    <phoneticPr fontId="7"/>
  </si>
  <si>
    <t>報償費</t>
    <rPh sb="0" eb="3">
      <t>ホウショウヒ</t>
    </rPh>
    <phoneticPr fontId="7"/>
  </si>
  <si>
    <t>収入</t>
    <rPh sb="0" eb="2">
      <t>シュウニュウ</t>
    </rPh>
    <phoneticPr fontId="7"/>
  </si>
  <si>
    <t>申請者自己負担金</t>
  </si>
  <si>
    <t>共催者等負担金</t>
  </si>
  <si>
    <t>寄附金・協賛金</t>
  </si>
  <si>
    <t>補助金・助成金</t>
  </si>
  <si>
    <t>その他</t>
  </si>
  <si>
    <t>雑役務費</t>
    <rPh sb="0" eb="1">
      <t>ザツ</t>
    </rPh>
    <rPh sb="1" eb="4">
      <t>エキムヒ</t>
    </rPh>
    <phoneticPr fontId="7"/>
  </si>
  <si>
    <t>消耗品費</t>
    <rPh sb="0" eb="3">
      <t>ショウモウヒン</t>
    </rPh>
    <rPh sb="3" eb="4">
      <t>ヒ</t>
    </rPh>
    <phoneticPr fontId="7"/>
  </si>
  <si>
    <t>通信費</t>
    <rPh sb="0" eb="3">
      <t>ツウシンヒ</t>
    </rPh>
    <phoneticPr fontId="7"/>
  </si>
  <si>
    <t>会議費</t>
    <rPh sb="0" eb="3">
      <t>カイギヒ</t>
    </rPh>
    <phoneticPr fontId="7"/>
  </si>
  <si>
    <t>その他</t>
    <rPh sb="2" eb="3">
      <t>タ</t>
    </rPh>
    <phoneticPr fontId="7"/>
  </si>
  <si>
    <t>委託費</t>
    <rPh sb="0" eb="2">
      <t>イタク</t>
    </rPh>
    <rPh sb="2" eb="3">
      <t>ヒ</t>
    </rPh>
    <phoneticPr fontId="7"/>
  </si>
  <si>
    <t>事業形態</t>
    <rPh sb="0" eb="2">
      <t>ジギョウ</t>
    </rPh>
    <rPh sb="2" eb="4">
      <t>ケイタイ</t>
    </rPh>
    <phoneticPr fontId="7"/>
  </si>
  <si>
    <t>申請者自己負担金</t>
    <phoneticPr fontId="7"/>
  </si>
  <si>
    <t>共催者等負担金</t>
    <phoneticPr fontId="7"/>
  </si>
  <si>
    <t>自己収入</t>
    <rPh sb="0" eb="2">
      <t>ジコ</t>
    </rPh>
    <rPh sb="2" eb="4">
      <t>シュウニュウ</t>
    </rPh>
    <phoneticPr fontId="7"/>
  </si>
  <si>
    <t>チケット収入</t>
    <phoneticPr fontId="7"/>
  </si>
  <si>
    <t>チケット収入</t>
    <rPh sb="4" eb="6">
      <t>シュウニュウ</t>
    </rPh>
    <phoneticPr fontId="3"/>
  </si>
  <si>
    <t>チケット収入</t>
    <phoneticPr fontId="3"/>
  </si>
  <si>
    <t>2-2</t>
    <phoneticPr fontId="7"/>
  </si>
  <si>
    <t>2-3</t>
    <phoneticPr fontId="7"/>
  </si>
  <si>
    <t>2-4</t>
    <phoneticPr fontId="7"/>
  </si>
  <si>
    <t xml:space="preserve">事業内容（日時、演目、出演者等） </t>
    <phoneticPr fontId="7"/>
  </si>
  <si>
    <t xml:space="preserve">事業内容（日時、演目、出演者等） </t>
    <phoneticPr fontId="7"/>
  </si>
  <si>
    <t>クリーム色のセルをご記入ください</t>
    <rPh sb="4" eb="5">
      <t>イロ</t>
    </rPh>
    <rPh sb="10" eb="12">
      <t>キニュウ</t>
    </rPh>
    <phoneticPr fontId="7"/>
  </si>
  <si>
    <t>実施地域</t>
    <rPh sb="0" eb="2">
      <t>ジッシ</t>
    </rPh>
    <rPh sb="2" eb="4">
      <t>チイキ</t>
    </rPh>
    <phoneticPr fontId="19"/>
  </si>
  <si>
    <t>直接執行経費</t>
    <rPh sb="0" eb="2">
      <t>チョクセツ</t>
    </rPh>
    <rPh sb="2" eb="4">
      <t>シッコウ</t>
    </rPh>
    <rPh sb="4" eb="6">
      <t>ケイヒ</t>
    </rPh>
    <phoneticPr fontId="7"/>
  </si>
  <si>
    <t>実施エリア</t>
    <rPh sb="0" eb="2">
      <t>ジッシ</t>
    </rPh>
    <phoneticPr fontId="7"/>
  </si>
  <si>
    <t>動画制作・配信費等</t>
    <rPh sb="0" eb="9">
      <t>ドウ</t>
    </rPh>
    <phoneticPr fontId="7"/>
  </si>
  <si>
    <t>動画制作費</t>
    <rPh sb="0" eb="2">
      <t>ドウガ</t>
    </rPh>
    <rPh sb="2" eb="4">
      <t>セイサク</t>
    </rPh>
    <rPh sb="4" eb="5">
      <t>ヒ</t>
    </rPh>
    <phoneticPr fontId="7"/>
  </si>
  <si>
    <t>動画配信費</t>
    <rPh sb="0" eb="2">
      <t>ドウガ</t>
    </rPh>
    <rPh sb="2" eb="4">
      <t>ハイシン</t>
    </rPh>
    <rPh sb="4" eb="5">
      <t>ヒ</t>
    </rPh>
    <phoneticPr fontId="7"/>
  </si>
  <si>
    <t>動画制作費</t>
    <rPh sb="0" eb="2">
      <t>ドウガ</t>
    </rPh>
    <rPh sb="2" eb="4">
      <t>セイサク</t>
    </rPh>
    <rPh sb="4" eb="5">
      <t>ヒ</t>
    </rPh>
    <phoneticPr fontId="1"/>
  </si>
  <si>
    <t>動画配信費</t>
    <rPh sb="0" eb="2">
      <t>ドウガ</t>
    </rPh>
    <rPh sb="2" eb="4">
      <t>ハイシン</t>
    </rPh>
    <rPh sb="4" eb="5">
      <t>ヒ</t>
    </rPh>
    <phoneticPr fontId="1"/>
  </si>
  <si>
    <t>動画制作・
配信費等</t>
    <rPh sb="0" eb="2">
      <t>ドウガ</t>
    </rPh>
    <rPh sb="2" eb="4">
      <t>セイサク</t>
    </rPh>
    <rPh sb="6" eb="8">
      <t>ハイシン</t>
    </rPh>
    <rPh sb="8" eb="9">
      <t>ヒ</t>
    </rPh>
    <rPh sb="9" eb="10">
      <t>ナド</t>
    </rPh>
    <phoneticPr fontId="7"/>
  </si>
  <si>
    <t>動画制作・
配信費等</t>
    <rPh sb="0" eb="2">
      <t>ドウガ</t>
    </rPh>
    <rPh sb="2" eb="4">
      <t>セイサク</t>
    </rPh>
    <rPh sb="6" eb="8">
      <t>ハイシン</t>
    </rPh>
    <rPh sb="8" eb="9">
      <t>ヒ</t>
    </rPh>
    <rPh sb="9" eb="10">
      <t>ナド</t>
    </rPh>
    <phoneticPr fontId="2"/>
  </si>
  <si>
    <t>団体名</t>
    <rPh sb="0" eb="3">
      <t>ダンタイメイ</t>
    </rPh>
    <phoneticPr fontId="7"/>
  </si>
  <si>
    <t>　　　年　　　月</t>
    <rPh sb="3" eb="4">
      <t>ネン</t>
    </rPh>
    <rPh sb="7" eb="8">
      <t>ツキ</t>
    </rPh>
    <phoneticPr fontId="7"/>
  </si>
  <si>
    <t>日時：
演目：
出演者：</t>
    <phoneticPr fontId="7"/>
  </si>
  <si>
    <t>実施時期</t>
    <phoneticPr fontId="7"/>
  </si>
  <si>
    <t>地域番号②</t>
    <rPh sb="0" eb="2">
      <t>チイキ</t>
    </rPh>
    <rPh sb="2" eb="4">
      <t>バンゴウ</t>
    </rPh>
    <phoneticPr fontId="7"/>
  </si>
  <si>
    <t>地域番号③</t>
    <rPh sb="0" eb="2">
      <t>チイキ</t>
    </rPh>
    <rPh sb="2" eb="4">
      <t>バンゴウ</t>
    </rPh>
    <phoneticPr fontId="7"/>
  </si>
  <si>
    <t>補助事業者が直接執行する経費を計上してください
(委託費で実施する経費については、各地域の内訳書へ
計上してください。)</t>
    <rPh sb="0" eb="5">
      <t>ホジョジギョウシャ</t>
    </rPh>
    <rPh sb="6" eb="8">
      <t>チョクセツ</t>
    </rPh>
    <rPh sb="8" eb="10">
      <t>シッコウ</t>
    </rPh>
    <rPh sb="12" eb="14">
      <t>ケイヒ</t>
    </rPh>
    <rPh sb="15" eb="17">
      <t>ケイジョウ</t>
    </rPh>
    <rPh sb="25" eb="27">
      <t>イタク</t>
    </rPh>
    <rPh sb="27" eb="28">
      <t>ヒ</t>
    </rPh>
    <rPh sb="29" eb="31">
      <t>ジッシ</t>
    </rPh>
    <rPh sb="33" eb="35">
      <t>ケイヒ</t>
    </rPh>
    <rPh sb="41" eb="44">
      <t>カクチイキ</t>
    </rPh>
    <rPh sb="45" eb="48">
      <t>ウチワケショ</t>
    </rPh>
    <rPh sb="50" eb="52">
      <t>ケイジョウ</t>
    </rPh>
    <phoneticPr fontId="7"/>
  </si>
  <si>
    <t>実施計画書</t>
    <phoneticPr fontId="7"/>
  </si>
  <si>
    <t>収客席数
（キャパシティ）</t>
    <rPh sb="0" eb="1">
      <t>オサム</t>
    </rPh>
    <rPh sb="1" eb="3">
      <t>キャクセキ</t>
    </rPh>
    <rPh sb="3" eb="4">
      <t>スウ</t>
    </rPh>
    <phoneticPr fontId="7"/>
  </si>
  <si>
    <t>動員人数</t>
    <rPh sb="0" eb="2">
      <t>ドウイン</t>
    </rPh>
    <rPh sb="2" eb="4">
      <t>ニンズウ</t>
    </rPh>
    <phoneticPr fontId="7"/>
  </si>
  <si>
    <t>㉑</t>
    <phoneticPr fontId="7"/>
  </si>
  <si>
    <t>21</t>
  </si>
  <si>
    <t>22</t>
  </si>
  <si>
    <t>23</t>
  </si>
  <si>
    <t>24</t>
  </si>
  <si>
    <t>25</t>
  </si>
  <si>
    <t>26</t>
  </si>
  <si>
    <t>27</t>
  </si>
  <si>
    <t>28</t>
  </si>
  <si>
    <t>29</t>
  </si>
  <si>
    <t>30</t>
  </si>
  <si>
    <t>㉒</t>
    <phoneticPr fontId="7"/>
  </si>
  <si>
    <t>㉓</t>
    <phoneticPr fontId="7"/>
  </si>
  <si>
    <t>㉔</t>
    <phoneticPr fontId="7"/>
  </si>
  <si>
    <t>㉕</t>
    <phoneticPr fontId="7"/>
  </si>
  <si>
    <t>㉖</t>
    <phoneticPr fontId="7"/>
  </si>
  <si>
    <t>㉗</t>
    <phoneticPr fontId="7"/>
  </si>
  <si>
    <t>㉘</t>
    <phoneticPr fontId="7"/>
  </si>
  <si>
    <t>㉙</t>
    <phoneticPr fontId="7"/>
  </si>
  <si>
    <t>㉚</t>
    <phoneticPr fontId="7"/>
  </si>
  <si>
    <t>31</t>
  </si>
  <si>
    <t>32</t>
  </si>
  <si>
    <t>33</t>
  </si>
  <si>
    <t>34</t>
  </si>
  <si>
    <t>35</t>
  </si>
  <si>
    <t>36</t>
  </si>
  <si>
    <t>37</t>
  </si>
  <si>
    <t>38</t>
  </si>
  <si>
    <t>39</t>
  </si>
  <si>
    <t>40</t>
  </si>
  <si>
    <t>㉛</t>
    <phoneticPr fontId="7"/>
  </si>
  <si>
    <t>㉜</t>
    <phoneticPr fontId="7"/>
  </si>
  <si>
    <t>㉝</t>
    <phoneticPr fontId="7"/>
  </si>
  <si>
    <t>㉞</t>
    <phoneticPr fontId="7"/>
  </si>
  <si>
    <t>㉟</t>
    <phoneticPr fontId="7"/>
  </si>
  <si>
    <t>㊱</t>
    <phoneticPr fontId="7"/>
  </si>
  <si>
    <t>㊲</t>
    <phoneticPr fontId="7"/>
  </si>
  <si>
    <t>㊳</t>
    <phoneticPr fontId="7"/>
  </si>
  <si>
    <t>㊴</t>
    <phoneticPr fontId="7"/>
  </si>
  <si>
    <t>㊵</t>
    <phoneticPr fontId="7"/>
  </si>
  <si>
    <t>41</t>
  </si>
  <si>
    <t>42</t>
  </si>
  <si>
    <t>43</t>
  </si>
  <si>
    <t>44</t>
  </si>
  <si>
    <t>45</t>
  </si>
  <si>
    <t>46</t>
  </si>
  <si>
    <t>47</t>
  </si>
  <si>
    <t>㊶</t>
    <phoneticPr fontId="7"/>
  </si>
  <si>
    <t>㊷</t>
    <phoneticPr fontId="7"/>
  </si>
  <si>
    <t>㊸</t>
    <phoneticPr fontId="7"/>
  </si>
  <si>
    <t>㊹</t>
    <phoneticPr fontId="7"/>
  </si>
  <si>
    <t>㊺</t>
    <phoneticPr fontId="7"/>
  </si>
  <si>
    <t>㊻</t>
    <phoneticPr fontId="7"/>
  </si>
  <si>
    <t>㊼</t>
    <phoneticPr fontId="7"/>
  </si>
  <si>
    <t>2-48</t>
    <phoneticPr fontId="7"/>
  </si>
  <si>
    <t>補足</t>
    <rPh sb="0" eb="2">
      <t>ホソク</t>
    </rPh>
    <phoneticPr fontId="7"/>
  </si>
  <si>
    <t>以降について、補助事業者と各エリアの団体との間で委託に基づく事業を実施する場合は、</t>
    <phoneticPr fontId="7"/>
  </si>
  <si>
    <t>内訳書２について以下の通り読み替える。</t>
    <phoneticPr fontId="7"/>
  </si>
  <si>
    <t>なお、支出の部、収入の部の区分欄についても同様とする。</t>
  </si>
  <si>
    <t>申請者自己負担金　→　委託団体負担金</t>
    <phoneticPr fontId="7"/>
  </si>
  <si>
    <t>芸文振助成額</t>
  </si>
  <si>
    <t>芸文振助成額</t>
    <phoneticPr fontId="7"/>
  </si>
  <si>
    <t>芸文振助成額（計算値）</t>
    <rPh sb="7" eb="10">
      <t>ケイサンチ</t>
    </rPh>
    <phoneticPr fontId="7"/>
  </si>
  <si>
    <t>芸文振助成額計　　→　補助事業者からの資金の額</t>
  </si>
  <si>
    <t>芸文振助成額計</t>
  </si>
  <si>
    <t>助成対象経費</t>
    <phoneticPr fontId="7"/>
  </si>
  <si>
    <t>助成対象経費計（Ｄ）</t>
    <rPh sb="6" eb="7">
      <t>ケイ</t>
    </rPh>
    <phoneticPr fontId="7"/>
  </si>
  <si>
    <t>助成対象経費</t>
    <phoneticPr fontId="3"/>
  </si>
  <si>
    <t>助成対象経費計（Ｄ）</t>
    <rPh sb="6" eb="7">
      <t>ケイ</t>
    </rPh>
    <phoneticPr fontId="3"/>
  </si>
  <si>
    <t>助成対象経費　　→　助成対象経費相当</t>
  </si>
  <si>
    <t>助成対象経費計</t>
    <rPh sb="6" eb="7">
      <t>ケイ</t>
    </rPh>
    <phoneticPr fontId="7"/>
  </si>
  <si>
    <t>助成対象外経費</t>
    <phoneticPr fontId="7"/>
  </si>
  <si>
    <t>助成対象外経費計（E）</t>
    <rPh sb="7" eb="8">
      <t>ケイ</t>
    </rPh>
    <phoneticPr fontId="3"/>
  </si>
  <si>
    <t>助成対象外経費　→　助成対象外経費相当</t>
  </si>
  <si>
    <t>助成対象外経費計</t>
    <phoneticPr fontId="7"/>
  </si>
  <si>
    <t>助成事業者</t>
    <phoneticPr fontId="7"/>
  </si>
  <si>
    <t>助成事業者以外</t>
    <rPh sb="5" eb="7">
      <t>イガイ</t>
    </rPh>
    <phoneticPr fontId="7"/>
  </si>
  <si>
    <t>令和５年度　文化芸術振興費補助金　舞台芸術等総合支援事業　
キャラバン</t>
    <rPh sb="0" eb="2">
      <t>レイワ</t>
    </rPh>
    <rPh sb="3" eb="5">
      <t>ネンド</t>
    </rPh>
    <rPh sb="6" eb="10">
      <t>ブンカゲイジュツ</t>
    </rPh>
    <rPh sb="10" eb="13">
      <t>シンコウヒ</t>
    </rPh>
    <rPh sb="13" eb="16">
      <t>ホジョキン</t>
    </rPh>
    <rPh sb="17" eb="19">
      <t>ブタイ</t>
    </rPh>
    <rPh sb="19" eb="21">
      <t>ゲイジュツ</t>
    </rPh>
    <rPh sb="21" eb="22">
      <t>トウ</t>
    </rPh>
    <rPh sb="22" eb="24">
      <t>ソウゴウ</t>
    </rPh>
    <rPh sb="24" eb="26">
      <t>シエン</t>
    </rPh>
    <rPh sb="26" eb="28">
      <t>ジギョウ</t>
    </rPh>
    <phoneticPr fontId="7"/>
  </si>
  <si>
    <t>助成対象外経費</t>
    <rPh sb="0" eb="2">
      <t>ジョセイ</t>
    </rPh>
    <phoneticPr fontId="7"/>
  </si>
  <si>
    <t>R5</t>
    <phoneticPr fontId="7"/>
  </si>
  <si>
    <t>キャラバン</t>
    <phoneticPr fontId="7"/>
  </si>
  <si>
    <t>７．各地域の実施計画</t>
    <rPh sb="2" eb="5">
      <t>カクチイキ</t>
    </rPh>
    <rPh sb="6" eb="8">
      <t>ジッシ</t>
    </rPh>
    <rPh sb="8" eb="10">
      <t>ケイカク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</si>
</sst>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_ "/>
    <numFmt numFmtId="178" formatCode="#,##0;&quot;△ &quot;#,##0"/>
    <numFmt numFmtId="179" formatCode="General;;"/>
    <numFmt numFmtId="180" formatCode="[=1]&quot;国庫補助額修正入力が交付決定額を超過しています&quot;;General"/>
    <numFmt numFmtId="181" formatCode="#,##0.00;&quot;△ &quot;#,##0.00"/>
    <numFmt numFmtId="182" formatCode="General&quot;回&quot;"/>
    <numFmt numFmtId="183" formatCode="General&quot;席&quot;"/>
    <numFmt numFmtId="184" formatCode="General&quot;人&quot;"/>
    <numFmt numFmtId="185" formatCode="#,##0_);[Red]\(#,##0\)"/>
    <numFmt numFmtId="186" formatCode="m/d;@"/>
  </numFmts>
  <fonts count="43">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name val="ＭＳ Ｐゴシック"/>
      <family val="3"/>
      <charset val="128"/>
      <scheme val="minor"/>
    </font>
    <font>
      <b/>
      <sz val="16"/>
      <name val="ＭＳ Ｐゴシック"/>
      <family val="3"/>
      <charset val="128"/>
    </font>
    <font>
      <b/>
      <u/>
      <sz val="11"/>
      <name val="ＭＳ Ｐゴシック"/>
      <family val="3"/>
      <charset val="128"/>
      <scheme val="minor"/>
    </font>
    <font>
      <b/>
      <sz val="9"/>
      <color indexed="81"/>
      <name val="MS P ゴシック"/>
      <family val="3"/>
      <charset val="128"/>
    </font>
    <font>
      <sz val="11"/>
      <color theme="2" tint="-0.249977111117893"/>
      <name val="ＭＳ Ｐゴシック"/>
      <family val="3"/>
      <charset val="128"/>
    </font>
    <font>
      <b/>
      <sz val="12"/>
      <color theme="2" tint="-0.249977111117893"/>
      <name val="ＭＳ Ｐゴシック"/>
      <family val="3"/>
      <charset val="128"/>
    </font>
    <font>
      <sz val="10"/>
      <color theme="2" tint="-0.249977111117893"/>
      <name val="ＭＳ Ｐゴシック"/>
      <family val="3"/>
      <charset val="128"/>
    </font>
    <font>
      <sz val="11"/>
      <color theme="2" tint="-0.249977111117893"/>
      <name val="ＭＳ Ｐゴシック"/>
      <family val="3"/>
      <charset val="128"/>
      <scheme val="minor"/>
    </font>
    <font>
      <sz val="11"/>
      <color theme="0"/>
      <name val="ＭＳ Ｐゴシック"/>
      <family val="3"/>
      <charset val="128"/>
      <scheme val="minor"/>
    </font>
    <font>
      <b/>
      <sz val="14"/>
      <color theme="0"/>
      <name val="ＭＳ Ｐゴシック"/>
      <family val="3"/>
      <charset val="128"/>
    </font>
    <font>
      <sz val="14"/>
      <name val="ＭＳ Ｐゴシック"/>
      <family val="3"/>
      <charset val="128"/>
    </font>
    <font>
      <sz val="11"/>
      <color theme="0" tint="-0.34998626667073579"/>
      <name val="ＭＳ Ｐゴシック"/>
      <family val="3"/>
      <charset val="128"/>
    </font>
    <font>
      <sz val="14"/>
      <color theme="1"/>
      <name val="ＭＳ Ｐゴシック"/>
      <family val="3"/>
      <charset val="128"/>
    </font>
  </fonts>
  <fills count="16">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rgb="FFFFFFCC"/>
        <bgColor indexed="64"/>
      </patternFill>
    </fill>
    <fill>
      <patternFill patternType="solid">
        <fgColor rgb="FFFF99CC"/>
        <bgColor indexed="64"/>
      </patternFill>
    </fill>
    <fill>
      <patternFill patternType="solid">
        <fgColor rgb="FF33CCFF"/>
        <bgColor indexed="64"/>
      </patternFill>
    </fill>
    <fill>
      <patternFill patternType="solid">
        <fgColor rgb="FFFFC000"/>
        <bgColor indexed="64"/>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s>
  <borders count="143">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dotted">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medium">
        <color auto="1"/>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style="hair">
        <color indexed="64"/>
      </right>
      <top style="double">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dotted">
        <color indexed="64"/>
      </top>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dotted">
        <color indexed="64"/>
      </left>
      <right style="thin">
        <color indexed="64"/>
      </right>
      <top style="thin">
        <color indexed="64"/>
      </top>
      <bottom style="dotted">
        <color indexed="64"/>
      </bottom>
      <diagonal/>
    </border>
    <border>
      <left/>
      <right style="hair">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hair">
        <color indexed="64"/>
      </top>
      <bottom/>
      <diagonal/>
    </border>
  </borders>
  <cellStyleXfs count="26">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6" fillId="0" borderId="0">
      <alignment vertical="center"/>
    </xf>
    <xf numFmtId="0" fontId="28" fillId="0" borderId="0"/>
  </cellStyleXfs>
  <cellXfs count="942">
    <xf numFmtId="0" fontId="0" fillId="0" borderId="0" xfId="0">
      <alignment vertical="center"/>
    </xf>
    <xf numFmtId="38" fontId="4" fillId="0" borderId="0" xfId="3" applyFont="1" applyFill="1" applyBorder="1" applyAlignment="1" applyProtection="1">
      <alignment horizontal="left" vertical="center" wrapText="1"/>
    </xf>
    <xf numFmtId="0" fontId="8" fillId="6" borderId="39" xfId="17" applyFont="1" applyFill="1" applyBorder="1" applyAlignment="1" applyProtection="1">
      <alignment horizontal="center" vertical="center" shrinkToFit="1"/>
      <protection locked="0"/>
    </xf>
    <xf numFmtId="0" fontId="10" fillId="0" borderId="0" xfId="10" applyFont="1">
      <alignment vertical="center"/>
    </xf>
    <xf numFmtId="0" fontId="10" fillId="0" borderId="0" xfId="10" applyFont="1" applyAlignment="1">
      <alignment vertical="center" shrinkToFit="1"/>
    </xf>
    <xf numFmtId="38" fontId="8" fillId="0" borderId="23" xfId="2" applyFont="1" applyFill="1" applyBorder="1" applyAlignment="1">
      <alignment horizontal="left" vertical="center" shrinkToFit="1"/>
    </xf>
    <xf numFmtId="38" fontId="8" fillId="0" borderId="24" xfId="2" applyFont="1" applyFill="1" applyBorder="1" applyAlignment="1">
      <alignment horizontal="left" vertical="center" shrinkToFit="1"/>
    </xf>
    <xf numFmtId="38" fontId="8" fillId="0" borderId="26"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20"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23" xfId="2" applyFont="1" applyFill="1" applyBorder="1" applyAlignment="1">
      <alignment vertical="center" shrinkToFit="1"/>
    </xf>
    <xf numFmtId="38" fontId="8" fillId="0" borderId="24" xfId="2" applyFont="1" applyFill="1" applyBorder="1" applyAlignment="1">
      <alignment vertical="center" shrinkToFit="1"/>
    </xf>
    <xf numFmtId="0" fontId="10" fillId="0" borderId="24" xfId="10" applyFont="1" applyBorder="1" applyAlignment="1">
      <alignment vertical="center" shrinkToFit="1"/>
    </xf>
    <xf numFmtId="0" fontId="10" fillId="0" borderId="26" xfId="10" applyFont="1" applyBorder="1">
      <alignment vertical="center"/>
    </xf>
    <xf numFmtId="176" fontId="8" fillId="6" borderId="39" xfId="17" applyNumberFormat="1" applyFont="1" applyFill="1" applyBorder="1" applyAlignment="1" applyProtection="1">
      <alignment horizontal="center" vertical="center" shrinkToFit="1"/>
      <protection locked="0"/>
    </xf>
    <xf numFmtId="0" fontId="8" fillId="6" borderId="41" xfId="0" applyFont="1" applyFill="1" applyBorder="1" applyAlignment="1" applyProtection="1">
      <alignment horizontal="center" vertical="center" shrinkToFit="1"/>
      <protection locked="0"/>
    </xf>
    <xf numFmtId="0" fontId="8" fillId="6" borderId="40" xfId="17" applyFont="1" applyFill="1" applyBorder="1" applyAlignment="1" applyProtection="1">
      <alignment horizontal="center" vertical="center" shrinkToFit="1"/>
      <protection locked="0"/>
    </xf>
    <xf numFmtId="0" fontId="10" fillId="0" borderId="23" xfId="10" applyFont="1" applyBorder="1">
      <alignment vertical="center"/>
    </xf>
    <xf numFmtId="178" fontId="8" fillId="7" borderId="39" xfId="3" applyNumberFormat="1" applyFont="1" applyFill="1" applyBorder="1" applyAlignment="1" applyProtection="1">
      <alignment vertical="center" shrinkToFit="1"/>
      <protection locked="0"/>
    </xf>
    <xf numFmtId="178" fontId="8" fillId="7" borderId="40" xfId="3" applyNumberFormat="1" applyFont="1" applyFill="1" applyBorder="1" applyAlignment="1" applyProtection="1">
      <alignment vertical="center" shrinkToFit="1"/>
      <protection locked="0"/>
    </xf>
    <xf numFmtId="178" fontId="8" fillId="7" borderId="41" xfId="3" applyNumberFormat="1" applyFont="1" applyFill="1" applyBorder="1" applyAlignment="1" applyProtection="1">
      <alignment vertical="center" shrinkToFit="1"/>
      <protection locked="0"/>
    </xf>
    <xf numFmtId="38" fontId="8" fillId="4" borderId="22" xfId="2" applyFont="1" applyFill="1" applyBorder="1" applyAlignment="1">
      <alignment horizontal="center" vertical="center" shrinkToFit="1"/>
    </xf>
    <xf numFmtId="0" fontId="10" fillId="4" borderId="22" xfId="10" applyFont="1" applyFill="1" applyBorder="1" applyAlignment="1">
      <alignment horizontal="center" vertical="center"/>
    </xf>
    <xf numFmtId="0" fontId="10" fillId="4" borderId="22" xfId="10" applyFont="1" applyFill="1" applyBorder="1">
      <alignment vertical="center"/>
    </xf>
    <xf numFmtId="0" fontId="8" fillId="6" borderId="41" xfId="17" applyFont="1" applyFill="1" applyBorder="1" applyAlignment="1" applyProtection="1">
      <alignment horizontal="center" vertical="center" shrinkToFit="1"/>
      <protection locked="0"/>
    </xf>
    <xf numFmtId="0" fontId="10" fillId="0" borderId="26" xfId="10" applyFont="1" applyBorder="1" applyAlignment="1">
      <alignment vertical="center" shrinkToFit="1"/>
    </xf>
    <xf numFmtId="0" fontId="13" fillId="5" borderId="4" xfId="17" applyFont="1" applyFill="1" applyBorder="1" applyAlignment="1">
      <alignment horizontal="center" vertical="center"/>
    </xf>
    <xf numFmtId="0" fontId="16" fillId="0" borderId="0" xfId="19">
      <alignment vertical="center"/>
    </xf>
    <xf numFmtId="49" fontId="23" fillId="0" borderId="0" xfId="0" applyNumberFormat="1" applyFont="1" applyAlignment="1">
      <alignment horizontal="center" vertical="center" shrinkToFit="1"/>
    </xf>
    <xf numFmtId="38" fontId="4" fillId="0" borderId="0" xfId="18" applyFont="1" applyFill="1" applyProtection="1">
      <alignment vertical="center"/>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Border="1" applyAlignment="1">
      <alignment horizontal="right" vertical="center" shrinkToFit="1"/>
    </xf>
    <xf numFmtId="0" fontId="9" fillId="7" borderId="55" xfId="17" applyFont="1" applyFill="1" applyBorder="1" applyAlignment="1">
      <alignment horizontal="center" vertical="center"/>
    </xf>
    <xf numFmtId="0" fontId="6" fillId="0" borderId="4" xfId="15" applyBorder="1">
      <alignment vertical="center"/>
    </xf>
    <xf numFmtId="0" fontId="15" fillId="7" borderId="4" xfId="0" applyFont="1" applyFill="1" applyBorder="1" applyAlignment="1">
      <alignment horizontal="center" vertical="center"/>
    </xf>
    <xf numFmtId="0" fontId="15" fillId="5" borderId="4" xfId="17" applyFont="1" applyFill="1" applyBorder="1" applyAlignment="1">
      <alignment horizontal="center" vertical="center"/>
    </xf>
    <xf numFmtId="0" fontId="15" fillId="7" borderId="4" xfId="17" applyFont="1" applyFill="1" applyBorder="1" applyAlignment="1">
      <alignment horizontal="center" vertical="center"/>
    </xf>
    <xf numFmtId="0" fontId="15" fillId="6" borderId="4" xfId="17" applyFont="1" applyFill="1" applyBorder="1" applyAlignment="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178" fontId="8" fillId="0" borderId="0" xfId="18" applyNumberFormat="1" applyFont="1" applyFill="1" applyBorder="1" applyAlignment="1" applyProtection="1">
      <alignment vertical="center" shrinkToFit="1"/>
    </xf>
    <xf numFmtId="178" fontId="0" fillId="0" borderId="0" xfId="0" applyNumberFormat="1" applyAlignment="1">
      <alignment vertical="center" shrinkToFit="1"/>
    </xf>
    <xf numFmtId="38" fontId="4" fillId="0" borderId="0" xfId="18" applyFont="1" applyFill="1" applyAlignment="1" applyProtection="1">
      <alignment horizontal="right" vertical="center"/>
    </xf>
    <xf numFmtId="0" fontId="20" fillId="0" borderId="0" xfId="19" applyFont="1" applyAlignment="1">
      <alignment horizontal="center" vertical="center" shrinkToFit="1"/>
    </xf>
    <xf numFmtId="0" fontId="16" fillId="0" borderId="0" xfId="19" applyAlignment="1">
      <alignment horizontal="center" vertical="center"/>
    </xf>
    <xf numFmtId="38" fontId="17" fillId="0" borderId="0" xfId="20" applyFont="1" applyFill="1" applyAlignment="1" applyProtection="1">
      <alignment horizontal="right" vertical="center"/>
    </xf>
    <xf numFmtId="0" fontId="18" fillId="4" borderId="22" xfId="19" applyFont="1" applyFill="1" applyBorder="1" applyAlignment="1">
      <alignment horizontal="center" vertical="center"/>
    </xf>
    <xf numFmtId="49" fontId="17" fillId="4" borderId="22" xfId="20" applyNumberFormat="1" applyFont="1" applyFill="1" applyBorder="1" applyAlignment="1" applyProtection="1">
      <alignment horizontal="center" vertical="center"/>
    </xf>
    <xf numFmtId="0" fontId="20" fillId="4" borderId="22" xfId="19" applyFont="1" applyFill="1" applyBorder="1" applyAlignment="1">
      <alignment horizontal="center" vertical="center" wrapText="1"/>
    </xf>
    <xf numFmtId="178" fontId="20" fillId="8" borderId="22" xfId="19" applyNumberFormat="1" applyFont="1" applyFill="1" applyBorder="1" applyAlignment="1">
      <alignment vertical="center" shrinkToFit="1"/>
    </xf>
    <xf numFmtId="178" fontId="20" fillId="8" borderId="23" xfId="19" applyNumberFormat="1" applyFont="1" applyFill="1" applyBorder="1" applyAlignment="1">
      <alignment vertical="center" shrinkToFit="1"/>
    </xf>
    <xf numFmtId="178" fontId="20" fillId="0" borderId="22" xfId="19" applyNumberFormat="1" applyFont="1" applyBorder="1" applyAlignment="1">
      <alignment vertical="center" shrinkToFit="1"/>
    </xf>
    <xf numFmtId="178" fontId="20" fillId="0" borderId="46" xfId="19" applyNumberFormat="1" applyFont="1" applyBorder="1" applyAlignment="1">
      <alignment vertical="center" shrinkToFit="1"/>
    </xf>
    <xf numFmtId="178" fontId="20" fillId="0" borderId="49" xfId="19" applyNumberFormat="1" applyFont="1" applyBorder="1" applyAlignment="1">
      <alignment vertical="center" shrinkToFit="1"/>
    </xf>
    <xf numFmtId="38" fontId="17" fillId="0" borderId="0" xfId="20" applyFont="1" applyFill="1" applyProtection="1">
      <alignment vertical="center"/>
    </xf>
    <xf numFmtId="38" fontId="18" fillId="0" borderId="0" xfId="20" applyFont="1" applyFill="1" applyProtection="1">
      <alignment vertical="center"/>
    </xf>
    <xf numFmtId="38" fontId="18" fillId="0" borderId="0" xfId="20" applyFont="1" applyFill="1" applyAlignment="1" applyProtection="1">
      <alignment horizontal="right" vertical="center"/>
    </xf>
    <xf numFmtId="38" fontId="18" fillId="0" borderId="43" xfId="20" applyFont="1" applyFill="1" applyBorder="1" applyAlignment="1" applyProtection="1">
      <alignment horizontal="center" vertical="center" shrinkToFit="1"/>
    </xf>
    <xf numFmtId="38" fontId="18" fillId="0" borderId="46" xfId="20" applyFont="1" applyFill="1" applyBorder="1" applyAlignment="1" applyProtection="1">
      <alignment horizontal="center" vertical="center" shrinkToFit="1"/>
    </xf>
    <xf numFmtId="38" fontId="18" fillId="0" borderId="49" xfId="20" applyFont="1" applyFill="1" applyBorder="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0" fontId="16" fillId="4" borderId="22" xfId="19" applyFill="1" applyBorder="1">
      <alignment vertical="center"/>
    </xf>
    <xf numFmtId="0" fontId="16" fillId="0" borderId="0" xfId="19" applyAlignment="1">
      <alignment vertical="center" shrinkToFit="1"/>
    </xf>
    <xf numFmtId="178" fontId="17" fillId="0" borderId="47" xfId="20" applyNumberFormat="1" applyFont="1" applyFill="1" applyBorder="1" applyAlignment="1" applyProtection="1">
      <alignment vertical="center" shrinkToFit="1"/>
    </xf>
    <xf numFmtId="178" fontId="17" fillId="0" borderId="50"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28" xfId="20" applyNumberFormat="1" applyFont="1" applyFill="1" applyBorder="1" applyAlignment="1" applyProtection="1">
      <alignment horizontal="right" vertical="center" shrinkToFit="1"/>
    </xf>
    <xf numFmtId="178" fontId="17" fillId="0" borderId="3" xfId="20" applyNumberFormat="1" applyFont="1" applyFill="1" applyBorder="1" applyAlignment="1" applyProtection="1">
      <alignment vertical="center" shrinkToFit="1"/>
    </xf>
    <xf numFmtId="178" fontId="17" fillId="0" borderId="27" xfId="20" applyNumberFormat="1" applyFont="1" applyFill="1" applyBorder="1" applyAlignment="1" applyProtection="1">
      <alignment vertical="center" shrinkToFit="1"/>
    </xf>
    <xf numFmtId="178" fontId="17" fillId="0" borderId="28" xfId="20" applyNumberFormat="1" applyFont="1" applyFill="1" applyBorder="1" applyAlignment="1" applyProtection="1">
      <alignment vertical="center" shrinkToFit="1"/>
    </xf>
    <xf numFmtId="181" fontId="8" fillId="7" borderId="41" xfId="3" applyNumberFormat="1" applyFont="1" applyFill="1" applyBorder="1" applyAlignment="1" applyProtection="1">
      <alignment horizontal="right" vertical="center" shrinkToFit="1"/>
      <protection locked="0"/>
    </xf>
    <xf numFmtId="181" fontId="8" fillId="7" borderId="39" xfId="3" applyNumberFormat="1" applyFont="1" applyFill="1" applyBorder="1" applyAlignment="1" applyProtection="1">
      <alignment horizontal="right" vertical="center" shrinkToFit="1"/>
      <protection locked="0"/>
    </xf>
    <xf numFmtId="181" fontId="8" fillId="7" borderId="39" xfId="3" applyNumberFormat="1" applyFont="1" applyFill="1" applyBorder="1" applyAlignment="1" applyProtection="1">
      <alignment vertical="center" shrinkToFit="1"/>
      <protection locked="0"/>
    </xf>
    <xf numFmtId="181" fontId="8" fillId="7" borderId="41" xfId="3" applyNumberFormat="1" applyFont="1" applyFill="1" applyBorder="1" applyAlignment="1" applyProtection="1">
      <alignment vertical="center" shrinkToFit="1"/>
      <protection locked="0"/>
    </xf>
    <xf numFmtId="181" fontId="8" fillId="7" borderId="40" xfId="3" applyNumberFormat="1" applyFont="1" applyFill="1" applyBorder="1" applyAlignment="1" applyProtection="1">
      <alignment vertical="center" shrinkToFit="1"/>
      <protection locked="0"/>
    </xf>
    <xf numFmtId="0" fontId="8" fillId="5" borderId="41" xfId="17" applyFont="1" applyFill="1" applyBorder="1" applyAlignment="1" applyProtection="1">
      <alignment horizontal="center" vertical="center" shrinkToFit="1"/>
      <protection locked="0"/>
    </xf>
    <xf numFmtId="0" fontId="8" fillId="5" borderId="39" xfId="17" applyFont="1" applyFill="1" applyBorder="1" applyAlignment="1" applyProtection="1">
      <alignment horizontal="center" vertical="center" shrinkToFit="1"/>
      <protection locked="0"/>
    </xf>
    <xf numFmtId="0" fontId="8" fillId="5" borderId="39" xfId="17" applyFont="1" applyFill="1" applyBorder="1" applyAlignment="1" applyProtection="1">
      <alignment vertical="center" shrinkToFit="1"/>
      <protection locked="0"/>
    </xf>
    <xf numFmtId="0" fontId="8" fillId="5" borderId="41" xfId="17" applyFont="1" applyFill="1" applyBorder="1" applyAlignment="1" applyProtection="1">
      <alignment vertical="center" shrinkToFit="1"/>
      <protection locked="0"/>
    </xf>
    <xf numFmtId="0" fontId="8" fillId="0" borderId="41" xfId="17" applyFont="1" applyBorder="1" applyAlignment="1" applyProtection="1">
      <alignment horizontal="center" vertical="center" shrinkToFit="1"/>
      <protection locked="0"/>
    </xf>
    <xf numFmtId="0" fontId="8" fillId="0" borderId="39" xfId="17" applyFont="1" applyBorder="1" applyAlignment="1" applyProtection="1">
      <alignment horizontal="center" vertical="center" shrinkToFit="1"/>
      <protection locked="0"/>
    </xf>
    <xf numFmtId="0" fontId="6" fillId="0" borderId="41" xfId="15" applyBorder="1" applyProtection="1">
      <alignment vertical="center"/>
      <protection locked="0"/>
    </xf>
    <xf numFmtId="0" fontId="6" fillId="0" borderId="39" xfId="15" applyBorder="1" applyProtection="1">
      <alignment vertical="center"/>
      <protection locked="0"/>
    </xf>
    <xf numFmtId="0" fontId="6" fillId="0" borderId="40" xfId="15" applyBorder="1" applyProtection="1">
      <alignment vertical="center"/>
      <protection locked="0"/>
    </xf>
    <xf numFmtId="0" fontId="8" fillId="5" borderId="41" xfId="0" applyFont="1" applyFill="1" applyBorder="1" applyAlignment="1" applyProtection="1">
      <alignment vertical="center" shrinkToFit="1"/>
      <protection locked="0"/>
    </xf>
    <xf numFmtId="0" fontId="8" fillId="5" borderId="40" xfId="17" applyFont="1" applyFill="1" applyBorder="1" applyAlignment="1" applyProtection="1">
      <alignment vertical="center" shrinkToFit="1"/>
      <protection locked="0"/>
    </xf>
    <xf numFmtId="0" fontId="8" fillId="0" borderId="40" xfId="17" applyFont="1" applyBorder="1" applyAlignment="1" applyProtection="1">
      <alignment horizontal="center" vertical="center" shrinkToFit="1"/>
      <protection locked="0"/>
    </xf>
    <xf numFmtId="180" fontId="25" fillId="0" borderId="0" xfId="19" applyNumberFormat="1" applyFont="1" applyAlignment="1">
      <alignment horizontal="left" vertical="center" wrapText="1" shrinkToFit="1"/>
    </xf>
    <xf numFmtId="0" fontId="8" fillId="0" borderId="0" xfId="17" applyFont="1" applyAlignment="1">
      <alignment vertical="center" shrinkToFit="1"/>
    </xf>
    <xf numFmtId="0" fontId="26" fillId="0" borderId="0" xfId="19" applyFont="1" applyAlignment="1">
      <alignment horizontal="center" vertical="center"/>
    </xf>
    <xf numFmtId="38" fontId="27" fillId="0" borderId="0" xfId="20" applyFont="1" applyFill="1" applyAlignment="1" applyProtection="1">
      <alignment horizontal="center" vertical="center"/>
    </xf>
    <xf numFmtId="0" fontId="8" fillId="7" borderId="53" xfId="17" applyFont="1" applyFill="1" applyBorder="1" applyAlignment="1" applyProtection="1">
      <alignment vertical="center" wrapText="1"/>
      <protection locked="0"/>
    </xf>
    <xf numFmtId="0" fontId="8" fillId="7" borderId="37" xfId="17" applyFont="1" applyFill="1" applyBorder="1" applyAlignment="1" applyProtection="1">
      <alignment vertical="center" wrapText="1"/>
      <protection locked="0"/>
    </xf>
    <xf numFmtId="0" fontId="10" fillId="7" borderId="37" xfId="15" applyFont="1" applyFill="1" applyBorder="1" applyAlignment="1" applyProtection="1">
      <alignment vertical="center" wrapText="1"/>
      <protection locked="0"/>
    </xf>
    <xf numFmtId="0" fontId="10" fillId="7" borderId="38" xfId="15" applyFont="1" applyFill="1" applyBorder="1" applyAlignment="1" applyProtection="1">
      <alignment vertical="center" wrapText="1"/>
      <protection locked="0"/>
    </xf>
    <xf numFmtId="38" fontId="18" fillId="4" borderId="22" xfId="20" applyFont="1" applyFill="1" applyBorder="1" applyAlignment="1" applyProtection="1">
      <alignment horizontal="center" vertical="center"/>
    </xf>
    <xf numFmtId="0" fontId="8" fillId="7" borderId="38" xfId="17" applyFont="1" applyFill="1" applyBorder="1" applyAlignment="1" applyProtection="1">
      <alignment vertical="center" wrapText="1"/>
      <protection locked="0"/>
    </xf>
    <xf numFmtId="0" fontId="8" fillId="5" borderId="40" xfId="17" applyFont="1" applyFill="1" applyBorder="1" applyAlignment="1" applyProtection="1">
      <alignment horizontal="center" vertical="center" shrinkToFit="1"/>
      <protection locked="0"/>
    </xf>
    <xf numFmtId="178" fontId="17" fillId="0" borderId="65" xfId="20" applyNumberFormat="1" applyFont="1" applyFill="1" applyBorder="1" applyAlignment="1" applyProtection="1">
      <alignment vertical="center" shrinkToFit="1"/>
    </xf>
    <xf numFmtId="178" fontId="17" fillId="0" borderId="46" xfId="20" applyNumberFormat="1" applyFont="1" applyFill="1" applyBorder="1" applyAlignment="1" applyProtection="1">
      <alignment vertical="center" shrinkToFit="1"/>
    </xf>
    <xf numFmtId="178" fontId="17" fillId="0" borderId="43" xfId="20" applyNumberFormat="1" applyFont="1" applyFill="1" applyBorder="1" applyAlignment="1" applyProtection="1">
      <alignment vertical="center" shrinkToFit="1"/>
    </xf>
    <xf numFmtId="0" fontId="16" fillId="0" borderId="0" xfId="19" applyAlignment="1">
      <alignment horizontal="left" vertical="center"/>
    </xf>
    <xf numFmtId="0" fontId="4" fillId="0" borderId="0" xfId="0" applyFont="1">
      <alignment vertical="center"/>
    </xf>
    <xf numFmtId="0" fontId="4" fillId="0" borderId="5" xfId="0" applyFont="1" applyBorder="1">
      <alignment vertical="center"/>
    </xf>
    <xf numFmtId="0" fontId="17" fillId="0" borderId="0" xfId="24" applyFont="1">
      <alignment vertical="center"/>
    </xf>
    <xf numFmtId="0" fontId="10" fillId="0" borderId="23" xfId="10" applyFont="1" applyBorder="1" applyAlignment="1">
      <alignment vertical="center" shrinkToFit="1"/>
    </xf>
    <xf numFmtId="178" fontId="30" fillId="0" borderId="43" xfId="20" applyNumberFormat="1" applyFont="1" applyFill="1" applyBorder="1" applyAlignment="1" applyProtection="1">
      <alignment horizontal="left" vertical="center" wrapText="1"/>
      <protection locked="0"/>
    </xf>
    <xf numFmtId="178" fontId="30" fillId="0" borderId="46" xfId="20" applyNumberFormat="1" applyFont="1" applyFill="1" applyBorder="1" applyAlignment="1" applyProtection="1">
      <alignment horizontal="left" vertical="center" wrapText="1"/>
      <protection locked="0"/>
    </xf>
    <xf numFmtId="178" fontId="30" fillId="0" borderId="49" xfId="20" applyNumberFormat="1" applyFont="1" applyFill="1" applyBorder="1" applyAlignment="1" applyProtection="1">
      <alignment horizontal="left" vertical="center" wrapText="1"/>
      <protection locked="0"/>
    </xf>
    <xf numFmtId="38" fontId="18" fillId="0" borderId="22" xfId="20" applyFont="1" applyFill="1" applyBorder="1" applyAlignment="1" applyProtection="1">
      <alignment vertical="center"/>
    </xf>
    <xf numFmtId="178" fontId="20" fillId="0" borderId="25" xfId="19" applyNumberFormat="1" applyFont="1" applyBorder="1" applyAlignment="1">
      <alignment vertical="center" shrinkToFit="1"/>
    </xf>
    <xf numFmtId="178" fontId="20" fillId="0" borderId="43" xfId="19" applyNumberFormat="1" applyFont="1" applyBorder="1" applyAlignment="1">
      <alignment vertical="center" shrinkToFit="1"/>
    </xf>
    <xf numFmtId="179" fontId="4" fillId="0" borderId="0" xfId="3" applyNumberFormat="1" applyFont="1" applyFill="1" applyBorder="1" applyAlignment="1" applyProtection="1">
      <alignment vertical="center" wrapText="1"/>
    </xf>
    <xf numFmtId="0" fontId="8" fillId="7" borderId="77" xfId="17" applyFont="1" applyFill="1" applyBorder="1" applyAlignment="1" applyProtection="1">
      <alignment vertical="center" wrapText="1"/>
      <protection locked="0"/>
    </xf>
    <xf numFmtId="0" fontId="8" fillId="5" borderId="78" xfId="17" applyFont="1" applyFill="1" applyBorder="1" applyAlignment="1" applyProtection="1">
      <alignment horizontal="center" vertical="center" shrinkToFit="1"/>
      <protection locked="0"/>
    </xf>
    <xf numFmtId="181" fontId="8" fillId="7" borderId="78" xfId="3" applyNumberFormat="1" applyFont="1" applyFill="1" applyBorder="1" applyAlignment="1" applyProtection="1">
      <alignment horizontal="right" vertical="center" shrinkToFit="1"/>
      <protection locked="0"/>
    </xf>
    <xf numFmtId="0" fontId="8" fillId="6" borderId="78" xfId="17" applyFont="1" applyFill="1" applyBorder="1" applyAlignment="1" applyProtection="1">
      <alignment horizontal="center" vertical="center" shrinkToFit="1"/>
      <protection locked="0"/>
    </xf>
    <xf numFmtId="0" fontId="8" fillId="5" borderId="78" xfId="17" applyFont="1" applyFill="1" applyBorder="1" applyAlignment="1" applyProtection="1">
      <alignment vertical="center" shrinkToFit="1"/>
      <protection locked="0"/>
    </xf>
    <xf numFmtId="181" fontId="8" fillId="7" borderId="78" xfId="3" applyNumberFormat="1" applyFont="1" applyFill="1" applyBorder="1" applyAlignment="1" applyProtection="1">
      <alignment vertical="center" shrinkToFit="1"/>
      <protection locked="0"/>
    </xf>
    <xf numFmtId="178" fontId="8" fillId="7" borderId="78" xfId="3" applyNumberFormat="1" applyFont="1" applyFill="1" applyBorder="1" applyAlignment="1" applyProtection="1">
      <alignment vertical="center" shrinkToFit="1"/>
      <protection locked="0"/>
    </xf>
    <xf numFmtId="0" fontId="8" fillId="0" borderId="78" xfId="17" applyFont="1" applyBorder="1" applyAlignment="1" applyProtection="1">
      <alignment horizontal="center" vertical="center" shrinkToFit="1"/>
      <protection locked="0"/>
    </xf>
    <xf numFmtId="0" fontId="4" fillId="0" borderId="0" xfId="4" applyFont="1">
      <alignment vertical="center"/>
    </xf>
    <xf numFmtId="0" fontId="4" fillId="0" borderId="19" xfId="4" applyFont="1" applyBorder="1" applyAlignment="1" applyProtection="1">
      <alignment vertical="top" wrapText="1"/>
      <protection locked="0"/>
    </xf>
    <xf numFmtId="0" fontId="4" fillId="0" borderId="10" xfId="4" applyFont="1" applyBorder="1" applyAlignment="1" applyProtection="1">
      <alignment vertical="top" wrapText="1"/>
      <protection locked="0"/>
    </xf>
    <xf numFmtId="0" fontId="4" fillId="0" borderId="69" xfId="4" applyFont="1" applyBorder="1" applyAlignment="1" applyProtection="1">
      <alignment vertical="top" wrapText="1"/>
      <protection locked="0"/>
    </xf>
    <xf numFmtId="0" fontId="17" fillId="0" borderId="14" xfId="24" applyFont="1" applyBorder="1">
      <alignment vertical="center"/>
    </xf>
    <xf numFmtId="0" fontId="17" fillId="0" borderId="17" xfId="24" applyFont="1" applyBorder="1">
      <alignment vertical="center"/>
    </xf>
    <xf numFmtId="0" fontId="17" fillId="0" borderId="14" xfId="24" applyFont="1" applyBorder="1" applyAlignment="1">
      <alignment vertical="top" wrapText="1"/>
    </xf>
    <xf numFmtId="0" fontId="4" fillId="0" borderId="14" xfId="4" applyFont="1" applyBorder="1">
      <alignment vertical="center"/>
    </xf>
    <xf numFmtId="0" fontId="8" fillId="7" borderId="96" xfId="17" applyFont="1" applyFill="1" applyBorder="1" applyAlignment="1" applyProtection="1">
      <alignment vertical="center" wrapText="1"/>
      <protection locked="0"/>
    </xf>
    <xf numFmtId="0" fontId="8" fillId="5" borderId="82" xfId="17" applyFont="1" applyFill="1" applyBorder="1" applyAlignment="1" applyProtection="1">
      <alignment horizontal="center" vertical="center" shrinkToFit="1"/>
      <protection locked="0"/>
    </xf>
    <xf numFmtId="181" fontId="8" fillId="7" borderId="82" xfId="3" applyNumberFormat="1" applyFont="1" applyFill="1" applyBorder="1" applyAlignment="1" applyProtection="1">
      <alignment horizontal="right" vertical="center" shrinkToFit="1"/>
      <protection locked="0"/>
    </xf>
    <xf numFmtId="0" fontId="8" fillId="6" borderId="82" xfId="17" applyFont="1" applyFill="1" applyBorder="1" applyAlignment="1" applyProtection="1">
      <alignment horizontal="center" vertical="center" shrinkToFit="1"/>
      <protection locked="0"/>
    </xf>
    <xf numFmtId="0" fontId="8" fillId="5" borderId="82" xfId="17" applyFont="1" applyFill="1" applyBorder="1" applyAlignment="1" applyProtection="1">
      <alignment vertical="center" shrinkToFit="1"/>
      <protection locked="0"/>
    </xf>
    <xf numFmtId="181" fontId="8" fillId="7" borderId="82" xfId="3" applyNumberFormat="1" applyFont="1" applyFill="1" applyBorder="1" applyAlignment="1" applyProtection="1">
      <alignment vertical="center" shrinkToFit="1"/>
      <protection locked="0"/>
    </xf>
    <xf numFmtId="178" fontId="8" fillId="7" borderId="82" xfId="3" applyNumberFormat="1" applyFont="1" applyFill="1" applyBorder="1" applyAlignment="1" applyProtection="1">
      <alignment vertical="center" shrinkToFit="1"/>
      <protection locked="0"/>
    </xf>
    <xf numFmtId="181" fontId="8" fillId="7" borderId="40" xfId="3" applyNumberFormat="1" applyFont="1" applyFill="1" applyBorder="1" applyAlignment="1" applyProtection="1">
      <alignment horizontal="right" vertical="center" shrinkToFit="1"/>
      <protection locked="0"/>
    </xf>
    <xf numFmtId="0" fontId="6" fillId="0" borderId="82" xfId="15" applyBorder="1" applyProtection="1">
      <alignment vertical="center"/>
      <protection locked="0"/>
    </xf>
    <xf numFmtId="0" fontId="10" fillId="7" borderId="53" xfId="15" applyFont="1" applyFill="1" applyBorder="1" applyAlignment="1" applyProtection="1">
      <alignment vertical="center" wrapText="1"/>
      <protection locked="0"/>
    </xf>
    <xf numFmtId="0" fontId="10" fillId="7" borderId="77" xfId="15" applyFont="1" applyFill="1" applyBorder="1" applyAlignment="1" applyProtection="1">
      <alignment vertical="center" wrapText="1"/>
      <protection locked="0"/>
    </xf>
    <xf numFmtId="0" fontId="6" fillId="0" borderId="78" xfId="15" applyBorder="1" applyProtection="1">
      <alignment vertical="center"/>
      <protection locked="0"/>
    </xf>
    <xf numFmtId="0" fontId="8" fillId="5" borderId="78" xfId="0" applyFont="1" applyFill="1" applyBorder="1" applyAlignment="1" applyProtection="1">
      <alignment vertical="center" shrinkToFit="1"/>
      <protection locked="0"/>
    </xf>
    <xf numFmtId="0" fontId="8" fillId="6" borderId="78" xfId="0" applyFont="1" applyFill="1" applyBorder="1" applyAlignment="1" applyProtection="1">
      <alignment horizontal="center" vertical="center" shrinkToFit="1"/>
      <protection locked="0"/>
    </xf>
    <xf numFmtId="181" fontId="8" fillId="7" borderId="6" xfId="3" applyNumberFormat="1" applyFont="1" applyFill="1" applyBorder="1" applyAlignment="1" applyProtection="1">
      <alignment vertical="center" shrinkToFit="1"/>
      <protection locked="0"/>
    </xf>
    <xf numFmtId="0" fontId="8" fillId="5" borderId="6" xfId="0" applyFont="1" applyFill="1" applyBorder="1" applyAlignment="1" applyProtection="1">
      <alignment vertical="center" shrinkToFit="1"/>
      <protection locked="0"/>
    </xf>
    <xf numFmtId="0" fontId="8" fillId="6" borderId="6" xfId="0" applyFont="1" applyFill="1" applyBorder="1" applyAlignment="1" applyProtection="1">
      <alignment horizontal="center" vertical="center" shrinkToFit="1"/>
      <protection locked="0"/>
    </xf>
    <xf numFmtId="178" fontId="8" fillId="7" borderId="6" xfId="3" applyNumberFormat="1" applyFont="1" applyFill="1" applyBorder="1" applyAlignment="1" applyProtection="1">
      <alignment vertical="center" shrinkToFit="1"/>
      <protection locked="0"/>
    </xf>
    <xf numFmtId="38" fontId="6" fillId="0" borderId="4" xfId="18" applyBorder="1" applyAlignment="1" applyProtection="1">
      <alignment horizontal="right" vertical="center"/>
    </xf>
    <xf numFmtId="38" fontId="6" fillId="0" borderId="54" xfId="18" applyBorder="1" applyAlignment="1" applyProtection="1">
      <alignment horizontal="right" vertical="center"/>
    </xf>
    <xf numFmtId="38" fontId="6" fillId="0" borderId="0" xfId="18" applyBorder="1" applyAlignment="1" applyProtection="1">
      <alignment horizontal="right" vertical="center"/>
    </xf>
    <xf numFmtId="38" fontId="6" fillId="0" borderId="76" xfId="18" applyBorder="1" applyAlignment="1" applyProtection="1">
      <alignment horizontal="right" vertical="center"/>
    </xf>
    <xf numFmtId="38" fontId="6" fillId="0" borderId="102" xfId="18" applyBorder="1" applyAlignment="1" applyProtection="1">
      <alignment horizontal="right" vertical="center"/>
    </xf>
    <xf numFmtId="38" fontId="6" fillId="0" borderId="51" xfId="18" applyBorder="1" applyAlignment="1" applyProtection="1">
      <alignment horizontal="right" vertical="center"/>
    </xf>
    <xf numFmtId="38" fontId="6" fillId="0" borderId="103" xfId="18" applyBorder="1" applyAlignment="1" applyProtection="1">
      <alignment horizontal="right" vertical="center"/>
    </xf>
    <xf numFmtId="38" fontId="6" fillId="0" borderId="6" xfId="18" applyBorder="1" applyAlignment="1" applyProtection="1">
      <alignment horizontal="right" vertical="center"/>
    </xf>
    <xf numFmtId="38" fontId="6" fillId="0" borderId="5" xfId="18" applyBorder="1" applyAlignment="1" applyProtection="1">
      <alignment horizontal="right" vertical="center"/>
    </xf>
    <xf numFmtId="38" fontId="6" fillId="0" borderId="80" xfId="18" applyBorder="1" applyAlignment="1" applyProtection="1">
      <alignment horizontal="right" vertical="center"/>
    </xf>
    <xf numFmtId="38" fontId="6" fillId="0" borderId="104" xfId="18" applyBorder="1" applyAlignment="1" applyProtection="1">
      <alignment horizontal="right" vertical="center"/>
    </xf>
    <xf numFmtId="49" fontId="17" fillId="4" borderId="54" xfId="20" applyNumberFormat="1" applyFont="1" applyFill="1" applyBorder="1" applyAlignment="1" applyProtection="1">
      <alignment horizontal="center" vertical="center"/>
    </xf>
    <xf numFmtId="38" fontId="6" fillId="0" borderId="22" xfId="18" applyBorder="1" applyAlignment="1" applyProtection="1">
      <alignment horizontal="right" vertical="center" shrinkToFit="1"/>
    </xf>
    <xf numFmtId="38" fontId="6" fillId="0" borderId="24" xfId="18" applyBorder="1" applyAlignment="1" applyProtection="1">
      <alignment horizontal="right" vertical="center" shrinkToFit="1"/>
    </xf>
    <xf numFmtId="38" fontId="6" fillId="0" borderId="43" xfId="18" applyBorder="1" applyAlignment="1" applyProtection="1">
      <alignment horizontal="right" vertical="center" shrinkToFit="1"/>
    </xf>
    <xf numFmtId="38" fontId="6" fillId="0" borderId="46" xfId="18" applyBorder="1" applyAlignment="1" applyProtection="1">
      <alignment horizontal="right" vertical="center" shrinkToFit="1"/>
    </xf>
    <xf numFmtId="38" fontId="6" fillId="0" borderId="25" xfId="18" applyBorder="1" applyAlignment="1" applyProtection="1">
      <alignment horizontal="right" vertical="center" shrinkToFit="1"/>
    </xf>
    <xf numFmtId="38" fontId="6" fillId="0" borderId="49" xfId="18" applyBorder="1" applyAlignment="1" applyProtection="1">
      <alignment horizontal="right" vertical="center" shrinkToFit="1"/>
    </xf>
    <xf numFmtId="38" fontId="6" fillId="0" borderId="26" xfId="18" applyBorder="1" applyAlignment="1" applyProtection="1">
      <alignment horizontal="right" vertical="center" shrinkToFit="1"/>
    </xf>
    <xf numFmtId="38" fontId="6" fillId="8" borderId="22" xfId="18" applyFill="1" applyBorder="1" applyAlignment="1" applyProtection="1">
      <alignment horizontal="right" vertical="center" shrinkToFit="1"/>
    </xf>
    <xf numFmtId="38" fontId="6" fillId="8" borderId="23" xfId="18" applyFill="1" applyBorder="1" applyAlignment="1" applyProtection="1">
      <alignment horizontal="right" vertical="center" shrinkToFit="1"/>
    </xf>
    <xf numFmtId="38" fontId="6" fillId="0" borderId="31" xfId="18" applyBorder="1" applyAlignment="1" applyProtection="1">
      <alignment horizontal="right" vertical="center" shrinkToFit="1"/>
    </xf>
    <xf numFmtId="183" fontId="20" fillId="4" borderId="54" xfId="19" applyNumberFormat="1" applyFont="1" applyFill="1" applyBorder="1" applyAlignment="1">
      <alignment horizontal="center" vertical="center" wrapText="1"/>
    </xf>
    <xf numFmtId="183" fontId="10" fillId="4" borderId="22" xfId="0" applyNumberFormat="1" applyFont="1" applyFill="1" applyBorder="1" applyAlignment="1">
      <alignment horizontal="right" vertical="center" wrapText="1"/>
    </xf>
    <xf numFmtId="183" fontId="20" fillId="4" borderId="4" xfId="19" applyNumberFormat="1" applyFont="1" applyFill="1" applyBorder="1" applyAlignment="1">
      <alignment horizontal="center" vertical="center" wrapText="1"/>
    </xf>
    <xf numFmtId="38" fontId="6" fillId="0" borderId="30" xfId="18" applyBorder="1" applyAlignment="1" applyProtection="1">
      <alignment horizontal="right" vertical="center"/>
    </xf>
    <xf numFmtId="0" fontId="8" fillId="0" borderId="78" xfId="0" applyFont="1" applyBorder="1" applyAlignment="1" applyProtection="1">
      <alignment vertical="center" shrinkToFit="1"/>
      <protection locked="0"/>
    </xf>
    <xf numFmtId="183" fontId="20" fillId="4" borderId="108" xfId="19" applyNumberFormat="1" applyFont="1" applyFill="1" applyBorder="1" applyAlignment="1">
      <alignment horizontal="center" vertical="center" wrapText="1"/>
    </xf>
    <xf numFmtId="38" fontId="6" fillId="0" borderId="108" xfId="18" applyBorder="1" applyAlignment="1" applyProtection="1">
      <alignment horizontal="right" vertical="center"/>
    </xf>
    <xf numFmtId="38" fontId="6" fillId="0" borderId="109" xfId="18" applyBorder="1" applyAlignment="1" applyProtection="1">
      <alignment horizontal="right" vertical="center"/>
    </xf>
    <xf numFmtId="38" fontId="6" fillId="0" borderId="110" xfId="18" applyBorder="1" applyAlignment="1" applyProtection="1">
      <alignment horizontal="right" vertical="center"/>
    </xf>
    <xf numFmtId="38" fontId="6" fillId="0" borderId="111" xfId="18" applyBorder="1" applyAlignment="1" applyProtection="1">
      <alignment horizontal="right" vertical="center"/>
    </xf>
    <xf numFmtId="38" fontId="6" fillId="0" borderId="112" xfId="18" applyBorder="1" applyAlignment="1" applyProtection="1">
      <alignment horizontal="right" vertical="center"/>
    </xf>
    <xf numFmtId="38" fontId="6" fillId="0" borderId="113" xfId="18" applyBorder="1" applyAlignment="1" applyProtection="1">
      <alignment horizontal="right" vertical="center"/>
    </xf>
    <xf numFmtId="38" fontId="6" fillId="0" borderId="98" xfId="18" applyBorder="1" applyAlignment="1" applyProtection="1">
      <alignment horizontal="right" vertical="center"/>
    </xf>
    <xf numFmtId="38" fontId="6" fillId="0" borderId="48" xfId="18" applyBorder="1" applyAlignment="1" applyProtection="1">
      <alignment horizontal="right" vertical="center"/>
    </xf>
    <xf numFmtId="183" fontId="20" fillId="4" borderId="55" xfId="19" applyNumberFormat="1" applyFont="1" applyFill="1" applyBorder="1" applyAlignment="1">
      <alignment horizontal="center" vertical="center" wrapText="1"/>
    </xf>
    <xf numFmtId="0" fontId="6" fillId="0" borderId="0" xfId="0" applyFont="1">
      <alignment vertical="center"/>
    </xf>
    <xf numFmtId="49" fontId="17" fillId="0" borderId="0" xfId="24" applyNumberFormat="1" applyFont="1">
      <alignment vertical="center"/>
    </xf>
    <xf numFmtId="0" fontId="17" fillId="4" borderId="54" xfId="20" applyNumberFormat="1" applyFont="1" applyFill="1" applyBorder="1" applyAlignment="1" applyProtection="1">
      <alignment horizontal="center" vertical="center"/>
    </xf>
    <xf numFmtId="0" fontId="17" fillId="4" borderId="55" xfId="20" applyNumberFormat="1" applyFont="1" applyFill="1" applyBorder="1" applyAlignment="1" applyProtection="1">
      <alignment horizontal="center" vertical="center"/>
    </xf>
    <xf numFmtId="185" fontId="20" fillId="8" borderId="22" xfId="19" applyNumberFormat="1" applyFont="1" applyFill="1" applyBorder="1" applyAlignment="1">
      <alignment vertical="center" shrinkToFit="1"/>
    </xf>
    <xf numFmtId="185" fontId="20" fillId="0" borderId="22" xfId="19" applyNumberFormat="1" applyFont="1" applyBorder="1">
      <alignment vertical="center"/>
    </xf>
    <xf numFmtId="185" fontId="16" fillId="0" borderId="0" xfId="19" applyNumberFormat="1">
      <alignment vertical="center"/>
    </xf>
    <xf numFmtId="0" fontId="13" fillId="5" borderId="78" xfId="17" applyFont="1" applyFill="1" applyBorder="1" applyAlignment="1">
      <alignment horizontal="center" vertical="center"/>
    </xf>
    <xf numFmtId="0" fontId="8" fillId="5" borderId="39" xfId="0" applyFont="1" applyFill="1" applyBorder="1" applyAlignment="1" applyProtection="1">
      <alignment vertical="center" shrinkToFit="1"/>
      <protection locked="0"/>
    </xf>
    <xf numFmtId="0" fontId="8" fillId="6" borderId="39" xfId="0" applyFont="1" applyFill="1" applyBorder="1" applyAlignment="1" applyProtection="1">
      <alignment horizontal="center" vertical="center" shrinkToFit="1"/>
      <protection locked="0"/>
    </xf>
    <xf numFmtId="185" fontId="20" fillId="0" borderId="24" xfId="19" applyNumberFormat="1" applyFont="1" applyBorder="1" applyAlignment="1">
      <alignment vertical="center" shrinkToFit="1"/>
    </xf>
    <xf numFmtId="185" fontId="20" fillId="0" borderId="43" xfId="19" applyNumberFormat="1" applyFont="1" applyBorder="1" applyAlignment="1">
      <alignment vertical="center" shrinkToFit="1"/>
    </xf>
    <xf numFmtId="185" fontId="20" fillId="0" borderId="46" xfId="19" applyNumberFormat="1" applyFont="1" applyBorder="1" applyAlignment="1">
      <alignment vertical="center" shrinkToFit="1"/>
    </xf>
    <xf numFmtId="185" fontId="20" fillId="0" borderId="25" xfId="19" applyNumberFormat="1" applyFont="1" applyBorder="1" applyAlignment="1">
      <alignment vertical="center" shrinkToFit="1"/>
    </xf>
    <xf numFmtId="185" fontId="20" fillId="0" borderId="49" xfId="19" applyNumberFormat="1" applyFont="1" applyBorder="1" applyAlignment="1">
      <alignment vertical="center" shrinkToFit="1"/>
    </xf>
    <xf numFmtId="185" fontId="20" fillId="0" borderId="26" xfId="19" applyNumberFormat="1" applyFont="1" applyBorder="1" applyAlignment="1">
      <alignment vertical="center" shrinkToFit="1"/>
    </xf>
    <xf numFmtId="185" fontId="20" fillId="0" borderId="31" xfId="19" applyNumberFormat="1" applyFont="1" applyBorder="1" applyAlignment="1">
      <alignment vertical="center" shrinkToFit="1"/>
    </xf>
    <xf numFmtId="0" fontId="6" fillId="0" borderId="0" xfId="0" applyFont="1" applyAlignment="1">
      <alignment horizontal="centerContinuous" vertical="center"/>
    </xf>
    <xf numFmtId="0" fontId="0" fillId="0" borderId="0" xfId="0" applyAlignment="1">
      <alignment horizontal="centerContinuous" vertical="center"/>
    </xf>
    <xf numFmtId="38" fontId="4" fillId="0" borderId="21" xfId="18" applyFont="1" applyFill="1" applyBorder="1" applyAlignment="1" applyProtection="1">
      <alignment horizontal="center" vertical="center" textRotation="255"/>
    </xf>
    <xf numFmtId="38" fontId="4" fillId="0" borderId="0" xfId="18" applyFont="1" applyFill="1" applyBorder="1" applyAlignment="1" applyProtection="1">
      <alignment horizontal="center" vertical="center" textRotation="255"/>
    </xf>
    <xf numFmtId="38" fontId="8" fillId="0" borderId="0" xfId="18" applyFont="1" applyFill="1" applyBorder="1" applyAlignment="1" applyProtection="1">
      <alignment vertical="center"/>
    </xf>
    <xf numFmtId="38" fontId="8" fillId="0" borderId="21" xfId="18" applyFont="1" applyFill="1" applyBorder="1" applyAlignment="1" applyProtection="1">
      <alignment vertical="center"/>
    </xf>
    <xf numFmtId="38" fontId="4" fillId="0" borderId="0" xfId="18" applyFont="1" applyFill="1" applyBorder="1" applyProtection="1">
      <alignment vertical="center"/>
    </xf>
    <xf numFmtId="38" fontId="4" fillId="0" borderId="0" xfId="18" applyFont="1" applyFill="1" applyBorder="1" applyAlignment="1" applyProtection="1">
      <alignment vertical="center" textRotation="255"/>
    </xf>
    <xf numFmtId="38" fontId="4" fillId="0" borderId="0" xfId="18" applyFont="1" applyFill="1" applyBorder="1" applyAlignment="1" applyProtection="1">
      <alignment vertical="center"/>
    </xf>
    <xf numFmtId="38" fontId="4" fillId="0" borderId="21" xfId="18" applyFont="1" applyFill="1" applyBorder="1" applyAlignment="1" applyProtection="1">
      <alignment vertical="center"/>
    </xf>
    <xf numFmtId="38" fontId="8" fillId="0" borderId="36" xfId="3" applyFont="1" applyFill="1" applyBorder="1" applyAlignment="1" applyProtection="1">
      <alignment horizontal="center" vertical="center" shrinkToFit="1"/>
      <protection locked="0"/>
    </xf>
    <xf numFmtId="38" fontId="8" fillId="0" borderId="7" xfId="18" applyFont="1" applyFill="1" applyBorder="1" applyAlignment="1" applyProtection="1">
      <alignment vertical="center"/>
    </xf>
    <xf numFmtId="38" fontId="4" fillId="2" borderId="8" xfId="18" applyFont="1" applyFill="1" applyBorder="1" applyAlignment="1" applyProtection="1">
      <alignment horizontal="center" vertical="center" textRotation="255"/>
    </xf>
    <xf numFmtId="38" fontId="6" fillId="0" borderId="118" xfId="18" applyBorder="1" applyAlignment="1" applyProtection="1">
      <alignment horizontal="right" vertical="center"/>
    </xf>
    <xf numFmtId="38" fontId="18" fillId="0" borderId="8" xfId="20" applyFont="1" applyFill="1" applyBorder="1" applyAlignment="1" applyProtection="1">
      <alignment vertical="center" wrapText="1"/>
    </xf>
    <xf numFmtId="0" fontId="0" fillId="0" borderId="20" xfId="0" applyBorder="1">
      <alignment vertical="center"/>
    </xf>
    <xf numFmtId="38" fontId="4" fillId="0" borderId="0" xfId="18" applyFont="1" applyFill="1" applyBorder="1" applyAlignment="1" applyProtection="1">
      <alignment vertical="center" wrapText="1"/>
    </xf>
    <xf numFmtId="38" fontId="4" fillId="0" borderId="0" xfId="18" applyFont="1" applyFill="1" applyBorder="1" applyAlignment="1" applyProtection="1">
      <alignment horizontal="right" vertical="center"/>
    </xf>
    <xf numFmtId="38" fontId="8" fillId="0" borderId="20" xfId="18" applyFont="1" applyFill="1" applyBorder="1" applyAlignment="1" applyProtection="1">
      <alignment horizontal="center" vertical="center"/>
    </xf>
    <xf numFmtId="38" fontId="8" fillId="0" borderId="0" xfId="18" applyFont="1" applyFill="1" applyBorder="1" applyAlignment="1" applyProtection="1">
      <alignment vertical="center" wrapText="1"/>
    </xf>
    <xf numFmtId="0" fontId="10" fillId="0" borderId="0" xfId="0" applyFont="1">
      <alignment vertical="center"/>
    </xf>
    <xf numFmtId="38" fontId="8" fillId="0" borderId="20" xfId="18" applyFont="1" applyFill="1" applyBorder="1" applyAlignment="1" applyProtection="1">
      <alignment horizontal="center" vertical="center" wrapText="1"/>
    </xf>
    <xf numFmtId="178" fontId="8" fillId="3" borderId="0" xfId="18" applyNumberFormat="1" applyFont="1" applyFill="1" applyBorder="1" applyAlignment="1" applyProtection="1">
      <alignment vertical="center" shrinkToFit="1"/>
    </xf>
    <xf numFmtId="178" fontId="10" fillId="0" borderId="0" xfId="0" applyNumberFormat="1" applyFont="1" applyAlignment="1">
      <alignment vertical="center" shrinkToFit="1"/>
    </xf>
    <xf numFmtId="38" fontId="36" fillId="0" borderId="0" xfId="18" applyFont="1" applyFill="1" applyBorder="1" applyAlignment="1" applyProtection="1">
      <alignment horizontal="center" vertical="center"/>
    </xf>
    <xf numFmtId="0" fontId="34" fillId="0" borderId="0" xfId="0" applyFont="1">
      <alignment vertical="center"/>
    </xf>
    <xf numFmtId="178" fontId="36" fillId="0" borderId="0" xfId="18" applyNumberFormat="1" applyFont="1" applyFill="1" applyBorder="1" applyAlignment="1" applyProtection="1">
      <alignment vertical="center" shrinkToFit="1"/>
    </xf>
    <xf numFmtId="178" fontId="34" fillId="0" borderId="0" xfId="0" applyNumberFormat="1" applyFont="1" applyAlignment="1">
      <alignment vertical="center" shrinkToFit="1"/>
    </xf>
    <xf numFmtId="38" fontId="34" fillId="0" borderId="0" xfId="18" applyFont="1" applyFill="1" applyBorder="1" applyProtection="1">
      <alignment vertical="center"/>
    </xf>
    <xf numFmtId="38" fontId="34" fillId="0" borderId="0" xfId="18" applyFont="1" applyFill="1" applyBorder="1" applyAlignment="1" applyProtection="1">
      <alignment horizontal="right" vertical="center"/>
    </xf>
    <xf numFmtId="0" fontId="37" fillId="0" borderId="0" xfId="24" applyFont="1">
      <alignment vertical="center"/>
    </xf>
    <xf numFmtId="182" fontId="37" fillId="0" borderId="0" xfId="24" applyNumberFormat="1" applyFont="1">
      <alignment vertical="center"/>
    </xf>
    <xf numFmtId="183" fontId="37" fillId="0" borderId="0" xfId="24" applyNumberFormat="1" applyFont="1">
      <alignment vertical="center"/>
    </xf>
    <xf numFmtId="184" fontId="37" fillId="0" borderId="0" xfId="24" applyNumberFormat="1" applyFont="1">
      <alignment vertical="center"/>
    </xf>
    <xf numFmtId="0" fontId="20" fillId="0" borderId="43" xfId="19" applyFont="1" applyBorder="1" applyAlignment="1">
      <alignment horizontal="center" vertical="center" shrinkToFit="1"/>
    </xf>
    <xf numFmtId="0" fontId="20" fillId="0" borderId="46" xfId="19" applyFont="1" applyBorder="1" applyAlignment="1">
      <alignment horizontal="center" vertical="center" shrinkToFit="1"/>
    </xf>
    <xf numFmtId="0" fontId="20" fillId="0" borderId="49" xfId="19" applyFont="1" applyBorder="1" applyAlignment="1">
      <alignment horizontal="center" vertical="center" shrinkToFit="1"/>
    </xf>
    <xf numFmtId="0" fontId="20" fillId="0" borderId="25" xfId="19" applyFont="1" applyBorder="1" applyAlignment="1">
      <alignment horizontal="center" vertical="center" shrinkToFit="1"/>
    </xf>
    <xf numFmtId="183" fontId="20" fillId="4" borderId="1" xfId="19" applyNumberFormat="1" applyFont="1" applyFill="1" applyBorder="1" applyAlignment="1">
      <alignment horizontal="center" vertical="center" wrapText="1"/>
    </xf>
    <xf numFmtId="186" fontId="37" fillId="0" borderId="0" xfId="24" applyNumberFormat="1" applyFont="1">
      <alignment vertical="center"/>
    </xf>
    <xf numFmtId="0" fontId="17" fillId="0" borderId="14" xfId="24" applyFont="1" applyBorder="1" applyAlignment="1">
      <alignment horizontal="center" vertical="center" wrapText="1"/>
    </xf>
    <xf numFmtId="0" fontId="17" fillId="0" borderId="0" xfId="24" applyFont="1" applyAlignment="1">
      <alignment horizontal="center" vertical="center" wrapText="1"/>
    </xf>
    <xf numFmtId="0" fontId="17" fillId="0" borderId="17" xfId="24" applyFont="1" applyBorder="1" applyAlignment="1">
      <alignment horizontal="center" vertical="center" wrapText="1"/>
    </xf>
    <xf numFmtId="0" fontId="17" fillId="0" borderId="0" xfId="24" applyFont="1" applyAlignment="1">
      <alignment vertical="top" wrapText="1"/>
    </xf>
    <xf numFmtId="0" fontId="17" fillId="0" borderId="17" xfId="24" applyFont="1" applyBorder="1" applyAlignment="1">
      <alignment vertical="top" wrapText="1"/>
    </xf>
    <xf numFmtId="178" fontId="17" fillId="0" borderId="44" xfId="20" applyNumberFormat="1" applyFont="1" applyFill="1" applyBorder="1" applyAlignment="1" applyProtection="1">
      <alignment vertical="center" shrinkToFit="1"/>
    </xf>
    <xf numFmtId="0" fontId="8" fillId="5" borderId="40" xfId="0" applyFont="1" applyFill="1" applyBorder="1" applyAlignment="1" applyProtection="1">
      <alignment vertical="center" shrinkToFit="1"/>
      <protection locked="0"/>
    </xf>
    <xf numFmtId="0" fontId="8" fillId="6" borderId="40" xfId="0" applyFont="1" applyFill="1" applyBorder="1" applyAlignment="1" applyProtection="1">
      <alignment horizontal="center" vertical="center" shrinkToFit="1"/>
      <protection locked="0"/>
    </xf>
    <xf numFmtId="0" fontId="6" fillId="0" borderId="0" xfId="4">
      <alignment vertical="center"/>
    </xf>
    <xf numFmtId="38" fontId="6" fillId="15" borderId="0" xfId="18" applyFill="1" applyAlignment="1" applyProtection="1">
      <alignment horizontal="center" vertical="center"/>
    </xf>
    <xf numFmtId="0" fontId="4" fillId="0" borderId="5" xfId="4" applyFont="1" applyBorder="1">
      <alignment vertical="center"/>
    </xf>
    <xf numFmtId="178" fontId="4" fillId="0" borderId="0" xfId="0" applyNumberFormat="1" applyFont="1" applyAlignment="1">
      <alignment vertical="center" shrinkToFit="1"/>
    </xf>
    <xf numFmtId="0" fontId="17" fillId="10" borderId="92" xfId="24" applyFont="1" applyFill="1" applyBorder="1" applyAlignment="1">
      <alignment horizontal="center" vertical="center" wrapText="1"/>
    </xf>
    <xf numFmtId="38" fontId="6" fillId="0" borderId="0" xfId="18" applyFill="1" applyProtection="1">
      <alignment vertical="center"/>
    </xf>
    <xf numFmtId="38" fontId="6" fillId="0" borderId="0" xfId="18" applyFill="1" applyBorder="1" applyAlignment="1" applyProtection="1">
      <alignment vertical="center" shrinkToFit="1"/>
    </xf>
    <xf numFmtId="38" fontId="6" fillId="0" borderId="6" xfId="18" applyFill="1" applyBorder="1" applyAlignment="1" applyProtection="1">
      <alignment horizontal="right" vertical="center"/>
    </xf>
    <xf numFmtId="38" fontId="6" fillId="4" borderId="7" xfId="18" applyFill="1" applyBorder="1" applyAlignment="1" applyProtection="1">
      <alignment horizontal="center" vertical="center"/>
    </xf>
    <xf numFmtId="0" fontId="38" fillId="0" borderId="0" xfId="19" applyFont="1">
      <alignment vertical="center"/>
    </xf>
    <xf numFmtId="0" fontId="38" fillId="0" borderId="0" xfId="19" applyFont="1" applyAlignment="1">
      <alignment horizontal="center" vertical="center"/>
    </xf>
    <xf numFmtId="178" fontId="30" fillId="0" borderId="25" xfId="20" applyNumberFormat="1" applyFont="1" applyFill="1" applyBorder="1" applyAlignment="1" applyProtection="1">
      <alignment horizontal="left" vertical="center" wrapText="1"/>
      <protection locked="0"/>
    </xf>
    <xf numFmtId="0" fontId="0" fillId="0" borderId="0" xfId="0" applyAlignment="1">
      <alignment horizontal="center" vertical="center" shrinkToFit="1"/>
    </xf>
    <xf numFmtId="178" fontId="30" fillId="0" borderId="26" xfId="20" applyNumberFormat="1" applyFont="1" applyFill="1" applyBorder="1" applyAlignment="1" applyProtection="1">
      <alignment horizontal="left" vertical="center" wrapText="1"/>
      <protection locked="0"/>
    </xf>
    <xf numFmtId="178" fontId="30" fillId="0" borderId="22" xfId="20" applyNumberFormat="1" applyFont="1" applyFill="1" applyBorder="1" applyAlignment="1" applyProtection="1">
      <alignment horizontal="left" vertical="center" wrapText="1"/>
      <protection locked="0"/>
    </xf>
    <xf numFmtId="178" fontId="30" fillId="0" borderId="67" xfId="20" applyNumberFormat="1" applyFont="1" applyFill="1" applyBorder="1" applyAlignment="1" applyProtection="1">
      <alignment horizontal="left" vertical="center" shrinkToFit="1"/>
      <protection locked="0"/>
    </xf>
    <xf numFmtId="178" fontId="30" fillId="5" borderId="31" xfId="20" applyNumberFormat="1" applyFont="1" applyFill="1" applyBorder="1" applyAlignment="1" applyProtection="1">
      <alignment horizontal="left" vertical="center" wrapText="1"/>
      <protection locked="0"/>
    </xf>
    <xf numFmtId="178" fontId="30" fillId="0" borderId="23" xfId="20" applyNumberFormat="1" applyFont="1" applyFill="1" applyBorder="1" applyAlignment="1" applyProtection="1">
      <alignment horizontal="left" vertical="center" wrapText="1"/>
      <protection locked="0"/>
    </xf>
    <xf numFmtId="178" fontId="30" fillId="0" borderId="31" xfId="20" applyNumberFormat="1" applyFont="1" applyFill="1" applyBorder="1" applyAlignment="1" applyProtection="1">
      <alignment horizontal="left" vertical="center" wrapText="1"/>
      <protection locked="0"/>
    </xf>
    <xf numFmtId="185" fontId="20" fillId="0" borderId="44" xfId="19" applyNumberFormat="1" applyFont="1" applyBorder="1" applyAlignment="1">
      <alignment horizontal="right" vertical="center" shrinkToFit="1"/>
    </xf>
    <xf numFmtId="185" fontId="20" fillId="0" borderId="43" xfId="19" applyNumberFormat="1" applyFont="1" applyBorder="1" applyAlignment="1">
      <alignment horizontal="right" vertical="center" shrinkToFit="1"/>
    </xf>
    <xf numFmtId="185" fontId="20" fillId="0" borderId="43" xfId="19" applyNumberFormat="1" applyFont="1" applyBorder="1" applyAlignment="1">
      <alignment horizontal="right" vertical="center"/>
    </xf>
    <xf numFmtId="185" fontId="20" fillId="0" borderId="47" xfId="19" applyNumberFormat="1" applyFont="1" applyBorder="1" applyAlignment="1">
      <alignment horizontal="right" vertical="center" shrinkToFit="1"/>
    </xf>
    <xf numFmtId="185" fontId="20" fillId="0" borderId="46" xfId="19" applyNumberFormat="1" applyFont="1" applyBorder="1" applyAlignment="1">
      <alignment horizontal="right" vertical="center" shrinkToFit="1"/>
    </xf>
    <xf numFmtId="185" fontId="20" fillId="8" borderId="46" xfId="19" applyNumberFormat="1" applyFont="1" applyFill="1" applyBorder="1" applyAlignment="1">
      <alignment horizontal="right" vertical="center" shrinkToFit="1"/>
    </xf>
    <xf numFmtId="185" fontId="20" fillId="0" borderId="114" xfId="19" applyNumberFormat="1" applyFont="1" applyBorder="1" applyAlignment="1">
      <alignment horizontal="right" vertical="center"/>
    </xf>
    <xf numFmtId="185" fontId="20" fillId="0" borderId="50" xfId="19" applyNumberFormat="1" applyFont="1" applyBorder="1" applyAlignment="1">
      <alignment horizontal="right" vertical="center" shrinkToFit="1"/>
    </xf>
    <xf numFmtId="185" fontId="20" fillId="0" borderId="49" xfId="19" applyNumberFormat="1" applyFont="1" applyBorder="1" applyAlignment="1">
      <alignment horizontal="right" vertical="center" shrinkToFit="1"/>
    </xf>
    <xf numFmtId="185" fontId="20" fillId="8" borderId="49" xfId="19" applyNumberFormat="1" applyFont="1" applyFill="1" applyBorder="1" applyAlignment="1">
      <alignment horizontal="right" vertical="center" shrinkToFit="1"/>
    </xf>
    <xf numFmtId="185" fontId="20" fillId="0" borderId="49" xfId="19" applyNumberFormat="1" applyFont="1" applyBorder="1" applyAlignment="1">
      <alignment horizontal="right" vertical="center"/>
    </xf>
    <xf numFmtId="185" fontId="20" fillId="8" borderId="43" xfId="19" applyNumberFormat="1" applyFont="1" applyFill="1" applyBorder="1" applyAlignment="1">
      <alignment horizontal="right" vertical="center" shrinkToFit="1"/>
    </xf>
    <xf numFmtId="185" fontId="20" fillId="0" borderId="46" xfId="19" applyNumberFormat="1" applyFont="1" applyBorder="1" applyAlignment="1">
      <alignment horizontal="right" vertical="center"/>
    </xf>
    <xf numFmtId="185" fontId="20" fillId="0" borderId="72" xfId="19" applyNumberFormat="1" applyFont="1" applyBorder="1" applyAlignment="1">
      <alignment horizontal="right" vertical="center" shrinkToFit="1"/>
    </xf>
    <xf numFmtId="185" fontId="20" fillId="0" borderId="25" xfId="19" applyNumberFormat="1" applyFont="1" applyBorder="1" applyAlignment="1">
      <alignment horizontal="right" vertical="center" shrinkToFit="1"/>
    </xf>
    <xf numFmtId="185" fontId="20" fillId="0" borderId="140" xfId="19" applyNumberFormat="1" applyFont="1" applyBorder="1" applyAlignment="1">
      <alignment horizontal="right" vertical="center" shrinkToFit="1"/>
    </xf>
    <xf numFmtId="185" fontId="20" fillId="0" borderId="52" xfId="19" applyNumberFormat="1" applyFont="1" applyBorder="1" applyAlignment="1">
      <alignment horizontal="right" vertical="center" shrinkToFit="1"/>
    </xf>
    <xf numFmtId="185" fontId="20" fillId="0" borderId="103" xfId="19" applyNumberFormat="1" applyFont="1" applyBorder="1" applyAlignment="1">
      <alignment horizontal="right" vertical="center" shrinkToFit="1"/>
    </xf>
    <xf numFmtId="185" fontId="20" fillId="0" borderId="45" xfId="19" applyNumberFormat="1" applyFont="1" applyBorder="1" applyAlignment="1">
      <alignment horizontal="right" vertical="center" shrinkToFit="1"/>
    </xf>
    <xf numFmtId="185" fontId="20" fillId="0" borderId="139" xfId="19" applyNumberFormat="1" applyFont="1" applyBorder="1" applyAlignment="1">
      <alignment horizontal="right" vertical="center" shrinkToFit="1"/>
    </xf>
    <xf numFmtId="185" fontId="20" fillId="0" borderId="45" xfId="19" applyNumberFormat="1" applyFont="1" applyBorder="1" applyAlignment="1">
      <alignment horizontal="right" vertical="center"/>
    </xf>
    <xf numFmtId="185" fontId="20" fillId="0" borderId="9" xfId="19" applyNumberFormat="1" applyFont="1" applyBorder="1" applyAlignment="1">
      <alignment horizontal="right" vertical="center" shrinkToFit="1"/>
    </xf>
    <xf numFmtId="185" fontId="20" fillId="0" borderId="26" xfId="19" applyNumberFormat="1" applyFont="1" applyBorder="1" applyAlignment="1">
      <alignment horizontal="right" vertical="center" shrinkToFit="1"/>
    </xf>
    <xf numFmtId="185" fontId="20" fillId="0" borderId="3" xfId="19" applyNumberFormat="1" applyFont="1" applyBorder="1" applyAlignment="1">
      <alignment horizontal="right" vertical="center" shrinkToFit="1"/>
    </xf>
    <xf numFmtId="185" fontId="20" fillId="0" borderId="98" xfId="19" applyNumberFormat="1" applyFont="1" applyBorder="1" applyAlignment="1">
      <alignment horizontal="right" vertical="center" shrinkToFit="1"/>
    </xf>
    <xf numFmtId="185" fontId="20" fillId="0" borderId="21" xfId="19" applyNumberFormat="1" applyFont="1" applyBorder="1" applyAlignment="1">
      <alignment horizontal="right" vertical="center"/>
    </xf>
    <xf numFmtId="185" fontId="20" fillId="0" borderId="101" xfId="19" applyNumberFormat="1" applyFont="1" applyBorder="1" applyAlignment="1">
      <alignment horizontal="right" vertical="center" shrinkToFit="1"/>
    </xf>
    <xf numFmtId="185" fontId="20" fillId="0" borderId="141" xfId="19" applyNumberFormat="1" applyFont="1" applyBorder="1" applyAlignment="1">
      <alignment horizontal="right" vertical="center"/>
    </xf>
    <xf numFmtId="185" fontId="20" fillId="0" borderId="8" xfId="19" applyNumberFormat="1" applyFont="1" applyBorder="1" applyAlignment="1">
      <alignment horizontal="right" vertical="center"/>
    </xf>
    <xf numFmtId="185" fontId="20" fillId="0" borderId="80" xfId="19" applyNumberFormat="1" applyFont="1" applyBorder="1" applyAlignment="1">
      <alignment horizontal="right" vertical="center"/>
    </xf>
    <xf numFmtId="185" fontId="20" fillId="8" borderId="23" xfId="19" applyNumberFormat="1" applyFont="1" applyFill="1" applyBorder="1" applyAlignment="1">
      <alignment horizontal="right" vertical="center" shrinkToFit="1"/>
    </xf>
    <xf numFmtId="185" fontId="20" fillId="0" borderId="2" xfId="19" applyNumberFormat="1" applyFont="1" applyBorder="1" applyAlignment="1">
      <alignment horizontal="right" vertical="center"/>
    </xf>
    <xf numFmtId="185" fontId="20" fillId="0" borderId="22" xfId="19" applyNumberFormat="1" applyFont="1" applyBorder="1" applyAlignment="1">
      <alignment horizontal="right" vertical="center"/>
    </xf>
    <xf numFmtId="185" fontId="21" fillId="9" borderId="119" xfId="19" applyNumberFormat="1" applyFont="1" applyFill="1" applyBorder="1" applyAlignment="1" applyProtection="1">
      <alignment horizontal="right" vertical="center"/>
      <protection locked="0"/>
    </xf>
    <xf numFmtId="185" fontId="20" fillId="0" borderId="128" xfId="19" applyNumberFormat="1" applyFont="1" applyBorder="1" applyAlignment="1">
      <alignment horizontal="right" vertical="center" shrinkToFit="1"/>
    </xf>
    <xf numFmtId="185" fontId="20" fillId="9" borderId="119" xfId="19" applyNumberFormat="1" applyFont="1" applyFill="1" applyBorder="1" applyAlignment="1" applyProtection="1">
      <alignment horizontal="right" vertical="center" shrinkToFit="1"/>
      <protection locked="0"/>
    </xf>
    <xf numFmtId="185" fontId="20" fillId="0" borderId="129" xfId="19" applyNumberFormat="1" applyFont="1" applyBorder="1" applyAlignment="1">
      <alignment horizontal="right" vertical="center"/>
    </xf>
    <xf numFmtId="185" fontId="20" fillId="0" borderId="26" xfId="19" applyNumberFormat="1" applyFont="1" applyBorder="1" applyAlignment="1">
      <alignment horizontal="right" vertical="center"/>
    </xf>
    <xf numFmtId="185" fontId="20" fillId="8" borderId="26" xfId="19" applyNumberFormat="1" applyFont="1" applyFill="1" applyBorder="1" applyAlignment="1">
      <alignment horizontal="right" vertical="center" shrinkToFit="1"/>
    </xf>
    <xf numFmtId="185" fontId="20" fillId="8" borderId="22" xfId="19" applyNumberFormat="1" applyFont="1" applyFill="1" applyBorder="1" applyAlignment="1">
      <alignment horizontal="right" vertical="center"/>
    </xf>
    <xf numFmtId="185" fontId="20" fillId="0" borderId="67" xfId="19" applyNumberFormat="1" applyFont="1" applyBorder="1" applyAlignment="1">
      <alignment horizontal="right" vertical="center"/>
    </xf>
    <xf numFmtId="185" fontId="20" fillId="8" borderId="67" xfId="19" applyNumberFormat="1" applyFont="1" applyFill="1" applyBorder="1" applyAlignment="1">
      <alignment horizontal="right" vertical="center" shrinkToFit="1"/>
    </xf>
    <xf numFmtId="185" fontId="20" fillId="8" borderId="22" xfId="19" applyNumberFormat="1" applyFont="1" applyFill="1" applyBorder="1" applyAlignment="1">
      <alignment horizontal="right" vertical="center" shrinkToFit="1"/>
    </xf>
    <xf numFmtId="185" fontId="20" fillId="0" borderId="28" xfId="19" applyNumberFormat="1" applyFont="1" applyBorder="1" applyAlignment="1">
      <alignment horizontal="right" vertical="center"/>
    </xf>
    <xf numFmtId="185" fontId="20" fillId="8" borderId="31" xfId="19" applyNumberFormat="1" applyFont="1" applyFill="1" applyBorder="1" applyAlignment="1">
      <alignment horizontal="right" vertical="center" shrinkToFit="1"/>
    </xf>
    <xf numFmtId="38" fontId="8" fillId="0" borderId="22" xfId="18" applyFont="1" applyFill="1" applyBorder="1" applyAlignment="1" applyProtection="1">
      <alignment horizontal="center" vertical="center"/>
    </xf>
    <xf numFmtId="177" fontId="6" fillId="0" borderId="0" xfId="17" applyNumberFormat="1" applyAlignment="1">
      <alignment vertical="center" shrinkToFit="1"/>
    </xf>
    <xf numFmtId="0" fontId="11" fillId="0" borderId="0" xfId="17" applyFont="1" applyAlignment="1">
      <alignment horizontal="center" vertical="center" wrapText="1"/>
    </xf>
    <xf numFmtId="38" fontId="8" fillId="0" borderId="22" xfId="18" applyFont="1" applyFill="1" applyBorder="1" applyAlignment="1" applyProtection="1">
      <alignment horizontal="center" vertical="center" wrapText="1"/>
    </xf>
    <xf numFmtId="49" fontId="16" fillId="0" borderId="0" xfId="19" applyNumberFormat="1" applyAlignment="1">
      <alignment horizontal="left" vertical="center"/>
    </xf>
    <xf numFmtId="0" fontId="0" fillId="0" borderId="0" xfId="15" applyFont="1">
      <alignment vertical="center"/>
    </xf>
    <xf numFmtId="49" fontId="22" fillId="0" borderId="0" xfId="0" applyNumberFormat="1" applyFont="1" applyAlignment="1">
      <alignment horizontal="center" vertical="center" shrinkToFit="1"/>
    </xf>
    <xf numFmtId="38" fontId="9" fillId="4" borderId="7" xfId="3" applyFont="1" applyFill="1" applyBorder="1" applyAlignment="1" applyProtection="1">
      <alignment horizontal="center" vertical="center" wrapText="1"/>
    </xf>
    <xf numFmtId="38" fontId="31" fillId="0" borderId="0" xfId="3" applyFont="1" applyFill="1" applyBorder="1" applyAlignment="1" applyProtection="1">
      <alignment vertical="center"/>
    </xf>
    <xf numFmtId="38" fontId="6" fillId="0" borderId="0" xfId="18" applyBorder="1" applyAlignment="1" applyProtection="1">
      <alignment vertical="center" wrapText="1"/>
    </xf>
    <xf numFmtId="38" fontId="13" fillId="0" borderId="0" xfId="3" applyFont="1" applyFill="1" applyBorder="1" applyAlignment="1" applyProtection="1">
      <alignment horizontal="center" vertical="center" wrapText="1"/>
    </xf>
    <xf numFmtId="0" fontId="0" fillId="0" borderId="0" xfId="17" applyFont="1" applyAlignment="1">
      <alignment vertical="center" wrapText="1"/>
    </xf>
    <xf numFmtId="0" fontId="6" fillId="0" borderId="0" xfId="17" applyAlignment="1">
      <alignment vertical="center" wrapText="1"/>
    </xf>
    <xf numFmtId="38" fontId="13" fillId="0" borderId="0" xfId="18" applyFont="1" applyFill="1" applyBorder="1" applyAlignment="1" applyProtection="1">
      <alignment vertical="center"/>
    </xf>
    <xf numFmtId="38" fontId="6" fillId="0" borderId="0" xfId="18" applyFill="1" applyAlignment="1" applyProtection="1">
      <alignment vertical="center" wrapText="1"/>
    </xf>
    <xf numFmtId="178" fontId="0" fillId="0" borderId="22" xfId="0" applyNumberFormat="1" applyBorder="1">
      <alignment vertical="center"/>
    </xf>
    <xf numFmtId="38" fontId="8" fillId="0" borderId="0" xfId="3" applyFont="1" applyFill="1" applyAlignment="1" applyProtection="1">
      <alignment horizontal="center" vertical="center"/>
    </xf>
    <xf numFmtId="38" fontId="9" fillId="0" borderId="54" xfId="3" applyFont="1" applyFill="1" applyBorder="1" applyAlignment="1" applyProtection="1">
      <alignment horizontal="center" vertical="center"/>
    </xf>
    <xf numFmtId="0" fontId="6" fillId="0" borderId="0" xfId="15">
      <alignment vertical="center"/>
    </xf>
    <xf numFmtId="0" fontId="10" fillId="0" borderId="73" xfId="15" applyFont="1" applyBorder="1" applyAlignment="1">
      <alignment horizontal="center" vertical="center"/>
    </xf>
    <xf numFmtId="38" fontId="8" fillId="0" borderId="36" xfId="3" applyFont="1" applyFill="1" applyBorder="1" applyAlignment="1" applyProtection="1">
      <alignment horizontal="center" vertical="center" shrinkToFit="1"/>
    </xf>
    <xf numFmtId="0" fontId="8" fillId="7" borderId="53" xfId="17" applyFont="1" applyFill="1" applyBorder="1" applyAlignment="1">
      <alignment vertical="center" wrapText="1"/>
    </xf>
    <xf numFmtId="0" fontId="8" fillId="5" borderId="41" xfId="17" applyFont="1" applyFill="1" applyBorder="1" applyAlignment="1">
      <alignment horizontal="center" vertical="center" shrinkToFit="1"/>
    </xf>
    <xf numFmtId="181" fontId="8" fillId="7" borderId="41" xfId="3" applyNumberFormat="1" applyFont="1" applyFill="1" applyBorder="1" applyAlignment="1" applyProtection="1">
      <alignment horizontal="right" vertical="center" shrinkToFit="1"/>
    </xf>
    <xf numFmtId="181" fontId="8" fillId="7" borderId="41" xfId="3" applyNumberFormat="1" applyFont="1" applyFill="1" applyBorder="1" applyAlignment="1" applyProtection="1">
      <alignment vertical="center" shrinkToFit="1"/>
    </xf>
    <xf numFmtId="178" fontId="8" fillId="7" borderId="41" xfId="3" applyNumberFormat="1" applyFont="1" applyFill="1" applyBorder="1" applyAlignment="1" applyProtection="1">
      <alignment vertical="center" shrinkToFit="1"/>
    </xf>
    <xf numFmtId="0" fontId="8" fillId="0" borderId="41" xfId="17" applyFont="1" applyBorder="1" applyAlignment="1">
      <alignment horizontal="center" vertical="center" shrinkToFit="1"/>
    </xf>
    <xf numFmtId="0" fontId="10" fillId="0" borderId="35" xfId="15" applyFont="1" applyBorder="1" applyAlignment="1">
      <alignment horizontal="center" vertical="center"/>
    </xf>
    <xf numFmtId="38" fontId="8" fillId="0" borderId="35" xfId="3" applyFont="1" applyFill="1" applyBorder="1" applyAlignment="1" applyProtection="1">
      <alignment horizontal="center" vertical="center" shrinkToFit="1"/>
    </xf>
    <xf numFmtId="0" fontId="8" fillId="7" borderId="38" xfId="17" applyFont="1" applyFill="1" applyBorder="1" applyAlignment="1">
      <alignment vertical="center" wrapText="1"/>
    </xf>
    <xf numFmtId="0" fontId="8" fillId="5" borderId="40" xfId="17" applyFont="1" applyFill="1" applyBorder="1" applyAlignment="1">
      <alignment horizontal="center" vertical="center" shrinkToFit="1"/>
    </xf>
    <xf numFmtId="0" fontId="8" fillId="6" borderId="40" xfId="17" applyFont="1" applyFill="1" applyBorder="1" applyAlignment="1">
      <alignment horizontal="center" vertical="center" shrinkToFit="1"/>
    </xf>
    <xf numFmtId="0" fontId="8" fillId="5" borderId="40" xfId="17" applyFont="1" applyFill="1" applyBorder="1" applyAlignment="1">
      <alignment vertical="center" shrinkToFit="1"/>
    </xf>
    <xf numFmtId="181" fontId="8" fillId="7" borderId="40" xfId="3" applyNumberFormat="1" applyFont="1" applyFill="1" applyBorder="1" applyAlignment="1" applyProtection="1">
      <alignment vertical="center" shrinkToFit="1"/>
    </xf>
    <xf numFmtId="178" fontId="8" fillId="7" borderId="40" xfId="3" applyNumberFormat="1" applyFont="1" applyFill="1" applyBorder="1" applyAlignment="1" applyProtection="1">
      <alignment vertical="center" shrinkToFit="1"/>
    </xf>
    <xf numFmtId="0" fontId="8" fillId="0" borderId="40" xfId="17" applyFont="1" applyBorder="1" applyAlignment="1">
      <alignment horizontal="center" vertical="center" shrinkToFit="1"/>
    </xf>
    <xf numFmtId="0" fontId="10" fillId="0" borderId="61" xfId="15" applyFont="1" applyBorder="1" applyAlignment="1">
      <alignment horizontal="center" vertical="center"/>
    </xf>
    <xf numFmtId="181" fontId="8" fillId="7" borderId="78" xfId="3" applyNumberFormat="1" applyFont="1" applyFill="1" applyBorder="1" applyAlignment="1" applyProtection="1">
      <alignment vertical="center" shrinkToFit="1"/>
    </xf>
    <xf numFmtId="0" fontId="8" fillId="0" borderId="78" xfId="17" applyFont="1" applyBorder="1" applyAlignment="1">
      <alignment horizontal="center" vertical="center" shrinkToFit="1"/>
    </xf>
    <xf numFmtId="0" fontId="10" fillId="0" borderId="34" xfId="15" applyFont="1" applyBorder="1" applyAlignment="1">
      <alignment horizontal="center" vertical="center"/>
    </xf>
    <xf numFmtId="38" fontId="8" fillId="0" borderId="34" xfId="3" applyFont="1" applyFill="1" applyBorder="1" applyAlignment="1" applyProtection="1">
      <alignment horizontal="center" vertical="center" shrinkToFit="1"/>
    </xf>
    <xf numFmtId="0" fontId="8" fillId="7" borderId="37" xfId="17" applyFont="1" applyFill="1" applyBorder="1" applyAlignment="1">
      <alignment vertical="center" wrapText="1"/>
    </xf>
    <xf numFmtId="0" fontId="8" fillId="5" borderId="39" xfId="17" applyFont="1" applyFill="1" applyBorder="1" applyAlignment="1">
      <alignment horizontal="center" vertical="center" shrinkToFit="1"/>
    </xf>
    <xf numFmtId="181" fontId="8" fillId="7" borderId="39" xfId="3" applyNumberFormat="1" applyFont="1" applyFill="1" applyBorder="1" applyAlignment="1" applyProtection="1">
      <alignment horizontal="right" vertical="center" shrinkToFit="1"/>
    </xf>
    <xf numFmtId="0" fontId="8" fillId="6" borderId="39" xfId="17" applyFont="1" applyFill="1" applyBorder="1" applyAlignment="1">
      <alignment horizontal="center" vertical="center" shrinkToFit="1"/>
    </xf>
    <xf numFmtId="0" fontId="8" fillId="5" borderId="39" xfId="17" applyFont="1" applyFill="1" applyBorder="1" applyAlignment="1">
      <alignment vertical="center" shrinkToFit="1"/>
    </xf>
    <xf numFmtId="181" fontId="8" fillId="7" borderId="39" xfId="3" applyNumberFormat="1" applyFont="1" applyFill="1" applyBorder="1" applyAlignment="1" applyProtection="1">
      <alignment vertical="center" shrinkToFit="1"/>
    </xf>
    <xf numFmtId="178" fontId="8" fillId="7" borderId="39" xfId="3" applyNumberFormat="1" applyFont="1" applyFill="1" applyBorder="1" applyAlignment="1" applyProtection="1">
      <alignment vertical="center" shrinkToFit="1"/>
    </xf>
    <xf numFmtId="0" fontId="8" fillId="0" borderId="39" xfId="17" applyFont="1" applyBorder="1" applyAlignment="1">
      <alignment horizontal="center" vertical="center" shrinkToFit="1"/>
    </xf>
    <xf numFmtId="176" fontId="8" fillId="6" borderId="39" xfId="17" applyNumberFormat="1" applyFont="1" applyFill="1" applyBorder="1" applyAlignment="1">
      <alignment horizontal="center" vertical="center" shrinkToFit="1"/>
    </xf>
    <xf numFmtId="0" fontId="8" fillId="0" borderId="82" xfId="17" applyFont="1" applyBorder="1" applyAlignment="1">
      <alignment horizontal="center" vertical="center" shrinkToFit="1"/>
    </xf>
    <xf numFmtId="38" fontId="6" fillId="0" borderId="0" xfId="18" applyProtection="1">
      <alignment vertical="center"/>
    </xf>
    <xf numFmtId="0" fontId="29" fillId="0" borderId="4" xfId="15" applyFont="1" applyBorder="1" applyAlignment="1">
      <alignment horizontal="center" vertical="center" wrapText="1"/>
    </xf>
    <xf numFmtId="0" fontId="29" fillId="0" borderId="54" xfId="15" applyFont="1" applyBorder="1" applyAlignment="1">
      <alignment horizontal="center" vertical="center" wrapText="1"/>
    </xf>
    <xf numFmtId="0" fontId="6" fillId="0" borderId="61" xfId="15" applyBorder="1" applyAlignment="1">
      <alignment horizontal="center" vertical="center"/>
    </xf>
    <xf numFmtId="0" fontId="10" fillId="7" borderId="77" xfId="15" applyFont="1" applyFill="1" applyBorder="1" applyAlignment="1">
      <alignment vertical="center" wrapText="1"/>
    </xf>
    <xf numFmtId="0" fontId="6" fillId="0" borderId="78" xfId="15" applyBorder="1">
      <alignment vertical="center"/>
    </xf>
    <xf numFmtId="0" fontId="8" fillId="0" borderId="78" xfId="0" applyFont="1" applyBorder="1" applyAlignment="1">
      <alignment vertical="center" shrinkToFit="1"/>
    </xf>
    <xf numFmtId="38" fontId="6" fillId="4" borderId="100" xfId="18" applyFill="1" applyBorder="1" applyAlignment="1" applyProtection="1">
      <alignment vertical="center" shrinkToFit="1"/>
    </xf>
    <xf numFmtId="0" fontId="6" fillId="0" borderId="34" xfId="15" applyBorder="1" applyAlignment="1">
      <alignment horizontal="center" vertical="center"/>
    </xf>
    <xf numFmtId="0" fontId="6" fillId="0" borderId="39" xfId="15" applyBorder="1">
      <alignment vertical="center"/>
    </xf>
    <xf numFmtId="0" fontId="8" fillId="5" borderId="41" xfId="0" applyFont="1" applyFill="1" applyBorder="1" applyAlignment="1">
      <alignment vertical="center" shrinkToFit="1"/>
    </xf>
    <xf numFmtId="0" fontId="8" fillId="6" borderId="41" xfId="0" applyFont="1" applyFill="1" applyBorder="1" applyAlignment="1">
      <alignment horizontal="center" vertical="center" shrinkToFit="1"/>
    </xf>
    <xf numFmtId="38" fontId="6" fillId="4" borderId="42" xfId="18" applyFill="1" applyBorder="1" applyAlignment="1" applyProtection="1">
      <alignment vertical="center" shrinkToFit="1"/>
    </xf>
    <xf numFmtId="0" fontId="6" fillId="0" borderId="35" xfId="15" applyBorder="1" applyAlignment="1">
      <alignment horizontal="center" vertical="center"/>
    </xf>
    <xf numFmtId="38" fontId="6" fillId="4" borderId="9" xfId="18" applyFill="1" applyBorder="1" applyAlignment="1" applyProtection="1">
      <alignment vertical="center" shrinkToFit="1"/>
    </xf>
    <xf numFmtId="38" fontId="12" fillId="0" borderId="0" xfId="2" applyFont="1" applyFill="1" applyBorder="1" applyAlignment="1" applyProtection="1">
      <alignment vertical="center"/>
    </xf>
    <xf numFmtId="38" fontId="35" fillId="0" borderId="0" xfId="2" applyFont="1" applyFill="1" applyBorder="1" applyAlignment="1" applyProtection="1">
      <alignment vertical="center"/>
    </xf>
    <xf numFmtId="38" fontId="13" fillId="0" borderId="0" xfId="18" applyFont="1" applyFill="1" applyAlignment="1" applyProtection="1">
      <alignment vertical="center" wrapText="1"/>
    </xf>
    <xf numFmtId="178" fontId="8" fillId="4" borderId="40" xfId="17" applyNumberFormat="1" applyFont="1" applyFill="1" applyBorder="1" applyAlignment="1">
      <alignment vertical="center" shrinkToFit="1"/>
    </xf>
    <xf numFmtId="178" fontId="8" fillId="4" borderId="39" xfId="17" applyNumberFormat="1" applyFont="1" applyFill="1" applyBorder="1" applyAlignment="1">
      <alignment vertical="center" shrinkToFit="1"/>
    </xf>
    <xf numFmtId="178" fontId="8" fillId="4" borderId="100" xfId="17" applyNumberFormat="1" applyFont="1" applyFill="1" applyBorder="1" applyAlignment="1">
      <alignment vertical="center" shrinkToFit="1"/>
    </xf>
    <xf numFmtId="178" fontId="8" fillId="4" borderId="42" xfId="17" applyNumberFormat="1" applyFont="1" applyFill="1" applyBorder="1" applyAlignment="1">
      <alignment vertical="center" shrinkToFit="1"/>
    </xf>
    <xf numFmtId="178" fontId="8" fillId="4" borderId="9" xfId="17" applyNumberFormat="1" applyFont="1" applyFill="1" applyBorder="1" applyAlignment="1">
      <alignment vertical="center" shrinkToFit="1"/>
    </xf>
    <xf numFmtId="0" fontId="10" fillId="0" borderId="64" xfId="15" applyFont="1" applyBorder="1" applyAlignment="1">
      <alignment horizontal="center" vertical="center"/>
    </xf>
    <xf numFmtId="0" fontId="10" fillId="0" borderId="36" xfId="15" applyFont="1" applyBorder="1" applyAlignment="1">
      <alignment horizontal="center" vertical="center"/>
    </xf>
    <xf numFmtId="0" fontId="10" fillId="7" borderId="37" xfId="15" applyFont="1" applyFill="1" applyBorder="1" applyAlignment="1">
      <alignment vertical="center" wrapText="1"/>
    </xf>
    <xf numFmtId="0" fontId="8" fillId="5" borderId="39" xfId="0" applyFont="1" applyFill="1" applyBorder="1" applyAlignment="1">
      <alignment vertical="center" shrinkToFit="1"/>
    </xf>
    <xf numFmtId="0" fontId="8" fillId="6" borderId="39" xfId="0" applyFont="1" applyFill="1" applyBorder="1" applyAlignment="1">
      <alignment horizontal="center" vertical="center" shrinkToFit="1"/>
    </xf>
    <xf numFmtId="178" fontId="8" fillId="4" borderId="134" xfId="17" applyNumberFormat="1" applyFont="1" applyFill="1" applyBorder="1" applyAlignment="1">
      <alignment vertical="center" shrinkToFit="1"/>
    </xf>
    <xf numFmtId="178" fontId="8" fillId="4" borderId="136" xfId="17" applyNumberFormat="1" applyFont="1" applyFill="1" applyBorder="1" applyAlignment="1">
      <alignment vertical="center" shrinkToFit="1"/>
    </xf>
    <xf numFmtId="0" fontId="11" fillId="0" borderId="0" xfId="0" applyFont="1">
      <alignment vertical="center"/>
    </xf>
    <xf numFmtId="179" fontId="4" fillId="0" borderId="0" xfId="3" applyNumberFormat="1" applyFont="1" applyFill="1" applyBorder="1" applyAlignment="1" applyProtection="1">
      <alignment horizontal="center" vertical="center" wrapText="1"/>
    </xf>
    <xf numFmtId="0" fontId="29" fillId="0" borderId="115" xfId="15" applyFont="1" applyBorder="1" applyAlignment="1">
      <alignment horizontal="center" vertical="center" wrapText="1"/>
    </xf>
    <xf numFmtId="38" fontId="9" fillId="0" borderId="61" xfId="3" applyFont="1" applyFill="1" applyBorder="1" applyAlignment="1" applyProtection="1">
      <alignment horizontal="center" vertical="center"/>
    </xf>
    <xf numFmtId="0" fontId="9" fillId="7" borderId="77" xfId="17" applyFont="1" applyFill="1" applyBorder="1" applyAlignment="1">
      <alignment horizontal="center" vertical="center"/>
    </xf>
    <xf numFmtId="0" fontId="15" fillId="7" borderId="78" xfId="17" applyFont="1" applyFill="1" applyBorder="1" applyAlignment="1">
      <alignment horizontal="center" vertical="center"/>
    </xf>
    <xf numFmtId="0" fontId="15" fillId="5" borderId="78" xfId="17" applyFont="1" applyFill="1" applyBorder="1" applyAlignment="1">
      <alignment horizontal="center" vertical="center"/>
    </xf>
    <xf numFmtId="0" fontId="15" fillId="6" borderId="78" xfId="17" applyFont="1" applyFill="1" applyBorder="1" applyAlignment="1">
      <alignment horizontal="center" vertical="center"/>
    </xf>
    <xf numFmtId="38" fontId="9" fillId="4" borderId="78" xfId="3" applyFont="1" applyFill="1" applyBorder="1" applyAlignment="1" applyProtection="1">
      <alignment horizontal="center" vertical="center"/>
    </xf>
    <xf numFmtId="38" fontId="15" fillId="0" borderId="79" xfId="3" applyFont="1" applyFill="1" applyBorder="1" applyAlignment="1" applyProtection="1">
      <alignment horizontal="center" vertical="center" wrapText="1"/>
    </xf>
    <xf numFmtId="0" fontId="10" fillId="0" borderId="116" xfId="15" applyFont="1" applyBorder="1" applyAlignment="1">
      <alignment horizontal="center" vertical="center"/>
    </xf>
    <xf numFmtId="38" fontId="8" fillId="0" borderId="57" xfId="3" applyFont="1" applyFill="1" applyBorder="1" applyAlignment="1" applyProtection="1">
      <alignment horizontal="center" vertical="center" textRotation="255"/>
    </xf>
    <xf numFmtId="0" fontId="10" fillId="0" borderId="117" xfId="15" applyFont="1" applyBorder="1" applyAlignment="1">
      <alignment horizontal="center" vertical="center"/>
    </xf>
    <xf numFmtId="38" fontId="8" fillId="0" borderId="66" xfId="3" applyFont="1" applyFill="1" applyBorder="1" applyAlignment="1" applyProtection="1">
      <alignment horizontal="center" vertical="center" textRotation="255"/>
    </xf>
    <xf numFmtId="0" fontId="6" fillId="0" borderId="64" xfId="15" applyBorder="1" applyAlignment="1">
      <alignment horizontal="center" vertical="center"/>
    </xf>
    <xf numFmtId="0" fontId="8" fillId="0" borderId="41" xfId="0" applyFont="1" applyBorder="1" applyAlignment="1">
      <alignment vertical="center" shrinkToFit="1"/>
    </xf>
    <xf numFmtId="0" fontId="6" fillId="0" borderId="99" xfId="15" applyBorder="1" applyAlignment="1">
      <alignment horizontal="center" vertical="center"/>
    </xf>
    <xf numFmtId="38" fontId="18" fillId="0" borderId="23" xfId="20" applyFont="1" applyFill="1" applyBorder="1" applyAlignment="1" applyProtection="1">
      <alignment horizontal="center" vertical="center" wrapText="1" shrinkToFit="1"/>
    </xf>
    <xf numFmtId="0" fontId="0" fillId="4" borderId="0" xfId="0" applyFill="1" applyAlignment="1">
      <alignment horizontal="center" vertical="center" shrinkToFit="1"/>
    </xf>
    <xf numFmtId="38" fontId="18" fillId="4" borderId="1" xfId="20" applyFont="1" applyFill="1" applyBorder="1" applyAlignment="1" applyProtection="1">
      <alignment horizontal="center" vertical="center"/>
    </xf>
    <xf numFmtId="0" fontId="17" fillId="0" borderId="0" xfId="24" applyFont="1" applyProtection="1">
      <alignment vertical="center"/>
      <protection locked="0"/>
    </xf>
    <xf numFmtId="0" fontId="4" fillId="0" borderId="0" xfId="15" applyFont="1">
      <alignment vertical="center"/>
    </xf>
    <xf numFmtId="185" fontId="20" fillId="0" borderId="25" xfId="19" applyNumberFormat="1" applyFont="1" applyBorder="1" applyAlignment="1">
      <alignment horizontal="right" vertical="center"/>
    </xf>
    <xf numFmtId="38" fontId="18" fillId="0" borderId="22" xfId="20" applyFont="1" applyFill="1" applyBorder="1" applyAlignment="1" applyProtection="1">
      <alignment horizontal="left" vertical="center"/>
      <protection locked="0"/>
    </xf>
    <xf numFmtId="38" fontId="18" fillId="0" borderId="24" xfId="20" applyFont="1" applyFill="1" applyBorder="1" applyAlignment="1" applyProtection="1">
      <alignment horizontal="left" vertical="center"/>
      <protection locked="0"/>
    </xf>
    <xf numFmtId="0" fontId="8" fillId="0" borderId="82" xfId="17" applyFont="1" applyBorder="1" applyAlignment="1" applyProtection="1">
      <alignment horizontal="center" vertical="center" shrinkToFit="1"/>
      <protection locked="0"/>
    </xf>
    <xf numFmtId="38" fontId="8" fillId="0" borderId="98" xfId="3" applyFont="1" applyFill="1" applyBorder="1" applyAlignment="1" applyProtection="1">
      <alignment horizontal="center" vertical="center" shrinkToFit="1"/>
      <protection locked="0"/>
    </xf>
    <xf numFmtId="0" fontId="8" fillId="7" borderId="131" xfId="17" applyFont="1" applyFill="1" applyBorder="1" applyAlignment="1" applyProtection="1">
      <alignment vertical="center" wrapText="1"/>
      <protection locked="0"/>
    </xf>
    <xf numFmtId="0" fontId="8" fillId="5" borderId="6" xfId="17" applyFont="1" applyFill="1" applyBorder="1" applyAlignment="1" applyProtection="1">
      <alignment horizontal="center" vertical="center" shrinkToFit="1"/>
      <protection locked="0"/>
    </xf>
    <xf numFmtId="181" fontId="8" fillId="7" borderId="6" xfId="3" applyNumberFormat="1" applyFont="1" applyFill="1" applyBorder="1" applyAlignment="1" applyProtection="1">
      <alignment horizontal="right" vertical="center" shrinkToFit="1"/>
      <protection locked="0"/>
    </xf>
    <xf numFmtId="0" fontId="8" fillId="6" borderId="6" xfId="17" applyFont="1" applyFill="1" applyBorder="1" applyAlignment="1" applyProtection="1">
      <alignment horizontal="center" vertical="center" shrinkToFit="1"/>
      <protection locked="0"/>
    </xf>
    <xf numFmtId="0" fontId="8" fillId="5" borderId="6" xfId="17" applyFont="1" applyFill="1" applyBorder="1" applyAlignment="1" applyProtection="1">
      <alignment vertical="center" shrinkToFit="1"/>
      <protection locked="0"/>
    </xf>
    <xf numFmtId="0" fontId="8" fillId="0" borderId="6" xfId="17" applyFont="1" applyBorder="1" applyAlignment="1">
      <alignment horizontal="center" vertical="center" shrinkToFit="1"/>
    </xf>
    <xf numFmtId="38" fontId="8" fillId="0" borderId="61" xfId="3" applyFont="1" applyFill="1" applyBorder="1" applyAlignment="1" applyProtection="1">
      <alignment horizontal="center" vertical="center" shrinkToFit="1"/>
      <protection locked="0"/>
    </xf>
    <xf numFmtId="38" fontId="8" fillId="0" borderId="35" xfId="3" applyFont="1" applyFill="1" applyBorder="1" applyAlignment="1" applyProtection="1">
      <alignment horizontal="center" vertical="center" shrinkToFit="1"/>
      <protection locked="0"/>
    </xf>
    <xf numFmtId="0" fontId="29" fillId="0" borderId="56" xfId="15" applyFont="1" applyBorder="1" applyAlignment="1">
      <alignment horizontal="center" vertical="center" wrapText="1"/>
    </xf>
    <xf numFmtId="0" fontId="10" fillId="0" borderId="97" xfId="15" applyFont="1" applyBorder="1" applyAlignment="1">
      <alignment horizontal="center" vertical="center"/>
    </xf>
    <xf numFmtId="0" fontId="10" fillId="0" borderId="98" xfId="15" applyFont="1" applyBorder="1" applyAlignment="1">
      <alignment horizontal="center" vertical="center"/>
    </xf>
    <xf numFmtId="0" fontId="8" fillId="0" borderId="0" xfId="0" applyFont="1" applyAlignment="1">
      <alignment horizontal="center" vertical="center" textRotation="255"/>
    </xf>
    <xf numFmtId="0" fontId="10" fillId="0" borderId="0" xfId="0" applyFont="1" applyAlignment="1">
      <alignment horizontal="center" vertical="center" textRotation="255"/>
    </xf>
    <xf numFmtId="0" fontId="11" fillId="0" borderId="0" xfId="17" applyFont="1" applyAlignment="1">
      <alignment vertical="center" wrapText="1"/>
    </xf>
    <xf numFmtId="0" fontId="6" fillId="0" borderId="0" xfId="17" applyAlignment="1">
      <alignment vertical="center" shrinkToFit="1"/>
    </xf>
    <xf numFmtId="38" fontId="8" fillId="0" borderId="34" xfId="3" applyFont="1" applyFill="1" applyBorder="1" applyAlignment="1" applyProtection="1">
      <alignment horizontal="center" vertical="center" shrinkToFit="1"/>
      <protection locked="0"/>
    </xf>
    <xf numFmtId="0" fontId="11" fillId="4" borderId="22" xfId="0" applyFont="1" applyFill="1" applyBorder="1" applyAlignment="1">
      <alignment horizontal="center" vertical="center"/>
    </xf>
    <xf numFmtId="0" fontId="41" fillId="0" borderId="0" xfId="0" applyFont="1">
      <alignment vertical="center"/>
    </xf>
    <xf numFmtId="38" fontId="6" fillId="4" borderId="136" xfId="18" applyFill="1" applyBorder="1" applyAlignment="1" applyProtection="1">
      <alignment vertical="center" shrinkToFit="1"/>
    </xf>
    <xf numFmtId="38" fontId="6" fillId="4" borderId="134" xfId="18" applyFill="1" applyBorder="1" applyAlignment="1" applyProtection="1">
      <alignment vertical="center" shrinkToFit="1"/>
    </xf>
    <xf numFmtId="38" fontId="6" fillId="4" borderId="142" xfId="18" applyFill="1" applyBorder="1" applyAlignment="1" applyProtection="1">
      <alignment vertical="center" shrinkToFit="1"/>
    </xf>
    <xf numFmtId="178" fontId="8" fillId="4" borderId="142" xfId="17" applyNumberFormat="1" applyFont="1" applyFill="1" applyBorder="1" applyAlignment="1">
      <alignment vertical="center" shrinkToFit="1"/>
    </xf>
    <xf numFmtId="49" fontId="17" fillId="4" borderId="1" xfId="20" applyNumberFormat="1" applyFont="1" applyFill="1" applyBorder="1" applyAlignment="1" applyProtection="1">
      <alignment horizontal="center" vertical="center"/>
    </xf>
    <xf numFmtId="49" fontId="17" fillId="4" borderId="4" xfId="20" applyNumberFormat="1" applyFont="1" applyFill="1" applyBorder="1" applyAlignment="1" applyProtection="1">
      <alignment horizontal="center" vertical="center"/>
    </xf>
    <xf numFmtId="0" fontId="17" fillId="4" borderId="1" xfId="20" applyNumberFormat="1" applyFont="1" applyFill="1" applyBorder="1" applyAlignment="1" applyProtection="1">
      <alignment horizontal="center" vertical="center"/>
    </xf>
    <xf numFmtId="0" fontId="20" fillId="4" borderId="22" xfId="19" applyFont="1" applyFill="1" applyBorder="1" applyAlignment="1">
      <alignment horizontal="center" vertical="center"/>
    </xf>
    <xf numFmtId="38" fontId="18" fillId="0" borderId="22" xfId="20" applyFont="1" applyFill="1" applyBorder="1" applyAlignment="1" applyProtection="1">
      <alignment vertical="center"/>
      <protection locked="0"/>
    </xf>
    <xf numFmtId="178" fontId="17" fillId="0" borderId="43" xfId="20" applyNumberFormat="1" applyFont="1" applyFill="1" applyBorder="1" applyAlignment="1" applyProtection="1">
      <alignment vertical="center" shrinkToFit="1"/>
      <protection locked="0"/>
    </xf>
    <xf numFmtId="178" fontId="17" fillId="0" borderId="47" xfId="20" applyNumberFormat="1" applyFont="1" applyFill="1" applyBorder="1" applyAlignment="1" applyProtection="1">
      <alignment vertical="center" shrinkToFit="1"/>
      <protection locked="0"/>
    </xf>
    <xf numFmtId="178" fontId="17" fillId="0" borderId="50" xfId="20" applyNumberFormat="1" applyFont="1" applyFill="1" applyBorder="1" applyAlignment="1" applyProtection="1">
      <alignment vertical="center" shrinkToFit="1"/>
      <protection locked="0"/>
    </xf>
    <xf numFmtId="178" fontId="17" fillId="0" borderId="3" xfId="20" applyNumberFormat="1" applyFont="1" applyFill="1" applyBorder="1" applyAlignment="1" applyProtection="1">
      <alignment vertical="center" shrinkToFit="1"/>
      <protection locked="0"/>
    </xf>
    <xf numFmtId="178" fontId="17" fillId="0" borderId="1" xfId="20" applyNumberFormat="1" applyFont="1" applyFill="1" applyBorder="1" applyAlignment="1" applyProtection="1">
      <alignment vertical="center" shrinkToFit="1"/>
      <protection locked="0"/>
    </xf>
    <xf numFmtId="178" fontId="17" fillId="0" borderId="27" xfId="20" applyNumberFormat="1" applyFont="1" applyFill="1" applyBorder="1" applyAlignment="1" applyProtection="1">
      <alignment vertical="center" shrinkToFit="1"/>
      <protection locked="0"/>
    </xf>
    <xf numFmtId="178" fontId="17" fillId="0" borderId="28" xfId="20" applyNumberFormat="1" applyFont="1" applyFill="1" applyBorder="1" applyAlignment="1" applyProtection="1">
      <alignment vertical="center" shrinkToFit="1"/>
      <protection locked="0"/>
    </xf>
    <xf numFmtId="178" fontId="17" fillId="0" borderId="2" xfId="20" applyNumberFormat="1" applyFont="1" applyFill="1" applyBorder="1" applyAlignment="1" applyProtection="1">
      <alignment vertical="center" shrinkToFit="1"/>
      <protection locked="0"/>
    </xf>
    <xf numFmtId="178" fontId="17" fillId="0" borderId="46" xfId="20" applyNumberFormat="1" applyFont="1" applyFill="1" applyBorder="1" applyAlignment="1" applyProtection="1">
      <alignment vertical="center" shrinkToFit="1"/>
      <protection locked="0"/>
    </xf>
    <xf numFmtId="178" fontId="17" fillId="0" borderId="65" xfId="20" applyNumberFormat="1" applyFont="1" applyFill="1" applyBorder="1" applyAlignment="1" applyProtection="1">
      <alignment vertical="center" shrinkToFit="1"/>
      <protection locked="0"/>
    </xf>
    <xf numFmtId="178" fontId="17" fillId="0" borderId="44" xfId="20" applyNumberFormat="1" applyFont="1" applyFill="1" applyBorder="1" applyAlignment="1" applyProtection="1">
      <alignment vertical="center" shrinkToFit="1"/>
      <protection locked="0"/>
    </xf>
    <xf numFmtId="38" fontId="18" fillId="0" borderId="8" xfId="20" applyFont="1" applyFill="1" applyBorder="1" applyAlignment="1" applyProtection="1">
      <alignment vertical="center" wrapText="1"/>
      <protection locked="0"/>
    </xf>
    <xf numFmtId="178" fontId="17" fillId="0" borderId="28" xfId="20" applyNumberFormat="1" applyFont="1" applyFill="1" applyBorder="1" applyAlignment="1" applyProtection="1">
      <alignment horizontal="right" vertical="center" shrinkToFit="1"/>
      <protection locked="0"/>
    </xf>
    <xf numFmtId="0" fontId="42" fillId="0" borderId="0" xfId="4" applyFont="1">
      <alignment vertical="center"/>
    </xf>
    <xf numFmtId="49" fontId="4" fillId="0" borderId="4" xfId="0" applyNumberFormat="1" applyFont="1" applyBorder="1" applyAlignment="1" applyProtection="1">
      <alignment vertical="center" shrinkToFit="1"/>
      <protection locked="0"/>
    </xf>
    <xf numFmtId="0" fontId="4" fillId="0" borderId="1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17" xfId="0" applyFont="1" applyBorder="1" applyAlignment="1" applyProtection="1">
      <alignment horizontal="left" vertical="top" wrapText="1"/>
      <protection locked="0"/>
    </xf>
    <xf numFmtId="0" fontId="4" fillId="0" borderId="19" xfId="0" applyFont="1" applyBorder="1" applyAlignment="1" applyProtection="1">
      <alignment horizontal="left" vertical="top" wrapText="1"/>
      <protection locked="0"/>
    </xf>
    <xf numFmtId="0" fontId="4" fillId="0" borderId="10" xfId="0" applyFont="1" applyBorder="1" applyAlignment="1" applyProtection="1">
      <alignment horizontal="left" vertical="top" wrapText="1"/>
      <protection locked="0"/>
    </xf>
    <xf numFmtId="0" fontId="4" fillId="0" borderId="69" xfId="0" applyFont="1" applyBorder="1" applyAlignment="1" applyProtection="1">
      <alignment horizontal="left" vertical="top" wrapText="1"/>
      <protection locked="0"/>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4" fillId="0" borderId="17" xfId="0" applyFont="1" applyBorder="1" applyAlignment="1">
      <alignment horizontal="left" vertical="top" wrapText="1"/>
    </xf>
    <xf numFmtId="0" fontId="4" fillId="0" borderId="60" xfId="0" applyFont="1" applyBorder="1">
      <alignment vertical="center"/>
    </xf>
    <xf numFmtId="0" fontId="4" fillId="0" borderId="58" xfId="0" applyFont="1" applyBorder="1">
      <alignment vertical="center"/>
    </xf>
    <xf numFmtId="0" fontId="4" fillId="0" borderId="68" xfId="0" applyFont="1" applyBorder="1">
      <alignment vertical="center"/>
    </xf>
    <xf numFmtId="0" fontId="4" fillId="0" borderId="12" xfId="0" applyFont="1" applyBorder="1">
      <alignment vertical="center"/>
    </xf>
    <xf numFmtId="0" fontId="4" fillId="0" borderId="4" xfId="0" applyFont="1" applyBorder="1">
      <alignment vertical="center"/>
    </xf>
    <xf numFmtId="0" fontId="4" fillId="0" borderId="7" xfId="0" applyFont="1" applyBorder="1">
      <alignment vertical="center"/>
    </xf>
    <xf numFmtId="0" fontId="4" fillId="0" borderId="15" xfId="0" applyFont="1" applyBorder="1">
      <alignment vertical="center"/>
    </xf>
    <xf numFmtId="0" fontId="4" fillId="0" borderId="1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0" fontId="4" fillId="0" borderId="70" xfId="0" applyFont="1" applyBorder="1" applyAlignment="1" applyProtection="1">
      <alignment vertical="center" wrapText="1"/>
      <protection locked="0"/>
    </xf>
    <xf numFmtId="0" fontId="4" fillId="0" borderId="58" xfId="0" applyFont="1" applyBorder="1" applyAlignment="1" applyProtection="1">
      <alignment vertical="center" wrapText="1"/>
      <protection locked="0"/>
    </xf>
    <xf numFmtId="0" fontId="4" fillId="0" borderId="59"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0" xfId="0" applyFont="1" applyAlignment="1">
      <alignment horizontal="center" vertical="center"/>
    </xf>
    <xf numFmtId="0" fontId="17" fillId="0" borderId="0" xfId="0" applyFont="1" applyAlignment="1">
      <alignment horizontal="center" vertical="center"/>
    </xf>
    <xf numFmtId="0" fontId="4" fillId="0" borderId="6"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0" fontId="4" fillId="0" borderId="6" xfId="0" applyFont="1" applyBorder="1">
      <alignment vertical="center"/>
    </xf>
    <xf numFmtId="49" fontId="4" fillId="0" borderId="5" xfId="0" applyNumberFormat="1" applyFont="1" applyBorder="1" applyAlignment="1" applyProtection="1">
      <alignment horizontal="center" vertical="center" shrinkToFit="1"/>
      <protection locked="0"/>
    </xf>
    <xf numFmtId="0" fontId="4" fillId="0" borderId="5" xfId="0" applyFont="1" applyBorder="1">
      <alignment vertical="center"/>
    </xf>
    <xf numFmtId="0" fontId="4" fillId="0" borderId="12" xfId="4" applyFont="1" applyBorder="1">
      <alignment vertical="center"/>
    </xf>
    <xf numFmtId="0" fontId="4" fillId="0" borderId="4" xfId="4" applyFont="1" applyBorder="1">
      <alignment vertical="center"/>
    </xf>
    <xf numFmtId="0" fontId="4" fillId="0" borderId="15" xfId="4" applyFont="1" applyBorder="1">
      <alignment vertical="center"/>
    </xf>
    <xf numFmtId="0" fontId="4" fillId="0" borderId="5" xfId="4" applyFont="1" applyBorder="1">
      <alignment vertical="center"/>
    </xf>
    <xf numFmtId="49" fontId="4" fillId="0" borderId="5" xfId="4" applyNumberFormat="1" applyFont="1" applyBorder="1" applyAlignment="1" applyProtection="1">
      <alignment horizontal="center" vertical="center" shrinkToFit="1"/>
      <protection locked="0"/>
    </xf>
    <xf numFmtId="0" fontId="4" fillId="0" borderId="13" xfId="4" applyFont="1" applyBorder="1" applyAlignment="1">
      <alignment horizontal="left" vertical="top" wrapText="1"/>
    </xf>
    <xf numFmtId="0" fontId="4" fillId="0" borderId="5" xfId="4" applyFont="1" applyBorder="1" applyAlignment="1">
      <alignment horizontal="left" vertical="top" wrapText="1"/>
    </xf>
    <xf numFmtId="0" fontId="4" fillId="0" borderId="16" xfId="4" applyFont="1" applyBorder="1" applyAlignment="1">
      <alignment horizontal="left" vertical="top" wrapText="1"/>
    </xf>
    <xf numFmtId="0" fontId="4" fillId="0" borderId="7" xfId="4" applyFont="1" applyBorder="1">
      <alignment vertical="center"/>
    </xf>
    <xf numFmtId="0" fontId="4" fillId="0" borderId="0" xfId="4" applyFont="1" applyAlignment="1">
      <alignment horizontal="left" vertical="center" wrapText="1"/>
    </xf>
    <xf numFmtId="0" fontId="4" fillId="0" borderId="10" xfId="4" applyFont="1" applyBorder="1" applyAlignment="1">
      <alignment horizontal="left" vertical="center" wrapText="1"/>
    </xf>
    <xf numFmtId="0" fontId="4" fillId="0" borderId="6" xfId="4" applyFont="1" applyBorder="1" applyAlignment="1" applyProtection="1">
      <alignment horizontal="left" vertical="center" shrinkToFit="1"/>
      <protection locked="0"/>
    </xf>
    <xf numFmtId="0" fontId="4" fillId="0" borderId="0" xfId="4" applyFont="1" applyAlignment="1">
      <alignment horizontal="center" vertical="center" wrapText="1"/>
    </xf>
    <xf numFmtId="0" fontId="17" fillId="0" borderId="0" xfId="4" applyFont="1" applyAlignment="1">
      <alignment horizontal="center" vertical="center"/>
    </xf>
    <xf numFmtId="0" fontId="4" fillId="0" borderId="0" xfId="4" applyFont="1" applyAlignment="1">
      <alignment horizontal="center" vertical="center"/>
    </xf>
    <xf numFmtId="0" fontId="4" fillId="0" borderId="6" xfId="4" applyFont="1" applyBorder="1">
      <alignment vertical="center"/>
    </xf>
    <xf numFmtId="0" fontId="4" fillId="0" borderId="4" xfId="4" applyFont="1" applyBorder="1" applyAlignment="1" applyProtection="1">
      <alignment horizontal="left" vertical="center"/>
      <protection locked="0"/>
    </xf>
    <xf numFmtId="0" fontId="4" fillId="0" borderId="4" xfId="4" applyFont="1" applyBorder="1" applyAlignment="1">
      <alignment horizontal="left" vertical="center"/>
    </xf>
    <xf numFmtId="0" fontId="4" fillId="0" borderId="4" xfId="4" applyFont="1" applyBorder="1" applyAlignment="1" applyProtection="1">
      <alignment horizontal="left" vertical="center" shrinkToFit="1"/>
      <protection locked="0"/>
    </xf>
    <xf numFmtId="0" fontId="4" fillId="0" borderId="14" xfId="4" applyFont="1" applyBorder="1" applyAlignment="1" applyProtection="1">
      <alignment horizontal="left" vertical="top" wrapText="1"/>
      <protection locked="0"/>
    </xf>
    <xf numFmtId="0" fontId="4" fillId="0" borderId="0" xfId="4" applyFont="1" applyAlignment="1" applyProtection="1">
      <alignment horizontal="left" vertical="top" wrapText="1"/>
      <protection locked="0"/>
    </xf>
    <xf numFmtId="0" fontId="4" fillId="0" borderId="17" xfId="4" applyFont="1" applyBorder="1" applyAlignment="1" applyProtection="1">
      <alignment horizontal="left" vertical="top" wrapText="1"/>
      <protection locked="0"/>
    </xf>
    <xf numFmtId="0" fontId="4" fillId="0" borderId="19" xfId="4" applyFont="1" applyBorder="1" applyAlignment="1" applyProtection="1">
      <alignment horizontal="left" vertical="top" wrapText="1"/>
      <protection locked="0"/>
    </xf>
    <xf numFmtId="0" fontId="4" fillId="0" borderId="10" xfId="4" applyFont="1" applyBorder="1" applyAlignment="1" applyProtection="1">
      <alignment horizontal="left" vertical="top" wrapText="1"/>
      <protection locked="0"/>
    </xf>
    <xf numFmtId="0" fontId="4" fillId="0" borderId="69" xfId="4" applyFont="1" applyBorder="1" applyAlignment="1" applyProtection="1">
      <alignment horizontal="left" vertical="top" wrapText="1"/>
      <protection locked="0"/>
    </xf>
    <xf numFmtId="0" fontId="4" fillId="0" borderId="13" xfId="4" applyFont="1" applyBorder="1" applyAlignment="1" applyProtection="1">
      <alignment horizontal="left" vertical="top" wrapText="1"/>
      <protection locked="0"/>
    </xf>
    <xf numFmtId="0" fontId="4" fillId="0" borderId="5" xfId="4" applyFont="1" applyBorder="1" applyAlignment="1" applyProtection="1">
      <alignment horizontal="left" vertical="top" wrapText="1"/>
      <protection locked="0"/>
    </xf>
    <xf numFmtId="0" fontId="4" fillId="0" borderId="16" xfId="4" applyFont="1" applyBorder="1" applyAlignment="1" applyProtection="1">
      <alignment horizontal="left" vertical="top" wrapText="1"/>
      <protection locked="0"/>
    </xf>
    <xf numFmtId="0" fontId="4" fillId="0" borderId="11" xfId="4" applyFont="1" applyBorder="1" applyAlignment="1" applyProtection="1">
      <alignment horizontal="left" vertical="top" wrapText="1"/>
      <protection locked="0"/>
    </xf>
    <xf numFmtId="0" fontId="4" fillId="0" borderId="6" xfId="4" applyFont="1" applyBorder="1" applyAlignment="1" applyProtection="1">
      <alignment horizontal="left" vertical="top" wrapText="1"/>
      <protection locked="0"/>
    </xf>
    <xf numFmtId="0" fontId="4" fillId="0" borderId="18" xfId="4" applyFont="1" applyBorder="1" applyAlignment="1" applyProtection="1">
      <alignment horizontal="left" vertical="top" wrapText="1"/>
      <protection locked="0"/>
    </xf>
    <xf numFmtId="49" fontId="4" fillId="0" borderId="4" xfId="4" applyNumberFormat="1" applyFont="1" applyBorder="1" applyAlignment="1" applyProtection="1">
      <alignment horizontal="left" vertical="center" shrinkToFit="1"/>
      <protection locked="0"/>
    </xf>
    <xf numFmtId="0" fontId="4" fillId="0" borderId="86" xfId="4" applyFont="1" applyBorder="1" applyAlignment="1">
      <alignment horizontal="center" vertical="center"/>
    </xf>
    <xf numFmtId="0" fontId="4" fillId="0" borderId="87" xfId="4" applyFont="1" applyBorder="1" applyAlignment="1">
      <alignment horizontal="center" vertical="center"/>
    </xf>
    <xf numFmtId="0" fontId="4" fillId="0" borderId="89" xfId="4" applyFont="1" applyBorder="1" applyAlignment="1">
      <alignment horizontal="center" vertical="center"/>
    </xf>
    <xf numFmtId="0" fontId="4" fillId="0" borderId="90" xfId="4" applyFont="1" applyBorder="1" applyAlignment="1">
      <alignment horizontal="center" vertical="center"/>
    </xf>
    <xf numFmtId="0" fontId="40" fillId="0" borderId="87" xfId="4" applyFont="1" applyBorder="1" applyAlignment="1">
      <alignment horizontal="center" vertical="center"/>
    </xf>
    <xf numFmtId="0" fontId="40" fillId="0" borderId="88" xfId="4" applyFont="1" applyBorder="1" applyAlignment="1">
      <alignment horizontal="center" vertical="center"/>
    </xf>
    <xf numFmtId="0" fontId="40" fillId="0" borderId="90" xfId="4" applyFont="1" applyBorder="1" applyAlignment="1">
      <alignment horizontal="center" vertical="center"/>
    </xf>
    <xf numFmtId="0" fontId="40" fillId="0" borderId="91" xfId="4" applyFont="1" applyBorder="1" applyAlignment="1">
      <alignment horizontal="center" vertical="center"/>
    </xf>
    <xf numFmtId="0" fontId="4" fillId="0" borderId="60" xfId="4" applyFont="1" applyBorder="1">
      <alignment vertical="center"/>
    </xf>
    <xf numFmtId="0" fontId="4" fillId="0" borderId="58" xfId="4" applyFont="1" applyBorder="1">
      <alignment vertical="center"/>
    </xf>
    <xf numFmtId="0" fontId="4" fillId="0" borderId="68" xfId="4" applyFont="1" applyBorder="1">
      <alignment vertical="center"/>
    </xf>
    <xf numFmtId="0" fontId="4" fillId="0" borderId="70" xfId="4" applyFont="1" applyBorder="1" applyAlignment="1" applyProtection="1">
      <alignment horizontal="left" vertical="center" wrapText="1"/>
      <protection locked="0"/>
    </xf>
    <xf numFmtId="0" fontId="4" fillId="0" borderId="58" xfId="4" applyFont="1" applyBorder="1" applyAlignment="1" applyProtection="1">
      <alignment horizontal="left" vertical="center" wrapText="1"/>
      <protection locked="0"/>
    </xf>
    <xf numFmtId="0" fontId="4" fillId="0" borderId="59" xfId="4" applyFont="1" applyBorder="1" applyAlignment="1" applyProtection="1">
      <alignment horizontal="left" vertical="center" wrapText="1"/>
      <protection locked="0"/>
    </xf>
    <xf numFmtId="0" fontId="4" fillId="0" borderId="81" xfId="4" applyFont="1" applyBorder="1" applyAlignment="1">
      <alignment horizontal="left" vertical="top" wrapText="1"/>
    </xf>
    <xf numFmtId="0" fontId="4" fillId="0" borderId="82" xfId="4" applyFont="1" applyBorder="1" applyAlignment="1">
      <alignment horizontal="left" vertical="top" wrapText="1"/>
    </xf>
    <xf numFmtId="0" fontId="4" fillId="0" borderId="83" xfId="4" applyFont="1" applyBorder="1" applyAlignment="1">
      <alignment horizontal="left" vertical="top" wrapText="1"/>
    </xf>
    <xf numFmtId="0" fontId="4" fillId="0" borderId="1" xfId="4" applyFont="1" applyBorder="1" applyAlignment="1" applyProtection="1">
      <alignment horizontal="left" vertical="center" wrapText="1"/>
      <protection locked="0"/>
    </xf>
    <xf numFmtId="0" fontId="4" fillId="0" borderId="4" xfId="4" applyFont="1" applyBorder="1" applyAlignment="1" applyProtection="1">
      <alignment horizontal="left" vertical="center" wrapText="1"/>
      <protection locked="0"/>
    </xf>
    <xf numFmtId="0" fontId="4" fillId="0" borderId="15" xfId="4" applyFont="1" applyBorder="1" applyAlignment="1" applyProtection="1">
      <alignment horizontal="left" vertical="center" wrapText="1"/>
      <protection locked="0"/>
    </xf>
    <xf numFmtId="0" fontId="4" fillId="0" borderId="13" xfId="4" applyFont="1" applyBorder="1" applyAlignment="1">
      <alignment horizontal="center" vertical="center" wrapText="1"/>
    </xf>
    <xf numFmtId="0" fontId="4" fillId="0" borderId="5" xfId="4" applyFont="1" applyBorder="1" applyAlignment="1">
      <alignment horizontal="center" vertical="center" wrapText="1"/>
    </xf>
    <xf numFmtId="0" fontId="4" fillId="0" borderId="8" xfId="4" applyFont="1" applyBorder="1" applyAlignment="1">
      <alignment horizontal="center" vertical="center" wrapText="1"/>
    </xf>
    <xf numFmtId="0" fontId="4" fillId="0" borderId="14" xfId="4" applyFont="1" applyBorder="1" applyAlignment="1">
      <alignment horizontal="center" vertical="center" wrapText="1"/>
    </xf>
    <xf numFmtId="0" fontId="4" fillId="0" borderId="21" xfId="4" applyFont="1" applyBorder="1" applyAlignment="1">
      <alignment horizontal="center" vertical="center" wrapText="1"/>
    </xf>
    <xf numFmtId="0" fontId="4" fillId="0" borderId="11" xfId="4" applyFont="1" applyBorder="1" applyAlignment="1">
      <alignment horizontal="center" vertical="center" wrapText="1"/>
    </xf>
    <xf numFmtId="0" fontId="4" fillId="0" borderId="6" xfId="4" applyFont="1" applyBorder="1" applyAlignment="1">
      <alignment horizontal="center" vertical="center" wrapText="1"/>
    </xf>
    <xf numFmtId="0" fontId="4" fillId="0" borderId="9" xfId="4" applyFont="1" applyBorder="1" applyAlignment="1">
      <alignment horizontal="center" vertical="center" wrapText="1"/>
    </xf>
    <xf numFmtId="0" fontId="4" fillId="0" borderId="2" xfId="4" applyFont="1" applyBorder="1" applyAlignment="1" applyProtection="1">
      <alignment horizontal="left" vertical="top" wrapText="1"/>
      <protection locked="0"/>
    </xf>
    <xf numFmtId="0" fontId="4" fillId="0" borderId="20" xfId="4" applyFont="1" applyBorder="1" applyAlignment="1" applyProtection="1">
      <alignment horizontal="left" vertical="top" wrapText="1"/>
      <protection locked="0"/>
    </xf>
    <xf numFmtId="0" fontId="4" fillId="0" borderId="3" xfId="4" applyFont="1" applyBorder="1" applyAlignment="1" applyProtection="1">
      <alignment horizontal="left" vertical="top" wrapText="1"/>
      <protection locked="0"/>
    </xf>
    <xf numFmtId="0" fontId="4" fillId="0" borderId="59" xfId="4" applyFont="1" applyBorder="1">
      <alignment vertical="center"/>
    </xf>
    <xf numFmtId="0" fontId="4" fillId="0" borderId="12" xfId="4" applyFont="1" applyBorder="1" applyAlignment="1">
      <alignment horizontal="center" vertical="center" wrapText="1"/>
    </xf>
    <xf numFmtId="0" fontId="4" fillId="0" borderId="4" xfId="4" applyFont="1" applyBorder="1" applyAlignment="1">
      <alignment horizontal="center" vertical="center" wrapText="1"/>
    </xf>
    <xf numFmtId="0" fontId="4" fillId="0" borderId="7" xfId="4" applyFont="1" applyBorder="1" applyAlignment="1">
      <alignment horizontal="center" vertical="center" wrapText="1"/>
    </xf>
    <xf numFmtId="0" fontId="4" fillId="0" borderId="1" xfId="4" applyFont="1" applyBorder="1" applyAlignment="1" applyProtection="1">
      <alignment horizontal="center" vertical="center" wrapText="1"/>
      <protection locked="0"/>
    </xf>
    <xf numFmtId="0" fontId="4" fillId="0" borderId="4" xfId="4" applyFont="1" applyBorder="1" applyAlignment="1" applyProtection="1">
      <alignment horizontal="center" vertical="center" wrapText="1"/>
      <protection locked="0"/>
    </xf>
    <xf numFmtId="0" fontId="4" fillId="0" borderId="7" xfId="4" applyFont="1" applyBorder="1" applyAlignment="1" applyProtection="1">
      <alignment horizontal="center" vertical="center" wrapText="1"/>
      <protection locked="0"/>
    </xf>
    <xf numFmtId="0" fontId="4" fillId="0" borderId="1" xfId="4" applyFont="1" applyBorder="1" applyAlignment="1">
      <alignment horizontal="center" vertical="center" wrapText="1"/>
    </xf>
    <xf numFmtId="0" fontId="4" fillId="0" borderId="22" xfId="4" applyFont="1" applyBorder="1" applyAlignment="1">
      <alignment horizontal="center" vertical="center" wrapText="1"/>
    </xf>
    <xf numFmtId="0" fontId="4" fillId="0" borderId="22" xfId="4" applyFont="1" applyBorder="1" applyAlignment="1" applyProtection="1">
      <alignment horizontal="center" vertical="center" wrapText="1"/>
      <protection locked="0"/>
    </xf>
    <xf numFmtId="0" fontId="4" fillId="0" borderId="1" xfId="4" applyFont="1" applyBorder="1" applyAlignment="1" applyProtection="1">
      <alignment horizontal="left" vertical="top" wrapText="1"/>
      <protection locked="0"/>
    </xf>
    <xf numFmtId="0" fontId="4" fillId="0" borderId="4" xfId="4" applyFont="1" applyBorder="1" applyAlignment="1" applyProtection="1">
      <alignment horizontal="left" vertical="top" wrapText="1"/>
      <protection locked="0"/>
    </xf>
    <xf numFmtId="0" fontId="4" fillId="0" borderId="7" xfId="4" applyFont="1" applyBorder="1" applyAlignment="1" applyProtection="1">
      <alignment horizontal="left" vertical="top" wrapText="1"/>
      <protection locked="0"/>
    </xf>
    <xf numFmtId="0" fontId="4" fillId="0" borderId="19" xfId="4" applyFont="1" applyBorder="1" applyAlignment="1">
      <alignment horizontal="center" vertical="center" wrapText="1"/>
    </xf>
    <xf numFmtId="0" fontId="4" fillId="0" borderId="10" xfId="4" applyFont="1" applyBorder="1" applyAlignment="1">
      <alignment horizontal="center" vertical="center" wrapText="1"/>
    </xf>
    <xf numFmtId="0" fontId="4" fillId="0" borderId="84" xfId="4" applyFont="1" applyBorder="1" applyAlignment="1">
      <alignment horizontal="center" vertical="center" wrapText="1"/>
    </xf>
    <xf numFmtId="0" fontId="4" fillId="0" borderId="85" xfId="4" applyFont="1" applyBorder="1" applyAlignment="1" applyProtection="1">
      <alignment horizontal="left" vertical="top" wrapText="1"/>
      <protection locked="0"/>
    </xf>
    <xf numFmtId="0" fontId="4" fillId="0" borderId="2" xfId="4" applyFont="1" applyBorder="1" applyAlignment="1" applyProtection="1">
      <alignment horizontal="center" vertical="center" wrapText="1"/>
      <protection locked="0"/>
    </xf>
    <xf numFmtId="0" fontId="4" fillId="0" borderId="5" xfId="4" applyFont="1" applyBorder="1" applyAlignment="1" applyProtection="1">
      <alignment horizontal="center" vertical="center" wrapText="1"/>
      <protection locked="0"/>
    </xf>
    <xf numFmtId="0" fontId="4" fillId="0" borderId="3" xfId="4" applyFont="1" applyBorder="1" applyAlignment="1" applyProtection="1">
      <alignment horizontal="center" vertical="center" wrapText="1"/>
      <protection locked="0"/>
    </xf>
    <xf numFmtId="0" fontId="4" fillId="0" borderId="6" xfId="4" applyFont="1" applyBorder="1" applyAlignment="1" applyProtection="1">
      <alignment horizontal="center" vertical="center" wrapText="1"/>
      <protection locked="0"/>
    </xf>
    <xf numFmtId="0" fontId="4" fillId="0" borderId="5" xfId="4" applyFont="1" applyBorder="1" applyAlignment="1" applyProtection="1">
      <alignment horizontal="left" vertical="center" wrapText="1"/>
      <protection locked="0"/>
    </xf>
    <xf numFmtId="0" fontId="4" fillId="0" borderId="16" xfId="4" applyFont="1" applyBorder="1" applyAlignment="1" applyProtection="1">
      <alignment horizontal="left" vertical="center" wrapText="1"/>
      <protection locked="0"/>
    </xf>
    <xf numFmtId="0" fontId="4" fillId="0" borderId="6" xfId="4" applyFont="1" applyBorder="1" applyAlignment="1" applyProtection="1">
      <alignment horizontal="left" vertical="center" wrapText="1"/>
      <protection locked="0"/>
    </xf>
    <xf numFmtId="0" fontId="4" fillId="0" borderId="18" xfId="4" applyFont="1" applyBorder="1" applyAlignment="1" applyProtection="1">
      <alignment horizontal="left" vertical="center" wrapText="1"/>
      <protection locked="0"/>
    </xf>
    <xf numFmtId="0" fontId="17" fillId="0" borderId="13" xfId="24" applyFont="1" applyBorder="1" applyAlignment="1">
      <alignment horizontal="center" vertical="center" wrapText="1"/>
    </xf>
    <xf numFmtId="0" fontId="17" fillId="0" borderId="14" xfId="24" applyFont="1" applyBorder="1" applyAlignment="1">
      <alignment horizontal="center" vertical="center" wrapText="1"/>
    </xf>
    <xf numFmtId="0" fontId="17" fillId="0" borderId="93" xfId="24" applyFont="1" applyBorder="1" applyAlignment="1">
      <alignment horizontal="center" vertical="center" wrapText="1"/>
    </xf>
    <xf numFmtId="0" fontId="17" fillId="0" borderId="11" xfId="24" applyFont="1" applyBorder="1" applyAlignment="1">
      <alignment horizontal="center" vertical="center" wrapText="1"/>
    </xf>
    <xf numFmtId="0" fontId="32" fillId="0" borderId="0" xfId="24" applyFont="1" applyAlignment="1">
      <alignment horizontal="left" vertical="center"/>
    </xf>
    <xf numFmtId="0" fontId="32" fillId="0" borderId="10" xfId="24" applyFont="1" applyBorder="1" applyAlignment="1">
      <alignment horizontal="left" vertical="center"/>
    </xf>
    <xf numFmtId="0" fontId="17" fillId="0" borderId="86" xfId="24" applyFont="1" applyBorder="1" applyAlignment="1">
      <alignment horizontal="center" vertical="center"/>
    </xf>
    <xf numFmtId="0" fontId="17" fillId="0" borderId="87" xfId="24" applyFont="1" applyBorder="1" applyAlignment="1">
      <alignment horizontal="center" vertical="center"/>
    </xf>
    <xf numFmtId="0" fontId="17" fillId="0" borderId="89" xfId="24" applyFont="1" applyBorder="1" applyAlignment="1">
      <alignment horizontal="center" vertical="center"/>
    </xf>
    <xf numFmtId="0" fontId="17" fillId="0" borderId="90" xfId="24" applyFont="1" applyBorder="1" applyAlignment="1">
      <alignment horizontal="center" vertical="center"/>
    </xf>
    <xf numFmtId="0" fontId="17" fillId="0" borderId="88" xfId="24" applyFont="1" applyBorder="1" applyAlignment="1">
      <alignment horizontal="center" vertical="center"/>
    </xf>
    <xf numFmtId="0" fontId="17" fillId="0" borderId="91" xfId="24" applyFont="1" applyBorder="1" applyAlignment="1">
      <alignment horizontal="center" vertical="center"/>
    </xf>
    <xf numFmtId="0" fontId="17" fillId="0" borderId="60" xfId="24" applyFont="1" applyBorder="1">
      <alignment vertical="center"/>
    </xf>
    <xf numFmtId="0" fontId="17" fillId="0" borderId="58" xfId="24" applyFont="1" applyBorder="1">
      <alignment vertical="center"/>
    </xf>
    <xf numFmtId="0" fontId="17" fillId="0" borderId="59" xfId="24" applyFont="1" applyBorder="1">
      <alignment vertical="center"/>
    </xf>
    <xf numFmtId="0" fontId="17" fillId="10" borderId="2" xfId="24" applyFont="1" applyFill="1" applyBorder="1" applyAlignment="1">
      <alignment horizontal="center" vertical="center" wrapText="1"/>
    </xf>
    <xf numFmtId="0" fontId="17" fillId="10" borderId="5" xfId="24" applyFont="1" applyFill="1" applyBorder="1" applyAlignment="1">
      <alignment horizontal="center" vertical="center" wrapText="1"/>
    </xf>
    <xf numFmtId="0" fontId="17" fillId="10" borderId="8" xfId="24" applyFont="1" applyFill="1" applyBorder="1" applyAlignment="1">
      <alignment horizontal="center" vertical="center" wrapText="1"/>
    </xf>
    <xf numFmtId="0" fontId="17" fillId="10" borderId="16" xfId="24" applyFont="1" applyFill="1" applyBorder="1" applyAlignment="1">
      <alignment horizontal="center" vertical="center" wrapText="1"/>
    </xf>
    <xf numFmtId="0" fontId="17" fillId="9" borderId="120" xfId="24" applyFont="1" applyFill="1" applyBorder="1" applyAlignment="1" applyProtection="1">
      <alignment horizontal="center" vertical="center" wrapText="1"/>
      <protection locked="0"/>
    </xf>
    <xf numFmtId="0" fontId="17" fillId="9" borderId="121" xfId="24" applyFont="1" applyFill="1" applyBorder="1" applyAlignment="1" applyProtection="1">
      <alignment horizontal="center" vertical="center" wrapText="1"/>
      <protection locked="0"/>
    </xf>
    <xf numFmtId="0" fontId="17" fillId="9" borderId="122" xfId="24" applyFont="1" applyFill="1" applyBorder="1" applyAlignment="1" applyProtection="1">
      <alignment horizontal="center" vertical="center" wrapText="1"/>
      <protection locked="0"/>
    </xf>
    <xf numFmtId="0" fontId="17" fillId="9" borderId="14" xfId="24" applyFont="1" applyFill="1" applyBorder="1" applyAlignment="1" applyProtection="1">
      <alignment horizontal="center" vertical="center" wrapText="1"/>
      <protection locked="0"/>
    </xf>
    <xf numFmtId="0" fontId="17" fillId="9" borderId="0" xfId="24" applyFont="1" applyFill="1" applyAlignment="1" applyProtection="1">
      <alignment horizontal="center" vertical="center" wrapText="1"/>
      <protection locked="0"/>
    </xf>
    <xf numFmtId="0" fontId="17" fillId="9" borderId="17" xfId="24" applyFont="1" applyFill="1" applyBorder="1" applyAlignment="1" applyProtection="1">
      <alignment horizontal="center" vertical="center" wrapText="1"/>
      <protection locked="0"/>
    </xf>
    <xf numFmtId="0" fontId="17" fillId="9" borderId="19" xfId="24" applyFont="1" applyFill="1" applyBorder="1" applyAlignment="1" applyProtection="1">
      <alignment horizontal="center" vertical="center" wrapText="1"/>
      <protection locked="0"/>
    </xf>
    <xf numFmtId="0" fontId="17" fillId="9" borderId="10" xfId="24" applyFont="1" applyFill="1" applyBorder="1" applyAlignment="1" applyProtection="1">
      <alignment horizontal="center" vertical="center" wrapText="1"/>
      <protection locked="0"/>
    </xf>
    <xf numFmtId="0" fontId="17" fillId="9" borderId="69" xfId="24" applyFont="1" applyFill="1" applyBorder="1" applyAlignment="1" applyProtection="1">
      <alignment horizontal="center" vertical="center" wrapText="1"/>
      <protection locked="0"/>
    </xf>
    <xf numFmtId="0" fontId="17" fillId="0" borderId="95" xfId="24" applyFont="1" applyBorder="1" applyAlignment="1">
      <alignment horizontal="center" vertical="center"/>
    </xf>
    <xf numFmtId="0" fontId="17" fillId="0" borderId="22" xfId="24" applyFont="1" applyBorder="1" applyAlignment="1">
      <alignment horizontal="center" vertical="center"/>
    </xf>
    <xf numFmtId="0" fontId="17" fillId="9" borderId="22" xfId="24" applyFont="1" applyFill="1" applyBorder="1" applyAlignment="1" applyProtection="1">
      <alignment horizontal="center" vertical="center"/>
      <protection locked="0"/>
    </xf>
    <xf numFmtId="184" fontId="17" fillId="9" borderId="120" xfId="24" applyNumberFormat="1" applyFont="1" applyFill="1" applyBorder="1" applyAlignment="1" applyProtection="1">
      <alignment horizontal="center" vertical="center" wrapText="1"/>
      <protection locked="0"/>
    </xf>
    <xf numFmtId="184" fontId="17" fillId="9" borderId="121" xfId="24" applyNumberFormat="1" applyFont="1" applyFill="1" applyBorder="1" applyAlignment="1" applyProtection="1">
      <alignment horizontal="center" vertical="center" wrapText="1"/>
      <protection locked="0"/>
    </xf>
    <xf numFmtId="184" fontId="17" fillId="9" borderId="122" xfId="24" applyNumberFormat="1" applyFont="1" applyFill="1" applyBorder="1" applyAlignment="1" applyProtection="1">
      <alignment horizontal="center" vertical="center" wrapText="1"/>
      <protection locked="0"/>
    </xf>
    <xf numFmtId="184" fontId="17" fillId="9" borderId="19" xfId="24" applyNumberFormat="1" applyFont="1" applyFill="1" applyBorder="1" applyAlignment="1" applyProtection="1">
      <alignment horizontal="center" vertical="center" wrapText="1"/>
      <protection locked="0"/>
    </xf>
    <xf numFmtId="184" fontId="17" fillId="9" borderId="10" xfId="24" applyNumberFormat="1" applyFont="1" applyFill="1" applyBorder="1" applyAlignment="1" applyProtection="1">
      <alignment horizontal="center" vertical="center" wrapText="1"/>
      <protection locked="0"/>
    </xf>
    <xf numFmtId="184" fontId="17" fillId="9" borderId="69" xfId="24" applyNumberFormat="1" applyFont="1" applyFill="1" applyBorder="1" applyAlignment="1" applyProtection="1">
      <alignment horizontal="center" vertical="center" wrapText="1"/>
      <protection locked="0"/>
    </xf>
    <xf numFmtId="0" fontId="17" fillId="9" borderId="60" xfId="24" applyFont="1" applyFill="1" applyBorder="1" applyAlignment="1" applyProtection="1">
      <alignment horizontal="left" vertical="top" wrapText="1"/>
      <protection locked="0"/>
    </xf>
    <xf numFmtId="0" fontId="17" fillId="9" borderId="58" xfId="24" applyFont="1" applyFill="1" applyBorder="1" applyAlignment="1" applyProtection="1">
      <alignment horizontal="left" vertical="top" wrapText="1"/>
      <protection locked="0"/>
    </xf>
    <xf numFmtId="0" fontId="17" fillId="9" borderId="59" xfId="24" applyFont="1" applyFill="1" applyBorder="1" applyAlignment="1" applyProtection="1">
      <alignment horizontal="left" vertical="top" wrapText="1"/>
      <protection locked="0"/>
    </xf>
    <xf numFmtId="0" fontId="17" fillId="9" borderId="12" xfId="24" applyFont="1" applyFill="1" applyBorder="1" applyAlignment="1" applyProtection="1">
      <alignment horizontal="left" vertical="top" wrapText="1"/>
      <protection locked="0"/>
    </xf>
    <xf numFmtId="0" fontId="17" fillId="9" borderId="4" xfId="24" applyFont="1" applyFill="1" applyBorder="1" applyAlignment="1" applyProtection="1">
      <alignment horizontal="left" vertical="top" wrapText="1"/>
      <protection locked="0"/>
    </xf>
    <xf numFmtId="0" fontId="17" fillId="9" borderId="15" xfId="24" applyFont="1" applyFill="1" applyBorder="1" applyAlignment="1" applyProtection="1">
      <alignment horizontal="left" vertical="top" wrapText="1"/>
      <protection locked="0"/>
    </xf>
    <xf numFmtId="0" fontId="17" fillId="9" borderId="123" xfId="24" applyFont="1" applyFill="1" applyBorder="1" applyAlignment="1" applyProtection="1">
      <alignment horizontal="left" vertical="top" wrapText="1"/>
      <protection locked="0"/>
    </xf>
    <xf numFmtId="0" fontId="17" fillId="9" borderId="124" xfId="24" applyFont="1" applyFill="1" applyBorder="1" applyAlignment="1" applyProtection="1">
      <alignment horizontal="left" vertical="top" wrapText="1"/>
      <protection locked="0"/>
    </xf>
    <xf numFmtId="0" fontId="17" fillId="9" borderId="125" xfId="24" applyFont="1" applyFill="1" applyBorder="1" applyAlignment="1" applyProtection="1">
      <alignment horizontal="left" vertical="top" wrapText="1"/>
      <protection locked="0"/>
    </xf>
    <xf numFmtId="0" fontId="17" fillId="11" borderId="20" xfId="24" applyFont="1" applyFill="1" applyBorder="1" applyAlignment="1">
      <alignment horizontal="center" vertical="center" wrapText="1"/>
    </xf>
    <xf numFmtId="0" fontId="17" fillId="11" borderId="0" xfId="24" applyFont="1" applyFill="1" applyAlignment="1">
      <alignment horizontal="center" vertical="center" wrapText="1"/>
    </xf>
    <xf numFmtId="0" fontId="17" fillId="11" borderId="21" xfId="24" applyFont="1" applyFill="1" applyBorder="1" applyAlignment="1">
      <alignment horizontal="center" vertical="center" wrapText="1"/>
    </xf>
    <xf numFmtId="0" fontId="17" fillId="11" borderId="24" xfId="24" applyFont="1" applyFill="1" applyBorder="1" applyAlignment="1">
      <alignment horizontal="center" vertical="center" shrinkToFit="1"/>
    </xf>
    <xf numFmtId="0" fontId="17" fillId="9" borderId="5" xfId="24" applyFont="1" applyFill="1" applyBorder="1" applyAlignment="1">
      <alignment horizontal="center" vertical="center"/>
    </xf>
    <xf numFmtId="0" fontId="17" fillId="9" borderId="16" xfId="24" applyFont="1" applyFill="1" applyBorder="1" applyAlignment="1">
      <alignment horizontal="center" vertical="center"/>
    </xf>
    <xf numFmtId="0" fontId="18" fillId="11" borderId="20" xfId="24" applyFont="1" applyFill="1" applyBorder="1" applyAlignment="1">
      <alignment horizontal="center" vertical="center" wrapText="1"/>
    </xf>
    <xf numFmtId="0" fontId="18" fillId="11" borderId="0" xfId="24" applyFont="1" applyFill="1" applyAlignment="1">
      <alignment horizontal="center" vertical="center" wrapText="1"/>
    </xf>
    <xf numFmtId="0" fontId="18" fillId="11" borderId="21" xfId="24" applyFont="1" applyFill="1" applyBorder="1" applyAlignment="1">
      <alignment horizontal="center" vertical="center" wrapText="1"/>
    </xf>
    <xf numFmtId="0" fontId="17" fillId="11" borderId="17" xfId="24" applyFont="1" applyFill="1" applyBorder="1" applyAlignment="1">
      <alignment horizontal="center" vertical="center" wrapText="1"/>
    </xf>
    <xf numFmtId="186" fontId="17" fillId="9" borderId="60" xfId="24" applyNumberFormat="1" applyFont="1" applyFill="1" applyBorder="1" applyAlignment="1" applyProtection="1">
      <alignment horizontal="center" vertical="center" wrapText="1"/>
      <protection locked="0"/>
    </xf>
    <xf numFmtId="186" fontId="17" fillId="9" borderId="58" xfId="24" applyNumberFormat="1" applyFont="1" applyFill="1" applyBorder="1" applyAlignment="1" applyProtection="1">
      <alignment horizontal="center" vertical="center" wrapText="1"/>
      <protection locked="0"/>
    </xf>
    <xf numFmtId="186" fontId="17" fillId="9" borderId="59" xfId="24" applyNumberFormat="1" applyFont="1" applyFill="1" applyBorder="1" applyAlignment="1" applyProtection="1">
      <alignment horizontal="center" vertical="center" wrapText="1"/>
      <protection locked="0"/>
    </xf>
    <xf numFmtId="186" fontId="17" fillId="9" borderId="123" xfId="24" applyNumberFormat="1" applyFont="1" applyFill="1" applyBorder="1" applyAlignment="1" applyProtection="1">
      <alignment horizontal="center" vertical="center" wrapText="1"/>
      <protection locked="0"/>
    </xf>
    <xf numFmtId="186" fontId="17" fillId="9" borderId="124" xfId="24" applyNumberFormat="1" applyFont="1" applyFill="1" applyBorder="1" applyAlignment="1" applyProtection="1">
      <alignment horizontal="center" vertical="center" wrapText="1"/>
      <protection locked="0"/>
    </xf>
    <xf numFmtId="186" fontId="17" fillId="9" borderId="125" xfId="24" applyNumberFormat="1" applyFont="1" applyFill="1" applyBorder="1" applyAlignment="1" applyProtection="1">
      <alignment horizontal="center" vertical="center" wrapText="1"/>
      <protection locked="0"/>
    </xf>
    <xf numFmtId="182" fontId="17" fillId="9" borderId="120" xfId="24" applyNumberFormat="1" applyFont="1" applyFill="1" applyBorder="1" applyAlignment="1" applyProtection="1">
      <alignment horizontal="center" vertical="center" wrapText="1"/>
      <protection locked="0"/>
    </xf>
    <xf numFmtId="182" fontId="17" fillId="9" borderId="121" xfId="24" applyNumberFormat="1" applyFont="1" applyFill="1" applyBorder="1" applyAlignment="1" applyProtection="1">
      <alignment horizontal="center" vertical="center" wrapText="1"/>
      <protection locked="0"/>
    </xf>
    <xf numFmtId="182" fontId="17" fillId="9" borderId="122" xfId="24" applyNumberFormat="1" applyFont="1" applyFill="1" applyBorder="1" applyAlignment="1" applyProtection="1">
      <alignment horizontal="center" vertical="center" wrapText="1"/>
      <protection locked="0"/>
    </xf>
    <xf numFmtId="182" fontId="17" fillId="9" borderId="19" xfId="24" applyNumberFormat="1" applyFont="1" applyFill="1" applyBorder="1" applyAlignment="1" applyProtection="1">
      <alignment horizontal="center" vertical="center" wrapText="1"/>
      <protection locked="0"/>
    </xf>
    <xf numFmtId="182" fontId="17" fillId="9" borderId="10" xfId="24" applyNumberFormat="1" applyFont="1" applyFill="1" applyBorder="1" applyAlignment="1" applyProtection="1">
      <alignment horizontal="center" vertical="center" wrapText="1"/>
      <protection locked="0"/>
    </xf>
    <xf numFmtId="182" fontId="17" fillId="9" borderId="69" xfId="24" applyNumberFormat="1" applyFont="1" applyFill="1" applyBorder="1" applyAlignment="1" applyProtection="1">
      <alignment horizontal="center" vertical="center" wrapText="1"/>
      <protection locked="0"/>
    </xf>
    <xf numFmtId="0" fontId="17" fillId="9" borderId="60" xfId="24" applyFont="1" applyFill="1" applyBorder="1" applyAlignment="1" applyProtection="1">
      <alignment horizontal="center" vertical="center" wrapText="1"/>
      <protection locked="0"/>
    </xf>
    <xf numFmtId="0" fontId="17" fillId="9" borderId="58" xfId="24" applyFont="1" applyFill="1" applyBorder="1" applyAlignment="1" applyProtection="1">
      <alignment horizontal="center" vertical="center" wrapText="1"/>
      <protection locked="0"/>
    </xf>
    <xf numFmtId="0" fontId="17" fillId="9" borderId="59" xfId="24" applyFont="1" applyFill="1" applyBorder="1" applyAlignment="1" applyProtection="1">
      <alignment horizontal="center" vertical="center" wrapText="1"/>
      <protection locked="0"/>
    </xf>
    <xf numFmtId="0" fontId="17" fillId="9" borderId="123" xfId="24" applyFont="1" applyFill="1" applyBorder="1" applyAlignment="1" applyProtection="1">
      <alignment horizontal="center" vertical="center" wrapText="1"/>
      <protection locked="0"/>
    </xf>
    <xf numFmtId="0" fontId="17" fillId="9" borderId="124" xfId="24" applyFont="1" applyFill="1" applyBorder="1" applyAlignment="1" applyProtection="1">
      <alignment horizontal="center" vertical="center" wrapText="1"/>
      <protection locked="0"/>
    </xf>
    <xf numFmtId="0" fontId="17" fillId="9" borderId="125" xfId="24" applyFont="1" applyFill="1" applyBorder="1" applyAlignment="1" applyProtection="1">
      <alignment horizontal="center" vertical="center" wrapText="1"/>
      <protection locked="0"/>
    </xf>
    <xf numFmtId="183" fontId="17" fillId="9" borderId="120" xfId="24" applyNumberFormat="1" applyFont="1" applyFill="1" applyBorder="1" applyAlignment="1" applyProtection="1">
      <alignment horizontal="center" vertical="center" wrapText="1"/>
      <protection locked="0"/>
    </xf>
    <xf numFmtId="183" fontId="17" fillId="9" borderId="121" xfId="24" applyNumberFormat="1" applyFont="1" applyFill="1" applyBorder="1" applyAlignment="1" applyProtection="1">
      <alignment horizontal="center" vertical="center" wrapText="1"/>
      <protection locked="0"/>
    </xf>
    <xf numFmtId="183" fontId="17" fillId="9" borderId="122" xfId="24" applyNumberFormat="1" applyFont="1" applyFill="1" applyBorder="1" applyAlignment="1" applyProtection="1">
      <alignment horizontal="center" vertical="center" wrapText="1"/>
      <protection locked="0"/>
    </xf>
    <xf numFmtId="183" fontId="17" fillId="9" borderId="19" xfId="24" applyNumberFormat="1" applyFont="1" applyFill="1" applyBorder="1" applyAlignment="1" applyProtection="1">
      <alignment horizontal="center" vertical="center" wrapText="1"/>
      <protection locked="0"/>
    </xf>
    <xf numFmtId="183" fontId="17" fillId="9" borderId="10" xfId="24" applyNumberFormat="1" applyFont="1" applyFill="1" applyBorder="1" applyAlignment="1" applyProtection="1">
      <alignment horizontal="center" vertical="center" wrapText="1"/>
      <protection locked="0"/>
    </xf>
    <xf numFmtId="183" fontId="17" fillId="9" borderId="69" xfId="24" applyNumberFormat="1" applyFont="1" applyFill="1" applyBorder="1" applyAlignment="1" applyProtection="1">
      <alignment horizontal="center" vertical="center" wrapText="1"/>
      <protection locked="0"/>
    </xf>
    <xf numFmtId="0" fontId="17" fillId="0" borderId="92" xfId="24" applyFont="1" applyBorder="1" applyAlignment="1">
      <alignment horizontal="center" vertical="center" wrapText="1"/>
    </xf>
    <xf numFmtId="0" fontId="17" fillId="0" borderId="94" xfId="24" applyFont="1" applyBorder="1" applyAlignment="1">
      <alignment horizontal="center" vertical="center" wrapText="1"/>
    </xf>
    <xf numFmtId="0" fontId="17" fillId="0" borderId="14" xfId="24" applyFont="1" applyBorder="1" applyAlignment="1">
      <alignment horizontal="left" vertical="top" wrapText="1"/>
    </xf>
    <xf numFmtId="0" fontId="17" fillId="0" borderId="0" xfId="24" applyFont="1" applyAlignment="1">
      <alignment horizontal="left" vertical="top" wrapText="1"/>
    </xf>
    <xf numFmtId="0" fontId="17" fillId="0" borderId="17" xfId="24" applyFont="1" applyBorder="1" applyAlignment="1">
      <alignment horizontal="left" vertical="top" wrapText="1"/>
    </xf>
    <xf numFmtId="0" fontId="17" fillId="0" borderId="19" xfId="24" applyFont="1" applyBorder="1" applyAlignment="1">
      <alignment horizontal="left" vertical="top" wrapText="1"/>
    </xf>
    <xf numFmtId="0" fontId="17" fillId="0" borderId="10" xfId="24" applyFont="1" applyBorder="1" applyAlignment="1">
      <alignment horizontal="left" vertical="top" wrapText="1"/>
    </xf>
    <xf numFmtId="0" fontId="17" fillId="0" borderId="69" xfId="24" applyFont="1" applyBorder="1" applyAlignment="1">
      <alignment horizontal="left" vertical="top" wrapText="1"/>
    </xf>
    <xf numFmtId="0" fontId="17" fillId="0" borderId="0" xfId="24" applyFont="1" applyAlignment="1">
      <alignment horizontal="center" textRotation="255" wrapText="1"/>
    </xf>
    <xf numFmtId="0" fontId="17" fillId="0" borderId="21" xfId="24" applyFont="1" applyBorder="1" applyAlignment="1">
      <alignment horizontal="center" textRotation="255" wrapText="1"/>
    </xf>
    <xf numFmtId="0" fontId="18" fillId="0" borderId="1" xfId="24" applyFont="1" applyBorder="1" applyAlignment="1">
      <alignment horizontal="center" vertical="center" wrapText="1"/>
    </xf>
    <xf numFmtId="0" fontId="18" fillId="0" borderId="4" xfId="24" applyFont="1" applyBorder="1" applyAlignment="1">
      <alignment horizontal="center" vertical="center" wrapText="1"/>
    </xf>
    <xf numFmtId="0" fontId="18" fillId="0" borderId="7" xfId="24" applyFont="1" applyBorder="1" applyAlignment="1">
      <alignment horizontal="center" vertical="center" wrapText="1"/>
    </xf>
    <xf numFmtId="0" fontId="17" fillId="0" borderId="1" xfId="24" applyFont="1" applyBorder="1" applyAlignment="1">
      <alignment horizontal="center" vertical="center" wrapText="1"/>
    </xf>
    <xf numFmtId="0" fontId="17" fillId="0" borderId="4" xfId="24" applyFont="1" applyBorder="1" applyAlignment="1">
      <alignment horizontal="center" vertical="center" wrapText="1"/>
    </xf>
    <xf numFmtId="0" fontId="17" fillId="0" borderId="15" xfId="24" applyFont="1" applyBorder="1" applyAlignment="1">
      <alignment horizontal="center" vertical="center" wrapText="1"/>
    </xf>
    <xf numFmtId="183" fontId="17" fillId="0" borderId="2" xfId="24" applyNumberFormat="1" applyFont="1" applyBorder="1" applyAlignment="1">
      <alignment horizontal="center" vertical="center" wrapText="1"/>
    </xf>
    <xf numFmtId="183" fontId="17" fillId="0" borderId="5" xfId="24" applyNumberFormat="1" applyFont="1" applyBorder="1" applyAlignment="1">
      <alignment horizontal="center" vertical="center" wrapText="1"/>
    </xf>
    <xf numFmtId="183" fontId="17" fillId="0" borderId="8" xfId="24" applyNumberFormat="1" applyFont="1" applyBorder="1" applyAlignment="1">
      <alignment horizontal="center" vertical="center" wrapText="1"/>
    </xf>
    <xf numFmtId="183" fontId="17" fillId="0" borderId="3" xfId="24" applyNumberFormat="1" applyFont="1" applyBorder="1" applyAlignment="1">
      <alignment horizontal="center" vertical="center" wrapText="1"/>
    </xf>
    <xf numFmtId="183" fontId="17" fillId="0" borderId="6" xfId="24" applyNumberFormat="1" applyFont="1" applyBorder="1" applyAlignment="1">
      <alignment horizontal="center" vertical="center" wrapText="1"/>
    </xf>
    <xf numFmtId="183" fontId="17" fillId="0" borderId="9" xfId="24" applyNumberFormat="1" applyFont="1" applyBorder="1" applyAlignment="1">
      <alignment horizontal="center" vertical="center" wrapText="1"/>
    </xf>
    <xf numFmtId="184" fontId="17" fillId="0" borderId="2" xfId="24" applyNumberFormat="1" applyFont="1" applyBorder="1" applyAlignment="1">
      <alignment horizontal="center" vertical="center" wrapText="1"/>
    </xf>
    <xf numFmtId="184" fontId="17" fillId="0" borderId="5" xfId="24" applyNumberFormat="1" applyFont="1" applyBorder="1" applyAlignment="1">
      <alignment horizontal="center" vertical="center" wrapText="1"/>
    </xf>
    <xf numFmtId="184" fontId="17" fillId="0" borderId="16" xfId="24" applyNumberFormat="1" applyFont="1" applyBorder="1" applyAlignment="1">
      <alignment horizontal="center" vertical="center" wrapText="1"/>
    </xf>
    <xf numFmtId="184" fontId="17" fillId="0" borderId="3" xfId="24" applyNumberFormat="1" applyFont="1" applyBorder="1" applyAlignment="1">
      <alignment horizontal="center" vertical="center" wrapText="1"/>
    </xf>
    <xf numFmtId="184" fontId="17" fillId="0" borderId="6" xfId="24" applyNumberFormat="1" applyFont="1" applyBorder="1" applyAlignment="1">
      <alignment horizontal="center" vertical="center" wrapText="1"/>
    </xf>
    <xf numFmtId="184" fontId="17" fillId="0" borderId="18" xfId="24" applyNumberFormat="1" applyFont="1" applyBorder="1" applyAlignment="1">
      <alignment horizontal="center" vertical="center" wrapText="1"/>
    </xf>
    <xf numFmtId="0" fontId="17" fillId="0" borderId="14" xfId="24" applyFont="1" applyBorder="1">
      <alignment vertical="center"/>
    </xf>
    <xf numFmtId="0" fontId="17" fillId="0" borderId="0" xfId="24" applyFont="1">
      <alignment vertical="center"/>
    </xf>
    <xf numFmtId="0" fontId="17" fillId="0" borderId="17" xfId="24" applyFont="1" applyBorder="1">
      <alignment vertical="center"/>
    </xf>
    <xf numFmtId="38" fontId="18" fillId="4" borderId="1" xfId="20" applyFont="1" applyFill="1" applyBorder="1" applyAlignment="1" applyProtection="1">
      <alignment horizontal="center" vertical="center"/>
    </xf>
    <xf numFmtId="38" fontId="18" fillId="4" borderId="4" xfId="20" applyFont="1" applyFill="1" applyBorder="1" applyAlignment="1" applyProtection="1">
      <alignment horizontal="center" vertical="center"/>
    </xf>
    <xf numFmtId="38" fontId="18" fillId="4" borderId="7" xfId="20" applyFont="1" applyFill="1" applyBorder="1" applyAlignment="1" applyProtection="1">
      <alignment horizontal="center" vertical="center"/>
    </xf>
    <xf numFmtId="38" fontId="18" fillId="0" borderId="1" xfId="20" applyFont="1" applyFill="1" applyBorder="1" applyAlignment="1" applyProtection="1">
      <alignment horizontal="center" vertical="center"/>
    </xf>
    <xf numFmtId="38" fontId="18" fillId="0" borderId="4"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0" fontId="20" fillId="0" borderId="20" xfId="19" applyFont="1" applyBorder="1" applyAlignment="1">
      <alignment vertical="center" textRotation="255"/>
    </xf>
    <xf numFmtId="0" fontId="20" fillId="0" borderId="3" xfId="19" applyFont="1" applyBorder="1" applyAlignment="1">
      <alignment vertical="center" textRotation="255"/>
    </xf>
    <xf numFmtId="38" fontId="18" fillId="0" borderId="65" xfId="20" applyFont="1" applyFill="1" applyBorder="1" applyAlignment="1" applyProtection="1">
      <alignment horizontal="center" vertical="center"/>
    </xf>
    <xf numFmtId="38" fontId="18" fillId="0" borderId="71" xfId="20" applyFont="1" applyFill="1" applyBorder="1" applyAlignment="1" applyProtection="1">
      <alignment horizontal="center" vertical="center"/>
    </xf>
    <xf numFmtId="38" fontId="18" fillId="0" borderId="47" xfId="20" applyFont="1" applyFill="1" applyBorder="1" applyAlignment="1" applyProtection="1">
      <alignment horizontal="center" vertical="center"/>
    </xf>
    <xf numFmtId="38" fontId="18" fillId="0" borderId="48" xfId="20" applyFont="1" applyFill="1" applyBorder="1" applyAlignment="1" applyProtection="1">
      <alignment horizontal="center" vertical="center"/>
    </xf>
    <xf numFmtId="38" fontId="18" fillId="0" borderId="50" xfId="20" applyFont="1" applyFill="1" applyBorder="1" applyAlignment="1" applyProtection="1">
      <alignment horizontal="center" vertical="center"/>
    </xf>
    <xf numFmtId="38" fontId="18" fillId="0" borderId="52" xfId="20" applyFont="1" applyFill="1" applyBorder="1" applyAlignment="1" applyProtection="1">
      <alignment horizontal="center" vertical="center"/>
    </xf>
    <xf numFmtId="38" fontId="18" fillId="0" borderId="27" xfId="20" applyFont="1" applyFill="1" applyBorder="1" applyAlignment="1" applyProtection="1">
      <alignment horizontal="center" vertical="center"/>
    </xf>
    <xf numFmtId="38" fontId="18" fillId="0" borderId="29" xfId="20" applyFont="1" applyFill="1" applyBorder="1" applyAlignment="1" applyProtection="1">
      <alignment horizontal="center" vertical="center"/>
    </xf>
    <xf numFmtId="38" fontId="18" fillId="0" borderId="32" xfId="20" applyFont="1" applyFill="1" applyBorder="1" applyAlignment="1" applyProtection="1">
      <alignment horizontal="center" vertical="center"/>
    </xf>
    <xf numFmtId="38" fontId="18" fillId="0" borderId="28" xfId="20" applyFont="1" applyFill="1" applyBorder="1" applyAlignment="1" applyProtection="1">
      <alignment horizontal="center" vertical="center"/>
    </xf>
    <xf numFmtId="38" fontId="18" fillId="0" borderId="30" xfId="20" applyFont="1" applyFill="1" applyBorder="1" applyAlignment="1" applyProtection="1">
      <alignment horizontal="center" vertical="center"/>
    </xf>
    <xf numFmtId="38" fontId="18" fillId="0" borderId="33" xfId="20" applyFont="1" applyFill="1" applyBorder="1" applyAlignment="1" applyProtection="1">
      <alignment horizontal="center" vertical="center"/>
    </xf>
    <xf numFmtId="38" fontId="18" fillId="4" borderId="23" xfId="20" applyFont="1" applyFill="1" applyBorder="1" applyAlignment="1" applyProtection="1">
      <alignment horizontal="center" vertical="center" textRotation="255"/>
    </xf>
    <xf numFmtId="38" fontId="18" fillId="4" borderId="24" xfId="20" applyFont="1" applyFill="1" applyBorder="1" applyAlignment="1" applyProtection="1">
      <alignment horizontal="center" vertical="center" textRotation="255"/>
    </xf>
    <xf numFmtId="38" fontId="18" fillId="4" borderId="26" xfId="20" applyFont="1" applyFill="1" applyBorder="1" applyAlignment="1" applyProtection="1">
      <alignment horizontal="center" vertical="center" textRotation="255"/>
    </xf>
    <xf numFmtId="38" fontId="18" fillId="0" borderId="23" xfId="20" applyFont="1" applyFill="1" applyBorder="1" applyAlignment="1" applyProtection="1">
      <alignment horizontal="center" vertical="center" wrapText="1" shrinkToFit="1"/>
    </xf>
    <xf numFmtId="38" fontId="18" fillId="0" borderId="24" xfId="20" applyFont="1" applyFill="1" applyBorder="1" applyAlignment="1" applyProtection="1">
      <alignment horizontal="center" vertical="center" wrapText="1" shrinkToFit="1"/>
    </xf>
    <xf numFmtId="38" fontId="18" fillId="0" borderId="26" xfId="20" applyFont="1" applyFill="1" applyBorder="1" applyAlignment="1" applyProtection="1">
      <alignment horizontal="center" vertical="center" wrapText="1" shrinkToFit="1"/>
    </xf>
    <xf numFmtId="0" fontId="0" fillId="4" borderId="0" xfId="0" applyFill="1" applyAlignment="1">
      <alignment horizontal="center" vertical="center" shrinkToFit="1"/>
    </xf>
    <xf numFmtId="38" fontId="18" fillId="0" borderId="1" xfId="20" applyFont="1" applyFill="1" applyBorder="1" applyAlignment="1" applyProtection="1">
      <alignment horizontal="center" vertical="center" shrinkToFit="1"/>
    </xf>
    <xf numFmtId="38" fontId="18" fillId="0" borderId="7" xfId="20" applyFont="1" applyFill="1" applyBorder="1" applyAlignment="1" applyProtection="1">
      <alignment horizontal="center" vertical="center" shrinkToFit="1"/>
    </xf>
    <xf numFmtId="38" fontId="18" fillId="13" borderId="27" xfId="20" applyFont="1" applyFill="1" applyBorder="1" applyAlignment="1" applyProtection="1">
      <alignment horizontal="center" vertical="center" wrapText="1"/>
    </xf>
    <xf numFmtId="38" fontId="18" fillId="13" borderId="29" xfId="20" applyFont="1" applyFill="1" applyBorder="1" applyAlignment="1" applyProtection="1">
      <alignment horizontal="center" vertical="center" wrapText="1"/>
    </xf>
    <xf numFmtId="38" fontId="18" fillId="13" borderId="32" xfId="20" applyFont="1" applyFill="1" applyBorder="1" applyAlignment="1" applyProtection="1">
      <alignment horizontal="center" vertical="center" wrapText="1"/>
    </xf>
    <xf numFmtId="179" fontId="4" fillId="4" borderId="105" xfId="0" applyNumberFormat="1" applyFont="1" applyFill="1" applyBorder="1" applyAlignment="1">
      <alignment horizontal="center" vertical="center" shrinkToFit="1"/>
    </xf>
    <xf numFmtId="179" fontId="4" fillId="4" borderId="106" xfId="0" applyNumberFormat="1" applyFont="1" applyFill="1" applyBorder="1" applyAlignment="1">
      <alignment horizontal="center" vertical="center" shrinkToFit="1"/>
    </xf>
    <xf numFmtId="179" fontId="4" fillId="4" borderId="107" xfId="0" applyNumberFormat="1" applyFont="1" applyFill="1" applyBorder="1" applyAlignment="1">
      <alignment horizontal="center" vertical="center" shrinkToFit="1"/>
    </xf>
    <xf numFmtId="49" fontId="17" fillId="4" borderId="1" xfId="20" applyNumberFormat="1" applyFont="1" applyFill="1" applyBorder="1" applyAlignment="1" applyProtection="1">
      <alignment horizontal="center" vertical="center"/>
    </xf>
    <xf numFmtId="49" fontId="17" fillId="4" borderId="4" xfId="20" applyNumberFormat="1" applyFont="1" applyFill="1" applyBorder="1" applyAlignment="1" applyProtection="1">
      <alignment horizontal="center" vertical="center"/>
    </xf>
    <xf numFmtId="49" fontId="17" fillId="4" borderId="7" xfId="20" applyNumberFormat="1" applyFont="1" applyFill="1" applyBorder="1" applyAlignment="1" applyProtection="1">
      <alignment horizontal="center" vertical="center"/>
    </xf>
    <xf numFmtId="0" fontId="17" fillId="4" borderId="1" xfId="20" applyNumberFormat="1" applyFont="1" applyFill="1" applyBorder="1" applyAlignment="1" applyProtection="1">
      <alignment horizontal="center" vertical="center"/>
    </xf>
    <xf numFmtId="0" fontId="17" fillId="4" borderId="4" xfId="20" applyNumberFormat="1" applyFont="1" applyFill="1" applyBorder="1" applyAlignment="1" applyProtection="1">
      <alignment horizontal="center" vertical="center"/>
    </xf>
    <xf numFmtId="0" fontId="17" fillId="4" borderId="7" xfId="20" applyNumberFormat="1" applyFont="1" applyFill="1" applyBorder="1" applyAlignment="1" applyProtection="1">
      <alignment horizontal="center" vertical="center"/>
    </xf>
    <xf numFmtId="179" fontId="10" fillId="4" borderId="1" xfId="0" applyNumberFormat="1" applyFont="1" applyFill="1" applyBorder="1" applyAlignment="1">
      <alignment horizontal="center" vertical="center" wrapText="1"/>
    </xf>
    <xf numFmtId="179" fontId="10" fillId="4" borderId="4" xfId="0" applyNumberFormat="1" applyFont="1" applyFill="1" applyBorder="1" applyAlignment="1">
      <alignment horizontal="center" vertical="center" wrapText="1"/>
    </xf>
    <xf numFmtId="179" fontId="10" fillId="4" borderId="7" xfId="0" applyNumberFormat="1" applyFont="1" applyFill="1" applyBorder="1" applyAlignment="1">
      <alignment horizontal="center" vertical="center" wrapText="1"/>
    </xf>
    <xf numFmtId="0" fontId="20" fillId="4" borderId="22" xfId="19" applyFont="1" applyFill="1" applyBorder="1" applyAlignment="1">
      <alignment horizontal="center" vertical="center"/>
    </xf>
    <xf numFmtId="38" fontId="18" fillId="4" borderId="23" xfId="20" applyFont="1" applyFill="1" applyBorder="1" applyAlignment="1" applyProtection="1">
      <alignment horizontal="center" vertical="center" wrapText="1"/>
    </xf>
    <xf numFmtId="38" fontId="18" fillId="4" borderId="24" xfId="20" applyFont="1" applyFill="1" applyBorder="1" applyAlignment="1" applyProtection="1">
      <alignment horizontal="center" vertical="center" wrapText="1"/>
    </xf>
    <xf numFmtId="38" fontId="18" fillId="4" borderId="26" xfId="20" applyFont="1" applyFill="1" applyBorder="1" applyAlignment="1" applyProtection="1">
      <alignment horizontal="center" vertical="center" wrapText="1"/>
    </xf>
    <xf numFmtId="0" fontId="20" fillId="0" borderId="31" xfId="19" applyFont="1" applyBorder="1" applyAlignment="1">
      <alignment horizontal="center" vertical="center"/>
    </xf>
    <xf numFmtId="0" fontId="20" fillId="0" borderId="1" xfId="19" applyFont="1" applyBorder="1" applyAlignment="1">
      <alignment horizontal="center" vertical="center"/>
    </xf>
    <xf numFmtId="0" fontId="20" fillId="0" borderId="4" xfId="19" applyFont="1" applyBorder="1" applyAlignment="1">
      <alignment horizontal="center" vertical="center"/>
    </xf>
    <xf numFmtId="0" fontId="20" fillId="0" borderId="7" xfId="19" applyFont="1" applyBorder="1" applyAlignment="1">
      <alignment horizontal="center" vertical="center"/>
    </xf>
    <xf numFmtId="0" fontId="20" fillId="0" borderId="22" xfId="19" applyFont="1" applyBorder="1" applyAlignment="1">
      <alignment horizontal="center" vertical="center"/>
    </xf>
    <xf numFmtId="0" fontId="20" fillId="0" borderId="47" xfId="19" applyFont="1" applyBorder="1" applyAlignment="1">
      <alignment horizontal="center" vertical="center"/>
    </xf>
    <xf numFmtId="0" fontId="20" fillId="0" borderId="48" xfId="19" applyFont="1" applyBorder="1" applyAlignment="1">
      <alignment horizontal="center" vertical="center"/>
    </xf>
    <xf numFmtId="0" fontId="20" fillId="0" borderId="50" xfId="19" applyFont="1" applyBorder="1" applyAlignment="1">
      <alignment horizontal="center" vertical="center"/>
    </xf>
    <xf numFmtId="0" fontId="20" fillId="0" borderId="52" xfId="19" applyFont="1" applyBorder="1" applyAlignment="1">
      <alignment horizontal="center" vertical="center"/>
    </xf>
    <xf numFmtId="0" fontId="20" fillId="0" borderId="23" xfId="19" applyFont="1" applyBorder="1" applyAlignment="1">
      <alignment vertical="center" textRotation="255"/>
    </xf>
    <xf numFmtId="0" fontId="20" fillId="0" borderId="24" xfId="19" applyFont="1" applyBorder="1" applyAlignment="1">
      <alignment vertical="center" textRotation="255"/>
    </xf>
    <xf numFmtId="0" fontId="20" fillId="0" borderId="44" xfId="19" applyFont="1" applyBorder="1" applyAlignment="1">
      <alignment horizontal="center" vertical="center"/>
    </xf>
    <xf numFmtId="0" fontId="20" fillId="0" borderId="45" xfId="19" applyFont="1" applyBorder="1" applyAlignment="1">
      <alignment horizontal="center" vertical="center"/>
    </xf>
    <xf numFmtId="0" fontId="20" fillId="0" borderId="2" xfId="19" applyFont="1" applyBorder="1" applyAlignment="1">
      <alignment horizontal="center" vertical="center"/>
    </xf>
    <xf numFmtId="0" fontId="20" fillId="0" borderId="5" xfId="19" applyFont="1" applyBorder="1" applyAlignment="1">
      <alignment horizontal="center" vertical="center"/>
    </xf>
    <xf numFmtId="0" fontId="20" fillId="0" borderId="8" xfId="19" applyFont="1" applyBorder="1" applyAlignment="1">
      <alignment horizontal="center" vertical="center"/>
    </xf>
    <xf numFmtId="0" fontId="21" fillId="9" borderId="126" xfId="19" applyFont="1" applyFill="1" applyBorder="1" applyAlignment="1">
      <alignment horizontal="center" vertical="center" wrapText="1"/>
    </xf>
    <xf numFmtId="0" fontId="21" fillId="9" borderId="127" xfId="19" applyFont="1" applyFill="1" applyBorder="1" applyAlignment="1">
      <alignment horizontal="center" vertical="center"/>
    </xf>
    <xf numFmtId="0" fontId="20" fillId="0" borderId="26" xfId="19" applyFont="1" applyBorder="1" applyAlignment="1">
      <alignment horizontal="center" vertical="center"/>
    </xf>
    <xf numFmtId="0" fontId="20" fillId="4" borderId="22" xfId="19" applyFont="1" applyFill="1" applyBorder="1" applyAlignment="1">
      <alignment vertical="center" textRotation="255"/>
    </xf>
    <xf numFmtId="0" fontId="20" fillId="4" borderId="1" xfId="19" applyFont="1" applyFill="1" applyBorder="1" applyAlignment="1">
      <alignment vertical="center" textRotation="255"/>
    </xf>
    <xf numFmtId="0" fontId="20" fillId="0" borderId="22" xfId="19" applyFont="1" applyBorder="1" applyAlignment="1">
      <alignment horizontal="center" vertical="center" wrapText="1"/>
    </xf>
    <xf numFmtId="0" fontId="20" fillId="0" borderId="23" xfId="19" applyFont="1" applyBorder="1" applyAlignment="1">
      <alignment horizontal="center" vertical="center" wrapText="1"/>
    </xf>
    <xf numFmtId="0" fontId="20" fillId="0" borderId="24" xfId="19" applyFont="1" applyBorder="1" applyAlignment="1">
      <alignment horizontal="center" vertical="center" wrapText="1"/>
    </xf>
    <xf numFmtId="0" fontId="20" fillId="0" borderId="26" xfId="19" applyFont="1" applyBorder="1" applyAlignment="1">
      <alignment horizontal="center" vertical="center" wrapText="1"/>
    </xf>
    <xf numFmtId="0" fontId="20" fillId="0" borderId="23" xfId="19" applyFont="1" applyBorder="1" applyAlignment="1">
      <alignment horizontal="center" vertical="center"/>
    </xf>
    <xf numFmtId="0" fontId="20" fillId="5" borderId="1" xfId="19" applyFont="1" applyFill="1" applyBorder="1" applyAlignment="1">
      <alignment horizontal="center" vertical="center"/>
    </xf>
    <xf numFmtId="0" fontId="20" fillId="5" borderId="4" xfId="19" applyFont="1" applyFill="1" applyBorder="1" applyAlignment="1">
      <alignment horizontal="center" vertical="center"/>
    </xf>
    <xf numFmtId="0" fontId="20" fillId="5" borderId="7" xfId="19" applyFont="1" applyFill="1" applyBorder="1" applyAlignment="1">
      <alignment horizontal="center" vertical="center"/>
    </xf>
    <xf numFmtId="38" fontId="8" fillId="0" borderId="37" xfId="3" applyFont="1" applyFill="1" applyBorder="1" applyAlignment="1" applyProtection="1">
      <alignment horizontal="center" vertical="center" shrinkToFit="1"/>
      <protection locked="0"/>
    </xf>
    <xf numFmtId="38" fontId="8" fillId="0" borderId="63" xfId="3" applyFont="1" applyFill="1" applyBorder="1" applyAlignment="1" applyProtection="1">
      <alignment horizontal="center" vertical="center" shrinkToFit="1"/>
      <protection locked="0"/>
    </xf>
    <xf numFmtId="38" fontId="8" fillId="0" borderId="61" xfId="3" applyFont="1" applyFill="1" applyBorder="1" applyAlignment="1" applyProtection="1">
      <alignment horizontal="center" vertical="center" shrinkToFit="1"/>
      <protection locked="0"/>
    </xf>
    <xf numFmtId="0" fontId="10" fillId="0" borderId="61" xfId="0" applyFont="1" applyBorder="1" applyAlignment="1" applyProtection="1">
      <alignment vertical="center" shrinkToFit="1"/>
      <protection locked="0"/>
    </xf>
    <xf numFmtId="38" fontId="8" fillId="0" borderId="35" xfId="3" applyFont="1" applyFill="1" applyBorder="1" applyAlignment="1" applyProtection="1">
      <alignment horizontal="center" vertical="center" shrinkToFit="1"/>
      <protection locked="0"/>
    </xf>
    <xf numFmtId="0" fontId="10" fillId="0" borderId="35" xfId="0" applyFont="1" applyBorder="1" applyAlignment="1" applyProtection="1">
      <alignment vertical="center" shrinkToFit="1"/>
      <protection locked="0"/>
    </xf>
    <xf numFmtId="38" fontId="4" fillId="3" borderId="23" xfId="18" applyFont="1" applyFill="1" applyBorder="1" applyAlignment="1" applyProtection="1">
      <alignment horizontal="center" vertical="center" textRotation="255"/>
    </xf>
    <xf numFmtId="38" fontId="4" fillId="3" borderId="24" xfId="18" applyFont="1" applyFill="1" applyBorder="1" applyAlignment="1" applyProtection="1">
      <alignment horizontal="center" vertical="center" textRotation="255"/>
    </xf>
    <xf numFmtId="38" fontId="4" fillId="3" borderId="26" xfId="18" applyFont="1" applyFill="1" applyBorder="1" applyAlignment="1" applyProtection="1">
      <alignment horizontal="center" vertical="center" textRotation="255"/>
    </xf>
    <xf numFmtId="38" fontId="4" fillId="0" borderId="28" xfId="18" applyFont="1" applyFill="1" applyBorder="1" applyAlignment="1" applyProtection="1">
      <alignment horizontal="center" vertical="center"/>
    </xf>
    <xf numFmtId="38" fontId="4" fillId="0" borderId="30" xfId="18" applyFont="1" applyFill="1" applyBorder="1" applyAlignment="1" applyProtection="1">
      <alignment horizontal="center" vertical="center"/>
    </xf>
    <xf numFmtId="38" fontId="4" fillId="0" borderId="33" xfId="18" applyFont="1" applyFill="1" applyBorder="1" applyAlignment="1" applyProtection="1">
      <alignment horizontal="center" vertical="center"/>
    </xf>
    <xf numFmtId="0" fontId="8" fillId="12" borderId="2" xfId="0" applyFont="1" applyFill="1" applyBorder="1" applyAlignment="1">
      <alignment horizontal="center" vertical="center" textRotation="255"/>
    </xf>
    <xf numFmtId="0" fontId="8" fillId="12" borderId="20" xfId="0" applyFont="1" applyFill="1" applyBorder="1" applyAlignment="1">
      <alignment horizontal="center" vertical="center" textRotation="255"/>
    </xf>
    <xf numFmtId="0" fontId="8" fillId="12" borderId="3" xfId="0" applyFont="1" applyFill="1" applyBorder="1" applyAlignment="1">
      <alignment horizontal="center" vertical="center" textRotation="255"/>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38" fontId="8" fillId="0" borderId="22" xfId="18" applyFont="1" applyFill="1" applyBorder="1" applyAlignment="1" applyProtection="1">
      <alignment horizontal="center" vertical="center"/>
    </xf>
    <xf numFmtId="0" fontId="4" fillId="0" borderId="22" xfId="0" applyFont="1" applyBorder="1">
      <alignment vertical="center"/>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7" fontId="6" fillId="0" borderId="0" xfId="17" applyNumberFormat="1" applyAlignment="1">
      <alignment vertical="center" shrinkToFit="1"/>
    </xf>
    <xf numFmtId="0" fontId="11" fillId="0" borderId="0" xfId="17" applyFont="1" applyAlignment="1">
      <alignment horizontal="center" vertical="center" wrapText="1"/>
    </xf>
    <xf numFmtId="38" fontId="13" fillId="4" borderId="1" xfId="18" applyFont="1" applyFill="1" applyBorder="1" applyAlignment="1" applyProtection="1">
      <alignment horizontal="center" vertical="center" wrapText="1"/>
    </xf>
    <xf numFmtId="38" fontId="13" fillId="4" borderId="7" xfId="18" applyFont="1" applyFill="1" applyBorder="1" applyAlignment="1" applyProtection="1">
      <alignment horizontal="center" vertical="center" wrapText="1"/>
    </xf>
    <xf numFmtId="38" fontId="4" fillId="0" borderId="1" xfId="18" applyFont="1" applyFill="1" applyBorder="1" applyAlignment="1" applyProtection="1">
      <alignment horizontal="right" vertical="center" wrapText="1"/>
    </xf>
    <xf numFmtId="38" fontId="4" fillId="0" borderId="7" xfId="18" applyFont="1" applyFill="1" applyBorder="1" applyAlignment="1" applyProtection="1">
      <alignment horizontal="right" vertical="center" wrapText="1"/>
    </xf>
    <xf numFmtId="49" fontId="24" fillId="0" borderId="1" xfId="0" applyNumberFormat="1" applyFont="1" applyBorder="1" applyAlignment="1">
      <alignment horizontal="center" vertical="center" shrinkToFit="1"/>
    </xf>
    <xf numFmtId="49" fontId="24" fillId="0" borderId="7" xfId="0" applyNumberFormat="1" applyFont="1" applyBorder="1" applyAlignment="1">
      <alignment horizontal="center" vertical="center" shrinkToFit="1"/>
    </xf>
    <xf numFmtId="0" fontId="29" fillId="0" borderId="1" xfId="15" applyFont="1" applyBorder="1" applyAlignment="1">
      <alignment horizontal="center" vertical="center" wrapText="1"/>
    </xf>
    <xf numFmtId="0" fontId="29" fillId="0" borderId="56" xfId="15" applyFont="1" applyBorder="1" applyAlignment="1">
      <alignment horizontal="center" vertical="center" wrapText="1"/>
    </xf>
    <xf numFmtId="38" fontId="31" fillId="0" borderId="1" xfId="3" applyFont="1" applyFill="1" applyBorder="1" applyAlignment="1" applyProtection="1">
      <alignment horizontal="center" vertical="center" wrapText="1"/>
    </xf>
    <xf numFmtId="38" fontId="31" fillId="0" borderId="7" xfId="3" applyFont="1" applyFill="1" applyBorder="1" applyAlignment="1" applyProtection="1">
      <alignment horizontal="center" vertical="center" wrapText="1"/>
    </xf>
    <xf numFmtId="0" fontId="10" fillId="0" borderId="2" xfId="15" applyFont="1" applyBorder="1" applyAlignment="1">
      <alignment horizontal="center" vertical="center"/>
    </xf>
    <xf numFmtId="0" fontId="10" fillId="0" borderId="74" xfId="15" applyFont="1" applyBorder="1" applyAlignment="1">
      <alignment horizontal="center" vertical="center"/>
    </xf>
    <xf numFmtId="0" fontId="10" fillId="0" borderId="20" xfId="15" applyFont="1" applyBorder="1" applyAlignment="1">
      <alignment horizontal="center" vertical="center"/>
    </xf>
    <xf numFmtId="0" fontId="10" fillId="0" borderId="75" xfId="15" applyFont="1" applyBorder="1" applyAlignment="1">
      <alignment horizontal="center" vertical="center"/>
    </xf>
    <xf numFmtId="0" fontId="10" fillId="0" borderId="80" xfId="15" applyFont="1" applyBorder="1" applyAlignment="1">
      <alignment horizontal="center" vertical="center"/>
    </xf>
    <xf numFmtId="0" fontId="10" fillId="0" borderId="76" xfId="15" applyFont="1" applyBorder="1" applyAlignment="1">
      <alignment horizontal="center" vertical="center"/>
    </xf>
    <xf numFmtId="38" fontId="13" fillId="4" borderId="22" xfId="3" applyFont="1" applyFill="1" applyBorder="1" applyAlignment="1" applyProtection="1">
      <alignment horizontal="center" vertical="center" wrapText="1"/>
    </xf>
    <xf numFmtId="0" fontId="11" fillId="4" borderId="22" xfId="17" applyFont="1" applyFill="1" applyBorder="1" applyAlignment="1">
      <alignment horizontal="center" vertical="center" wrapText="1"/>
    </xf>
    <xf numFmtId="177" fontId="4" fillId="0" borderId="22" xfId="17" applyNumberFormat="1" applyFont="1" applyBorder="1" applyAlignment="1">
      <alignment vertical="center" shrinkToFit="1"/>
    </xf>
    <xf numFmtId="0" fontId="6" fillId="0" borderId="22" xfId="17" applyBorder="1" applyAlignment="1">
      <alignment vertical="center" shrinkToFit="1"/>
    </xf>
    <xf numFmtId="0" fontId="10" fillId="0" borderId="3" xfId="15" applyFont="1" applyBorder="1" applyAlignment="1">
      <alignment horizontal="center" vertical="center"/>
    </xf>
    <xf numFmtId="0" fontId="10" fillId="0" borderId="97" xfId="15" applyFont="1" applyBorder="1" applyAlignment="1">
      <alignment horizontal="center" vertical="center"/>
    </xf>
    <xf numFmtId="0" fontId="11" fillId="4" borderId="1" xfId="17" applyFont="1" applyFill="1" applyBorder="1" applyAlignment="1">
      <alignment horizontal="center" vertical="center" wrapText="1"/>
    </xf>
    <xf numFmtId="0" fontId="11" fillId="4" borderId="7" xfId="17" applyFont="1" applyFill="1" applyBorder="1" applyAlignment="1">
      <alignment horizontal="center" vertical="center" wrapText="1"/>
    </xf>
    <xf numFmtId="177" fontId="4" fillId="0" borderId="1" xfId="17" applyNumberFormat="1" applyFont="1" applyBorder="1" applyAlignment="1">
      <alignment horizontal="right" vertical="center" shrinkToFit="1"/>
    </xf>
    <xf numFmtId="177" fontId="4" fillId="0" borderId="7" xfId="17" applyNumberFormat="1" applyFont="1" applyBorder="1" applyAlignment="1">
      <alignment horizontal="right" vertical="center" shrinkToFit="1"/>
    </xf>
    <xf numFmtId="0" fontId="11" fillId="4" borderId="1" xfId="0" applyFont="1" applyFill="1" applyBorder="1" applyAlignment="1">
      <alignment horizontal="center" vertical="center"/>
    </xf>
    <xf numFmtId="0" fontId="11" fillId="4" borderId="7" xfId="0" applyFont="1" applyFill="1" applyBorder="1" applyAlignment="1">
      <alignment horizontal="center" vertical="center"/>
    </xf>
    <xf numFmtId="177" fontId="0" fillId="0" borderId="1" xfId="0" applyNumberFormat="1" applyBorder="1" applyAlignment="1">
      <alignment horizontal="right" vertical="center"/>
    </xf>
    <xf numFmtId="0" fontId="0" fillId="0" borderId="7" xfId="0" applyBorder="1" applyAlignment="1">
      <alignment horizontal="right" vertical="center"/>
    </xf>
    <xf numFmtId="38" fontId="31" fillId="0" borderId="0" xfId="3" applyFont="1" applyFill="1" applyBorder="1" applyAlignment="1" applyProtection="1">
      <alignment horizontal="center" vertical="center" wrapText="1"/>
    </xf>
    <xf numFmtId="38" fontId="9" fillId="0" borderId="55" xfId="3" applyFont="1" applyFill="1" applyBorder="1" applyAlignment="1" applyProtection="1">
      <alignment horizontal="center" vertical="center"/>
    </xf>
    <xf numFmtId="0" fontId="0" fillId="0" borderId="56" xfId="0" applyBorder="1" applyAlignment="1">
      <alignment horizontal="center" vertical="center"/>
    </xf>
    <xf numFmtId="0" fontId="10" fillId="0" borderId="98" xfId="15" applyFont="1" applyBorder="1" applyAlignment="1">
      <alignment horizontal="center" vertical="center"/>
    </xf>
    <xf numFmtId="0" fontId="6" fillId="0" borderId="2" xfId="15" applyBorder="1" applyAlignment="1">
      <alignment horizontal="center" vertical="center"/>
    </xf>
    <xf numFmtId="0" fontId="6" fillId="0" borderId="74" xfId="15" applyBorder="1" applyAlignment="1">
      <alignment horizontal="center" vertical="center"/>
    </xf>
    <xf numFmtId="0" fontId="6" fillId="0" borderId="20" xfId="15" applyBorder="1" applyAlignment="1">
      <alignment horizontal="center" vertical="center"/>
    </xf>
    <xf numFmtId="0" fontId="6" fillId="0" borderId="75" xfId="15" applyBorder="1" applyAlignment="1">
      <alignment horizontal="center" vertical="center"/>
    </xf>
    <xf numFmtId="0" fontId="6" fillId="0" borderId="3" xfId="15" applyBorder="1" applyAlignment="1">
      <alignment horizontal="center" vertical="center"/>
    </xf>
    <xf numFmtId="0" fontId="6" fillId="0" borderId="97" xfId="15" applyBorder="1" applyAlignment="1">
      <alignment horizontal="center" vertical="center"/>
    </xf>
    <xf numFmtId="0" fontId="6" fillId="0" borderId="80" xfId="15" applyBorder="1" applyAlignment="1">
      <alignment horizontal="center" vertical="center"/>
    </xf>
    <xf numFmtId="0" fontId="6" fillId="0" borderId="76" xfId="15" applyBorder="1" applyAlignment="1">
      <alignment horizontal="center" vertical="center"/>
    </xf>
    <xf numFmtId="0" fontId="6" fillId="0" borderId="98" xfId="15" applyBorder="1" applyAlignment="1">
      <alignment horizontal="center" vertical="center"/>
    </xf>
    <xf numFmtId="38" fontId="4" fillId="0" borderId="6" xfId="18" applyFont="1" applyFill="1" applyBorder="1" applyAlignment="1" applyProtection="1">
      <alignment horizontal="right" vertical="center"/>
    </xf>
    <xf numFmtId="38" fontId="4" fillId="0" borderId="22" xfId="18" applyFont="1" applyFill="1" applyBorder="1" applyAlignment="1" applyProtection="1">
      <alignment horizontal="center" vertical="center" wrapText="1"/>
    </xf>
    <xf numFmtId="178" fontId="8" fillId="0" borderId="1" xfId="18" applyNumberFormat="1" applyFont="1" applyFill="1" applyBorder="1" applyAlignment="1" applyProtection="1">
      <alignment vertical="center" shrinkToFit="1"/>
    </xf>
    <xf numFmtId="178" fontId="4" fillId="0" borderId="4" xfId="0" applyNumberFormat="1" applyFont="1" applyBorder="1" applyAlignment="1">
      <alignment vertical="center" shrinkToFit="1"/>
    </xf>
    <xf numFmtId="178" fontId="4" fillId="0" borderId="7" xfId="0" applyNumberFormat="1" applyFont="1" applyBorder="1" applyAlignment="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0" fontId="8" fillId="0" borderId="0" xfId="0" applyFont="1" applyAlignment="1">
      <alignment horizontal="center" vertical="center" textRotation="255"/>
    </xf>
    <xf numFmtId="38" fontId="8" fillId="12" borderId="4" xfId="18" applyFont="1" applyFill="1" applyBorder="1" applyAlignment="1" applyProtection="1">
      <alignment horizontal="center" vertical="center"/>
    </xf>
    <xf numFmtId="38" fontId="8" fillId="12" borderId="7" xfId="18" applyFont="1" applyFill="1" applyBorder="1" applyAlignment="1" applyProtection="1">
      <alignment horizontal="center" vertical="center"/>
    </xf>
    <xf numFmtId="178" fontId="8" fillId="3" borderId="22" xfId="18" applyNumberFormat="1" applyFont="1" applyFill="1" applyBorder="1" applyAlignment="1" applyProtection="1">
      <alignment vertical="center" shrinkToFit="1"/>
    </xf>
    <xf numFmtId="178" fontId="8" fillId="0" borderId="22" xfId="0" applyNumberFormat="1" applyFont="1" applyBorder="1" applyAlignment="1">
      <alignment vertical="center" shrinkToFit="1"/>
    </xf>
    <xf numFmtId="38" fontId="8" fillId="0" borderId="22" xfId="18" applyFont="1" applyFill="1" applyBorder="1" applyAlignment="1" applyProtection="1">
      <alignment horizontal="center" vertical="center" wrapText="1"/>
    </xf>
    <xf numFmtId="0" fontId="8" fillId="0" borderId="22" xfId="0" applyFont="1" applyBorder="1">
      <alignment vertical="center"/>
    </xf>
    <xf numFmtId="178" fontId="8" fillId="3" borderId="62" xfId="18" applyNumberFormat="1" applyFont="1" applyFill="1" applyBorder="1" applyAlignment="1" applyProtection="1">
      <alignment vertical="center" shrinkToFit="1"/>
    </xf>
    <xf numFmtId="178" fontId="8" fillId="0" borderId="62" xfId="0" applyNumberFormat="1" applyFont="1" applyBorder="1" applyAlignment="1">
      <alignment vertical="center" shrinkToFit="1"/>
    </xf>
    <xf numFmtId="178" fontId="8" fillId="2" borderId="22" xfId="18" applyNumberFormat="1" applyFont="1" applyFill="1" applyBorder="1" applyAlignment="1" applyProtection="1">
      <alignment vertical="center" shrinkToFit="1"/>
    </xf>
    <xf numFmtId="38" fontId="8" fillId="0" borderId="1" xfId="18" applyFont="1" applyFill="1" applyBorder="1" applyAlignment="1" applyProtection="1">
      <alignment horizontal="center" vertical="center" wrapText="1"/>
    </xf>
    <xf numFmtId="38" fontId="8" fillId="0" borderId="4" xfId="18" applyFont="1" applyFill="1" applyBorder="1" applyAlignment="1" applyProtection="1">
      <alignment horizontal="center" vertical="center" wrapText="1"/>
    </xf>
    <xf numFmtId="38" fontId="8" fillId="0" borderId="7" xfId="18" applyFont="1" applyFill="1" applyBorder="1" applyAlignment="1" applyProtection="1">
      <alignment horizontal="center" vertical="center" wrapText="1"/>
    </xf>
    <xf numFmtId="178" fontId="8" fillId="0" borderId="31" xfId="18" applyNumberFormat="1" applyFont="1" applyFill="1" applyBorder="1" applyAlignment="1" applyProtection="1">
      <alignment vertical="center" shrinkToFit="1"/>
    </xf>
    <xf numFmtId="178" fontId="8" fillId="0" borderId="31" xfId="0" applyNumberFormat="1" applyFont="1" applyBorder="1" applyAlignment="1">
      <alignment vertical="center" shrinkToFit="1"/>
    </xf>
    <xf numFmtId="0" fontId="10" fillId="0" borderId="0" xfId="0" applyFont="1" applyAlignment="1">
      <alignment horizontal="center" vertical="center" textRotation="255"/>
    </xf>
    <xf numFmtId="179" fontId="4" fillId="0" borderId="0" xfId="3" applyNumberFormat="1" applyFont="1" applyFill="1" applyBorder="1" applyAlignment="1" applyProtection="1">
      <alignment horizontal="center" vertical="center" wrapText="1"/>
    </xf>
    <xf numFmtId="0" fontId="11" fillId="0" borderId="0" xfId="17" applyFont="1" applyAlignment="1">
      <alignment vertical="center" wrapText="1"/>
    </xf>
    <xf numFmtId="38" fontId="13" fillId="0" borderId="0" xfId="18" applyFont="1" applyFill="1" applyBorder="1" applyAlignment="1" applyProtection="1">
      <alignment horizontal="center" vertical="center"/>
    </xf>
    <xf numFmtId="0" fontId="6" fillId="0" borderId="0" xfId="17" applyAlignment="1">
      <alignment vertical="center" shrinkToFit="1"/>
    </xf>
    <xf numFmtId="38" fontId="4" fillId="0" borderId="0" xfId="18" applyFont="1" applyFill="1" applyBorder="1" applyAlignment="1" applyProtection="1">
      <alignment horizontal="right" vertical="center"/>
    </xf>
    <xf numFmtId="0" fontId="24" fillId="0" borderId="7" xfId="0" applyFont="1" applyBorder="1" applyAlignment="1">
      <alignment horizontal="center" vertical="center" shrinkToFit="1"/>
    </xf>
    <xf numFmtId="38" fontId="36" fillId="0" borderId="1" xfId="18" applyFont="1" applyFill="1" applyBorder="1" applyAlignment="1" applyProtection="1">
      <alignment horizontal="center" vertical="center"/>
    </xf>
    <xf numFmtId="38" fontId="36" fillId="0" borderId="4" xfId="18" applyFont="1" applyFill="1" applyBorder="1" applyAlignment="1" applyProtection="1">
      <alignment horizontal="center" vertical="center"/>
    </xf>
    <xf numFmtId="38" fontId="36" fillId="0" borderId="7" xfId="18" applyFont="1" applyFill="1" applyBorder="1" applyAlignment="1" applyProtection="1">
      <alignment horizontal="center" vertical="center"/>
    </xf>
    <xf numFmtId="178" fontId="36" fillId="0" borderId="1" xfId="18" applyNumberFormat="1" applyFont="1" applyFill="1" applyBorder="1" applyAlignment="1" applyProtection="1">
      <alignment vertical="center" shrinkToFit="1"/>
    </xf>
    <xf numFmtId="178" fontId="34" fillId="0" borderId="4" xfId="0" applyNumberFormat="1" applyFont="1" applyBorder="1" applyAlignment="1">
      <alignment vertical="center" shrinkToFit="1"/>
    </xf>
    <xf numFmtId="178" fontId="34" fillId="0" borderId="7" xfId="0" applyNumberFormat="1" applyFont="1" applyBorder="1" applyAlignment="1">
      <alignment vertical="center" shrinkToFit="1"/>
    </xf>
    <xf numFmtId="38" fontId="34" fillId="0" borderId="6" xfId="18" applyFont="1" applyFill="1" applyBorder="1" applyAlignment="1" applyProtection="1">
      <alignment horizontal="right" vertical="center"/>
    </xf>
    <xf numFmtId="0" fontId="34" fillId="0" borderId="6" xfId="0" applyFont="1" applyBorder="1">
      <alignment vertical="center"/>
    </xf>
    <xf numFmtId="38" fontId="34" fillId="0" borderId="22" xfId="18" applyFont="1" applyFill="1" applyBorder="1" applyAlignment="1" applyProtection="1">
      <alignment horizontal="center" vertical="center" wrapText="1"/>
    </xf>
    <xf numFmtId="0" fontId="34" fillId="0" borderId="22" xfId="0" applyFont="1" applyBorder="1">
      <alignment vertical="center"/>
    </xf>
    <xf numFmtId="0" fontId="36" fillId="12" borderId="2" xfId="0" applyFont="1" applyFill="1" applyBorder="1" applyAlignment="1">
      <alignment horizontal="center" vertical="center" textRotation="255"/>
    </xf>
    <xf numFmtId="0" fontId="36" fillId="12" borderId="20" xfId="0" applyFont="1" applyFill="1" applyBorder="1" applyAlignment="1">
      <alignment horizontal="center" vertical="center" textRotation="255"/>
    </xf>
    <xf numFmtId="0" fontId="36" fillId="12" borderId="3" xfId="0" applyFont="1" applyFill="1" applyBorder="1" applyAlignment="1">
      <alignment horizontal="center" vertical="center" textRotation="255"/>
    </xf>
    <xf numFmtId="178" fontId="36" fillId="0" borderId="4" xfId="18" applyNumberFormat="1" applyFont="1" applyFill="1" applyBorder="1" applyAlignment="1" applyProtection="1">
      <alignment vertical="center" shrinkToFit="1"/>
    </xf>
    <xf numFmtId="178" fontId="36" fillId="0" borderId="7" xfId="18" applyNumberFormat="1" applyFont="1" applyFill="1" applyBorder="1" applyAlignment="1" applyProtection="1">
      <alignment vertical="center" shrinkToFit="1"/>
    </xf>
    <xf numFmtId="38" fontId="36" fillId="12" borderId="4" xfId="18" applyFont="1" applyFill="1" applyBorder="1" applyAlignment="1" applyProtection="1">
      <alignment horizontal="center" vertical="center"/>
    </xf>
    <xf numFmtId="38" fontId="36" fillId="12" borderId="7" xfId="18" applyFont="1" applyFill="1" applyBorder="1" applyAlignment="1" applyProtection="1">
      <alignment horizontal="center" vertical="center"/>
    </xf>
    <xf numFmtId="0" fontId="10" fillId="0" borderId="137" xfId="15" applyFont="1" applyBorder="1" applyAlignment="1">
      <alignment horizontal="center" vertical="center"/>
    </xf>
    <xf numFmtId="0" fontId="10" fillId="0" borderId="138" xfId="15" applyFont="1" applyBorder="1" applyAlignment="1">
      <alignment horizontal="center" vertical="center"/>
    </xf>
    <xf numFmtId="0" fontId="10" fillId="0" borderId="131" xfId="15" applyFont="1" applyBorder="1" applyAlignment="1">
      <alignment horizontal="center" vertical="center"/>
    </xf>
    <xf numFmtId="0" fontId="6" fillId="0" borderId="132" xfId="15" applyBorder="1" applyAlignment="1">
      <alignment horizontal="center" vertical="center"/>
    </xf>
    <xf numFmtId="0" fontId="6" fillId="0" borderId="78" xfId="15" applyBorder="1" applyAlignment="1">
      <alignment horizontal="center" vertical="center"/>
    </xf>
    <xf numFmtId="0" fontId="6" fillId="0" borderId="64" xfId="15" applyBorder="1" applyAlignment="1">
      <alignment horizontal="center" vertical="center"/>
    </xf>
    <xf numFmtId="0" fontId="6" fillId="0" borderId="133" xfId="15" applyBorder="1" applyAlignment="1">
      <alignment horizontal="center" vertical="center"/>
    </xf>
    <xf numFmtId="0" fontId="6" fillId="0" borderId="39" xfId="15" applyBorder="1" applyAlignment="1">
      <alignment horizontal="center" vertical="center"/>
    </xf>
    <xf numFmtId="0" fontId="6" fillId="0" borderId="63" xfId="15" applyBorder="1" applyAlignment="1">
      <alignment horizontal="center" vertical="center"/>
    </xf>
    <xf numFmtId="0" fontId="6" fillId="0" borderId="135" xfId="15" applyBorder="1" applyAlignment="1">
      <alignment horizontal="center" vertical="center"/>
    </xf>
    <xf numFmtId="0" fontId="6" fillId="0" borderId="40" xfId="15" applyBorder="1" applyAlignment="1">
      <alignment horizontal="center" vertical="center"/>
    </xf>
    <xf numFmtId="0" fontId="6" fillId="0" borderId="130" xfId="15" applyBorder="1" applyAlignment="1">
      <alignment horizontal="center" vertical="center"/>
    </xf>
    <xf numFmtId="38" fontId="8" fillId="0" borderId="34" xfId="3" applyFont="1" applyFill="1" applyBorder="1" applyAlignment="1" applyProtection="1">
      <alignment horizontal="center" vertical="center" shrinkToFit="1"/>
      <protection locked="0"/>
    </xf>
    <xf numFmtId="0" fontId="10" fillId="0" borderId="34" xfId="0" applyFont="1" applyBorder="1" applyAlignment="1" applyProtection="1">
      <alignment vertical="center" shrinkToFit="1"/>
      <protection locked="0"/>
    </xf>
    <xf numFmtId="178" fontId="8" fillId="3" borderId="1" xfId="18" applyNumberFormat="1" applyFont="1" applyFill="1" applyBorder="1" applyAlignment="1" applyProtection="1">
      <alignment horizontal="right" vertical="center" shrinkToFit="1"/>
    </xf>
    <xf numFmtId="178" fontId="8" fillId="3" borderId="4" xfId="18" applyNumberFormat="1" applyFont="1" applyFill="1" applyBorder="1" applyAlignment="1" applyProtection="1">
      <alignment horizontal="right" vertical="center" shrinkToFit="1"/>
    </xf>
    <xf numFmtId="178" fontId="8" fillId="3" borderId="7" xfId="18" applyNumberFormat="1" applyFont="1" applyFill="1" applyBorder="1" applyAlignment="1" applyProtection="1">
      <alignment horizontal="right" vertical="center" shrinkToFit="1"/>
    </xf>
    <xf numFmtId="0" fontId="10" fillId="0" borderId="0" xfId="15" applyFont="1" applyAlignment="1">
      <alignment horizontal="center" vertical="center"/>
    </xf>
    <xf numFmtId="0" fontId="10" fillId="0" borderId="6" xfId="15" applyFont="1" applyBorder="1" applyAlignment="1">
      <alignment horizontal="center" vertical="center"/>
    </xf>
    <xf numFmtId="38" fontId="39" fillId="14" borderId="0" xfId="3" applyFont="1" applyFill="1" applyBorder="1" applyAlignment="1" applyProtection="1">
      <alignment horizontal="center" vertical="center" wrapText="1"/>
    </xf>
    <xf numFmtId="0" fontId="29" fillId="0" borderId="55" xfId="15" applyFont="1" applyBorder="1" applyAlignment="1">
      <alignment horizontal="center" vertical="center"/>
    </xf>
    <xf numFmtId="0" fontId="29" fillId="0" borderId="56" xfId="15" applyFont="1" applyBorder="1" applyAlignment="1">
      <alignment horizontal="center" vertical="center"/>
    </xf>
    <xf numFmtId="178" fontId="10" fillId="0" borderId="22" xfId="0" applyNumberFormat="1" applyFont="1" applyBorder="1" applyAlignment="1">
      <alignment vertical="center" shrinkToFit="1"/>
    </xf>
    <xf numFmtId="178" fontId="10" fillId="0" borderId="31" xfId="0" applyNumberFormat="1" applyFont="1" applyBorder="1" applyAlignment="1">
      <alignment vertical="center" shrinkToFit="1"/>
    </xf>
    <xf numFmtId="0" fontId="0" fillId="0" borderId="22" xfId="0" applyBorder="1">
      <alignment vertical="center"/>
    </xf>
    <xf numFmtId="178" fontId="10" fillId="0" borderId="62" xfId="0" applyNumberFormat="1" applyFont="1" applyBorder="1" applyAlignment="1">
      <alignment vertical="center" shrinkToFit="1"/>
    </xf>
    <xf numFmtId="38" fontId="8" fillId="0" borderId="37" xfId="3" applyFont="1" applyFill="1" applyBorder="1" applyAlignment="1" applyProtection="1">
      <alignment horizontal="center" vertical="center" shrinkToFit="1"/>
    </xf>
    <xf numFmtId="38" fontId="8" fillId="0" borderId="63" xfId="3" applyFont="1" applyFill="1" applyBorder="1" applyAlignment="1" applyProtection="1">
      <alignment horizontal="center" vertical="center" shrinkToFit="1"/>
    </xf>
    <xf numFmtId="0" fontId="10" fillId="12" borderId="2" xfId="0" applyFont="1" applyFill="1" applyBorder="1" applyAlignment="1">
      <alignment horizontal="center" vertical="center" textRotation="255"/>
    </xf>
    <xf numFmtId="0" fontId="10" fillId="12" borderId="20" xfId="0" applyFont="1" applyFill="1" applyBorder="1" applyAlignment="1">
      <alignment horizontal="center" vertical="center" textRotation="255"/>
    </xf>
    <xf numFmtId="0" fontId="10" fillId="12" borderId="3" xfId="0" applyFont="1" applyFill="1" applyBorder="1" applyAlignment="1">
      <alignment horizontal="center" vertical="center" textRotation="255"/>
    </xf>
    <xf numFmtId="178" fontId="0" fillId="0" borderId="4" xfId="0" applyNumberFormat="1" applyBorder="1" applyAlignment="1">
      <alignment vertical="center" shrinkToFit="1"/>
    </xf>
    <xf numFmtId="178" fontId="0" fillId="0" borderId="7" xfId="0" applyNumberFormat="1" applyBorder="1" applyAlignment="1">
      <alignment vertical="center" shrinkToFit="1"/>
    </xf>
    <xf numFmtId="0" fontId="10" fillId="0" borderId="22" xfId="0" applyFont="1" applyBorder="1">
      <alignment vertical="center"/>
    </xf>
    <xf numFmtId="49" fontId="24" fillId="0" borderId="4" xfId="0" applyNumberFormat="1" applyFont="1" applyBorder="1" applyAlignment="1">
      <alignment horizontal="center" vertical="center" shrinkToFit="1"/>
    </xf>
    <xf numFmtId="38" fontId="8" fillId="0" borderId="96" xfId="3" applyFont="1" applyFill="1" applyBorder="1" applyAlignment="1" applyProtection="1">
      <alignment horizontal="center" vertical="center" shrinkToFit="1"/>
    </xf>
    <xf numFmtId="38" fontId="8" fillId="0" borderId="99" xfId="3" applyFont="1" applyFill="1" applyBorder="1" applyAlignment="1" applyProtection="1">
      <alignment horizontal="center" vertical="center" shrinkToFit="1"/>
    </xf>
    <xf numFmtId="38" fontId="8" fillId="0" borderId="61" xfId="3" applyFont="1" applyFill="1" applyBorder="1" applyAlignment="1" applyProtection="1">
      <alignment horizontal="center" vertical="center" shrinkToFit="1"/>
    </xf>
    <xf numFmtId="0" fontId="10" fillId="0" borderId="61" xfId="0" applyFont="1" applyBorder="1" applyAlignment="1">
      <alignment vertical="center" shrinkToFit="1"/>
    </xf>
    <xf numFmtId="0" fontId="11" fillId="4" borderId="4" xfId="0" applyFont="1" applyFill="1" applyBorder="1" applyAlignment="1">
      <alignment horizontal="center" vertical="center"/>
    </xf>
    <xf numFmtId="178" fontId="0" fillId="0" borderId="1" xfId="0" applyNumberFormat="1" applyBorder="1" applyAlignment="1">
      <alignment horizontal="right" vertical="center"/>
    </xf>
    <xf numFmtId="178" fontId="0" fillId="0" borderId="4" xfId="0" applyNumberFormat="1" applyBorder="1" applyAlignment="1">
      <alignment horizontal="right" vertical="center"/>
    </xf>
    <xf numFmtId="178" fontId="0" fillId="0" borderId="7" xfId="0" applyNumberFormat="1" applyBorder="1" applyAlignment="1">
      <alignment horizontal="right" vertical="center"/>
    </xf>
    <xf numFmtId="177" fontId="4" fillId="0" borderId="22" xfId="17" applyNumberFormat="1" applyFont="1" applyBorder="1" applyAlignment="1">
      <alignment horizontal="right" vertical="center" shrinkToFit="1"/>
    </xf>
    <xf numFmtId="0" fontId="6" fillId="0" borderId="22" xfId="17" applyBorder="1" applyAlignment="1">
      <alignment horizontal="right" vertical="center" shrinkToFit="1"/>
    </xf>
    <xf numFmtId="0" fontId="11" fillId="4" borderId="22" xfId="0" applyFont="1" applyFill="1" applyBorder="1" applyAlignment="1">
      <alignment horizontal="center" vertical="center"/>
    </xf>
    <xf numFmtId="177" fontId="0" fillId="0" borderId="22" xfId="0" applyNumberFormat="1" applyBorder="1" applyAlignment="1">
      <alignment horizontal="right" vertical="center"/>
    </xf>
    <xf numFmtId="0" fontId="0" fillId="0" borderId="6" xfId="0" applyBorder="1">
      <alignment vertical="center"/>
    </xf>
  </cellXfs>
  <cellStyles count="26">
    <cellStyle name="桁区切り" xfId="18" builtinId="6"/>
    <cellStyle name="桁区切り 2" xfId="1" xr:uid="{00000000-0005-0000-0000-000001000000}"/>
    <cellStyle name="桁区切り 2 2" xfId="2" xr:uid="{00000000-0005-0000-0000-000002000000}"/>
    <cellStyle name="桁区切り 2 2 2" xfId="3" xr:uid="{00000000-0005-0000-0000-000003000000}"/>
    <cellStyle name="桁区切り 3" xfId="20" xr:uid="{00000000-0005-0000-0000-000004000000}"/>
    <cellStyle name="桁区切り 4" xfId="21" xr:uid="{00000000-0005-0000-0000-000005000000}"/>
    <cellStyle name="桁区切り 5" xfId="23" xr:uid="{00000000-0005-0000-0000-000006000000}"/>
    <cellStyle name="標準" xfId="0" builtinId="0"/>
    <cellStyle name="標準 10" xfId="25" xr:uid="{00000000-0005-0000-0000-000008000000}"/>
    <cellStyle name="標準 2" xfId="4" xr:uid="{00000000-0005-0000-0000-000009000000}"/>
    <cellStyle name="標準 2 2" xfId="5" xr:uid="{00000000-0005-0000-0000-00000A000000}"/>
    <cellStyle name="標準 2 3" xfId="24" xr:uid="{00000000-0005-0000-0000-00000B000000}"/>
    <cellStyle name="標準 3" xfId="6" xr:uid="{00000000-0005-0000-0000-00000C000000}"/>
    <cellStyle name="標準 4" xfId="7" xr:uid="{00000000-0005-0000-0000-00000D000000}"/>
    <cellStyle name="標準 4 2" xfId="8" xr:uid="{00000000-0005-0000-0000-00000E000000}"/>
    <cellStyle name="標準 4 3" xfId="9" xr:uid="{00000000-0005-0000-0000-00000F000000}"/>
    <cellStyle name="標準 5" xfId="10" xr:uid="{00000000-0005-0000-0000-000010000000}"/>
    <cellStyle name="標準 5 2" xfId="11" xr:uid="{00000000-0005-0000-0000-000011000000}"/>
    <cellStyle name="標準 6" xfId="12" xr:uid="{00000000-0005-0000-0000-000012000000}"/>
    <cellStyle name="標準 6 2" xfId="13" xr:uid="{00000000-0005-0000-0000-000013000000}"/>
    <cellStyle name="標準 6 2 2" xfId="14" xr:uid="{00000000-0005-0000-0000-000014000000}"/>
    <cellStyle name="標準 6 3" xfId="15" xr:uid="{00000000-0005-0000-0000-000015000000}"/>
    <cellStyle name="標準 6 4" xfId="16" xr:uid="{00000000-0005-0000-0000-000016000000}"/>
    <cellStyle name="標準 7" xfId="17" xr:uid="{00000000-0005-0000-0000-000017000000}"/>
    <cellStyle name="標準 8" xfId="19" xr:uid="{00000000-0005-0000-0000-000018000000}"/>
    <cellStyle name="標準 9" xfId="22" xr:uid="{00000000-0005-0000-0000-000019000000}"/>
  </cellStyles>
  <dxfs count="10768">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6CCFF"/>
      <color rgb="FFFFFFCC"/>
      <color rgb="FFFF0000"/>
      <color rgb="FF33CCFF"/>
      <color rgb="FFFF99CC"/>
      <color rgb="FFCCFFCC"/>
      <color rgb="FF0000FF"/>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19</xdr:col>
      <xdr:colOff>22012</xdr:colOff>
      <xdr:row>12</xdr:row>
      <xdr:rowOff>79641</xdr:rowOff>
    </xdr:from>
    <xdr:to>
      <xdr:col>33</xdr:col>
      <xdr:colOff>22014</xdr:colOff>
      <xdr:row>15</xdr:row>
      <xdr:rowOff>85725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822487" y="2937141"/>
          <a:ext cx="2800352" cy="720459"/>
        </a:xfrm>
        <a:prstGeom prst="wedgeRoundRectCallout">
          <a:avLst>
            <a:gd name="adj1" fmla="val -85004"/>
            <a:gd name="adj2" fmla="val -69991"/>
            <a:gd name="adj3" fmla="val 16667"/>
          </a:avLst>
        </a:prstGeom>
        <a:ln w="1270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a:solidFill>
                <a:schemeClr val="tx1"/>
              </a:solidFill>
              <a:latin typeface="Meiryo UI" panose="020B0604030504040204" pitchFamily="50" charset="-128"/>
              <a:ea typeface="Meiryo UI" panose="020B0604030504040204" pitchFamily="50" charset="-128"/>
            </a:rPr>
            <a:t>原則、前年度と同じ事業名を記載してください（修正のご希望があればお申し出ください）。</a:t>
          </a:r>
          <a:endParaRPr kumimoji="1" lang="en-US" altLang="ja-JP" sz="1000" b="0" i="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19</xdr:col>
      <xdr:colOff>152400</xdr:colOff>
      <xdr:row>27</xdr:row>
      <xdr:rowOff>76200</xdr:rowOff>
    </xdr:from>
    <xdr:to>
      <xdr:col>33</xdr:col>
      <xdr:colOff>66675</xdr:colOff>
      <xdr:row>30</xdr:row>
      <xdr:rowOff>85725</xdr:rowOff>
    </xdr:to>
    <xdr:sp macro="" textlink="">
      <xdr:nvSpPr>
        <xdr:cNvPr id="3" name="吹き出し: 角を丸めた四角形 2">
          <a:extLst>
            <a:ext uri="{FF2B5EF4-FFF2-40B4-BE49-F238E27FC236}">
              <a16:creationId xmlns:a16="http://schemas.microsoft.com/office/drawing/2014/main" id="{00000000-0008-0000-0000-000003000000}"/>
            </a:ext>
          </a:extLst>
        </xdr:cNvPr>
        <xdr:cNvSpPr/>
      </xdr:nvSpPr>
      <xdr:spPr>
        <a:xfrm>
          <a:off x="3952875" y="6477000"/>
          <a:ext cx="2714625" cy="69532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221797</xdr:colOff>
      <xdr:row>1</xdr:row>
      <xdr:rowOff>100691</xdr:rowOff>
    </xdr:from>
    <xdr:to>
      <xdr:col>23</xdr:col>
      <xdr:colOff>1270906</xdr:colOff>
      <xdr:row>7</xdr:row>
      <xdr:rowOff>419099</xdr:rowOff>
    </xdr:to>
    <xdr:sp macro="" textlink="">
      <xdr:nvSpPr>
        <xdr:cNvPr id="6" name="角丸四角形吹き出し 1">
          <a:extLst>
            <a:ext uri="{FF2B5EF4-FFF2-40B4-BE49-F238E27FC236}">
              <a16:creationId xmlns:a16="http://schemas.microsoft.com/office/drawing/2014/main" id="{00000000-0008-0000-1900-000006000000}"/>
            </a:ext>
          </a:extLst>
        </xdr:cNvPr>
        <xdr:cNvSpPr/>
      </xdr:nvSpPr>
      <xdr:spPr>
        <a:xfrm>
          <a:off x="12261397" y="263977"/>
          <a:ext cx="3726995" cy="2288722"/>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190500</xdr:colOff>
      <xdr:row>1</xdr:row>
      <xdr:rowOff>108857</xdr:rowOff>
    </xdr:from>
    <xdr:to>
      <xdr:col>23</xdr:col>
      <xdr:colOff>1239609</xdr:colOff>
      <xdr:row>7</xdr:row>
      <xdr:rowOff>427265</xdr:rowOff>
    </xdr:to>
    <xdr:sp macro="" textlink="">
      <xdr:nvSpPr>
        <xdr:cNvPr id="16" name="角丸四角形吹き出し 1">
          <a:extLst>
            <a:ext uri="{FF2B5EF4-FFF2-40B4-BE49-F238E27FC236}">
              <a16:creationId xmlns:a16="http://schemas.microsoft.com/office/drawing/2014/main" id="{00000000-0008-0000-1A00-000010000000}"/>
            </a:ext>
          </a:extLst>
        </xdr:cNvPr>
        <xdr:cNvSpPr/>
      </xdr:nvSpPr>
      <xdr:spPr>
        <a:xfrm>
          <a:off x="13389429" y="285750"/>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149678</xdr:colOff>
      <xdr:row>1</xdr:row>
      <xdr:rowOff>149678</xdr:rowOff>
    </xdr:from>
    <xdr:to>
      <xdr:col>23</xdr:col>
      <xdr:colOff>1198787</xdr:colOff>
      <xdr:row>8</xdr:row>
      <xdr:rowOff>5443</xdr:rowOff>
    </xdr:to>
    <xdr:sp macro="" textlink="">
      <xdr:nvSpPr>
        <xdr:cNvPr id="16" name="角丸四角形吹き出し 1">
          <a:extLst>
            <a:ext uri="{FF2B5EF4-FFF2-40B4-BE49-F238E27FC236}">
              <a16:creationId xmlns:a16="http://schemas.microsoft.com/office/drawing/2014/main" id="{00000000-0008-0000-1B00-000010000000}"/>
            </a:ext>
          </a:extLst>
        </xdr:cNvPr>
        <xdr:cNvSpPr/>
      </xdr:nvSpPr>
      <xdr:spPr>
        <a:xfrm>
          <a:off x="13457464" y="3265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204604</xdr:colOff>
      <xdr:row>2</xdr:row>
      <xdr:rowOff>129956</xdr:rowOff>
    </xdr:from>
    <xdr:to>
      <xdr:col>23</xdr:col>
      <xdr:colOff>1257523</xdr:colOff>
      <xdr:row>9</xdr:row>
      <xdr:rowOff>78074</xdr:rowOff>
    </xdr:to>
    <xdr:sp macro="" textlink="">
      <xdr:nvSpPr>
        <xdr:cNvPr id="2" name="角丸四角形吹き出し 1">
          <a:extLst>
            <a:ext uri="{FF2B5EF4-FFF2-40B4-BE49-F238E27FC236}">
              <a16:creationId xmlns:a16="http://schemas.microsoft.com/office/drawing/2014/main" id="{00000000-0008-0000-2D00-000002000000}"/>
            </a:ext>
          </a:extLst>
        </xdr:cNvPr>
        <xdr:cNvSpPr/>
      </xdr:nvSpPr>
      <xdr:spPr>
        <a:xfrm>
          <a:off x="12071633" y="623015"/>
          <a:ext cx="3731125" cy="2301353"/>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176894</xdr:colOff>
      <xdr:row>1</xdr:row>
      <xdr:rowOff>136071</xdr:rowOff>
    </xdr:from>
    <xdr:to>
      <xdr:col>20</xdr:col>
      <xdr:colOff>1226003</xdr:colOff>
      <xdr:row>5</xdr:row>
      <xdr:rowOff>217714</xdr:rowOff>
    </xdr:to>
    <xdr:sp macro="" textlink="">
      <xdr:nvSpPr>
        <xdr:cNvPr id="7" name="角丸四角形吹き出し 1">
          <a:extLst>
            <a:ext uri="{FF2B5EF4-FFF2-40B4-BE49-F238E27FC236}">
              <a16:creationId xmlns:a16="http://schemas.microsoft.com/office/drawing/2014/main" id="{00000000-0008-0000-2E00-000007000000}"/>
            </a:ext>
          </a:extLst>
        </xdr:cNvPr>
        <xdr:cNvSpPr/>
      </xdr:nvSpPr>
      <xdr:spPr>
        <a:xfrm>
          <a:off x="9906001" y="312964"/>
          <a:ext cx="4029073" cy="1537607"/>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120015</xdr:colOff>
      <xdr:row>2</xdr:row>
      <xdr:rowOff>3810</xdr:rowOff>
    </xdr:from>
    <xdr:to>
      <xdr:col>50</xdr:col>
      <xdr:colOff>83820</xdr:colOff>
      <xdr:row>5</xdr:row>
      <xdr:rowOff>91440</xdr:rowOff>
    </xdr:to>
    <xdr:sp macro="" textlink="">
      <xdr:nvSpPr>
        <xdr:cNvPr id="2" name="吹き出し: 角を丸めた四角形 2">
          <a:extLst>
            <a:ext uri="{FF2B5EF4-FFF2-40B4-BE49-F238E27FC236}">
              <a16:creationId xmlns:a16="http://schemas.microsoft.com/office/drawing/2014/main" id="{00000000-0008-0000-0100-000002000000}"/>
            </a:ext>
          </a:extLst>
        </xdr:cNvPr>
        <xdr:cNvSpPr/>
      </xdr:nvSpPr>
      <xdr:spPr>
        <a:xfrm>
          <a:off x="6520815" y="476250"/>
          <a:ext cx="2707005" cy="79629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0" i="0">
              <a:latin typeface="Meiryo UI" panose="020B0604030504040204" pitchFamily="50" charset="-128"/>
              <a:ea typeface="Meiryo UI" panose="020B0604030504040204" pitchFamily="50" charset="-128"/>
            </a:rPr>
            <a:t>文字切れがないか等、</a:t>
          </a:r>
          <a:r>
            <a:rPr kumimoji="1" lang="ja-JP" altLang="en-US" sz="1200" b="0" i="0" u="sng">
              <a:latin typeface="Meiryo UI" panose="020B0604030504040204" pitchFamily="50" charset="-128"/>
              <a:ea typeface="Meiryo UI" panose="020B0604030504040204" pitchFamily="50" charset="-128"/>
            </a:rPr>
            <a:t>必ず印刷をかけて確認</a:t>
          </a:r>
          <a:r>
            <a:rPr kumimoji="1" lang="ja-JP" altLang="en-US" sz="1200" b="0" i="0">
              <a:latin typeface="Meiryo UI" panose="020B0604030504040204" pitchFamily="50" charset="-128"/>
              <a:ea typeface="Meiryo UI" panose="020B0604030504040204" pitchFamily="50" charset="-128"/>
            </a:rPr>
            <a:t>のうえご提出ください。</a:t>
          </a:r>
          <a:endParaRPr kumimoji="1" lang="en-US" altLang="ja-JP" sz="12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twoCellAnchor>
    <xdr:from>
      <xdr:col>0</xdr:col>
      <xdr:colOff>19050</xdr:colOff>
      <xdr:row>10</xdr:row>
      <xdr:rowOff>19050</xdr:rowOff>
    </xdr:from>
    <xdr:to>
      <xdr:col>10</xdr:col>
      <xdr:colOff>171450</xdr:colOff>
      <xdr:row>11</xdr:row>
      <xdr:rowOff>219075</xdr:rowOff>
    </xdr:to>
    <xdr:cxnSp macro="">
      <xdr:nvCxnSpPr>
        <xdr:cNvPr id="4" name="直線コネクタ 3">
          <a:extLst>
            <a:ext uri="{FF2B5EF4-FFF2-40B4-BE49-F238E27FC236}">
              <a16:creationId xmlns:a16="http://schemas.microsoft.com/office/drawing/2014/main" id="{065B5978-524D-85B4-8A9F-61744F4FD62C}"/>
            </a:ext>
          </a:extLst>
        </xdr:cNvPr>
        <xdr:cNvCxnSpPr/>
      </xdr:nvCxnSpPr>
      <xdr:spPr>
        <a:xfrm flipV="1">
          <a:off x="19050" y="2562225"/>
          <a:ext cx="1962150" cy="4381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125730</xdr:colOff>
      <xdr:row>7</xdr:row>
      <xdr:rowOff>179070</xdr:rowOff>
    </xdr:from>
    <xdr:to>
      <xdr:col>50</xdr:col>
      <xdr:colOff>81915</xdr:colOff>
      <xdr:row>11</xdr:row>
      <xdr:rowOff>30480</xdr:rowOff>
    </xdr:to>
    <xdr:sp macro="" textlink="">
      <xdr:nvSpPr>
        <xdr:cNvPr id="5" name="吹き出し: 角を丸めた四角形 2">
          <a:extLst>
            <a:ext uri="{FF2B5EF4-FFF2-40B4-BE49-F238E27FC236}">
              <a16:creationId xmlns:a16="http://schemas.microsoft.com/office/drawing/2014/main" id="{4EC8ED55-3AD1-33D2-14D4-A76A04C3803F}"/>
            </a:ext>
          </a:extLst>
        </xdr:cNvPr>
        <xdr:cNvSpPr/>
      </xdr:nvSpPr>
      <xdr:spPr>
        <a:xfrm>
          <a:off x="6459855" y="2007870"/>
          <a:ext cx="2670810" cy="80391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0" i="0">
              <a:latin typeface="Meiryo UI" panose="020B0604030504040204" pitchFamily="50" charset="-128"/>
              <a:ea typeface="Meiryo UI" panose="020B0604030504040204" pitchFamily="50" charset="-128"/>
            </a:rPr>
            <a:t>このシートは令和５年予算用です</a:t>
          </a:r>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112060</xdr:colOff>
      <xdr:row>3</xdr:row>
      <xdr:rowOff>93569</xdr:rowOff>
    </xdr:from>
    <xdr:to>
      <xdr:col>33</xdr:col>
      <xdr:colOff>53789</xdr:colOff>
      <xdr:row>6</xdr:row>
      <xdr:rowOff>206187</xdr:rowOff>
    </xdr:to>
    <xdr:sp macro="" textlink="">
      <xdr:nvSpPr>
        <xdr:cNvPr id="2" name="吹き出し: 角を丸めた四角形 5">
          <a:extLst>
            <a:ext uri="{FF2B5EF4-FFF2-40B4-BE49-F238E27FC236}">
              <a16:creationId xmlns:a16="http://schemas.microsoft.com/office/drawing/2014/main" id="{00000000-0008-0000-0200-000002000000}"/>
            </a:ext>
          </a:extLst>
        </xdr:cNvPr>
        <xdr:cNvSpPr/>
      </xdr:nvSpPr>
      <xdr:spPr>
        <a:xfrm>
          <a:off x="7122460" y="792816"/>
          <a:ext cx="2765611" cy="81186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0" i="0">
              <a:latin typeface="Meiryo UI" panose="020B0604030504040204" pitchFamily="50" charset="-128"/>
              <a:ea typeface="Meiryo UI" panose="020B0604030504040204" pitchFamily="50" charset="-128"/>
            </a:rPr>
            <a:t>文字切れがないか等、</a:t>
          </a:r>
          <a:r>
            <a:rPr kumimoji="1" lang="ja-JP" altLang="en-US" sz="1200" b="0" i="0" u="sng">
              <a:latin typeface="Meiryo UI" panose="020B0604030504040204" pitchFamily="50" charset="-128"/>
              <a:ea typeface="Meiryo UI" panose="020B0604030504040204" pitchFamily="50" charset="-128"/>
            </a:rPr>
            <a:t>必ず印刷をかけて確認</a:t>
          </a:r>
          <a:r>
            <a:rPr kumimoji="1" lang="ja-JP" altLang="en-US" sz="1200" b="0" i="0">
              <a:latin typeface="Meiryo UI" panose="020B0604030504040204" pitchFamily="50" charset="-128"/>
              <a:ea typeface="Meiryo UI" panose="020B0604030504040204" pitchFamily="50" charset="-128"/>
            </a:rPr>
            <a:t>のうえご提出ください。</a:t>
          </a:r>
          <a:endParaRPr kumimoji="1" lang="en-US" altLang="ja-JP" sz="12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41910</xdr:colOff>
      <xdr:row>3</xdr:row>
      <xdr:rowOff>137160</xdr:rowOff>
    </xdr:from>
    <xdr:to>
      <xdr:col>49</xdr:col>
      <xdr:colOff>3810</xdr:colOff>
      <xdr:row>6</xdr:row>
      <xdr:rowOff>91440</xdr:rowOff>
    </xdr:to>
    <xdr:sp macro="" textlink="">
      <xdr:nvSpPr>
        <xdr:cNvPr id="2" name="吹き出し: 角を丸めた四角形 3">
          <a:extLst>
            <a:ext uri="{FF2B5EF4-FFF2-40B4-BE49-F238E27FC236}">
              <a16:creationId xmlns:a16="http://schemas.microsoft.com/office/drawing/2014/main" id="{00000000-0008-0000-0300-000002000000}"/>
            </a:ext>
          </a:extLst>
        </xdr:cNvPr>
        <xdr:cNvSpPr/>
      </xdr:nvSpPr>
      <xdr:spPr>
        <a:xfrm>
          <a:off x="6625590" y="716280"/>
          <a:ext cx="2476500" cy="82296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のうえご提出ください。</a:t>
          </a:r>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34</xdr:col>
      <xdr:colOff>152400</xdr:colOff>
      <xdr:row>2</xdr:row>
      <xdr:rowOff>50800</xdr:rowOff>
    </xdr:from>
    <xdr:to>
      <xdr:col>48</xdr:col>
      <xdr:colOff>114300</xdr:colOff>
      <xdr:row>5</xdr:row>
      <xdr:rowOff>168275</xdr:rowOff>
    </xdr:to>
    <xdr:sp macro="" textlink="">
      <xdr:nvSpPr>
        <xdr:cNvPr id="4" name="吹き出し: 角を丸めた四角形 3">
          <a:extLst>
            <a:ext uri="{FF2B5EF4-FFF2-40B4-BE49-F238E27FC236}">
              <a16:creationId xmlns:a16="http://schemas.microsoft.com/office/drawing/2014/main" id="{00000000-0008-0000-0400-000004000000}"/>
            </a:ext>
          </a:extLst>
        </xdr:cNvPr>
        <xdr:cNvSpPr/>
      </xdr:nvSpPr>
      <xdr:spPr>
        <a:xfrm>
          <a:off x="7264400" y="4064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のうえご提出ください。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2</xdr:row>
      <xdr:rowOff>76200</xdr:rowOff>
    </xdr:from>
    <xdr:to>
      <xdr:col>48</xdr:col>
      <xdr:colOff>165100</xdr:colOff>
      <xdr:row>5</xdr:row>
      <xdr:rowOff>193675</xdr:rowOff>
    </xdr:to>
    <xdr:sp macro="" textlink="">
      <xdr:nvSpPr>
        <xdr:cNvPr id="2" name="吹き出し: 角を丸めた四角形 3">
          <a:extLst>
            <a:ext uri="{FF2B5EF4-FFF2-40B4-BE49-F238E27FC236}">
              <a16:creationId xmlns:a16="http://schemas.microsoft.com/office/drawing/2014/main" id="{00000000-0008-0000-0500-000002000000}"/>
            </a:ext>
          </a:extLst>
        </xdr:cNvPr>
        <xdr:cNvSpPr/>
      </xdr:nvSpPr>
      <xdr:spPr>
        <a:xfrm>
          <a:off x="7315200" y="4318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95250</xdr:colOff>
      <xdr:row>9</xdr:row>
      <xdr:rowOff>161925</xdr:rowOff>
    </xdr:from>
    <xdr:to>
      <xdr:col>9</xdr:col>
      <xdr:colOff>36361</xdr:colOff>
      <xdr:row>13</xdr:row>
      <xdr:rowOff>26590</xdr:rowOff>
    </xdr:to>
    <xdr:sp macro="" textlink="">
      <xdr:nvSpPr>
        <xdr:cNvPr id="2" name="吹き出し: 角を丸めた四角形 9">
          <a:extLst>
            <a:ext uri="{FF2B5EF4-FFF2-40B4-BE49-F238E27FC236}">
              <a16:creationId xmlns:a16="http://schemas.microsoft.com/office/drawing/2014/main" id="{A06904F4-3106-47AC-8C2F-A97A67DCCFB3}"/>
            </a:ext>
          </a:extLst>
        </xdr:cNvPr>
        <xdr:cNvSpPr/>
      </xdr:nvSpPr>
      <xdr:spPr>
        <a:xfrm>
          <a:off x="5806440" y="1945005"/>
          <a:ext cx="1287946" cy="7447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900" b="0" i="0">
              <a:latin typeface="Meiryo UI" panose="020B0604030504040204" pitchFamily="50" charset="-128"/>
              <a:ea typeface="Meiryo UI" panose="020B0604030504040204" pitchFamily="50" charset="-128"/>
            </a:rPr>
            <a:t>助成額は、「地域数</a:t>
          </a:r>
          <a:r>
            <a:rPr kumimoji="1" lang="en-US" altLang="ja-JP" sz="900" b="0" i="0">
              <a:latin typeface="Meiryo UI" panose="020B0604030504040204" pitchFamily="50" charset="-128"/>
              <a:ea typeface="Meiryo UI" panose="020B0604030504040204" pitchFamily="50" charset="-128"/>
            </a:rPr>
            <a:t>×5,000</a:t>
          </a:r>
          <a:r>
            <a:rPr kumimoji="1" lang="ja-JP" altLang="en-US" sz="900" b="0" i="0">
              <a:latin typeface="Meiryo UI" panose="020B0604030504040204" pitchFamily="50" charset="-128"/>
              <a:ea typeface="Meiryo UI" panose="020B0604030504040204" pitchFamily="50" charset="-128"/>
            </a:rPr>
            <a:t>万円」が上限額となります。</a:t>
          </a:r>
          <a:endParaRPr kumimoji="1" lang="en-US" altLang="ja-JP" sz="900" b="0" i="0">
            <a:latin typeface="Meiryo UI" panose="020B0604030504040204" pitchFamily="50" charset="-128"/>
            <a:ea typeface="Meiryo UI" panose="020B0604030504040204" pitchFamily="50" charset="-128"/>
          </a:endParaRPr>
        </a:p>
      </xdr:txBody>
    </xdr:sp>
    <xdr:clientData/>
  </xdr:twoCellAnchor>
  <xdr:twoCellAnchor>
    <xdr:from>
      <xdr:col>6</xdr:col>
      <xdr:colOff>97155</xdr:colOff>
      <xdr:row>31</xdr:row>
      <xdr:rowOff>121920</xdr:rowOff>
    </xdr:from>
    <xdr:to>
      <xdr:col>9</xdr:col>
      <xdr:colOff>704850</xdr:colOff>
      <xdr:row>35</xdr:row>
      <xdr:rowOff>172445</xdr:rowOff>
    </xdr:to>
    <xdr:sp macro="" textlink="">
      <xdr:nvSpPr>
        <xdr:cNvPr id="3" name="吹き出し: 角を丸めた四角形 2">
          <a:extLst>
            <a:ext uri="{FF2B5EF4-FFF2-40B4-BE49-F238E27FC236}">
              <a16:creationId xmlns:a16="http://schemas.microsoft.com/office/drawing/2014/main" id="{B20F04EF-9706-4807-ADC0-129AE1556A4B}"/>
            </a:ext>
          </a:extLst>
        </xdr:cNvPr>
        <xdr:cNvSpPr/>
      </xdr:nvSpPr>
      <xdr:spPr>
        <a:xfrm>
          <a:off x="5808345" y="6219825"/>
          <a:ext cx="1950720" cy="80681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900" b="0" i="0">
              <a:latin typeface="Meiryo UI" panose="020B0604030504040204" pitchFamily="50" charset="-128"/>
              <a:ea typeface="Meiryo UI" panose="020B0604030504040204" pitchFamily="50" charset="-128"/>
            </a:rPr>
            <a:t>助成事業者が直接執行しない経費（委託者が実施する事業に係る経費）は、委託費に全て計上されます。</a:t>
          </a:r>
          <a:endParaRPr kumimoji="1" lang="en-US" altLang="ja-JP" sz="900" b="0" i="0">
            <a:latin typeface="Meiryo UI" panose="020B0604030504040204" pitchFamily="50" charset="-128"/>
            <a:ea typeface="Meiryo UI" panose="020B0604030504040204" pitchFamily="50" charset="-128"/>
          </a:endParaRPr>
        </a:p>
      </xdr:txBody>
    </xdr:sp>
    <xdr:clientData/>
  </xdr:twoCellAnchor>
  <xdr:twoCellAnchor>
    <xdr:from>
      <xdr:col>6</xdr:col>
      <xdr:colOff>49530</xdr:colOff>
      <xdr:row>0</xdr:row>
      <xdr:rowOff>49531</xdr:rowOff>
    </xdr:from>
    <xdr:to>
      <xdr:col>12</xdr:col>
      <xdr:colOff>371475</xdr:colOff>
      <xdr:row>6</xdr:row>
      <xdr:rowOff>180976</xdr:rowOff>
    </xdr:to>
    <xdr:sp macro="" textlink="">
      <xdr:nvSpPr>
        <xdr:cNvPr id="4" name="フローチャート: 代替処理 3">
          <a:extLst>
            <a:ext uri="{FF2B5EF4-FFF2-40B4-BE49-F238E27FC236}">
              <a16:creationId xmlns:a16="http://schemas.microsoft.com/office/drawing/2014/main" id="{6F06CC43-8659-4AAE-A488-5BA7873258EF}"/>
            </a:ext>
          </a:extLst>
        </xdr:cNvPr>
        <xdr:cNvSpPr/>
      </xdr:nvSpPr>
      <xdr:spPr>
        <a:xfrm>
          <a:off x="5768340" y="53341"/>
          <a:ext cx="3126105" cy="1316355"/>
        </a:xfrm>
        <a:prstGeom prst="flowChartAlternateProcess">
          <a:avLst/>
        </a:prstGeom>
        <a:solidFill>
          <a:srgbClr val="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ysClr val="windowText" lastClr="000000"/>
              </a:solidFill>
            </a:rPr>
            <a:t>応募団体単独の</a:t>
          </a:r>
          <a:r>
            <a:rPr lang="ja-JP" altLang="en-US" sz="1200" b="0" i="0">
              <a:solidFill>
                <a:sysClr val="windowText" lastClr="000000"/>
              </a:solidFill>
              <a:effectLst/>
              <a:latin typeface="+mn-lt"/>
              <a:ea typeface="+mn-ea"/>
              <a:cs typeface="+mn-cs"/>
            </a:rPr>
            <a:t>資金の流れが分かるように、</a:t>
          </a:r>
          <a:endParaRPr lang="en-US" altLang="ja-JP" sz="1200" b="0" i="0">
            <a:solidFill>
              <a:sysClr val="windowText" lastClr="000000"/>
            </a:solidFill>
            <a:effectLst/>
            <a:latin typeface="+mn-lt"/>
            <a:ea typeface="+mn-ea"/>
            <a:cs typeface="+mn-cs"/>
          </a:endParaRPr>
        </a:p>
        <a:p>
          <a:pPr algn="l"/>
          <a:r>
            <a:rPr lang="ja-JP" altLang="en-US" sz="1200" b="0" i="0">
              <a:solidFill>
                <a:sysClr val="windowText" lastClr="000000"/>
              </a:solidFill>
              <a:effectLst/>
              <a:latin typeface="+mn-lt"/>
              <a:ea typeface="+mn-ea"/>
              <a:cs typeface="+mn-cs"/>
            </a:rPr>
            <a:t>収支予算書を作成ください。</a:t>
          </a:r>
          <a:endParaRPr kumimoji="1" lang="ja-JP" altLang="en-US" sz="12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3644</xdr:colOff>
      <xdr:row>8</xdr:row>
      <xdr:rowOff>150576</xdr:rowOff>
    </xdr:from>
    <xdr:to>
      <xdr:col>12</xdr:col>
      <xdr:colOff>106680</xdr:colOff>
      <xdr:row>12</xdr:row>
      <xdr:rowOff>198120</xdr:rowOff>
    </xdr:to>
    <xdr:sp macro="" textlink="">
      <xdr:nvSpPr>
        <xdr:cNvPr id="5" name="吹き出し: 角を丸めた四角形 9">
          <a:extLst>
            <a:ext uri="{FF2B5EF4-FFF2-40B4-BE49-F238E27FC236}">
              <a16:creationId xmlns:a16="http://schemas.microsoft.com/office/drawing/2014/main" id="{00000000-0008-0000-1700-000005000000}"/>
            </a:ext>
          </a:extLst>
        </xdr:cNvPr>
        <xdr:cNvSpPr/>
      </xdr:nvSpPr>
      <xdr:spPr>
        <a:xfrm>
          <a:off x="5970104" y="1666956"/>
          <a:ext cx="2663356" cy="878124"/>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0" i="0">
              <a:latin typeface="Meiryo UI" panose="020B0604030504040204" pitchFamily="50" charset="-128"/>
              <a:ea typeface="Meiryo UI" panose="020B0604030504040204" pitchFamily="50" charset="-128"/>
            </a:rPr>
            <a:t>助成額は、「地域数</a:t>
          </a:r>
          <a:r>
            <a:rPr kumimoji="1" lang="en-US" altLang="ja-JP" sz="1100" b="0" i="0">
              <a:latin typeface="Meiryo UI" panose="020B0604030504040204" pitchFamily="50" charset="-128"/>
              <a:ea typeface="Meiryo UI" panose="020B0604030504040204" pitchFamily="50" charset="-128"/>
            </a:rPr>
            <a:t>×5,000</a:t>
          </a:r>
          <a:r>
            <a:rPr kumimoji="1" lang="ja-JP" altLang="en-US" sz="1100" b="0" i="0">
              <a:latin typeface="Meiryo UI" panose="020B0604030504040204" pitchFamily="50" charset="-128"/>
              <a:ea typeface="Meiryo UI" panose="020B0604030504040204" pitchFamily="50" charset="-128"/>
            </a:rPr>
            <a:t>万円」が上限額となります。</a:t>
          </a:r>
          <a:endParaRPr kumimoji="1" lang="en-US" altLang="ja-JP" sz="1100" b="0" i="0">
            <a:latin typeface="Meiryo UI" panose="020B0604030504040204" pitchFamily="50" charset="-128"/>
            <a:ea typeface="Meiryo UI" panose="020B0604030504040204" pitchFamily="50" charset="-128"/>
          </a:endParaRPr>
        </a:p>
      </xdr:txBody>
    </xdr:sp>
    <xdr:clientData/>
  </xdr:twoCellAnchor>
  <xdr:twoCellAnchor>
    <xdr:from>
      <xdr:col>5</xdr:col>
      <xdr:colOff>548640</xdr:colOff>
      <xdr:row>0</xdr:row>
      <xdr:rowOff>41414</xdr:rowOff>
    </xdr:from>
    <xdr:to>
      <xdr:col>6</xdr:col>
      <xdr:colOff>1987</xdr:colOff>
      <xdr:row>2</xdr:row>
      <xdr:rowOff>24849</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3893820" y="41414"/>
          <a:ext cx="1884127" cy="37967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rPr>
            <a:t>記入不要</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自動反映</a:t>
          </a:r>
          <a:r>
            <a:rPr kumimoji="1" lang="en-US" altLang="ja-JP" sz="1400" b="1">
              <a:solidFill>
                <a:schemeClr val="bg1"/>
              </a:solidFill>
              <a:latin typeface="Meiryo UI" panose="020B0604030504040204" pitchFamily="50" charset="-128"/>
              <a:ea typeface="Meiryo UI" panose="020B0604030504040204" pitchFamily="50" charset="-128"/>
            </a:rPr>
            <a:t>)</a:t>
          </a:r>
          <a:endParaRPr kumimoji="1" lang="ja-JP" altLang="en-US" sz="1400" b="1">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50188</xdr:colOff>
      <xdr:row>0</xdr:row>
      <xdr:rowOff>70776</xdr:rowOff>
    </xdr:from>
    <xdr:to>
      <xdr:col>12</xdr:col>
      <xdr:colOff>235181</xdr:colOff>
      <xdr:row>2</xdr:row>
      <xdr:rowOff>156853</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2613279" y="70776"/>
          <a:ext cx="6419538" cy="4670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chemeClr val="bg1"/>
              </a:solidFill>
              <a:latin typeface="Meiryo UI" panose="020B0604030504040204" pitchFamily="50" charset="-128"/>
              <a:ea typeface="Meiryo UI" panose="020B0604030504040204" pitchFamily="50" charset="-128"/>
            </a:rPr>
            <a:t>原則記入不要</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自動反映</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　</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仕入控除税額のみ該当がある場合は要記入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1905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AH40"/>
  <sheetViews>
    <sheetView showGridLines="0" view="pageBreakPreview" zoomScale="70" zoomScaleNormal="70" zoomScaleSheetLayoutView="70" workbookViewId="0">
      <selection activeCell="S4" sqref="S4:AH4"/>
    </sheetView>
  </sheetViews>
  <sheetFormatPr defaultRowHeight="13.2"/>
  <cols>
    <col min="1" max="57" width="2.6640625" style="109" customWidth="1"/>
    <col min="58" max="255" width="9" style="109"/>
    <col min="256" max="256" width="2.44140625" style="109" customWidth="1"/>
    <col min="257" max="257" width="0.77734375" style="109" customWidth="1"/>
    <col min="258" max="313" width="2.6640625" style="109" customWidth="1"/>
    <col min="314" max="511" width="9" style="109"/>
    <col min="512" max="512" width="2.44140625" style="109" customWidth="1"/>
    <col min="513" max="513" width="0.77734375" style="109" customWidth="1"/>
    <col min="514" max="569" width="2.6640625" style="109" customWidth="1"/>
    <col min="570" max="767" width="9" style="109"/>
    <col min="768" max="768" width="2.44140625" style="109" customWidth="1"/>
    <col min="769" max="769" width="0.77734375" style="109" customWidth="1"/>
    <col min="770" max="825" width="2.6640625" style="109" customWidth="1"/>
    <col min="826" max="1023" width="9" style="109"/>
    <col min="1024" max="1024" width="2.44140625" style="109" customWidth="1"/>
    <col min="1025" max="1025" width="0.77734375" style="109" customWidth="1"/>
    <col min="1026" max="1081" width="2.6640625" style="109" customWidth="1"/>
    <col min="1082" max="1279" width="9" style="109"/>
    <col min="1280" max="1280" width="2.44140625" style="109" customWidth="1"/>
    <col min="1281" max="1281" width="0.77734375" style="109" customWidth="1"/>
    <col min="1282" max="1337" width="2.6640625" style="109" customWidth="1"/>
    <col min="1338" max="1535" width="9" style="109"/>
    <col min="1536" max="1536" width="2.44140625" style="109" customWidth="1"/>
    <col min="1537" max="1537" width="0.77734375" style="109" customWidth="1"/>
    <col min="1538" max="1593" width="2.6640625" style="109" customWidth="1"/>
    <col min="1594" max="1791" width="9" style="109"/>
    <col min="1792" max="1792" width="2.44140625" style="109" customWidth="1"/>
    <col min="1793" max="1793" width="0.77734375" style="109" customWidth="1"/>
    <col min="1794" max="1849" width="2.6640625" style="109" customWidth="1"/>
    <col min="1850" max="2047" width="9" style="109"/>
    <col min="2048" max="2048" width="2.44140625" style="109" customWidth="1"/>
    <col min="2049" max="2049" width="0.77734375" style="109" customWidth="1"/>
    <col min="2050" max="2105" width="2.6640625" style="109" customWidth="1"/>
    <col min="2106" max="2303" width="9" style="109"/>
    <col min="2304" max="2304" width="2.44140625" style="109" customWidth="1"/>
    <col min="2305" max="2305" width="0.77734375" style="109" customWidth="1"/>
    <col min="2306" max="2361" width="2.6640625" style="109" customWidth="1"/>
    <col min="2362" max="2559" width="9" style="109"/>
    <col min="2560" max="2560" width="2.44140625" style="109" customWidth="1"/>
    <col min="2561" max="2561" width="0.77734375" style="109" customWidth="1"/>
    <col min="2562" max="2617" width="2.6640625" style="109" customWidth="1"/>
    <col min="2618" max="2815" width="9" style="109"/>
    <col min="2816" max="2816" width="2.44140625" style="109" customWidth="1"/>
    <col min="2817" max="2817" width="0.77734375" style="109" customWidth="1"/>
    <col min="2818" max="2873" width="2.6640625" style="109" customWidth="1"/>
    <col min="2874" max="3071" width="9" style="109"/>
    <col min="3072" max="3072" width="2.44140625" style="109" customWidth="1"/>
    <col min="3073" max="3073" width="0.77734375" style="109" customWidth="1"/>
    <col min="3074" max="3129" width="2.6640625" style="109" customWidth="1"/>
    <col min="3130" max="3327" width="9" style="109"/>
    <col min="3328" max="3328" width="2.44140625" style="109" customWidth="1"/>
    <col min="3329" max="3329" width="0.77734375" style="109" customWidth="1"/>
    <col min="3330" max="3385" width="2.6640625" style="109" customWidth="1"/>
    <col min="3386" max="3583" width="9" style="109"/>
    <col min="3584" max="3584" width="2.44140625" style="109" customWidth="1"/>
    <col min="3585" max="3585" width="0.77734375" style="109" customWidth="1"/>
    <col min="3586" max="3641" width="2.6640625" style="109" customWidth="1"/>
    <col min="3642" max="3839" width="9" style="109"/>
    <col min="3840" max="3840" width="2.44140625" style="109" customWidth="1"/>
    <col min="3841" max="3841" width="0.77734375" style="109" customWidth="1"/>
    <col min="3842" max="3897" width="2.6640625" style="109" customWidth="1"/>
    <col min="3898" max="4095" width="9" style="109"/>
    <col min="4096" max="4096" width="2.44140625" style="109" customWidth="1"/>
    <col min="4097" max="4097" width="0.77734375" style="109" customWidth="1"/>
    <col min="4098" max="4153" width="2.6640625" style="109" customWidth="1"/>
    <col min="4154" max="4351" width="9" style="109"/>
    <col min="4352" max="4352" width="2.44140625" style="109" customWidth="1"/>
    <col min="4353" max="4353" width="0.77734375" style="109" customWidth="1"/>
    <col min="4354" max="4409" width="2.6640625" style="109" customWidth="1"/>
    <col min="4410" max="4607" width="9" style="109"/>
    <col min="4608" max="4608" width="2.44140625" style="109" customWidth="1"/>
    <col min="4609" max="4609" width="0.77734375" style="109" customWidth="1"/>
    <col min="4610" max="4665" width="2.6640625" style="109" customWidth="1"/>
    <col min="4666" max="4863" width="9" style="109"/>
    <col min="4864" max="4864" width="2.44140625" style="109" customWidth="1"/>
    <col min="4865" max="4865" width="0.77734375" style="109" customWidth="1"/>
    <col min="4866" max="4921" width="2.6640625" style="109" customWidth="1"/>
    <col min="4922" max="5119" width="9" style="109"/>
    <col min="5120" max="5120" width="2.44140625" style="109" customWidth="1"/>
    <col min="5121" max="5121" width="0.77734375" style="109" customWidth="1"/>
    <col min="5122" max="5177" width="2.6640625" style="109" customWidth="1"/>
    <col min="5178" max="5375" width="9" style="109"/>
    <col min="5376" max="5376" width="2.44140625" style="109" customWidth="1"/>
    <col min="5377" max="5377" width="0.77734375" style="109" customWidth="1"/>
    <col min="5378" max="5433" width="2.6640625" style="109" customWidth="1"/>
    <col min="5434" max="5631" width="9" style="109"/>
    <col min="5632" max="5632" width="2.44140625" style="109" customWidth="1"/>
    <col min="5633" max="5633" width="0.77734375" style="109" customWidth="1"/>
    <col min="5634" max="5689" width="2.6640625" style="109" customWidth="1"/>
    <col min="5690" max="5887" width="9" style="109"/>
    <col min="5888" max="5888" width="2.44140625" style="109" customWidth="1"/>
    <col min="5889" max="5889" width="0.77734375" style="109" customWidth="1"/>
    <col min="5890" max="5945" width="2.6640625" style="109" customWidth="1"/>
    <col min="5946" max="6143" width="9" style="109"/>
    <col min="6144" max="6144" width="2.44140625" style="109" customWidth="1"/>
    <col min="6145" max="6145" width="0.77734375" style="109" customWidth="1"/>
    <col min="6146" max="6201" width="2.6640625" style="109" customWidth="1"/>
    <col min="6202" max="6399" width="9" style="109"/>
    <col min="6400" max="6400" width="2.44140625" style="109" customWidth="1"/>
    <col min="6401" max="6401" width="0.77734375" style="109" customWidth="1"/>
    <col min="6402" max="6457" width="2.6640625" style="109" customWidth="1"/>
    <col min="6458" max="6655" width="9" style="109"/>
    <col min="6656" max="6656" width="2.44140625" style="109" customWidth="1"/>
    <col min="6657" max="6657" width="0.77734375" style="109" customWidth="1"/>
    <col min="6658" max="6713" width="2.6640625" style="109" customWidth="1"/>
    <col min="6714" max="6911" width="9" style="109"/>
    <col min="6912" max="6912" width="2.44140625" style="109" customWidth="1"/>
    <col min="6913" max="6913" width="0.77734375" style="109" customWidth="1"/>
    <col min="6914" max="6969" width="2.6640625" style="109" customWidth="1"/>
    <col min="6970" max="7167" width="9" style="109"/>
    <col min="7168" max="7168" width="2.44140625" style="109" customWidth="1"/>
    <col min="7169" max="7169" width="0.77734375" style="109" customWidth="1"/>
    <col min="7170" max="7225" width="2.6640625" style="109" customWidth="1"/>
    <col min="7226" max="7423" width="9" style="109"/>
    <col min="7424" max="7424" width="2.44140625" style="109" customWidth="1"/>
    <col min="7425" max="7425" width="0.77734375" style="109" customWidth="1"/>
    <col min="7426" max="7481" width="2.6640625" style="109" customWidth="1"/>
    <col min="7482" max="7679" width="9" style="109"/>
    <col min="7680" max="7680" width="2.44140625" style="109" customWidth="1"/>
    <col min="7681" max="7681" width="0.77734375" style="109" customWidth="1"/>
    <col min="7682" max="7737" width="2.6640625" style="109" customWidth="1"/>
    <col min="7738" max="7935" width="9" style="109"/>
    <col min="7936" max="7936" width="2.44140625" style="109" customWidth="1"/>
    <col min="7937" max="7937" width="0.77734375" style="109" customWidth="1"/>
    <col min="7938" max="7993" width="2.6640625" style="109" customWidth="1"/>
    <col min="7994" max="8191" width="9" style="109"/>
    <col min="8192" max="8192" width="2.44140625" style="109" customWidth="1"/>
    <col min="8193" max="8193" width="0.77734375" style="109" customWidth="1"/>
    <col min="8194" max="8249" width="2.6640625" style="109" customWidth="1"/>
    <col min="8250" max="8447" width="9" style="109"/>
    <col min="8448" max="8448" width="2.44140625" style="109" customWidth="1"/>
    <col min="8449" max="8449" width="0.77734375" style="109" customWidth="1"/>
    <col min="8450" max="8505" width="2.6640625" style="109" customWidth="1"/>
    <col min="8506" max="8703" width="9" style="109"/>
    <col min="8704" max="8704" width="2.44140625" style="109" customWidth="1"/>
    <col min="8705" max="8705" width="0.77734375" style="109" customWidth="1"/>
    <col min="8706" max="8761" width="2.6640625" style="109" customWidth="1"/>
    <col min="8762" max="8959" width="9" style="109"/>
    <col min="8960" max="8960" width="2.44140625" style="109" customWidth="1"/>
    <col min="8961" max="8961" width="0.77734375" style="109" customWidth="1"/>
    <col min="8962" max="9017" width="2.6640625" style="109" customWidth="1"/>
    <col min="9018" max="9215" width="9" style="109"/>
    <col min="9216" max="9216" width="2.44140625" style="109" customWidth="1"/>
    <col min="9217" max="9217" width="0.77734375" style="109" customWidth="1"/>
    <col min="9218" max="9273" width="2.6640625" style="109" customWidth="1"/>
    <col min="9274" max="9471" width="9" style="109"/>
    <col min="9472" max="9472" width="2.44140625" style="109" customWidth="1"/>
    <col min="9473" max="9473" width="0.77734375" style="109" customWidth="1"/>
    <col min="9474" max="9529" width="2.6640625" style="109" customWidth="1"/>
    <col min="9530" max="9727" width="9" style="109"/>
    <col min="9728" max="9728" width="2.44140625" style="109" customWidth="1"/>
    <col min="9729" max="9729" width="0.77734375" style="109" customWidth="1"/>
    <col min="9730" max="9785" width="2.6640625" style="109" customWidth="1"/>
    <col min="9786" max="9983" width="9" style="109"/>
    <col min="9984" max="9984" width="2.44140625" style="109" customWidth="1"/>
    <col min="9985" max="9985" width="0.77734375" style="109" customWidth="1"/>
    <col min="9986" max="10041" width="2.6640625" style="109" customWidth="1"/>
    <col min="10042" max="10239" width="9" style="109"/>
    <col min="10240" max="10240" width="2.44140625" style="109" customWidth="1"/>
    <col min="10241" max="10241" width="0.77734375" style="109" customWidth="1"/>
    <col min="10242" max="10297" width="2.6640625" style="109" customWidth="1"/>
    <col min="10298" max="10495" width="9" style="109"/>
    <col min="10496" max="10496" width="2.44140625" style="109" customWidth="1"/>
    <col min="10497" max="10497" width="0.77734375" style="109" customWidth="1"/>
    <col min="10498" max="10553" width="2.6640625" style="109" customWidth="1"/>
    <col min="10554" max="10751" width="9" style="109"/>
    <col min="10752" max="10752" width="2.44140625" style="109" customWidth="1"/>
    <col min="10753" max="10753" width="0.77734375" style="109" customWidth="1"/>
    <col min="10754" max="10809" width="2.6640625" style="109" customWidth="1"/>
    <col min="10810" max="11007" width="9" style="109"/>
    <col min="11008" max="11008" width="2.44140625" style="109" customWidth="1"/>
    <col min="11009" max="11009" width="0.77734375" style="109" customWidth="1"/>
    <col min="11010" max="11065" width="2.6640625" style="109" customWidth="1"/>
    <col min="11066" max="11263" width="9" style="109"/>
    <col min="11264" max="11264" width="2.44140625" style="109" customWidth="1"/>
    <col min="11265" max="11265" width="0.77734375" style="109" customWidth="1"/>
    <col min="11266" max="11321" width="2.6640625" style="109" customWidth="1"/>
    <col min="11322" max="11519" width="9" style="109"/>
    <col min="11520" max="11520" width="2.44140625" style="109" customWidth="1"/>
    <col min="11521" max="11521" width="0.77734375" style="109" customWidth="1"/>
    <col min="11522" max="11577" width="2.6640625" style="109" customWidth="1"/>
    <col min="11578" max="11775" width="9" style="109"/>
    <col min="11776" max="11776" width="2.44140625" style="109" customWidth="1"/>
    <col min="11777" max="11777" width="0.77734375" style="109" customWidth="1"/>
    <col min="11778" max="11833" width="2.6640625" style="109" customWidth="1"/>
    <col min="11834" max="12031" width="9" style="109"/>
    <col min="12032" max="12032" width="2.44140625" style="109" customWidth="1"/>
    <col min="12033" max="12033" width="0.77734375" style="109" customWidth="1"/>
    <col min="12034" max="12089" width="2.6640625" style="109" customWidth="1"/>
    <col min="12090" max="12287" width="9" style="109"/>
    <col min="12288" max="12288" width="2.44140625" style="109" customWidth="1"/>
    <col min="12289" max="12289" width="0.77734375" style="109" customWidth="1"/>
    <col min="12290" max="12345" width="2.6640625" style="109" customWidth="1"/>
    <col min="12346" max="12543" width="9" style="109"/>
    <col min="12544" max="12544" width="2.44140625" style="109" customWidth="1"/>
    <col min="12545" max="12545" width="0.77734375" style="109" customWidth="1"/>
    <col min="12546" max="12601" width="2.6640625" style="109" customWidth="1"/>
    <col min="12602" max="12799" width="9" style="109"/>
    <col min="12800" max="12800" width="2.44140625" style="109" customWidth="1"/>
    <col min="12801" max="12801" width="0.77734375" style="109" customWidth="1"/>
    <col min="12802" max="12857" width="2.6640625" style="109" customWidth="1"/>
    <col min="12858" max="13055" width="9" style="109"/>
    <col min="13056" max="13056" width="2.44140625" style="109" customWidth="1"/>
    <col min="13057" max="13057" width="0.77734375" style="109" customWidth="1"/>
    <col min="13058" max="13113" width="2.6640625" style="109" customWidth="1"/>
    <col min="13114" max="13311" width="9" style="109"/>
    <col min="13312" max="13312" width="2.44140625" style="109" customWidth="1"/>
    <col min="13313" max="13313" width="0.77734375" style="109" customWidth="1"/>
    <col min="13314" max="13369" width="2.6640625" style="109" customWidth="1"/>
    <col min="13370" max="13567" width="9" style="109"/>
    <col min="13568" max="13568" width="2.44140625" style="109" customWidth="1"/>
    <col min="13569" max="13569" width="0.77734375" style="109" customWidth="1"/>
    <col min="13570" max="13625" width="2.6640625" style="109" customWidth="1"/>
    <col min="13626" max="13823" width="9" style="109"/>
    <col min="13824" max="13824" width="2.44140625" style="109" customWidth="1"/>
    <col min="13825" max="13825" width="0.77734375" style="109" customWidth="1"/>
    <col min="13826" max="13881" width="2.6640625" style="109" customWidth="1"/>
    <col min="13882" max="14079" width="9" style="109"/>
    <col min="14080" max="14080" width="2.44140625" style="109" customWidth="1"/>
    <col min="14081" max="14081" width="0.77734375" style="109" customWidth="1"/>
    <col min="14082" max="14137" width="2.6640625" style="109" customWidth="1"/>
    <col min="14138" max="14335" width="9" style="109"/>
    <col min="14336" max="14336" width="2.44140625" style="109" customWidth="1"/>
    <col min="14337" max="14337" width="0.77734375" style="109" customWidth="1"/>
    <col min="14338" max="14393" width="2.6640625" style="109" customWidth="1"/>
    <col min="14394" max="14591" width="9" style="109"/>
    <col min="14592" max="14592" width="2.44140625" style="109" customWidth="1"/>
    <col min="14593" max="14593" width="0.77734375" style="109" customWidth="1"/>
    <col min="14594" max="14649" width="2.6640625" style="109" customWidth="1"/>
    <col min="14650" max="14847" width="9" style="109"/>
    <col min="14848" max="14848" width="2.44140625" style="109" customWidth="1"/>
    <col min="14849" max="14849" width="0.77734375" style="109" customWidth="1"/>
    <col min="14850" max="14905" width="2.6640625" style="109" customWidth="1"/>
    <col min="14906" max="15103" width="9" style="109"/>
    <col min="15104" max="15104" width="2.44140625" style="109" customWidth="1"/>
    <col min="15105" max="15105" width="0.77734375" style="109" customWidth="1"/>
    <col min="15106" max="15161" width="2.6640625" style="109" customWidth="1"/>
    <col min="15162" max="15359" width="9" style="109"/>
    <col min="15360" max="15360" width="2.44140625" style="109" customWidth="1"/>
    <col min="15361" max="15361" width="0.77734375" style="109" customWidth="1"/>
    <col min="15362" max="15417" width="2.6640625" style="109" customWidth="1"/>
    <col min="15418" max="15615" width="9" style="109"/>
    <col min="15616" max="15616" width="2.44140625" style="109" customWidth="1"/>
    <col min="15617" max="15617" width="0.77734375" style="109" customWidth="1"/>
    <col min="15618" max="15673" width="2.6640625" style="109" customWidth="1"/>
    <col min="15674" max="15871" width="9" style="109"/>
    <col min="15872" max="15872" width="2.44140625" style="109" customWidth="1"/>
    <col min="15873" max="15873" width="0.77734375" style="109" customWidth="1"/>
    <col min="15874" max="15929" width="2.6640625" style="109" customWidth="1"/>
    <col min="15930" max="16127" width="9" style="109"/>
    <col min="16128" max="16128" width="2.44140625" style="109" customWidth="1"/>
    <col min="16129" max="16129" width="0.77734375" style="109" customWidth="1"/>
    <col min="16130" max="16185" width="2.6640625" style="109" customWidth="1"/>
    <col min="16186" max="16384" width="9" style="109"/>
  </cols>
  <sheetData>
    <row r="1" spans="1:34" s="107" customFormat="1" ht="18.75" customHeight="1"/>
    <row r="2" spans="1:34" s="107" customFormat="1" ht="18.75" customHeight="1">
      <c r="A2" s="496" t="s">
        <v>118</v>
      </c>
      <c r="B2" s="497"/>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row>
    <row r="3" spans="1:34" s="107" customFormat="1" ht="18.75" customHeight="1"/>
    <row r="4" spans="1:34" s="107" customFormat="1" ht="18.75" customHeight="1">
      <c r="M4" s="500" t="s">
        <v>95</v>
      </c>
      <c r="N4" s="500"/>
      <c r="O4" s="500"/>
      <c r="P4" s="500"/>
      <c r="Q4" s="500"/>
      <c r="R4" s="500"/>
      <c r="S4" s="498" t="s">
        <v>117</v>
      </c>
      <c r="T4" s="498"/>
      <c r="U4" s="498"/>
      <c r="V4" s="498"/>
      <c r="W4" s="498"/>
      <c r="X4" s="498"/>
      <c r="Y4" s="498"/>
      <c r="Z4" s="498"/>
      <c r="AA4" s="498"/>
      <c r="AB4" s="498"/>
      <c r="AC4" s="498"/>
      <c r="AD4" s="498"/>
      <c r="AE4" s="498"/>
      <c r="AF4" s="498"/>
      <c r="AG4" s="498"/>
      <c r="AH4" s="498"/>
    </row>
    <row r="5" spans="1:34" s="107" customFormat="1" ht="18.75" hidden="1" customHeight="1">
      <c r="M5" s="500" t="s">
        <v>104</v>
      </c>
      <c r="N5" s="500"/>
      <c r="O5" s="500"/>
      <c r="P5" s="500"/>
      <c r="Q5" s="500"/>
      <c r="R5" s="500"/>
      <c r="S5" s="499"/>
      <c r="T5" s="499"/>
      <c r="U5" s="499"/>
      <c r="V5" s="499"/>
      <c r="W5" s="499"/>
      <c r="X5" s="499"/>
      <c r="Y5" s="499"/>
      <c r="Z5" s="499"/>
      <c r="AA5" s="499"/>
      <c r="AB5" s="499"/>
      <c r="AC5" s="499"/>
      <c r="AD5" s="499"/>
      <c r="AE5" s="499"/>
      <c r="AF5" s="499"/>
      <c r="AG5" s="499"/>
      <c r="AH5" s="499"/>
    </row>
    <row r="6" spans="1:34" s="107" customFormat="1" ht="18.75" hidden="1" customHeight="1">
      <c r="M6" s="481" t="s">
        <v>105</v>
      </c>
      <c r="N6" s="481"/>
      <c r="O6" s="481"/>
      <c r="P6" s="481"/>
      <c r="Q6" s="481"/>
      <c r="R6" s="481"/>
      <c r="S6" s="499"/>
      <c r="T6" s="499"/>
      <c r="U6" s="499"/>
      <c r="V6" s="499"/>
      <c r="W6" s="499"/>
      <c r="X6" s="499"/>
      <c r="Y6" s="499"/>
      <c r="Z6" s="499"/>
      <c r="AA6" s="499"/>
      <c r="AB6" s="499"/>
      <c r="AC6" s="499"/>
      <c r="AD6" s="499"/>
      <c r="AE6" s="499"/>
      <c r="AF6" s="499"/>
      <c r="AG6" s="499"/>
      <c r="AH6" s="499"/>
    </row>
    <row r="7" spans="1:34" s="107" customFormat="1" ht="18.75" hidden="1" customHeight="1">
      <c r="M7" s="108" t="s">
        <v>106</v>
      </c>
      <c r="N7" s="108"/>
      <c r="O7" s="108"/>
      <c r="P7" s="108"/>
      <c r="Q7" s="502" t="s">
        <v>112</v>
      </c>
      <c r="R7" s="502"/>
      <c r="S7" s="501"/>
      <c r="T7" s="501"/>
      <c r="U7" s="108" t="s">
        <v>113</v>
      </c>
      <c r="V7" s="501"/>
      <c r="W7" s="501"/>
      <c r="X7" s="108" t="s">
        <v>114</v>
      </c>
      <c r="Y7" s="108"/>
      <c r="Z7" s="108"/>
      <c r="AA7" s="108"/>
      <c r="AB7" s="108"/>
      <c r="AC7" s="108"/>
      <c r="AD7" s="108"/>
      <c r="AE7" s="108"/>
      <c r="AF7" s="108"/>
      <c r="AG7" s="108"/>
      <c r="AH7" s="108"/>
    </row>
    <row r="8" spans="1:34" s="107" customFormat="1" ht="18.75" hidden="1" customHeight="1">
      <c r="M8" s="498"/>
      <c r="N8" s="498"/>
      <c r="O8" s="498"/>
      <c r="P8" s="498"/>
      <c r="Q8" s="498"/>
      <c r="R8" s="498"/>
      <c r="S8" s="498"/>
      <c r="T8" s="498"/>
      <c r="U8" s="498"/>
      <c r="V8" s="498"/>
      <c r="W8" s="498"/>
      <c r="X8" s="498"/>
      <c r="Y8" s="498"/>
      <c r="Z8" s="498"/>
      <c r="AA8" s="498"/>
      <c r="AB8" s="498"/>
      <c r="AC8" s="498"/>
      <c r="AD8" s="498"/>
      <c r="AE8" s="498"/>
      <c r="AF8" s="498"/>
      <c r="AG8" s="498"/>
      <c r="AH8" s="498"/>
    </row>
    <row r="9" spans="1:34" s="107" customFormat="1" ht="18.75" hidden="1" customHeight="1">
      <c r="M9" s="481" t="s">
        <v>107</v>
      </c>
      <c r="N9" s="481"/>
      <c r="O9" s="481"/>
      <c r="P9" s="467"/>
      <c r="Q9" s="467"/>
      <c r="R9" s="467"/>
      <c r="S9" s="467"/>
      <c r="T9" s="467"/>
      <c r="U9" s="467"/>
      <c r="V9" s="467"/>
      <c r="W9" s="467"/>
      <c r="X9" s="481" t="s">
        <v>108</v>
      </c>
      <c r="Y9" s="481"/>
      <c r="Z9" s="481"/>
      <c r="AA9" s="467"/>
      <c r="AB9" s="467"/>
      <c r="AC9" s="467"/>
      <c r="AD9" s="467"/>
      <c r="AE9" s="467"/>
      <c r="AF9" s="467"/>
      <c r="AG9" s="467"/>
      <c r="AH9" s="467"/>
    </row>
    <row r="10" spans="1:34" s="107" customFormat="1" ht="18.75" hidden="1" customHeight="1">
      <c r="M10" s="481" t="s">
        <v>109</v>
      </c>
      <c r="N10" s="481"/>
      <c r="O10" s="481"/>
      <c r="P10" s="467"/>
      <c r="Q10" s="467"/>
      <c r="R10" s="467"/>
      <c r="S10" s="467"/>
      <c r="T10" s="467"/>
      <c r="U10" s="467"/>
      <c r="V10" s="467"/>
      <c r="W10" s="467"/>
      <c r="X10" s="467"/>
      <c r="Y10" s="467"/>
      <c r="Z10" s="467"/>
      <c r="AA10" s="467"/>
      <c r="AB10" s="467"/>
      <c r="AC10" s="467"/>
      <c r="AD10" s="467"/>
      <c r="AE10" s="467"/>
      <c r="AF10" s="467"/>
      <c r="AG10" s="467"/>
      <c r="AH10" s="467"/>
    </row>
    <row r="11" spans="1:34" s="107" customFormat="1" ht="18.75" hidden="1" customHeight="1" thickBot="1"/>
    <row r="12" spans="1:34" s="107" customFormat="1" ht="18.75" hidden="1" customHeight="1">
      <c r="A12" s="477" t="s">
        <v>8</v>
      </c>
      <c r="B12" s="478"/>
      <c r="C12" s="478"/>
      <c r="D12" s="478"/>
      <c r="E12" s="478"/>
      <c r="F12" s="478"/>
      <c r="G12" s="479"/>
      <c r="H12" s="490"/>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2"/>
    </row>
    <row r="13" spans="1:34" s="107" customFormat="1" ht="18.75" hidden="1" customHeight="1">
      <c r="A13" s="480" t="s">
        <v>96</v>
      </c>
      <c r="B13" s="481"/>
      <c r="C13" s="481"/>
      <c r="D13" s="481"/>
      <c r="E13" s="481"/>
      <c r="F13" s="481"/>
      <c r="G13" s="482"/>
      <c r="H13" s="493"/>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5"/>
    </row>
    <row r="14" spans="1:34" s="107" customFormat="1" ht="18.75" hidden="1" customHeight="1">
      <c r="A14" s="480" t="s">
        <v>110</v>
      </c>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3"/>
    </row>
    <row r="15" spans="1:34" s="107" customFormat="1" ht="18.75" hidden="1" customHeight="1">
      <c r="A15" s="484"/>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6"/>
    </row>
    <row r="16" spans="1:34" s="107" customFormat="1" ht="18.75" hidden="1" customHeight="1">
      <c r="A16" s="468"/>
      <c r="B16" s="469"/>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70"/>
    </row>
    <row r="17" spans="1:34" s="107" customFormat="1" ht="18.75" hidden="1" customHeight="1">
      <c r="A17" s="468"/>
      <c r="B17" s="469"/>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70"/>
    </row>
    <row r="18" spans="1:34" s="107" customFormat="1" ht="18.75" hidden="1" customHeight="1">
      <c r="A18" s="468"/>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70"/>
    </row>
    <row r="19" spans="1:34" s="107" customFormat="1" ht="18.75" hidden="1" customHeight="1">
      <c r="A19" s="468"/>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70"/>
    </row>
    <row r="20" spans="1:34" s="107" customFormat="1" ht="18.75" hidden="1" customHeight="1">
      <c r="A20" s="468"/>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70"/>
    </row>
    <row r="21" spans="1:34" s="107" customFormat="1" ht="18.75" hidden="1" customHeight="1">
      <c r="A21" s="468"/>
      <c r="B21" s="469"/>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70"/>
    </row>
    <row r="22" spans="1:34" s="107" customFormat="1" ht="18.75" hidden="1" customHeight="1">
      <c r="A22" s="468"/>
      <c r="B22" s="469"/>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70"/>
    </row>
    <row r="23" spans="1:34" s="107" customFormat="1" ht="18.75" hidden="1" customHeight="1">
      <c r="A23" s="468"/>
      <c r="B23" s="469"/>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69"/>
      <c r="AG23" s="469"/>
      <c r="AH23" s="470"/>
    </row>
    <row r="24" spans="1:34" s="107" customFormat="1" ht="18.75" hidden="1" customHeight="1">
      <c r="A24" s="468"/>
      <c r="B24" s="469"/>
      <c r="C24" s="469"/>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70"/>
    </row>
    <row r="25" spans="1:34" s="107" customFormat="1" ht="18" hidden="1" customHeight="1">
      <c r="A25" s="487"/>
      <c r="B25" s="488"/>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488"/>
      <c r="AA25" s="488"/>
      <c r="AB25" s="488"/>
      <c r="AC25" s="488"/>
      <c r="AD25" s="488"/>
      <c r="AE25" s="488"/>
      <c r="AF25" s="488"/>
      <c r="AG25" s="488"/>
      <c r="AH25" s="489"/>
    </row>
    <row r="26" spans="1:34" s="107" customFormat="1" ht="18" hidden="1" customHeight="1">
      <c r="A26" s="480" t="s">
        <v>111</v>
      </c>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483"/>
    </row>
    <row r="27" spans="1:34" s="107" customFormat="1" ht="18" hidden="1" customHeight="1">
      <c r="A27" s="484"/>
      <c r="B27" s="485"/>
      <c r="C27" s="485"/>
      <c r="D27" s="485"/>
      <c r="E27" s="485"/>
      <c r="F27" s="485"/>
      <c r="G27" s="485"/>
      <c r="H27" s="485"/>
      <c r="I27" s="485"/>
      <c r="J27" s="485"/>
      <c r="K27" s="485"/>
      <c r="L27" s="485"/>
      <c r="M27" s="485"/>
      <c r="N27" s="485"/>
      <c r="O27" s="485"/>
      <c r="P27" s="485"/>
      <c r="Q27" s="485"/>
      <c r="R27" s="485"/>
      <c r="S27" s="485"/>
      <c r="T27" s="485"/>
      <c r="U27" s="485"/>
      <c r="V27" s="485"/>
      <c r="W27" s="485"/>
      <c r="X27" s="485"/>
      <c r="Y27" s="485"/>
      <c r="Z27" s="485"/>
      <c r="AA27" s="485"/>
      <c r="AB27" s="485"/>
      <c r="AC27" s="485"/>
      <c r="AD27" s="485"/>
      <c r="AE27" s="485"/>
      <c r="AF27" s="485"/>
      <c r="AG27" s="485"/>
      <c r="AH27" s="486"/>
    </row>
    <row r="28" spans="1:34" s="107" customFormat="1" ht="18" hidden="1" customHeight="1">
      <c r="A28" s="468"/>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70"/>
    </row>
    <row r="29" spans="1:34" s="107" customFormat="1" ht="18" hidden="1" customHeight="1">
      <c r="A29" s="468"/>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70"/>
    </row>
    <row r="30" spans="1:34" s="107" customFormat="1" ht="18" hidden="1" customHeight="1">
      <c r="A30" s="468"/>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70"/>
    </row>
    <row r="31" spans="1:34" s="107" customFormat="1" ht="18" hidden="1" customHeight="1">
      <c r="A31" s="468"/>
      <c r="B31" s="469"/>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70"/>
    </row>
    <row r="32" spans="1:34" s="107" customFormat="1" ht="18" hidden="1" customHeight="1">
      <c r="A32" s="468"/>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70"/>
    </row>
    <row r="33" spans="1:34" s="107" customFormat="1" ht="18.75" hidden="1" customHeight="1">
      <c r="A33" s="468"/>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70"/>
    </row>
    <row r="34" spans="1:34" s="107" customFormat="1" ht="18.75" hidden="1" customHeight="1">
      <c r="A34" s="468"/>
      <c r="B34" s="469"/>
      <c r="C34" s="469"/>
      <c r="D34" s="469"/>
      <c r="E34" s="469"/>
      <c r="F34" s="469"/>
      <c r="G34" s="469"/>
      <c r="H34" s="469"/>
      <c r="I34" s="469"/>
      <c r="J34" s="469"/>
      <c r="K34" s="469"/>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70"/>
    </row>
    <row r="35" spans="1:34" s="107" customFormat="1" ht="18" hidden="1" customHeight="1">
      <c r="A35" s="468"/>
      <c r="B35" s="469"/>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70"/>
    </row>
    <row r="36" spans="1:34" s="107" customFormat="1" ht="18" hidden="1" customHeight="1">
      <c r="A36" s="474"/>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475"/>
      <c r="AF36" s="475"/>
      <c r="AG36" s="475"/>
      <c r="AH36" s="476"/>
    </row>
    <row r="37" spans="1:34" s="107" customFormat="1" ht="18" hidden="1" customHeight="1">
      <c r="A37" s="468"/>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70"/>
    </row>
    <row r="38" spans="1:34" s="107" customFormat="1" ht="18" hidden="1" customHeight="1">
      <c r="A38" s="468"/>
      <c r="B38" s="469"/>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70"/>
    </row>
    <row r="39" spans="1:34" s="107" customFormat="1" ht="18" hidden="1" customHeight="1" thickBot="1">
      <c r="A39" s="471"/>
      <c r="B39" s="472"/>
      <c r="C39" s="472"/>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3"/>
    </row>
    <row r="40" spans="1:34" ht="18.75" customHeight="1"/>
  </sheetData>
  <sheetProtection formatRows="0"/>
  <mergeCells count="27">
    <mergeCell ref="A2:AH2"/>
    <mergeCell ref="M8:AH8"/>
    <mergeCell ref="M10:O10"/>
    <mergeCell ref="P10:AH10"/>
    <mergeCell ref="S6:AH6"/>
    <mergeCell ref="M6:R6"/>
    <mergeCell ref="S4:AH4"/>
    <mergeCell ref="S5:AH5"/>
    <mergeCell ref="M4:R4"/>
    <mergeCell ref="M5:R5"/>
    <mergeCell ref="P9:W9"/>
    <mergeCell ref="M9:O9"/>
    <mergeCell ref="X9:Z9"/>
    <mergeCell ref="S7:T7"/>
    <mergeCell ref="V7:W7"/>
    <mergeCell ref="Q7:R7"/>
    <mergeCell ref="AA9:AH9"/>
    <mergeCell ref="A37:AH39"/>
    <mergeCell ref="A36:AH36"/>
    <mergeCell ref="A12:G12"/>
    <mergeCell ref="A13:G13"/>
    <mergeCell ref="A14:AH14"/>
    <mergeCell ref="A26:AH26"/>
    <mergeCell ref="A27:AH35"/>
    <mergeCell ref="A15:AH25"/>
    <mergeCell ref="H12:AH12"/>
    <mergeCell ref="H13:AH13"/>
  </mergeCells>
  <phoneticPr fontId="7"/>
  <dataValidations count="2">
    <dataValidation imeMode="hiragana" allowBlank="1" showInputMessage="1" showErrorMessage="1" sqref="S6 S5 M8:AH8 A37:AH39 H12:AH13 A15:AH25 A27:AH35 S4:AH4" xr:uid="{00000000-0002-0000-0000-000000000000}"/>
    <dataValidation imeMode="disabled" allowBlank="1" showInputMessage="1" showErrorMessage="1" sqref="AA9:AH9 S7 P10:AH10 P9:W9 V7" xr:uid="{00000000-0002-0000-0000-000001000000}"/>
  </dataValidations>
  <printOptions horizontalCentered="1"/>
  <pageMargins left="0.70866141732283472" right="0.51181102362204722" top="0.74803149606299213" bottom="0.55118110236220474" header="0.31496062992125984" footer="0.31496062992125984"/>
  <pageSetup paperSize="9" fitToHeight="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A604-3280-42A8-B8CD-A321535A308D}">
  <dimension ref="B1:B12"/>
  <sheetViews>
    <sheetView workbookViewId="0">
      <selection activeCell="A8" sqref="A8"/>
    </sheetView>
  </sheetViews>
  <sheetFormatPr defaultRowHeight="13.2"/>
  <sheetData>
    <row r="1" spans="2:2" s="466" customFormat="1" ht="16.2"/>
    <row r="2" spans="2:2" s="466" customFormat="1" ht="16.2">
      <c r="B2" s="466" t="s">
        <v>342</v>
      </c>
    </row>
    <row r="3" spans="2:2" s="466" customFormat="1" ht="16.2"/>
    <row r="4" spans="2:2" s="466" customFormat="1" ht="16.2">
      <c r="B4" s="466" t="s">
        <v>343</v>
      </c>
    </row>
    <row r="5" spans="2:2" s="466" customFormat="1" ht="16.2">
      <c r="B5" s="466" t="s">
        <v>344</v>
      </c>
    </row>
    <row r="6" spans="2:2" s="466" customFormat="1" ht="16.2">
      <c r="B6" s="466" t="s">
        <v>345</v>
      </c>
    </row>
    <row r="7" spans="2:2" s="466" customFormat="1" ht="16.2"/>
    <row r="8" spans="2:2" s="466" customFormat="1" ht="16.2">
      <c r="B8" s="466" t="s">
        <v>356</v>
      </c>
    </row>
    <row r="9" spans="2:2" s="466" customFormat="1" ht="16.2">
      <c r="B9" s="466" t="s">
        <v>360</v>
      </c>
    </row>
    <row r="10" spans="2:2" s="466" customFormat="1" ht="16.2">
      <c r="B10" s="466" t="s">
        <v>350</v>
      </c>
    </row>
    <row r="11" spans="2:2" s="466" customFormat="1" ht="16.2">
      <c r="B11" s="466" t="s">
        <v>346</v>
      </c>
    </row>
    <row r="12" spans="2:2" s="466" customFormat="1" ht="16.2"/>
  </sheetData>
  <phoneticPr fontId="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0070C0"/>
    <pageSetUpPr fitToPage="1"/>
  </sheetPr>
  <dimension ref="A1:AA1860"/>
  <sheetViews>
    <sheetView view="pageBreakPreview" zoomScale="70" zoomScaleNormal="75" zoomScaleSheetLayoutView="70" workbookViewId="0">
      <pane ySplit="8" topLeftCell="A9" activePane="bottomLeft" state="frozen"/>
      <selection activeCell="B4" sqref="B4"/>
      <selection pane="bottomLeft" activeCell="J16" sqref="J16"/>
    </sheetView>
  </sheetViews>
  <sheetFormatPr defaultColWidth="9" defaultRowHeight="13.2"/>
  <cols>
    <col min="1" max="2" width="3.88671875" customWidth="1"/>
    <col min="3" max="3" width="18" customWidth="1"/>
    <col min="4" max="4" width="16.6640625" customWidth="1"/>
    <col min="5" max="5" width="6" customWidth="1"/>
    <col min="6" max="6" width="17.77734375" customWidth="1"/>
    <col min="7" max="7" width="11.77734375" customWidth="1"/>
    <col min="8" max="8" width="27.109375" customWidth="1"/>
    <col min="9" max="9" width="1.109375" customWidth="1"/>
    <col min="10" max="10" width="9.44140625" customWidth="1"/>
    <col min="11" max="11" width="1.33203125" customWidth="1"/>
    <col min="12" max="12" width="6" customWidth="1"/>
    <col min="13" max="13" width="6.109375" customWidth="1"/>
    <col min="14" max="14" width="1.88671875" customWidth="1"/>
    <col min="15" max="15" width="6" customWidth="1"/>
    <col min="16" max="16" width="6.109375" customWidth="1"/>
    <col min="17" max="17" width="2" customWidth="1"/>
    <col min="18" max="18" width="9.44140625" customWidth="1"/>
    <col min="19" max="19" width="1.77734375" customWidth="1"/>
    <col min="20" max="20" width="11.109375" style="259" customWidth="1"/>
    <col min="21" max="21" width="7" style="443" customWidth="1"/>
    <col min="22" max="22" width="20.6640625" customWidth="1"/>
    <col min="23" max="23" width="18.33203125" customWidth="1"/>
    <col min="24" max="24" width="25.33203125" customWidth="1"/>
    <col min="25" max="25" width="9" customWidth="1"/>
    <col min="26" max="26" width="9" style="323" customWidth="1"/>
    <col min="27" max="27" width="9" customWidth="1"/>
  </cols>
  <sheetData>
    <row r="1" spans="1:26">
      <c r="A1" s="28"/>
      <c r="B1" s="28"/>
      <c r="C1" s="28"/>
      <c r="D1" s="28"/>
      <c r="E1" s="28"/>
    </row>
    <row r="2" spans="1:26" ht="25.5" customHeight="1">
      <c r="A2" s="64" t="s">
        <v>115</v>
      </c>
      <c r="B2" s="64"/>
      <c r="C2" s="64"/>
      <c r="D2" s="64"/>
      <c r="E2" s="64"/>
      <c r="F2" s="324"/>
    </row>
    <row r="3" spans="1:26" ht="45" customHeight="1">
      <c r="B3" s="809" t="s">
        <v>77</v>
      </c>
      <c r="C3" s="810"/>
      <c r="D3" s="325" t="s">
        <v>127</v>
      </c>
      <c r="E3" s="813">
        <f>VLOOKUP(RIGHT(B3,1),処理シート!$C:$D,2,FALSE)</f>
        <v>0</v>
      </c>
      <c r="F3" s="814"/>
      <c r="G3" s="326"/>
      <c r="H3" s="326"/>
      <c r="I3" s="117"/>
      <c r="J3" s="117"/>
      <c r="K3" s="117"/>
      <c r="L3" s="117"/>
      <c r="M3" s="117"/>
      <c r="N3" s="117"/>
      <c r="O3" s="117"/>
      <c r="P3" s="117"/>
      <c r="T3" s="327"/>
    </row>
    <row r="4" spans="1:26" ht="22.5" customHeight="1">
      <c r="A4" s="328"/>
      <c r="B4" s="328"/>
      <c r="C4" s="328"/>
      <c r="D4" s="328"/>
      <c r="E4" s="328"/>
      <c r="F4" s="329"/>
      <c r="G4" s="1"/>
      <c r="H4" s="330"/>
      <c r="I4" s="330"/>
      <c r="J4" s="330"/>
      <c r="K4" s="330"/>
      <c r="L4" s="330"/>
      <c r="M4" s="330"/>
      <c r="N4" s="330"/>
      <c r="O4" s="330"/>
      <c r="P4" s="330"/>
      <c r="Q4" s="330"/>
      <c r="R4" s="330"/>
      <c r="S4" s="330"/>
      <c r="T4" s="327"/>
    </row>
    <row r="5" spans="1:26" ht="21.75" customHeight="1">
      <c r="A5" s="328"/>
      <c r="B5" s="821" t="s">
        <v>357</v>
      </c>
      <c r="C5" s="822"/>
      <c r="D5" s="827" t="s">
        <v>361</v>
      </c>
      <c r="E5" s="828"/>
      <c r="F5" s="831" t="s">
        <v>49</v>
      </c>
      <c r="G5" s="832"/>
      <c r="H5" s="442" t="s">
        <v>351</v>
      </c>
      <c r="I5" s="439"/>
      <c r="J5" s="439"/>
      <c r="K5" s="439"/>
      <c r="L5" s="439"/>
      <c r="M5" s="439"/>
      <c r="N5" s="439"/>
      <c r="O5" s="331"/>
      <c r="P5" s="331"/>
      <c r="Q5" s="331"/>
      <c r="R5" s="331"/>
      <c r="S5" s="331"/>
      <c r="T5" s="332"/>
    </row>
    <row r="6" spans="1:26" ht="21.75" customHeight="1">
      <c r="A6" s="328"/>
      <c r="B6" s="823">
        <f>$I$1857</f>
        <v>0</v>
      </c>
      <c r="C6" s="824"/>
      <c r="D6" s="829">
        <f>$I$1858</f>
        <v>0</v>
      </c>
      <c r="E6" s="830"/>
      <c r="F6" s="833">
        <f>B6+D6</f>
        <v>0</v>
      </c>
      <c r="G6" s="834"/>
      <c r="H6" s="333">
        <f>SUMIFS($T$1617:$T$1816,$F$1617:$F$1816,"芸文振助成額")</f>
        <v>0</v>
      </c>
      <c r="I6" s="319"/>
      <c r="J6" s="440"/>
      <c r="K6" s="440"/>
      <c r="L6" s="440"/>
      <c r="M6" s="440"/>
      <c r="N6" s="440"/>
      <c r="O6" s="214"/>
      <c r="P6" s="214"/>
      <c r="Q6" s="214"/>
      <c r="R6" s="214"/>
      <c r="S6" s="214"/>
      <c r="T6" s="332"/>
    </row>
    <row r="7" spans="1:26" ht="20.25" customHeight="1">
      <c r="A7" s="32" t="s">
        <v>7</v>
      </c>
      <c r="B7" s="32"/>
      <c r="C7" s="32"/>
      <c r="D7" s="32"/>
      <c r="E7" s="32"/>
      <c r="F7" s="30"/>
      <c r="G7" s="334"/>
      <c r="H7" s="33"/>
      <c r="I7" s="33"/>
      <c r="J7" s="33"/>
      <c r="K7" s="33"/>
      <c r="L7" s="33"/>
      <c r="M7" s="33"/>
      <c r="N7" s="33"/>
      <c r="O7" s="33"/>
      <c r="P7" s="33"/>
      <c r="Q7" s="33"/>
      <c r="R7" s="33"/>
      <c r="S7" s="33"/>
      <c r="T7" s="261" t="s">
        <v>16</v>
      </c>
    </row>
    <row r="8" spans="1:26" ht="36" customHeight="1">
      <c r="A8" s="811" t="s">
        <v>130</v>
      </c>
      <c r="B8" s="812"/>
      <c r="C8" s="434" t="s">
        <v>131</v>
      </c>
      <c r="D8" s="434" t="s">
        <v>132</v>
      </c>
      <c r="E8" s="434" t="s">
        <v>133</v>
      </c>
      <c r="F8" s="335" t="s">
        <v>12</v>
      </c>
      <c r="G8" s="335" t="s">
        <v>22</v>
      </c>
      <c r="H8" s="34" t="s">
        <v>42</v>
      </c>
      <c r="I8" s="27"/>
      <c r="J8" s="38" t="s">
        <v>36</v>
      </c>
      <c r="K8" s="37" t="s">
        <v>43</v>
      </c>
      <c r="L8" s="38" t="s">
        <v>35</v>
      </c>
      <c r="M8" s="39" t="s">
        <v>37</v>
      </c>
      <c r="N8" s="37" t="s">
        <v>43</v>
      </c>
      <c r="O8" s="38" t="s">
        <v>45</v>
      </c>
      <c r="P8" s="39" t="s">
        <v>37</v>
      </c>
      <c r="Q8" s="37" t="s">
        <v>46</v>
      </c>
      <c r="R8" s="38" t="s">
        <v>47</v>
      </c>
      <c r="S8" s="37" t="s">
        <v>48</v>
      </c>
      <c r="T8" s="40" t="s">
        <v>13</v>
      </c>
      <c r="Y8" s="189"/>
      <c r="Z8" s="336"/>
    </row>
    <row r="9" spans="1:26" ht="18" customHeight="1">
      <c r="A9" s="815">
        <v>1</v>
      </c>
      <c r="B9" s="816"/>
      <c r="C9" s="819" t="str">
        <f>IF(ISERROR(VLOOKUP($A9,【大規模】地域番号①!$BD:$BF,2,FALSE)),"",VLOOKUP($A9,【大規模】地域番号①!$BD:$BF,2,FALSE))</f>
        <v/>
      </c>
      <c r="D9" s="819" t="str">
        <f>IF(ISERROR(VLOOKUP($A9,【大規模】地域番号①!$BD:$BF,3,FALSE)),"",VLOOKUP($A9,【大規模】地域番号①!$BD:$BF,3,FALSE))</f>
        <v/>
      </c>
      <c r="E9" s="337">
        <v>1</v>
      </c>
      <c r="F9" s="216"/>
      <c r="G9" s="216"/>
      <c r="H9" s="96"/>
      <c r="I9" s="80"/>
      <c r="J9" s="75"/>
      <c r="K9" s="80"/>
      <c r="L9" s="75"/>
      <c r="M9" s="25"/>
      <c r="N9" s="83"/>
      <c r="O9" s="78"/>
      <c r="P9" s="25"/>
      <c r="Q9" s="83"/>
      <c r="R9" s="21"/>
      <c r="S9" s="344"/>
      <c r="T9" s="381">
        <f t="shared" ref="T9:T72" si="0">IF(J9="",0,INT(SUM(PRODUCT(J9,L9,O9),R9)))</f>
        <v>0</v>
      </c>
      <c r="U9" s="443">
        <f>$A$9</f>
        <v>1</v>
      </c>
    </row>
    <row r="10" spans="1:26" ht="18" customHeight="1">
      <c r="A10" s="817"/>
      <c r="B10" s="818"/>
      <c r="C10" s="820"/>
      <c r="D10" s="820"/>
      <c r="E10" s="337">
        <v>2</v>
      </c>
      <c r="F10" s="216"/>
      <c r="G10" s="216"/>
      <c r="H10" s="96"/>
      <c r="I10" s="80"/>
      <c r="J10" s="75"/>
      <c r="K10" s="80"/>
      <c r="L10" s="75"/>
      <c r="M10" s="25"/>
      <c r="N10" s="83"/>
      <c r="O10" s="78"/>
      <c r="P10" s="25"/>
      <c r="Q10" s="83"/>
      <c r="R10" s="21"/>
      <c r="S10" s="344"/>
      <c r="T10" s="381">
        <f t="shared" si="0"/>
        <v>0</v>
      </c>
      <c r="U10" s="443">
        <f t="shared" ref="U10:U88" si="1">$A$9</f>
        <v>1</v>
      </c>
    </row>
    <row r="11" spans="1:26" ht="18" customHeight="1">
      <c r="A11" s="817"/>
      <c r="B11" s="818"/>
      <c r="C11" s="820"/>
      <c r="D11" s="820"/>
      <c r="E11" s="337">
        <v>3</v>
      </c>
      <c r="F11" s="216"/>
      <c r="G11" s="216"/>
      <c r="H11" s="96"/>
      <c r="I11" s="80"/>
      <c r="J11" s="75"/>
      <c r="K11" s="80"/>
      <c r="L11" s="75"/>
      <c r="M11" s="25"/>
      <c r="N11" s="83"/>
      <c r="O11" s="78"/>
      <c r="P11" s="25"/>
      <c r="Q11" s="83"/>
      <c r="R11" s="21"/>
      <c r="S11" s="344"/>
      <c r="T11" s="381">
        <f t="shared" si="0"/>
        <v>0</v>
      </c>
      <c r="U11" s="443">
        <f t="shared" si="1"/>
        <v>1</v>
      </c>
    </row>
    <row r="12" spans="1:26" ht="18" customHeight="1">
      <c r="A12" s="817"/>
      <c r="B12" s="818"/>
      <c r="C12" s="820"/>
      <c r="D12" s="820"/>
      <c r="E12" s="337">
        <v>4</v>
      </c>
      <c r="F12" s="216"/>
      <c r="G12" s="216"/>
      <c r="H12" s="96"/>
      <c r="I12" s="80"/>
      <c r="J12" s="75"/>
      <c r="K12" s="80"/>
      <c r="L12" s="75"/>
      <c r="M12" s="25"/>
      <c r="N12" s="83"/>
      <c r="O12" s="78"/>
      <c r="P12" s="25"/>
      <c r="Q12" s="83"/>
      <c r="R12" s="21"/>
      <c r="S12" s="344"/>
      <c r="T12" s="381">
        <f t="shared" si="0"/>
        <v>0</v>
      </c>
      <c r="U12" s="443">
        <f t="shared" si="1"/>
        <v>1</v>
      </c>
    </row>
    <row r="13" spans="1:26" ht="18" customHeight="1">
      <c r="A13" s="817"/>
      <c r="B13" s="818"/>
      <c r="C13" s="820"/>
      <c r="D13" s="820"/>
      <c r="E13" s="337">
        <v>5</v>
      </c>
      <c r="F13" s="216"/>
      <c r="G13" s="216"/>
      <c r="H13" s="96"/>
      <c r="I13" s="80"/>
      <c r="J13" s="75"/>
      <c r="K13" s="80"/>
      <c r="L13" s="75"/>
      <c r="M13" s="25"/>
      <c r="N13" s="83"/>
      <c r="O13" s="78"/>
      <c r="P13" s="25"/>
      <c r="Q13" s="83"/>
      <c r="R13" s="21"/>
      <c r="S13" s="344"/>
      <c r="T13" s="381">
        <f t="shared" si="0"/>
        <v>0</v>
      </c>
      <c r="U13" s="443">
        <f t="shared" si="1"/>
        <v>1</v>
      </c>
    </row>
    <row r="14" spans="1:26" ht="18" customHeight="1">
      <c r="A14" s="817"/>
      <c r="B14" s="818"/>
      <c r="C14" s="820"/>
      <c r="D14" s="820"/>
      <c r="E14" s="337">
        <v>6</v>
      </c>
      <c r="F14" s="216"/>
      <c r="G14" s="216"/>
      <c r="H14" s="96"/>
      <c r="I14" s="80"/>
      <c r="J14" s="75"/>
      <c r="K14" s="80"/>
      <c r="L14" s="75"/>
      <c r="M14" s="25"/>
      <c r="N14" s="83"/>
      <c r="O14" s="78"/>
      <c r="P14" s="25"/>
      <c r="Q14" s="83"/>
      <c r="R14" s="21"/>
      <c r="S14" s="344"/>
      <c r="T14" s="381">
        <f t="shared" si="0"/>
        <v>0</v>
      </c>
      <c r="U14" s="443">
        <f t="shared" si="1"/>
        <v>1</v>
      </c>
    </row>
    <row r="15" spans="1:26" ht="18" customHeight="1">
      <c r="A15" s="817"/>
      <c r="B15" s="818"/>
      <c r="C15" s="820"/>
      <c r="D15" s="820"/>
      <c r="E15" s="337">
        <v>7</v>
      </c>
      <c r="F15" s="216"/>
      <c r="G15" s="216"/>
      <c r="H15" s="96"/>
      <c r="I15" s="80"/>
      <c r="J15" s="75"/>
      <c r="K15" s="80"/>
      <c r="L15" s="75"/>
      <c r="M15" s="25"/>
      <c r="N15" s="83"/>
      <c r="O15" s="78"/>
      <c r="P15" s="25"/>
      <c r="Q15" s="83"/>
      <c r="R15" s="21"/>
      <c r="S15" s="344"/>
      <c r="T15" s="381">
        <f t="shared" si="0"/>
        <v>0</v>
      </c>
      <c r="U15" s="443">
        <f t="shared" si="1"/>
        <v>1</v>
      </c>
    </row>
    <row r="16" spans="1:26" ht="18" customHeight="1">
      <c r="A16" s="817"/>
      <c r="B16" s="818"/>
      <c r="C16" s="820"/>
      <c r="D16" s="820"/>
      <c r="E16" s="337">
        <v>8</v>
      </c>
      <c r="F16" s="216"/>
      <c r="G16" s="216"/>
      <c r="H16" s="96"/>
      <c r="I16" s="80"/>
      <c r="J16" s="75"/>
      <c r="K16" s="80"/>
      <c r="L16" s="75"/>
      <c r="M16" s="25"/>
      <c r="N16" s="83"/>
      <c r="O16" s="78"/>
      <c r="P16" s="25"/>
      <c r="Q16" s="83"/>
      <c r="R16" s="21"/>
      <c r="S16" s="344"/>
      <c r="T16" s="381">
        <f t="shared" si="0"/>
        <v>0</v>
      </c>
      <c r="U16" s="443">
        <f t="shared" si="1"/>
        <v>1</v>
      </c>
    </row>
    <row r="17" spans="1:21" ht="18" customHeight="1">
      <c r="A17" s="817"/>
      <c r="B17" s="818"/>
      <c r="C17" s="820"/>
      <c r="D17" s="820"/>
      <c r="E17" s="337">
        <v>9</v>
      </c>
      <c r="F17" s="216"/>
      <c r="G17" s="216"/>
      <c r="H17" s="96"/>
      <c r="I17" s="80"/>
      <c r="J17" s="75"/>
      <c r="K17" s="80"/>
      <c r="L17" s="75"/>
      <c r="M17" s="25"/>
      <c r="N17" s="83"/>
      <c r="O17" s="78"/>
      <c r="P17" s="25"/>
      <c r="Q17" s="83"/>
      <c r="R17" s="21"/>
      <c r="S17" s="344"/>
      <c r="T17" s="381">
        <f t="shared" si="0"/>
        <v>0</v>
      </c>
      <c r="U17" s="443">
        <f t="shared" si="1"/>
        <v>1</v>
      </c>
    </row>
    <row r="18" spans="1:21" ht="18" customHeight="1">
      <c r="A18" s="817"/>
      <c r="B18" s="818"/>
      <c r="C18" s="820"/>
      <c r="D18" s="820"/>
      <c r="E18" s="337">
        <v>10</v>
      </c>
      <c r="F18" s="216"/>
      <c r="G18" s="216"/>
      <c r="H18" s="96"/>
      <c r="I18" s="80"/>
      <c r="J18" s="75"/>
      <c r="K18" s="80"/>
      <c r="L18" s="75"/>
      <c r="M18" s="25"/>
      <c r="N18" s="83"/>
      <c r="O18" s="78"/>
      <c r="P18" s="25"/>
      <c r="Q18" s="83"/>
      <c r="R18" s="21"/>
      <c r="S18" s="344"/>
      <c r="T18" s="381">
        <f t="shared" si="0"/>
        <v>0</v>
      </c>
      <c r="U18" s="443">
        <f t="shared" si="1"/>
        <v>1</v>
      </c>
    </row>
    <row r="19" spans="1:21" ht="18" customHeight="1">
      <c r="A19" s="817"/>
      <c r="B19" s="818"/>
      <c r="C19" s="820"/>
      <c r="D19" s="820"/>
      <c r="E19" s="337">
        <v>11</v>
      </c>
      <c r="F19" s="216"/>
      <c r="G19" s="216"/>
      <c r="H19" s="96"/>
      <c r="I19" s="80"/>
      <c r="J19" s="75"/>
      <c r="K19" s="80"/>
      <c r="L19" s="75"/>
      <c r="M19" s="25"/>
      <c r="N19" s="83"/>
      <c r="O19" s="78"/>
      <c r="P19" s="25"/>
      <c r="Q19" s="83"/>
      <c r="R19" s="21"/>
      <c r="S19" s="344"/>
      <c r="T19" s="381">
        <f t="shared" si="0"/>
        <v>0</v>
      </c>
      <c r="U19" s="443">
        <f t="shared" si="1"/>
        <v>1</v>
      </c>
    </row>
    <row r="20" spans="1:21" ht="18" customHeight="1">
      <c r="A20" s="817"/>
      <c r="B20" s="818"/>
      <c r="C20" s="820"/>
      <c r="D20" s="820"/>
      <c r="E20" s="337">
        <v>12</v>
      </c>
      <c r="F20" s="216"/>
      <c r="G20" s="216"/>
      <c r="H20" s="96"/>
      <c r="I20" s="80"/>
      <c r="J20" s="75"/>
      <c r="K20" s="80"/>
      <c r="L20" s="75"/>
      <c r="M20" s="25"/>
      <c r="N20" s="83"/>
      <c r="O20" s="78"/>
      <c r="P20" s="25"/>
      <c r="Q20" s="83"/>
      <c r="R20" s="21"/>
      <c r="S20" s="344"/>
      <c r="T20" s="381">
        <f t="shared" si="0"/>
        <v>0</v>
      </c>
      <c r="U20" s="443">
        <f t="shared" si="1"/>
        <v>1</v>
      </c>
    </row>
    <row r="21" spans="1:21" ht="18" customHeight="1">
      <c r="A21" s="817"/>
      <c r="B21" s="818"/>
      <c r="C21" s="820"/>
      <c r="D21" s="820"/>
      <c r="E21" s="337">
        <v>13</v>
      </c>
      <c r="F21" s="216"/>
      <c r="G21" s="216"/>
      <c r="H21" s="96"/>
      <c r="I21" s="80"/>
      <c r="J21" s="75"/>
      <c r="K21" s="80"/>
      <c r="L21" s="75"/>
      <c r="M21" s="25"/>
      <c r="N21" s="83"/>
      <c r="O21" s="78"/>
      <c r="P21" s="25"/>
      <c r="Q21" s="83"/>
      <c r="R21" s="21"/>
      <c r="S21" s="344"/>
      <c r="T21" s="381">
        <f t="shared" si="0"/>
        <v>0</v>
      </c>
      <c r="U21" s="443">
        <f t="shared" si="1"/>
        <v>1</v>
      </c>
    </row>
    <row r="22" spans="1:21" ht="18" customHeight="1">
      <c r="A22" s="817"/>
      <c r="B22" s="818"/>
      <c r="C22" s="820"/>
      <c r="D22" s="820"/>
      <c r="E22" s="337">
        <v>14</v>
      </c>
      <c r="F22" s="216"/>
      <c r="G22" s="216"/>
      <c r="H22" s="96"/>
      <c r="I22" s="80"/>
      <c r="J22" s="75"/>
      <c r="K22" s="80"/>
      <c r="L22" s="75"/>
      <c r="M22" s="25"/>
      <c r="N22" s="83"/>
      <c r="O22" s="78"/>
      <c r="P22" s="25"/>
      <c r="Q22" s="83"/>
      <c r="R22" s="21"/>
      <c r="S22" s="344"/>
      <c r="T22" s="381">
        <f t="shared" si="0"/>
        <v>0</v>
      </c>
      <c r="U22" s="443">
        <f t="shared" si="1"/>
        <v>1</v>
      </c>
    </row>
    <row r="23" spans="1:21" ht="18" customHeight="1">
      <c r="A23" s="817"/>
      <c r="B23" s="818"/>
      <c r="C23" s="820"/>
      <c r="D23" s="820"/>
      <c r="E23" s="337">
        <v>15</v>
      </c>
      <c r="F23" s="216"/>
      <c r="G23" s="216"/>
      <c r="H23" s="96"/>
      <c r="I23" s="80"/>
      <c r="J23" s="75"/>
      <c r="K23" s="80"/>
      <c r="L23" s="75"/>
      <c r="M23" s="25"/>
      <c r="N23" s="83"/>
      <c r="O23" s="78"/>
      <c r="P23" s="25"/>
      <c r="Q23" s="83"/>
      <c r="R23" s="21"/>
      <c r="S23" s="344"/>
      <c r="T23" s="381">
        <f t="shared" si="0"/>
        <v>0</v>
      </c>
      <c r="U23" s="443">
        <f t="shared" si="1"/>
        <v>1</v>
      </c>
    </row>
    <row r="24" spans="1:21" ht="18" customHeight="1">
      <c r="A24" s="817"/>
      <c r="B24" s="818"/>
      <c r="C24" s="820"/>
      <c r="D24" s="820"/>
      <c r="E24" s="337">
        <v>16</v>
      </c>
      <c r="F24" s="216"/>
      <c r="G24" s="216"/>
      <c r="H24" s="96"/>
      <c r="I24" s="80"/>
      <c r="J24" s="75"/>
      <c r="K24" s="80"/>
      <c r="L24" s="75"/>
      <c r="M24" s="25"/>
      <c r="N24" s="83"/>
      <c r="O24" s="78"/>
      <c r="P24" s="25"/>
      <c r="Q24" s="83"/>
      <c r="R24" s="21"/>
      <c r="S24" s="344"/>
      <c r="T24" s="381">
        <f t="shared" si="0"/>
        <v>0</v>
      </c>
      <c r="U24" s="443">
        <f t="shared" si="1"/>
        <v>1</v>
      </c>
    </row>
    <row r="25" spans="1:21" ht="18" customHeight="1">
      <c r="A25" s="817"/>
      <c r="B25" s="818"/>
      <c r="C25" s="820"/>
      <c r="D25" s="820"/>
      <c r="E25" s="337">
        <v>17</v>
      </c>
      <c r="F25" s="216"/>
      <c r="G25" s="216"/>
      <c r="H25" s="96"/>
      <c r="I25" s="80"/>
      <c r="J25" s="75"/>
      <c r="K25" s="80"/>
      <c r="L25" s="75"/>
      <c r="M25" s="25"/>
      <c r="N25" s="83"/>
      <c r="O25" s="78"/>
      <c r="P25" s="25"/>
      <c r="Q25" s="83"/>
      <c r="R25" s="21"/>
      <c r="S25" s="344"/>
      <c r="T25" s="381">
        <f t="shared" si="0"/>
        <v>0</v>
      </c>
      <c r="U25" s="443">
        <f t="shared" si="1"/>
        <v>1</v>
      </c>
    </row>
    <row r="26" spans="1:21" ht="18" customHeight="1">
      <c r="A26" s="817"/>
      <c r="B26" s="818"/>
      <c r="C26" s="820"/>
      <c r="D26" s="820"/>
      <c r="E26" s="337">
        <v>18</v>
      </c>
      <c r="F26" s="216"/>
      <c r="G26" s="216"/>
      <c r="H26" s="96"/>
      <c r="I26" s="80"/>
      <c r="J26" s="75"/>
      <c r="K26" s="80"/>
      <c r="L26" s="75"/>
      <c r="M26" s="25"/>
      <c r="N26" s="83"/>
      <c r="O26" s="78"/>
      <c r="P26" s="25"/>
      <c r="Q26" s="83"/>
      <c r="R26" s="21"/>
      <c r="S26" s="344"/>
      <c r="T26" s="381">
        <f t="shared" si="0"/>
        <v>0</v>
      </c>
      <c r="U26" s="443">
        <f t="shared" si="1"/>
        <v>1</v>
      </c>
    </row>
    <row r="27" spans="1:21" ht="18" customHeight="1">
      <c r="A27" s="817"/>
      <c r="B27" s="818"/>
      <c r="C27" s="820"/>
      <c r="D27" s="820"/>
      <c r="E27" s="337">
        <v>19</v>
      </c>
      <c r="F27" s="216"/>
      <c r="G27" s="216"/>
      <c r="H27" s="96"/>
      <c r="I27" s="80"/>
      <c r="J27" s="75"/>
      <c r="K27" s="80"/>
      <c r="L27" s="75"/>
      <c r="M27" s="25"/>
      <c r="N27" s="83"/>
      <c r="O27" s="78"/>
      <c r="P27" s="25"/>
      <c r="Q27" s="83"/>
      <c r="R27" s="21"/>
      <c r="S27" s="344"/>
      <c r="T27" s="381">
        <f t="shared" si="0"/>
        <v>0</v>
      </c>
      <c r="U27" s="443">
        <f t="shared" si="1"/>
        <v>1</v>
      </c>
    </row>
    <row r="28" spans="1:21" ht="18" customHeight="1">
      <c r="A28" s="817"/>
      <c r="B28" s="818"/>
      <c r="C28" s="820"/>
      <c r="D28" s="820"/>
      <c r="E28" s="337">
        <v>20</v>
      </c>
      <c r="F28" s="216"/>
      <c r="G28" s="216"/>
      <c r="H28" s="96"/>
      <c r="I28" s="80"/>
      <c r="J28" s="75"/>
      <c r="K28" s="80"/>
      <c r="L28" s="75"/>
      <c r="M28" s="25"/>
      <c r="N28" s="83"/>
      <c r="O28" s="78"/>
      <c r="P28" s="25"/>
      <c r="Q28" s="83"/>
      <c r="R28" s="21"/>
      <c r="S28" s="344"/>
      <c r="T28" s="381">
        <f t="shared" si="0"/>
        <v>0</v>
      </c>
      <c r="U28" s="443">
        <f t="shared" si="1"/>
        <v>1</v>
      </c>
    </row>
    <row r="29" spans="1:21" ht="18" customHeight="1">
      <c r="A29" s="817"/>
      <c r="B29" s="818"/>
      <c r="C29" s="820"/>
      <c r="D29" s="820"/>
      <c r="E29" s="337">
        <v>21</v>
      </c>
      <c r="F29" s="216"/>
      <c r="G29" s="216"/>
      <c r="H29" s="96"/>
      <c r="I29" s="80"/>
      <c r="J29" s="75"/>
      <c r="K29" s="80"/>
      <c r="L29" s="75"/>
      <c r="M29" s="25"/>
      <c r="N29" s="83"/>
      <c r="O29" s="78"/>
      <c r="P29" s="25"/>
      <c r="Q29" s="83"/>
      <c r="R29" s="21"/>
      <c r="S29" s="344"/>
      <c r="T29" s="381">
        <f t="shared" si="0"/>
        <v>0</v>
      </c>
      <c r="U29" s="443">
        <f t="shared" si="1"/>
        <v>1</v>
      </c>
    </row>
    <row r="30" spans="1:21" ht="18" customHeight="1">
      <c r="A30" s="817"/>
      <c r="B30" s="818"/>
      <c r="C30" s="820"/>
      <c r="D30" s="820"/>
      <c r="E30" s="337">
        <v>22</v>
      </c>
      <c r="F30" s="216"/>
      <c r="G30" s="216"/>
      <c r="H30" s="96"/>
      <c r="I30" s="80"/>
      <c r="J30" s="75"/>
      <c r="K30" s="80"/>
      <c r="L30" s="75"/>
      <c r="M30" s="25"/>
      <c r="N30" s="83"/>
      <c r="O30" s="78"/>
      <c r="P30" s="25"/>
      <c r="Q30" s="83"/>
      <c r="R30" s="21"/>
      <c r="S30" s="344"/>
      <c r="T30" s="381">
        <f t="shared" si="0"/>
        <v>0</v>
      </c>
      <c r="U30" s="443">
        <f t="shared" si="1"/>
        <v>1</v>
      </c>
    </row>
    <row r="31" spans="1:21" ht="18" customHeight="1">
      <c r="A31" s="817"/>
      <c r="B31" s="818"/>
      <c r="C31" s="820"/>
      <c r="D31" s="820"/>
      <c r="E31" s="337">
        <v>23</v>
      </c>
      <c r="F31" s="216"/>
      <c r="G31" s="216"/>
      <c r="H31" s="96"/>
      <c r="I31" s="80"/>
      <c r="J31" s="75"/>
      <c r="K31" s="80"/>
      <c r="L31" s="75"/>
      <c r="M31" s="25"/>
      <c r="N31" s="83"/>
      <c r="O31" s="78"/>
      <c r="P31" s="25"/>
      <c r="Q31" s="83"/>
      <c r="R31" s="21"/>
      <c r="S31" s="344"/>
      <c r="T31" s="381">
        <f t="shared" si="0"/>
        <v>0</v>
      </c>
      <c r="U31" s="443">
        <f t="shared" si="1"/>
        <v>1</v>
      </c>
    </row>
    <row r="32" spans="1:21" ht="18" customHeight="1">
      <c r="A32" s="817"/>
      <c r="B32" s="818"/>
      <c r="C32" s="820"/>
      <c r="D32" s="820"/>
      <c r="E32" s="337">
        <v>24</v>
      </c>
      <c r="F32" s="216"/>
      <c r="G32" s="216"/>
      <c r="H32" s="96"/>
      <c r="I32" s="80"/>
      <c r="J32" s="75"/>
      <c r="K32" s="80"/>
      <c r="L32" s="75"/>
      <c r="M32" s="25"/>
      <c r="N32" s="83"/>
      <c r="O32" s="78"/>
      <c r="P32" s="25"/>
      <c r="Q32" s="83"/>
      <c r="R32" s="21"/>
      <c r="S32" s="344"/>
      <c r="T32" s="381">
        <f t="shared" si="0"/>
        <v>0</v>
      </c>
      <c r="U32" s="443">
        <f t="shared" si="1"/>
        <v>1</v>
      </c>
    </row>
    <row r="33" spans="1:21" ht="18" customHeight="1">
      <c r="A33" s="817"/>
      <c r="B33" s="818"/>
      <c r="C33" s="820"/>
      <c r="D33" s="820"/>
      <c r="E33" s="337">
        <v>25</v>
      </c>
      <c r="F33" s="216"/>
      <c r="G33" s="216"/>
      <c r="H33" s="96"/>
      <c r="I33" s="80"/>
      <c r="J33" s="75"/>
      <c r="K33" s="80"/>
      <c r="L33" s="75"/>
      <c r="M33" s="25"/>
      <c r="N33" s="83"/>
      <c r="O33" s="78"/>
      <c r="P33" s="25"/>
      <c r="Q33" s="83"/>
      <c r="R33" s="21"/>
      <c r="S33" s="344"/>
      <c r="T33" s="381">
        <f t="shared" si="0"/>
        <v>0</v>
      </c>
      <c r="U33" s="443">
        <f t="shared" si="1"/>
        <v>1</v>
      </c>
    </row>
    <row r="34" spans="1:21" ht="18" customHeight="1">
      <c r="A34" s="817"/>
      <c r="B34" s="818"/>
      <c r="C34" s="820"/>
      <c r="D34" s="820"/>
      <c r="E34" s="337">
        <v>26</v>
      </c>
      <c r="F34" s="216"/>
      <c r="G34" s="216"/>
      <c r="H34" s="96"/>
      <c r="I34" s="80"/>
      <c r="J34" s="75"/>
      <c r="K34" s="80"/>
      <c r="L34" s="75"/>
      <c r="M34" s="25"/>
      <c r="N34" s="83"/>
      <c r="O34" s="78"/>
      <c r="P34" s="25"/>
      <c r="Q34" s="83"/>
      <c r="R34" s="21"/>
      <c r="S34" s="344"/>
      <c r="T34" s="381">
        <f t="shared" si="0"/>
        <v>0</v>
      </c>
      <c r="U34" s="443">
        <f t="shared" si="1"/>
        <v>1</v>
      </c>
    </row>
    <row r="35" spans="1:21" ht="18" customHeight="1">
      <c r="A35" s="817"/>
      <c r="B35" s="818"/>
      <c r="C35" s="820"/>
      <c r="D35" s="820"/>
      <c r="E35" s="337">
        <v>27</v>
      </c>
      <c r="F35" s="216"/>
      <c r="G35" s="216"/>
      <c r="H35" s="96"/>
      <c r="I35" s="80"/>
      <c r="J35" s="75"/>
      <c r="K35" s="80"/>
      <c r="L35" s="75"/>
      <c r="M35" s="25"/>
      <c r="N35" s="83"/>
      <c r="O35" s="78"/>
      <c r="P35" s="25"/>
      <c r="Q35" s="83"/>
      <c r="R35" s="21"/>
      <c r="S35" s="344"/>
      <c r="T35" s="381">
        <f t="shared" si="0"/>
        <v>0</v>
      </c>
      <c r="U35" s="443">
        <f t="shared" si="1"/>
        <v>1</v>
      </c>
    </row>
    <row r="36" spans="1:21" ht="18" customHeight="1">
      <c r="A36" s="817"/>
      <c r="B36" s="818"/>
      <c r="C36" s="820"/>
      <c r="D36" s="820"/>
      <c r="E36" s="337">
        <v>28</v>
      </c>
      <c r="F36" s="216"/>
      <c r="G36" s="216"/>
      <c r="H36" s="96"/>
      <c r="I36" s="80"/>
      <c r="J36" s="75"/>
      <c r="K36" s="80"/>
      <c r="L36" s="75"/>
      <c r="M36" s="25"/>
      <c r="N36" s="83"/>
      <c r="O36" s="78"/>
      <c r="P36" s="25"/>
      <c r="Q36" s="83"/>
      <c r="R36" s="21"/>
      <c r="S36" s="344"/>
      <c r="T36" s="381">
        <f t="shared" si="0"/>
        <v>0</v>
      </c>
      <c r="U36" s="443">
        <f t="shared" si="1"/>
        <v>1</v>
      </c>
    </row>
    <row r="37" spans="1:21" ht="18" customHeight="1">
      <c r="A37" s="817"/>
      <c r="B37" s="818"/>
      <c r="C37" s="820"/>
      <c r="D37" s="820"/>
      <c r="E37" s="337">
        <v>29</v>
      </c>
      <c r="F37" s="216"/>
      <c r="G37" s="216"/>
      <c r="H37" s="96"/>
      <c r="I37" s="80"/>
      <c r="J37" s="75"/>
      <c r="K37" s="80"/>
      <c r="L37" s="75"/>
      <c r="M37" s="25"/>
      <c r="N37" s="83"/>
      <c r="O37" s="78"/>
      <c r="P37" s="25"/>
      <c r="Q37" s="83"/>
      <c r="R37" s="21"/>
      <c r="S37" s="344"/>
      <c r="T37" s="381">
        <f t="shared" si="0"/>
        <v>0</v>
      </c>
      <c r="U37" s="443">
        <f t="shared" si="1"/>
        <v>1</v>
      </c>
    </row>
    <row r="38" spans="1:21" ht="18" customHeight="1">
      <c r="A38" s="817"/>
      <c r="B38" s="818"/>
      <c r="C38" s="820"/>
      <c r="D38" s="820"/>
      <c r="E38" s="337">
        <v>30</v>
      </c>
      <c r="F38" s="216"/>
      <c r="G38" s="216"/>
      <c r="H38" s="96"/>
      <c r="I38" s="80"/>
      <c r="J38" s="75"/>
      <c r="K38" s="80"/>
      <c r="L38" s="75"/>
      <c r="M38" s="25"/>
      <c r="N38" s="83"/>
      <c r="O38" s="78"/>
      <c r="P38" s="25"/>
      <c r="Q38" s="83"/>
      <c r="R38" s="21"/>
      <c r="S38" s="344"/>
      <c r="T38" s="381">
        <f t="shared" si="0"/>
        <v>0</v>
      </c>
      <c r="U38" s="443">
        <f t="shared" si="1"/>
        <v>1</v>
      </c>
    </row>
    <row r="39" spans="1:21" ht="18" customHeight="1">
      <c r="A39" s="817"/>
      <c r="B39" s="818"/>
      <c r="C39" s="820"/>
      <c r="D39" s="820"/>
      <c r="E39" s="337">
        <v>31</v>
      </c>
      <c r="F39" s="216"/>
      <c r="G39" s="216"/>
      <c r="H39" s="96"/>
      <c r="I39" s="80"/>
      <c r="J39" s="75"/>
      <c r="K39" s="80"/>
      <c r="L39" s="75"/>
      <c r="M39" s="25"/>
      <c r="N39" s="83"/>
      <c r="O39" s="78"/>
      <c r="P39" s="25"/>
      <c r="Q39" s="83"/>
      <c r="R39" s="21"/>
      <c r="S39" s="344"/>
      <c r="T39" s="381">
        <f t="shared" si="0"/>
        <v>0</v>
      </c>
      <c r="U39" s="443">
        <f t="shared" si="1"/>
        <v>1</v>
      </c>
    </row>
    <row r="40" spans="1:21" ht="18" customHeight="1">
      <c r="A40" s="817"/>
      <c r="B40" s="818"/>
      <c r="C40" s="820"/>
      <c r="D40" s="820"/>
      <c r="E40" s="337">
        <v>32</v>
      </c>
      <c r="F40" s="216"/>
      <c r="G40" s="216"/>
      <c r="H40" s="96"/>
      <c r="I40" s="80"/>
      <c r="J40" s="75"/>
      <c r="K40" s="80"/>
      <c r="L40" s="75"/>
      <c r="M40" s="25"/>
      <c r="N40" s="83"/>
      <c r="O40" s="78"/>
      <c r="P40" s="25"/>
      <c r="Q40" s="83"/>
      <c r="R40" s="21"/>
      <c r="S40" s="344"/>
      <c r="T40" s="381">
        <f t="shared" si="0"/>
        <v>0</v>
      </c>
      <c r="U40" s="443">
        <f t="shared" si="1"/>
        <v>1</v>
      </c>
    </row>
    <row r="41" spans="1:21" ht="18" customHeight="1">
      <c r="A41" s="817"/>
      <c r="B41" s="818"/>
      <c r="C41" s="820"/>
      <c r="D41" s="820"/>
      <c r="E41" s="337">
        <v>33</v>
      </c>
      <c r="F41" s="216"/>
      <c r="G41" s="216"/>
      <c r="H41" s="96"/>
      <c r="I41" s="80"/>
      <c r="J41" s="75"/>
      <c r="K41" s="80"/>
      <c r="L41" s="75"/>
      <c r="M41" s="25"/>
      <c r="N41" s="83"/>
      <c r="O41" s="78"/>
      <c r="P41" s="25"/>
      <c r="Q41" s="83"/>
      <c r="R41" s="21"/>
      <c r="S41" s="344"/>
      <c r="T41" s="381">
        <f t="shared" si="0"/>
        <v>0</v>
      </c>
      <c r="U41" s="443">
        <f t="shared" si="1"/>
        <v>1</v>
      </c>
    </row>
    <row r="42" spans="1:21" ht="18" customHeight="1">
      <c r="A42" s="817"/>
      <c r="B42" s="818"/>
      <c r="C42" s="820"/>
      <c r="D42" s="820"/>
      <c r="E42" s="337">
        <v>34</v>
      </c>
      <c r="F42" s="216"/>
      <c r="G42" s="216"/>
      <c r="H42" s="96"/>
      <c r="I42" s="80"/>
      <c r="J42" s="75"/>
      <c r="K42" s="80"/>
      <c r="L42" s="75"/>
      <c r="M42" s="25"/>
      <c r="N42" s="83"/>
      <c r="O42" s="78"/>
      <c r="P42" s="25"/>
      <c r="Q42" s="83"/>
      <c r="R42" s="21"/>
      <c r="S42" s="344"/>
      <c r="T42" s="381">
        <f t="shared" si="0"/>
        <v>0</v>
      </c>
      <c r="U42" s="443">
        <f t="shared" si="1"/>
        <v>1</v>
      </c>
    </row>
    <row r="43" spans="1:21" ht="18" customHeight="1">
      <c r="A43" s="817"/>
      <c r="B43" s="818"/>
      <c r="C43" s="820"/>
      <c r="D43" s="820"/>
      <c r="E43" s="337">
        <v>35</v>
      </c>
      <c r="F43" s="216"/>
      <c r="G43" s="216"/>
      <c r="H43" s="96"/>
      <c r="I43" s="80"/>
      <c r="J43" s="75"/>
      <c r="K43" s="80"/>
      <c r="L43" s="75"/>
      <c r="M43" s="25"/>
      <c r="N43" s="83"/>
      <c r="O43" s="78"/>
      <c r="P43" s="25"/>
      <c r="Q43" s="83"/>
      <c r="R43" s="21"/>
      <c r="S43" s="344"/>
      <c r="T43" s="381">
        <f t="shared" si="0"/>
        <v>0</v>
      </c>
      <c r="U43" s="443">
        <f t="shared" si="1"/>
        <v>1</v>
      </c>
    </row>
    <row r="44" spans="1:21" ht="18" customHeight="1">
      <c r="A44" s="817"/>
      <c r="B44" s="818"/>
      <c r="C44" s="820"/>
      <c r="D44" s="820"/>
      <c r="E44" s="337">
        <v>36</v>
      </c>
      <c r="F44" s="216"/>
      <c r="G44" s="216"/>
      <c r="H44" s="96"/>
      <c r="I44" s="80"/>
      <c r="J44" s="75"/>
      <c r="K44" s="80"/>
      <c r="L44" s="75"/>
      <c r="M44" s="25"/>
      <c r="N44" s="83"/>
      <c r="O44" s="78"/>
      <c r="P44" s="25"/>
      <c r="Q44" s="83"/>
      <c r="R44" s="21"/>
      <c r="S44" s="344"/>
      <c r="T44" s="381">
        <f t="shared" si="0"/>
        <v>0</v>
      </c>
      <c r="U44" s="443">
        <f t="shared" si="1"/>
        <v>1</v>
      </c>
    </row>
    <row r="45" spans="1:21" ht="18" customHeight="1">
      <c r="A45" s="817"/>
      <c r="B45" s="818"/>
      <c r="C45" s="820"/>
      <c r="D45" s="820"/>
      <c r="E45" s="337">
        <v>37</v>
      </c>
      <c r="F45" s="216"/>
      <c r="G45" s="216"/>
      <c r="H45" s="96"/>
      <c r="I45" s="80"/>
      <c r="J45" s="75"/>
      <c r="K45" s="80"/>
      <c r="L45" s="75"/>
      <c r="M45" s="25"/>
      <c r="N45" s="83"/>
      <c r="O45" s="78"/>
      <c r="P45" s="25"/>
      <c r="Q45" s="83"/>
      <c r="R45" s="21"/>
      <c r="S45" s="344"/>
      <c r="T45" s="381">
        <f t="shared" si="0"/>
        <v>0</v>
      </c>
      <c r="U45" s="443">
        <f t="shared" si="1"/>
        <v>1</v>
      </c>
    </row>
    <row r="46" spans="1:21" ht="18" customHeight="1">
      <c r="A46" s="817"/>
      <c r="B46" s="818"/>
      <c r="C46" s="820"/>
      <c r="D46" s="820"/>
      <c r="E46" s="337">
        <v>38</v>
      </c>
      <c r="F46" s="216"/>
      <c r="G46" s="216"/>
      <c r="H46" s="96"/>
      <c r="I46" s="80"/>
      <c r="J46" s="75"/>
      <c r="K46" s="80"/>
      <c r="L46" s="75"/>
      <c r="M46" s="25"/>
      <c r="N46" s="83"/>
      <c r="O46" s="78"/>
      <c r="P46" s="25"/>
      <c r="Q46" s="83"/>
      <c r="R46" s="21"/>
      <c r="S46" s="344"/>
      <c r="T46" s="381">
        <f t="shared" si="0"/>
        <v>0</v>
      </c>
      <c r="U46" s="443">
        <f t="shared" si="1"/>
        <v>1</v>
      </c>
    </row>
    <row r="47" spans="1:21" ht="18" customHeight="1">
      <c r="A47" s="817"/>
      <c r="B47" s="818"/>
      <c r="C47" s="820"/>
      <c r="D47" s="820"/>
      <c r="E47" s="337">
        <v>39</v>
      </c>
      <c r="F47" s="216"/>
      <c r="G47" s="216"/>
      <c r="H47" s="96"/>
      <c r="I47" s="80"/>
      <c r="J47" s="75"/>
      <c r="K47" s="80"/>
      <c r="L47" s="75"/>
      <c r="M47" s="25"/>
      <c r="N47" s="83"/>
      <c r="O47" s="78"/>
      <c r="P47" s="25"/>
      <c r="Q47" s="83"/>
      <c r="R47" s="21"/>
      <c r="S47" s="344"/>
      <c r="T47" s="381">
        <f t="shared" si="0"/>
        <v>0</v>
      </c>
      <c r="U47" s="443">
        <f t="shared" si="1"/>
        <v>1</v>
      </c>
    </row>
    <row r="48" spans="1:21" ht="18" customHeight="1">
      <c r="A48" s="817"/>
      <c r="B48" s="818"/>
      <c r="C48" s="820"/>
      <c r="D48" s="820"/>
      <c r="E48" s="337">
        <v>40</v>
      </c>
      <c r="F48" s="216"/>
      <c r="G48" s="216"/>
      <c r="H48" s="96"/>
      <c r="I48" s="80"/>
      <c r="J48" s="75"/>
      <c r="K48" s="80"/>
      <c r="L48" s="75"/>
      <c r="M48" s="25"/>
      <c r="N48" s="83"/>
      <c r="O48" s="78"/>
      <c r="P48" s="25"/>
      <c r="Q48" s="83"/>
      <c r="R48" s="21"/>
      <c r="S48" s="344"/>
      <c r="T48" s="381">
        <f t="shared" si="0"/>
        <v>0</v>
      </c>
      <c r="U48" s="443">
        <f t="shared" si="1"/>
        <v>1</v>
      </c>
    </row>
    <row r="49" spans="1:21" ht="18" customHeight="1">
      <c r="A49" s="817"/>
      <c r="B49" s="818"/>
      <c r="C49" s="820"/>
      <c r="D49" s="820"/>
      <c r="E49" s="337">
        <v>41</v>
      </c>
      <c r="F49" s="216"/>
      <c r="G49" s="216"/>
      <c r="H49" s="96"/>
      <c r="I49" s="80"/>
      <c r="J49" s="75"/>
      <c r="K49" s="80"/>
      <c r="L49" s="75"/>
      <c r="M49" s="25"/>
      <c r="N49" s="83"/>
      <c r="O49" s="78"/>
      <c r="P49" s="25"/>
      <c r="Q49" s="83"/>
      <c r="R49" s="21"/>
      <c r="S49" s="344"/>
      <c r="T49" s="381">
        <f t="shared" si="0"/>
        <v>0</v>
      </c>
      <c r="U49" s="443">
        <f t="shared" si="1"/>
        <v>1</v>
      </c>
    </row>
    <row r="50" spans="1:21" ht="18" customHeight="1">
      <c r="A50" s="817"/>
      <c r="B50" s="818"/>
      <c r="C50" s="820"/>
      <c r="D50" s="820"/>
      <c r="E50" s="337">
        <v>42</v>
      </c>
      <c r="F50" s="216"/>
      <c r="G50" s="216"/>
      <c r="H50" s="96"/>
      <c r="I50" s="80"/>
      <c r="J50" s="75"/>
      <c r="K50" s="80"/>
      <c r="L50" s="75"/>
      <c r="M50" s="25"/>
      <c r="N50" s="83"/>
      <c r="O50" s="78"/>
      <c r="P50" s="25"/>
      <c r="Q50" s="83"/>
      <c r="R50" s="21"/>
      <c r="S50" s="344"/>
      <c r="T50" s="381">
        <f t="shared" si="0"/>
        <v>0</v>
      </c>
      <c r="U50" s="443">
        <f t="shared" si="1"/>
        <v>1</v>
      </c>
    </row>
    <row r="51" spans="1:21" ht="18" customHeight="1">
      <c r="A51" s="817"/>
      <c r="B51" s="818"/>
      <c r="C51" s="820"/>
      <c r="D51" s="820"/>
      <c r="E51" s="337">
        <v>43</v>
      </c>
      <c r="F51" s="216"/>
      <c r="G51" s="216"/>
      <c r="H51" s="96"/>
      <c r="I51" s="80"/>
      <c r="J51" s="75"/>
      <c r="K51" s="80"/>
      <c r="L51" s="75"/>
      <c r="M51" s="25"/>
      <c r="N51" s="83"/>
      <c r="O51" s="78"/>
      <c r="P51" s="25"/>
      <c r="Q51" s="83"/>
      <c r="R51" s="21"/>
      <c r="S51" s="344"/>
      <c r="T51" s="381">
        <f t="shared" si="0"/>
        <v>0</v>
      </c>
      <c r="U51" s="443">
        <f t="shared" si="1"/>
        <v>1</v>
      </c>
    </row>
    <row r="52" spans="1:21" ht="18" customHeight="1">
      <c r="A52" s="817"/>
      <c r="B52" s="818"/>
      <c r="C52" s="820"/>
      <c r="D52" s="820"/>
      <c r="E52" s="337">
        <v>44</v>
      </c>
      <c r="F52" s="216"/>
      <c r="G52" s="216"/>
      <c r="H52" s="96"/>
      <c r="I52" s="80"/>
      <c r="J52" s="75"/>
      <c r="K52" s="80"/>
      <c r="L52" s="75"/>
      <c r="M52" s="25"/>
      <c r="N52" s="83"/>
      <c r="O52" s="78"/>
      <c r="P52" s="25"/>
      <c r="Q52" s="83"/>
      <c r="R52" s="21"/>
      <c r="S52" s="344"/>
      <c r="T52" s="381">
        <f t="shared" si="0"/>
        <v>0</v>
      </c>
      <c r="U52" s="443">
        <f t="shared" si="1"/>
        <v>1</v>
      </c>
    </row>
    <row r="53" spans="1:21" ht="18" customHeight="1">
      <c r="A53" s="817"/>
      <c r="B53" s="818"/>
      <c r="C53" s="820"/>
      <c r="D53" s="820"/>
      <c r="E53" s="337">
        <v>45</v>
      </c>
      <c r="F53" s="216"/>
      <c r="G53" s="216"/>
      <c r="H53" s="96"/>
      <c r="I53" s="80"/>
      <c r="J53" s="75"/>
      <c r="K53" s="80"/>
      <c r="L53" s="75"/>
      <c r="M53" s="25"/>
      <c r="N53" s="83"/>
      <c r="O53" s="78"/>
      <c r="P53" s="25"/>
      <c r="Q53" s="83"/>
      <c r="R53" s="21"/>
      <c r="S53" s="344"/>
      <c r="T53" s="381">
        <f t="shared" si="0"/>
        <v>0</v>
      </c>
      <c r="U53" s="443">
        <f t="shared" si="1"/>
        <v>1</v>
      </c>
    </row>
    <row r="54" spans="1:21" ht="18" customHeight="1">
      <c r="A54" s="817"/>
      <c r="B54" s="818"/>
      <c r="C54" s="820"/>
      <c r="D54" s="820"/>
      <c r="E54" s="337">
        <v>46</v>
      </c>
      <c r="F54" s="216"/>
      <c r="G54" s="216"/>
      <c r="H54" s="96"/>
      <c r="I54" s="80"/>
      <c r="J54" s="75"/>
      <c r="K54" s="80"/>
      <c r="L54" s="75"/>
      <c r="M54" s="25"/>
      <c r="N54" s="83"/>
      <c r="O54" s="78"/>
      <c r="P54" s="25"/>
      <c r="Q54" s="83"/>
      <c r="R54" s="21"/>
      <c r="S54" s="344"/>
      <c r="T54" s="381">
        <f t="shared" si="0"/>
        <v>0</v>
      </c>
      <c r="U54" s="443">
        <f t="shared" si="1"/>
        <v>1</v>
      </c>
    </row>
    <row r="55" spans="1:21" ht="18" customHeight="1">
      <c r="A55" s="817"/>
      <c r="B55" s="818"/>
      <c r="C55" s="820"/>
      <c r="D55" s="820"/>
      <c r="E55" s="337">
        <v>47</v>
      </c>
      <c r="F55" s="216"/>
      <c r="G55" s="216"/>
      <c r="H55" s="96"/>
      <c r="I55" s="80"/>
      <c r="J55" s="75"/>
      <c r="K55" s="80"/>
      <c r="L55" s="75"/>
      <c r="M55" s="25"/>
      <c r="N55" s="83"/>
      <c r="O55" s="78"/>
      <c r="P55" s="25"/>
      <c r="Q55" s="83"/>
      <c r="R55" s="21"/>
      <c r="S55" s="344"/>
      <c r="T55" s="381">
        <f t="shared" si="0"/>
        <v>0</v>
      </c>
      <c r="U55" s="443">
        <f t="shared" si="1"/>
        <v>1</v>
      </c>
    </row>
    <row r="56" spans="1:21" ht="18" customHeight="1">
      <c r="A56" s="817"/>
      <c r="B56" s="818"/>
      <c r="C56" s="820"/>
      <c r="D56" s="820"/>
      <c r="E56" s="337">
        <v>48</v>
      </c>
      <c r="F56" s="216"/>
      <c r="G56" s="216"/>
      <c r="H56" s="96"/>
      <c r="I56" s="80"/>
      <c r="J56" s="75"/>
      <c r="K56" s="80"/>
      <c r="L56" s="75"/>
      <c r="M56" s="25"/>
      <c r="N56" s="83"/>
      <c r="O56" s="78"/>
      <c r="P56" s="25"/>
      <c r="Q56" s="83"/>
      <c r="R56" s="21"/>
      <c r="S56" s="344"/>
      <c r="T56" s="381">
        <f t="shared" si="0"/>
        <v>0</v>
      </c>
      <c r="U56" s="443">
        <f t="shared" si="1"/>
        <v>1</v>
      </c>
    </row>
    <row r="57" spans="1:21" ht="18" customHeight="1">
      <c r="A57" s="817"/>
      <c r="B57" s="818"/>
      <c r="C57" s="820"/>
      <c r="D57" s="820"/>
      <c r="E57" s="337">
        <v>49</v>
      </c>
      <c r="F57" s="216"/>
      <c r="G57" s="216"/>
      <c r="H57" s="96"/>
      <c r="I57" s="80"/>
      <c r="J57" s="75"/>
      <c r="K57" s="80"/>
      <c r="L57" s="75"/>
      <c r="M57" s="25"/>
      <c r="N57" s="83"/>
      <c r="O57" s="78"/>
      <c r="P57" s="25"/>
      <c r="Q57" s="83"/>
      <c r="R57" s="21"/>
      <c r="S57" s="344"/>
      <c r="T57" s="381">
        <f t="shared" si="0"/>
        <v>0</v>
      </c>
      <c r="U57" s="443">
        <f t="shared" si="1"/>
        <v>1</v>
      </c>
    </row>
    <row r="58" spans="1:21" ht="18" customHeight="1">
      <c r="A58" s="817"/>
      <c r="B58" s="818"/>
      <c r="C58" s="820"/>
      <c r="D58" s="820"/>
      <c r="E58" s="337">
        <v>50</v>
      </c>
      <c r="F58" s="216"/>
      <c r="G58" s="216"/>
      <c r="H58" s="96"/>
      <c r="I58" s="80"/>
      <c r="J58" s="75"/>
      <c r="K58" s="80"/>
      <c r="L58" s="75"/>
      <c r="M58" s="25"/>
      <c r="N58" s="83"/>
      <c r="O58" s="78"/>
      <c r="P58" s="25"/>
      <c r="Q58" s="83"/>
      <c r="R58" s="21"/>
      <c r="S58" s="344"/>
      <c r="T58" s="381">
        <f t="shared" si="0"/>
        <v>0</v>
      </c>
      <c r="U58" s="443">
        <f t="shared" si="1"/>
        <v>1</v>
      </c>
    </row>
    <row r="59" spans="1:21" ht="18" customHeight="1">
      <c r="A59" s="817"/>
      <c r="B59" s="818"/>
      <c r="C59" s="820"/>
      <c r="D59" s="820"/>
      <c r="E59" s="337">
        <v>51</v>
      </c>
      <c r="F59" s="216"/>
      <c r="G59" s="216"/>
      <c r="H59" s="96"/>
      <c r="I59" s="80"/>
      <c r="J59" s="75"/>
      <c r="K59" s="80"/>
      <c r="L59" s="75"/>
      <c r="M59" s="25"/>
      <c r="N59" s="83"/>
      <c r="O59" s="78"/>
      <c r="P59" s="25"/>
      <c r="Q59" s="83"/>
      <c r="R59" s="21"/>
      <c r="S59" s="344"/>
      <c r="T59" s="381">
        <f t="shared" si="0"/>
        <v>0</v>
      </c>
      <c r="U59" s="443">
        <f t="shared" si="1"/>
        <v>1</v>
      </c>
    </row>
    <row r="60" spans="1:21" ht="18" customHeight="1">
      <c r="A60" s="817"/>
      <c r="B60" s="818"/>
      <c r="C60" s="820"/>
      <c r="D60" s="820"/>
      <c r="E60" s="337">
        <v>52</v>
      </c>
      <c r="F60" s="216"/>
      <c r="G60" s="216"/>
      <c r="H60" s="96"/>
      <c r="I60" s="80"/>
      <c r="J60" s="75"/>
      <c r="K60" s="80"/>
      <c r="L60" s="75"/>
      <c r="M60" s="25"/>
      <c r="N60" s="83"/>
      <c r="O60" s="78"/>
      <c r="P60" s="25"/>
      <c r="Q60" s="83"/>
      <c r="R60" s="21"/>
      <c r="S60" s="344"/>
      <c r="T60" s="381">
        <f t="shared" si="0"/>
        <v>0</v>
      </c>
      <c r="U60" s="443">
        <f t="shared" si="1"/>
        <v>1</v>
      </c>
    </row>
    <row r="61" spans="1:21" ht="18" customHeight="1">
      <c r="A61" s="817"/>
      <c r="B61" s="818"/>
      <c r="C61" s="820"/>
      <c r="D61" s="820"/>
      <c r="E61" s="337">
        <v>53</v>
      </c>
      <c r="F61" s="216"/>
      <c r="G61" s="216"/>
      <c r="H61" s="96"/>
      <c r="I61" s="80"/>
      <c r="J61" s="75"/>
      <c r="K61" s="80"/>
      <c r="L61" s="75"/>
      <c r="M61" s="25"/>
      <c r="N61" s="83"/>
      <c r="O61" s="78"/>
      <c r="P61" s="25"/>
      <c r="Q61" s="83"/>
      <c r="R61" s="21"/>
      <c r="S61" s="344"/>
      <c r="T61" s="381">
        <f t="shared" si="0"/>
        <v>0</v>
      </c>
      <c r="U61" s="443">
        <f t="shared" si="1"/>
        <v>1</v>
      </c>
    </row>
    <row r="62" spans="1:21" ht="18" customHeight="1">
      <c r="A62" s="817"/>
      <c r="B62" s="818"/>
      <c r="C62" s="820"/>
      <c r="D62" s="820"/>
      <c r="E62" s="337">
        <v>54</v>
      </c>
      <c r="F62" s="216"/>
      <c r="G62" s="216"/>
      <c r="H62" s="96"/>
      <c r="I62" s="80"/>
      <c r="J62" s="75"/>
      <c r="K62" s="80"/>
      <c r="L62" s="75"/>
      <c r="M62" s="25"/>
      <c r="N62" s="83"/>
      <c r="O62" s="78"/>
      <c r="P62" s="25"/>
      <c r="Q62" s="83"/>
      <c r="R62" s="21"/>
      <c r="S62" s="344"/>
      <c r="T62" s="381">
        <f t="shared" si="0"/>
        <v>0</v>
      </c>
      <c r="U62" s="443">
        <f t="shared" si="1"/>
        <v>1</v>
      </c>
    </row>
    <row r="63" spans="1:21" ht="18" customHeight="1">
      <c r="A63" s="817"/>
      <c r="B63" s="818"/>
      <c r="C63" s="820"/>
      <c r="D63" s="820"/>
      <c r="E63" s="337">
        <v>55</v>
      </c>
      <c r="F63" s="216"/>
      <c r="G63" s="216"/>
      <c r="H63" s="96"/>
      <c r="I63" s="80"/>
      <c r="J63" s="75"/>
      <c r="K63" s="80"/>
      <c r="L63" s="75"/>
      <c r="M63" s="25"/>
      <c r="N63" s="83"/>
      <c r="O63" s="78"/>
      <c r="P63" s="25"/>
      <c r="Q63" s="83"/>
      <c r="R63" s="21"/>
      <c r="S63" s="344"/>
      <c r="T63" s="381">
        <f t="shared" si="0"/>
        <v>0</v>
      </c>
      <c r="U63" s="443">
        <f t="shared" si="1"/>
        <v>1</v>
      </c>
    </row>
    <row r="64" spans="1:21" ht="18" customHeight="1">
      <c r="A64" s="817"/>
      <c r="B64" s="818"/>
      <c r="C64" s="820"/>
      <c r="D64" s="820"/>
      <c r="E64" s="337">
        <v>56</v>
      </c>
      <c r="F64" s="216"/>
      <c r="G64" s="216"/>
      <c r="H64" s="96"/>
      <c r="I64" s="80"/>
      <c r="J64" s="75"/>
      <c r="K64" s="80"/>
      <c r="L64" s="75"/>
      <c r="M64" s="25"/>
      <c r="N64" s="83"/>
      <c r="O64" s="78"/>
      <c r="P64" s="25"/>
      <c r="Q64" s="83"/>
      <c r="R64" s="21"/>
      <c r="S64" s="344"/>
      <c r="T64" s="381">
        <f t="shared" si="0"/>
        <v>0</v>
      </c>
      <c r="U64" s="443">
        <f t="shared" si="1"/>
        <v>1</v>
      </c>
    </row>
    <row r="65" spans="1:21" ht="18" customHeight="1">
      <c r="A65" s="817"/>
      <c r="B65" s="818"/>
      <c r="C65" s="820"/>
      <c r="D65" s="820"/>
      <c r="E65" s="337">
        <v>57</v>
      </c>
      <c r="F65" s="216"/>
      <c r="G65" s="216"/>
      <c r="H65" s="96"/>
      <c r="I65" s="80"/>
      <c r="J65" s="75"/>
      <c r="K65" s="80"/>
      <c r="L65" s="75"/>
      <c r="M65" s="25"/>
      <c r="N65" s="83"/>
      <c r="O65" s="78"/>
      <c r="P65" s="25"/>
      <c r="Q65" s="83"/>
      <c r="R65" s="21"/>
      <c r="S65" s="344"/>
      <c r="T65" s="381">
        <f t="shared" si="0"/>
        <v>0</v>
      </c>
      <c r="U65" s="443">
        <f t="shared" si="1"/>
        <v>1</v>
      </c>
    </row>
    <row r="66" spans="1:21" ht="18" customHeight="1">
      <c r="A66" s="817"/>
      <c r="B66" s="818"/>
      <c r="C66" s="820"/>
      <c r="D66" s="820"/>
      <c r="E66" s="337">
        <v>58</v>
      </c>
      <c r="F66" s="216"/>
      <c r="G66" s="216"/>
      <c r="H66" s="96"/>
      <c r="I66" s="80"/>
      <c r="J66" s="75"/>
      <c r="K66" s="80"/>
      <c r="L66" s="75"/>
      <c r="M66" s="25"/>
      <c r="N66" s="83"/>
      <c r="O66" s="78"/>
      <c r="P66" s="25"/>
      <c r="Q66" s="83"/>
      <c r="R66" s="21"/>
      <c r="S66" s="344"/>
      <c r="T66" s="381">
        <f t="shared" si="0"/>
        <v>0</v>
      </c>
      <c r="U66" s="443">
        <f t="shared" si="1"/>
        <v>1</v>
      </c>
    </row>
    <row r="67" spans="1:21" ht="18" customHeight="1">
      <c r="A67" s="817"/>
      <c r="B67" s="818"/>
      <c r="C67" s="820"/>
      <c r="D67" s="820"/>
      <c r="E67" s="337">
        <v>59</v>
      </c>
      <c r="F67" s="216"/>
      <c r="G67" s="216"/>
      <c r="H67" s="96"/>
      <c r="I67" s="80"/>
      <c r="J67" s="75"/>
      <c r="K67" s="80"/>
      <c r="L67" s="75"/>
      <c r="M67" s="25"/>
      <c r="N67" s="83"/>
      <c r="O67" s="78"/>
      <c r="P67" s="25"/>
      <c r="Q67" s="83"/>
      <c r="R67" s="21"/>
      <c r="S67" s="344"/>
      <c r="T67" s="381">
        <f t="shared" si="0"/>
        <v>0</v>
      </c>
      <c r="U67" s="443">
        <f t="shared" si="1"/>
        <v>1</v>
      </c>
    </row>
    <row r="68" spans="1:21" ht="18" customHeight="1">
      <c r="A68" s="817"/>
      <c r="B68" s="818"/>
      <c r="C68" s="820"/>
      <c r="D68" s="820"/>
      <c r="E68" s="337">
        <v>60</v>
      </c>
      <c r="F68" s="216"/>
      <c r="G68" s="216"/>
      <c r="H68" s="96"/>
      <c r="I68" s="80"/>
      <c r="J68" s="75"/>
      <c r="K68" s="80"/>
      <c r="L68" s="75"/>
      <c r="M68" s="25"/>
      <c r="N68" s="83"/>
      <c r="O68" s="78"/>
      <c r="P68" s="25"/>
      <c r="Q68" s="83"/>
      <c r="R68" s="21"/>
      <c r="S68" s="344"/>
      <c r="T68" s="381">
        <f t="shared" si="0"/>
        <v>0</v>
      </c>
      <c r="U68" s="443">
        <f t="shared" si="1"/>
        <v>1</v>
      </c>
    </row>
    <row r="69" spans="1:21" ht="18" customHeight="1">
      <c r="A69" s="817"/>
      <c r="B69" s="818"/>
      <c r="C69" s="820"/>
      <c r="D69" s="820"/>
      <c r="E69" s="337">
        <v>61</v>
      </c>
      <c r="F69" s="216"/>
      <c r="G69" s="216"/>
      <c r="H69" s="96"/>
      <c r="I69" s="80"/>
      <c r="J69" s="75"/>
      <c r="K69" s="80"/>
      <c r="L69" s="75"/>
      <c r="M69" s="25"/>
      <c r="N69" s="83"/>
      <c r="O69" s="78"/>
      <c r="P69" s="25"/>
      <c r="Q69" s="83"/>
      <c r="R69" s="21"/>
      <c r="S69" s="344"/>
      <c r="T69" s="381">
        <f t="shared" si="0"/>
        <v>0</v>
      </c>
      <c r="U69" s="443">
        <f t="shared" si="1"/>
        <v>1</v>
      </c>
    </row>
    <row r="70" spans="1:21" ht="18" customHeight="1">
      <c r="A70" s="817"/>
      <c r="B70" s="818"/>
      <c r="C70" s="820"/>
      <c r="D70" s="820"/>
      <c r="E70" s="337">
        <v>62</v>
      </c>
      <c r="F70" s="216"/>
      <c r="G70" s="216"/>
      <c r="H70" s="96"/>
      <c r="I70" s="80"/>
      <c r="J70" s="75"/>
      <c r="K70" s="80"/>
      <c r="L70" s="75"/>
      <c r="M70" s="25"/>
      <c r="N70" s="83"/>
      <c r="O70" s="78"/>
      <c r="P70" s="25"/>
      <c r="Q70" s="83"/>
      <c r="R70" s="21"/>
      <c r="S70" s="344"/>
      <c r="T70" s="381">
        <f t="shared" si="0"/>
        <v>0</v>
      </c>
      <c r="U70" s="443">
        <f t="shared" si="1"/>
        <v>1</v>
      </c>
    </row>
    <row r="71" spans="1:21" ht="18" customHeight="1">
      <c r="A71" s="817"/>
      <c r="B71" s="818"/>
      <c r="C71" s="820"/>
      <c r="D71" s="820"/>
      <c r="E71" s="337">
        <v>63</v>
      </c>
      <c r="F71" s="216"/>
      <c r="G71" s="216"/>
      <c r="H71" s="96"/>
      <c r="I71" s="80"/>
      <c r="J71" s="75"/>
      <c r="K71" s="80"/>
      <c r="L71" s="75"/>
      <c r="M71" s="25"/>
      <c r="N71" s="83"/>
      <c r="O71" s="78"/>
      <c r="P71" s="25"/>
      <c r="Q71" s="83"/>
      <c r="R71" s="21"/>
      <c r="S71" s="344"/>
      <c r="T71" s="381">
        <f t="shared" si="0"/>
        <v>0</v>
      </c>
      <c r="U71" s="443">
        <f t="shared" si="1"/>
        <v>1</v>
      </c>
    </row>
    <row r="72" spans="1:21" ht="18" customHeight="1">
      <c r="A72" s="817"/>
      <c r="B72" s="818"/>
      <c r="C72" s="820"/>
      <c r="D72" s="820"/>
      <c r="E72" s="337">
        <v>64</v>
      </c>
      <c r="F72" s="216"/>
      <c r="G72" s="216"/>
      <c r="H72" s="96"/>
      <c r="I72" s="80"/>
      <c r="J72" s="75"/>
      <c r="K72" s="80"/>
      <c r="L72" s="75"/>
      <c r="M72" s="25"/>
      <c r="N72" s="83"/>
      <c r="O72" s="78"/>
      <c r="P72" s="25"/>
      <c r="Q72" s="83"/>
      <c r="R72" s="21"/>
      <c r="S72" s="344"/>
      <c r="T72" s="381">
        <f t="shared" si="0"/>
        <v>0</v>
      </c>
      <c r="U72" s="443">
        <f t="shared" si="1"/>
        <v>1</v>
      </c>
    </row>
    <row r="73" spans="1:21" ht="18" customHeight="1">
      <c r="A73" s="817"/>
      <c r="B73" s="818"/>
      <c r="C73" s="820"/>
      <c r="D73" s="820"/>
      <c r="E73" s="337">
        <v>65</v>
      </c>
      <c r="F73" s="216"/>
      <c r="G73" s="216"/>
      <c r="H73" s="96"/>
      <c r="I73" s="80"/>
      <c r="J73" s="75"/>
      <c r="K73" s="80"/>
      <c r="L73" s="75"/>
      <c r="M73" s="25"/>
      <c r="N73" s="83"/>
      <c r="O73" s="78"/>
      <c r="P73" s="25"/>
      <c r="Q73" s="83"/>
      <c r="R73" s="21"/>
      <c r="S73" s="344"/>
      <c r="T73" s="381">
        <f t="shared" ref="T73:T88" si="2">IF(J73="",0,INT(SUM(PRODUCT(J73,L73,O73),R73)))</f>
        <v>0</v>
      </c>
      <c r="U73" s="443">
        <f t="shared" si="1"/>
        <v>1</v>
      </c>
    </row>
    <row r="74" spans="1:21" ht="18" customHeight="1">
      <c r="A74" s="817"/>
      <c r="B74" s="818"/>
      <c r="C74" s="820"/>
      <c r="D74" s="820"/>
      <c r="E74" s="337">
        <v>66</v>
      </c>
      <c r="F74" s="216"/>
      <c r="G74" s="216"/>
      <c r="H74" s="96"/>
      <c r="I74" s="80"/>
      <c r="J74" s="75"/>
      <c r="K74" s="80"/>
      <c r="L74" s="75"/>
      <c r="M74" s="25"/>
      <c r="N74" s="83"/>
      <c r="O74" s="78"/>
      <c r="P74" s="25"/>
      <c r="Q74" s="83"/>
      <c r="R74" s="21"/>
      <c r="S74" s="344"/>
      <c r="T74" s="381">
        <f t="shared" si="2"/>
        <v>0</v>
      </c>
      <c r="U74" s="443">
        <f t="shared" si="1"/>
        <v>1</v>
      </c>
    </row>
    <row r="75" spans="1:21" ht="18" customHeight="1">
      <c r="A75" s="817"/>
      <c r="B75" s="818"/>
      <c r="C75" s="820"/>
      <c r="D75" s="820"/>
      <c r="E75" s="337">
        <v>67</v>
      </c>
      <c r="F75" s="216"/>
      <c r="G75" s="216"/>
      <c r="H75" s="96"/>
      <c r="I75" s="80"/>
      <c r="J75" s="75"/>
      <c r="K75" s="80"/>
      <c r="L75" s="75"/>
      <c r="M75" s="25"/>
      <c r="N75" s="83"/>
      <c r="O75" s="78"/>
      <c r="P75" s="25"/>
      <c r="Q75" s="83"/>
      <c r="R75" s="21"/>
      <c r="S75" s="344"/>
      <c r="T75" s="381">
        <f t="shared" si="2"/>
        <v>0</v>
      </c>
      <c r="U75" s="443">
        <f t="shared" si="1"/>
        <v>1</v>
      </c>
    </row>
    <row r="76" spans="1:21" ht="18" customHeight="1">
      <c r="A76" s="817"/>
      <c r="B76" s="818"/>
      <c r="C76" s="820"/>
      <c r="D76" s="820"/>
      <c r="E76" s="337">
        <v>68</v>
      </c>
      <c r="F76" s="216"/>
      <c r="G76" s="216"/>
      <c r="H76" s="96"/>
      <c r="I76" s="80"/>
      <c r="J76" s="75"/>
      <c r="K76" s="80"/>
      <c r="L76" s="75"/>
      <c r="M76" s="25"/>
      <c r="N76" s="83"/>
      <c r="O76" s="78"/>
      <c r="P76" s="25"/>
      <c r="Q76" s="83"/>
      <c r="R76" s="21"/>
      <c r="S76" s="344"/>
      <c r="T76" s="381">
        <f t="shared" si="2"/>
        <v>0</v>
      </c>
      <c r="U76" s="443">
        <f t="shared" si="1"/>
        <v>1</v>
      </c>
    </row>
    <row r="77" spans="1:21" ht="18" customHeight="1">
      <c r="A77" s="817"/>
      <c r="B77" s="818"/>
      <c r="C77" s="820"/>
      <c r="D77" s="820"/>
      <c r="E77" s="337">
        <v>69</v>
      </c>
      <c r="F77" s="216"/>
      <c r="G77" s="216"/>
      <c r="H77" s="96"/>
      <c r="I77" s="80"/>
      <c r="J77" s="75"/>
      <c r="K77" s="80"/>
      <c r="L77" s="75"/>
      <c r="M77" s="25"/>
      <c r="N77" s="83"/>
      <c r="O77" s="78"/>
      <c r="P77" s="25"/>
      <c r="Q77" s="83"/>
      <c r="R77" s="21"/>
      <c r="S77" s="344"/>
      <c r="T77" s="381">
        <f t="shared" si="2"/>
        <v>0</v>
      </c>
      <c r="U77" s="443">
        <f t="shared" si="1"/>
        <v>1</v>
      </c>
    </row>
    <row r="78" spans="1:21" ht="18" customHeight="1">
      <c r="A78" s="817"/>
      <c r="B78" s="818"/>
      <c r="C78" s="820"/>
      <c r="D78" s="820"/>
      <c r="E78" s="337">
        <v>70</v>
      </c>
      <c r="F78" s="216"/>
      <c r="G78" s="216"/>
      <c r="H78" s="96"/>
      <c r="I78" s="80"/>
      <c r="J78" s="75"/>
      <c r="K78" s="80"/>
      <c r="L78" s="75"/>
      <c r="M78" s="25"/>
      <c r="N78" s="83"/>
      <c r="O78" s="78"/>
      <c r="P78" s="25"/>
      <c r="Q78" s="83"/>
      <c r="R78" s="21"/>
      <c r="S78" s="344"/>
      <c r="T78" s="381">
        <f t="shared" si="2"/>
        <v>0</v>
      </c>
      <c r="U78" s="443">
        <f t="shared" si="1"/>
        <v>1</v>
      </c>
    </row>
    <row r="79" spans="1:21" ht="18" customHeight="1">
      <c r="A79" s="817"/>
      <c r="B79" s="818"/>
      <c r="C79" s="820"/>
      <c r="D79" s="820"/>
      <c r="E79" s="337">
        <v>71</v>
      </c>
      <c r="F79" s="216"/>
      <c r="G79" s="216"/>
      <c r="H79" s="96"/>
      <c r="I79" s="80"/>
      <c r="J79" s="75"/>
      <c r="K79" s="80"/>
      <c r="L79" s="75"/>
      <c r="M79" s="25"/>
      <c r="N79" s="83"/>
      <c r="O79" s="78"/>
      <c r="P79" s="25"/>
      <c r="Q79" s="83"/>
      <c r="R79" s="21"/>
      <c r="S79" s="344"/>
      <c r="T79" s="381">
        <f t="shared" si="2"/>
        <v>0</v>
      </c>
      <c r="U79" s="443">
        <f t="shared" si="1"/>
        <v>1</v>
      </c>
    </row>
    <row r="80" spans="1:21" ht="18" customHeight="1">
      <c r="A80" s="817"/>
      <c r="B80" s="818"/>
      <c r="C80" s="820"/>
      <c r="D80" s="820"/>
      <c r="E80" s="337">
        <v>72</v>
      </c>
      <c r="F80" s="216"/>
      <c r="G80" s="216"/>
      <c r="H80" s="96"/>
      <c r="I80" s="80"/>
      <c r="J80" s="75"/>
      <c r="K80" s="80"/>
      <c r="L80" s="75"/>
      <c r="M80" s="25"/>
      <c r="N80" s="83"/>
      <c r="O80" s="78"/>
      <c r="P80" s="25"/>
      <c r="Q80" s="83"/>
      <c r="R80" s="21"/>
      <c r="S80" s="344"/>
      <c r="T80" s="381">
        <f t="shared" si="2"/>
        <v>0</v>
      </c>
      <c r="U80" s="443">
        <f t="shared" si="1"/>
        <v>1</v>
      </c>
    </row>
    <row r="81" spans="1:21" ht="18" customHeight="1">
      <c r="A81" s="817"/>
      <c r="B81" s="818"/>
      <c r="C81" s="820"/>
      <c r="D81" s="820"/>
      <c r="E81" s="337">
        <v>73</v>
      </c>
      <c r="F81" s="216"/>
      <c r="G81" s="216"/>
      <c r="H81" s="96"/>
      <c r="I81" s="80"/>
      <c r="J81" s="75"/>
      <c r="K81" s="80"/>
      <c r="L81" s="75"/>
      <c r="M81" s="25"/>
      <c r="N81" s="83"/>
      <c r="O81" s="78"/>
      <c r="P81" s="25"/>
      <c r="Q81" s="83"/>
      <c r="R81" s="21"/>
      <c r="S81" s="344"/>
      <c r="T81" s="381">
        <f t="shared" si="2"/>
        <v>0</v>
      </c>
      <c r="U81" s="443">
        <f t="shared" si="1"/>
        <v>1</v>
      </c>
    </row>
    <row r="82" spans="1:21" ht="18" customHeight="1">
      <c r="A82" s="817"/>
      <c r="B82" s="818"/>
      <c r="C82" s="820"/>
      <c r="D82" s="820"/>
      <c r="E82" s="337">
        <v>74</v>
      </c>
      <c r="F82" s="216"/>
      <c r="G82" s="216"/>
      <c r="H82" s="96"/>
      <c r="I82" s="80"/>
      <c r="J82" s="75"/>
      <c r="K82" s="80"/>
      <c r="L82" s="75"/>
      <c r="M82" s="25"/>
      <c r="N82" s="83"/>
      <c r="O82" s="78"/>
      <c r="P82" s="25"/>
      <c r="Q82" s="83"/>
      <c r="R82" s="21"/>
      <c r="S82" s="344"/>
      <c r="T82" s="381">
        <f t="shared" si="2"/>
        <v>0</v>
      </c>
      <c r="U82" s="443">
        <f t="shared" si="1"/>
        <v>1</v>
      </c>
    </row>
    <row r="83" spans="1:21" ht="18" customHeight="1">
      <c r="A83" s="817"/>
      <c r="B83" s="818"/>
      <c r="C83" s="820"/>
      <c r="D83" s="820"/>
      <c r="E83" s="337">
        <v>75</v>
      </c>
      <c r="F83" s="216"/>
      <c r="G83" s="216"/>
      <c r="H83" s="96"/>
      <c r="I83" s="80"/>
      <c r="J83" s="75"/>
      <c r="K83" s="80"/>
      <c r="L83" s="75"/>
      <c r="M83" s="25"/>
      <c r="N83" s="83"/>
      <c r="O83" s="78"/>
      <c r="P83" s="25"/>
      <c r="Q83" s="83"/>
      <c r="R83" s="21"/>
      <c r="S83" s="344"/>
      <c r="T83" s="381">
        <f t="shared" si="2"/>
        <v>0</v>
      </c>
      <c r="U83" s="443">
        <f t="shared" si="1"/>
        <v>1</v>
      </c>
    </row>
    <row r="84" spans="1:21" ht="18" customHeight="1">
      <c r="A84" s="817"/>
      <c r="B84" s="818"/>
      <c r="C84" s="820"/>
      <c r="D84" s="820"/>
      <c r="E84" s="337">
        <v>76</v>
      </c>
      <c r="F84" s="216"/>
      <c r="G84" s="216"/>
      <c r="H84" s="96"/>
      <c r="I84" s="80"/>
      <c r="J84" s="75"/>
      <c r="K84" s="80"/>
      <c r="L84" s="75"/>
      <c r="M84" s="25"/>
      <c r="N84" s="83"/>
      <c r="O84" s="78"/>
      <c r="P84" s="25"/>
      <c r="Q84" s="83"/>
      <c r="R84" s="21"/>
      <c r="S84" s="344"/>
      <c r="T84" s="381">
        <f t="shared" si="2"/>
        <v>0</v>
      </c>
      <c r="U84" s="443">
        <f t="shared" si="1"/>
        <v>1</v>
      </c>
    </row>
    <row r="85" spans="1:21" ht="18" customHeight="1">
      <c r="A85" s="817"/>
      <c r="B85" s="818"/>
      <c r="C85" s="820"/>
      <c r="D85" s="820"/>
      <c r="E85" s="337">
        <v>77</v>
      </c>
      <c r="F85" s="216"/>
      <c r="G85" s="216"/>
      <c r="H85" s="96"/>
      <c r="I85" s="80"/>
      <c r="J85" s="75"/>
      <c r="K85" s="80"/>
      <c r="L85" s="75"/>
      <c r="M85" s="25"/>
      <c r="N85" s="83"/>
      <c r="O85" s="78"/>
      <c r="P85" s="25"/>
      <c r="Q85" s="83"/>
      <c r="R85" s="21"/>
      <c r="S85" s="344"/>
      <c r="T85" s="381">
        <f t="shared" si="2"/>
        <v>0</v>
      </c>
      <c r="U85" s="443">
        <f t="shared" si="1"/>
        <v>1</v>
      </c>
    </row>
    <row r="86" spans="1:21" ht="18" customHeight="1">
      <c r="A86" s="817"/>
      <c r="B86" s="818"/>
      <c r="C86" s="820"/>
      <c r="D86" s="820"/>
      <c r="E86" s="337">
        <v>78</v>
      </c>
      <c r="F86" s="216"/>
      <c r="G86" s="216"/>
      <c r="H86" s="96"/>
      <c r="I86" s="80"/>
      <c r="J86" s="75"/>
      <c r="K86" s="80"/>
      <c r="L86" s="75"/>
      <c r="M86" s="25"/>
      <c r="N86" s="83"/>
      <c r="O86" s="78"/>
      <c r="P86" s="25"/>
      <c r="Q86" s="83"/>
      <c r="R86" s="21"/>
      <c r="S86" s="344"/>
      <c r="T86" s="381">
        <f t="shared" si="2"/>
        <v>0</v>
      </c>
      <c r="U86" s="443">
        <f t="shared" si="1"/>
        <v>1</v>
      </c>
    </row>
    <row r="87" spans="1:21" ht="18" customHeight="1">
      <c r="A87" s="817"/>
      <c r="B87" s="818"/>
      <c r="C87" s="820"/>
      <c r="D87" s="820"/>
      <c r="E87" s="337">
        <v>79</v>
      </c>
      <c r="F87" s="216"/>
      <c r="G87" s="216"/>
      <c r="H87" s="96"/>
      <c r="I87" s="80"/>
      <c r="J87" s="75"/>
      <c r="K87" s="80"/>
      <c r="L87" s="75"/>
      <c r="M87" s="25"/>
      <c r="N87" s="83"/>
      <c r="O87" s="78"/>
      <c r="P87" s="25"/>
      <c r="Q87" s="83"/>
      <c r="R87" s="21"/>
      <c r="S87" s="344"/>
      <c r="T87" s="381">
        <f t="shared" si="2"/>
        <v>0</v>
      </c>
      <c r="U87" s="443">
        <f t="shared" si="1"/>
        <v>1</v>
      </c>
    </row>
    <row r="88" spans="1:21" ht="18" customHeight="1">
      <c r="A88" s="817"/>
      <c r="B88" s="818"/>
      <c r="C88" s="820"/>
      <c r="D88" s="820"/>
      <c r="E88" s="345">
        <v>80</v>
      </c>
      <c r="F88" s="433"/>
      <c r="G88" s="433"/>
      <c r="H88" s="101"/>
      <c r="I88" s="102"/>
      <c r="J88" s="141"/>
      <c r="K88" s="102"/>
      <c r="L88" s="141"/>
      <c r="M88" s="17"/>
      <c r="N88" s="90"/>
      <c r="O88" s="79"/>
      <c r="P88" s="17"/>
      <c r="Q88" s="90"/>
      <c r="R88" s="20"/>
      <c r="S88" s="353"/>
      <c r="T88" s="444">
        <f t="shared" si="2"/>
        <v>0</v>
      </c>
      <c r="U88" s="443">
        <f t="shared" si="1"/>
        <v>1</v>
      </c>
    </row>
    <row r="89" spans="1:21" ht="18" customHeight="1">
      <c r="A89" s="815">
        <v>2</v>
      </c>
      <c r="B89" s="816"/>
      <c r="C89" s="819" t="str">
        <f>IF(ISERROR(VLOOKUP($A89,【大規模】地域番号①!$BD:$BF,2,FALSE)),"",VLOOKUP($A89,【大規模】地域番号①!$BD:$BF,2,FALSE))</f>
        <v/>
      </c>
      <c r="D89" s="819" t="str">
        <f>IF(ISERROR(VLOOKUP($A89,【大規模】地域番号①!$BD:$BF,3,FALSE)),"",VLOOKUP($A89,【大規模】地域番号①!$BD:$BF,3,FALSE))</f>
        <v/>
      </c>
      <c r="E89" s="337">
        <v>1</v>
      </c>
      <c r="F89" s="216"/>
      <c r="G89" s="216"/>
      <c r="H89" s="96"/>
      <c r="I89" s="80"/>
      <c r="J89" s="75"/>
      <c r="K89" s="80"/>
      <c r="L89" s="75"/>
      <c r="M89" s="25"/>
      <c r="N89" s="83"/>
      <c r="O89" s="78"/>
      <c r="P89" s="25"/>
      <c r="Q89" s="83"/>
      <c r="R89" s="21"/>
      <c r="S89" s="344"/>
      <c r="T89" s="381">
        <f t="shared" ref="T89:T235" si="3">IF(J89="",0,INT(SUM(PRODUCT(J89,L89,O89),R89)))</f>
        <v>0</v>
      </c>
      <c r="U89" s="443">
        <f>$A$89</f>
        <v>2</v>
      </c>
    </row>
    <row r="90" spans="1:21" ht="18" customHeight="1">
      <c r="A90" s="817"/>
      <c r="B90" s="818"/>
      <c r="C90" s="820"/>
      <c r="D90" s="820"/>
      <c r="E90" s="337">
        <v>2</v>
      </c>
      <c r="F90" s="216"/>
      <c r="G90" s="216"/>
      <c r="H90" s="96"/>
      <c r="I90" s="80"/>
      <c r="J90" s="75"/>
      <c r="K90" s="80"/>
      <c r="L90" s="75"/>
      <c r="M90" s="25"/>
      <c r="N90" s="83"/>
      <c r="O90" s="78"/>
      <c r="P90" s="25"/>
      <c r="Q90" s="83"/>
      <c r="R90" s="21"/>
      <c r="S90" s="344"/>
      <c r="T90" s="381">
        <f t="shared" si="3"/>
        <v>0</v>
      </c>
      <c r="U90" s="443">
        <f t="shared" ref="U90:U168" si="4">$A$89</f>
        <v>2</v>
      </c>
    </row>
    <row r="91" spans="1:21" ht="18" customHeight="1">
      <c r="A91" s="817"/>
      <c r="B91" s="818"/>
      <c r="C91" s="820"/>
      <c r="D91" s="820"/>
      <c r="E91" s="337">
        <v>3</v>
      </c>
      <c r="F91" s="216"/>
      <c r="G91" s="216"/>
      <c r="H91" s="96"/>
      <c r="I91" s="80"/>
      <c r="J91" s="75"/>
      <c r="K91" s="80"/>
      <c r="L91" s="75"/>
      <c r="M91" s="25"/>
      <c r="N91" s="83"/>
      <c r="O91" s="78"/>
      <c r="P91" s="25"/>
      <c r="Q91" s="83"/>
      <c r="R91" s="21"/>
      <c r="S91" s="344"/>
      <c r="T91" s="381">
        <f t="shared" si="3"/>
        <v>0</v>
      </c>
      <c r="U91" s="443">
        <f t="shared" si="4"/>
        <v>2</v>
      </c>
    </row>
    <row r="92" spans="1:21" ht="18" customHeight="1">
      <c r="A92" s="817"/>
      <c r="B92" s="818"/>
      <c r="C92" s="820"/>
      <c r="D92" s="820"/>
      <c r="E92" s="337">
        <v>4</v>
      </c>
      <c r="F92" s="216"/>
      <c r="G92" s="216"/>
      <c r="H92" s="96"/>
      <c r="I92" s="80"/>
      <c r="J92" s="75"/>
      <c r="K92" s="80"/>
      <c r="L92" s="75"/>
      <c r="M92" s="25"/>
      <c r="N92" s="83"/>
      <c r="O92" s="78"/>
      <c r="P92" s="25"/>
      <c r="Q92" s="83"/>
      <c r="R92" s="21"/>
      <c r="S92" s="344"/>
      <c r="T92" s="381">
        <f t="shared" si="3"/>
        <v>0</v>
      </c>
      <c r="U92" s="443">
        <f t="shared" si="4"/>
        <v>2</v>
      </c>
    </row>
    <row r="93" spans="1:21" ht="18" customHeight="1">
      <c r="A93" s="817"/>
      <c r="B93" s="818"/>
      <c r="C93" s="820"/>
      <c r="D93" s="820"/>
      <c r="E93" s="337">
        <v>5</v>
      </c>
      <c r="F93" s="216"/>
      <c r="G93" s="216"/>
      <c r="H93" s="96"/>
      <c r="I93" s="80"/>
      <c r="J93" s="75"/>
      <c r="K93" s="80"/>
      <c r="L93" s="75"/>
      <c r="M93" s="25"/>
      <c r="N93" s="83"/>
      <c r="O93" s="78"/>
      <c r="P93" s="25"/>
      <c r="Q93" s="83"/>
      <c r="R93" s="21"/>
      <c r="S93" s="344"/>
      <c r="T93" s="381">
        <f t="shared" si="3"/>
        <v>0</v>
      </c>
      <c r="U93" s="443">
        <f t="shared" si="4"/>
        <v>2</v>
      </c>
    </row>
    <row r="94" spans="1:21" ht="18" customHeight="1">
      <c r="A94" s="817"/>
      <c r="B94" s="818"/>
      <c r="C94" s="820"/>
      <c r="D94" s="820"/>
      <c r="E94" s="337">
        <v>6</v>
      </c>
      <c r="F94" s="216"/>
      <c r="G94" s="216"/>
      <c r="H94" s="96"/>
      <c r="I94" s="80"/>
      <c r="J94" s="75"/>
      <c r="K94" s="80"/>
      <c r="L94" s="75"/>
      <c r="M94" s="25"/>
      <c r="N94" s="83"/>
      <c r="O94" s="78"/>
      <c r="P94" s="25"/>
      <c r="Q94" s="83"/>
      <c r="R94" s="21"/>
      <c r="S94" s="344"/>
      <c r="T94" s="381">
        <f t="shared" si="3"/>
        <v>0</v>
      </c>
      <c r="U94" s="443">
        <f t="shared" si="4"/>
        <v>2</v>
      </c>
    </row>
    <row r="95" spans="1:21" ht="18" customHeight="1">
      <c r="A95" s="817"/>
      <c r="B95" s="818"/>
      <c r="C95" s="820"/>
      <c r="D95" s="820"/>
      <c r="E95" s="337">
        <v>7</v>
      </c>
      <c r="F95" s="216"/>
      <c r="G95" s="216"/>
      <c r="H95" s="96"/>
      <c r="I95" s="80"/>
      <c r="J95" s="75"/>
      <c r="K95" s="80"/>
      <c r="L95" s="75"/>
      <c r="M95" s="25"/>
      <c r="N95" s="83"/>
      <c r="O95" s="78"/>
      <c r="P95" s="25"/>
      <c r="Q95" s="83"/>
      <c r="R95" s="21"/>
      <c r="S95" s="344"/>
      <c r="T95" s="381">
        <f t="shared" si="3"/>
        <v>0</v>
      </c>
      <c r="U95" s="443">
        <f t="shared" si="4"/>
        <v>2</v>
      </c>
    </row>
    <row r="96" spans="1:21" ht="18" customHeight="1">
      <c r="A96" s="817"/>
      <c r="B96" s="818"/>
      <c r="C96" s="820"/>
      <c r="D96" s="820"/>
      <c r="E96" s="337">
        <v>8</v>
      </c>
      <c r="F96" s="216"/>
      <c r="G96" s="216"/>
      <c r="H96" s="96"/>
      <c r="I96" s="80"/>
      <c r="J96" s="75"/>
      <c r="K96" s="80"/>
      <c r="L96" s="75"/>
      <c r="M96" s="25"/>
      <c r="N96" s="83"/>
      <c r="O96" s="78"/>
      <c r="P96" s="25"/>
      <c r="Q96" s="83"/>
      <c r="R96" s="21"/>
      <c r="S96" s="344"/>
      <c r="T96" s="381">
        <f t="shared" si="3"/>
        <v>0</v>
      </c>
      <c r="U96" s="443">
        <f t="shared" si="4"/>
        <v>2</v>
      </c>
    </row>
    <row r="97" spans="1:21" ht="18" customHeight="1">
      <c r="A97" s="817"/>
      <c r="B97" s="818"/>
      <c r="C97" s="820"/>
      <c r="D97" s="820"/>
      <c r="E97" s="337">
        <v>9</v>
      </c>
      <c r="F97" s="216"/>
      <c r="G97" s="216"/>
      <c r="H97" s="96"/>
      <c r="I97" s="80"/>
      <c r="J97" s="75"/>
      <c r="K97" s="80"/>
      <c r="L97" s="75"/>
      <c r="M97" s="25"/>
      <c r="N97" s="83"/>
      <c r="O97" s="78"/>
      <c r="P97" s="25"/>
      <c r="Q97" s="83"/>
      <c r="R97" s="21"/>
      <c r="S97" s="344"/>
      <c r="T97" s="381">
        <f t="shared" si="3"/>
        <v>0</v>
      </c>
      <c r="U97" s="443">
        <f t="shared" si="4"/>
        <v>2</v>
      </c>
    </row>
    <row r="98" spans="1:21" ht="18" customHeight="1">
      <c r="A98" s="817"/>
      <c r="B98" s="818"/>
      <c r="C98" s="820"/>
      <c r="D98" s="820"/>
      <c r="E98" s="337">
        <v>10</v>
      </c>
      <c r="F98" s="216"/>
      <c r="G98" s="216"/>
      <c r="H98" s="96"/>
      <c r="I98" s="80"/>
      <c r="J98" s="75"/>
      <c r="K98" s="80"/>
      <c r="L98" s="75"/>
      <c r="M98" s="25"/>
      <c r="N98" s="83"/>
      <c r="O98" s="78"/>
      <c r="P98" s="25"/>
      <c r="Q98" s="83"/>
      <c r="R98" s="21"/>
      <c r="S98" s="344"/>
      <c r="T98" s="381">
        <f t="shared" si="3"/>
        <v>0</v>
      </c>
      <c r="U98" s="443">
        <f t="shared" si="4"/>
        <v>2</v>
      </c>
    </row>
    <row r="99" spans="1:21" ht="18" customHeight="1">
      <c r="A99" s="817"/>
      <c r="B99" s="818"/>
      <c r="C99" s="820"/>
      <c r="D99" s="820"/>
      <c r="E99" s="337">
        <v>11</v>
      </c>
      <c r="F99" s="216"/>
      <c r="G99" s="216"/>
      <c r="H99" s="96"/>
      <c r="I99" s="80"/>
      <c r="J99" s="75"/>
      <c r="K99" s="80"/>
      <c r="L99" s="75"/>
      <c r="M99" s="25"/>
      <c r="N99" s="83"/>
      <c r="O99" s="78"/>
      <c r="P99" s="25"/>
      <c r="Q99" s="83"/>
      <c r="R99" s="21"/>
      <c r="S99" s="344"/>
      <c r="T99" s="381">
        <f t="shared" si="3"/>
        <v>0</v>
      </c>
      <c r="U99" s="443">
        <f t="shared" si="4"/>
        <v>2</v>
      </c>
    </row>
    <row r="100" spans="1:21" ht="18" customHeight="1">
      <c r="A100" s="817"/>
      <c r="B100" s="818"/>
      <c r="C100" s="820"/>
      <c r="D100" s="820"/>
      <c r="E100" s="337">
        <v>12</v>
      </c>
      <c r="F100" s="216"/>
      <c r="G100" s="216"/>
      <c r="H100" s="96"/>
      <c r="I100" s="80"/>
      <c r="J100" s="75"/>
      <c r="K100" s="80"/>
      <c r="L100" s="75"/>
      <c r="M100" s="25"/>
      <c r="N100" s="83"/>
      <c r="O100" s="78"/>
      <c r="P100" s="25"/>
      <c r="Q100" s="83"/>
      <c r="R100" s="21"/>
      <c r="S100" s="344"/>
      <c r="T100" s="381">
        <f t="shared" si="3"/>
        <v>0</v>
      </c>
      <c r="U100" s="443">
        <f t="shared" si="4"/>
        <v>2</v>
      </c>
    </row>
    <row r="101" spans="1:21" ht="18" customHeight="1">
      <c r="A101" s="817"/>
      <c r="B101" s="818"/>
      <c r="C101" s="820"/>
      <c r="D101" s="820"/>
      <c r="E101" s="337">
        <v>13</v>
      </c>
      <c r="F101" s="216"/>
      <c r="G101" s="216"/>
      <c r="H101" s="96"/>
      <c r="I101" s="80"/>
      <c r="J101" s="75"/>
      <c r="K101" s="80"/>
      <c r="L101" s="75"/>
      <c r="M101" s="25"/>
      <c r="N101" s="83"/>
      <c r="O101" s="78"/>
      <c r="P101" s="25"/>
      <c r="Q101" s="83"/>
      <c r="R101" s="21"/>
      <c r="S101" s="344"/>
      <c r="T101" s="381">
        <f t="shared" si="3"/>
        <v>0</v>
      </c>
      <c r="U101" s="443">
        <f t="shared" si="4"/>
        <v>2</v>
      </c>
    </row>
    <row r="102" spans="1:21" ht="18" customHeight="1">
      <c r="A102" s="817"/>
      <c r="B102" s="818"/>
      <c r="C102" s="820"/>
      <c r="D102" s="820"/>
      <c r="E102" s="337">
        <v>14</v>
      </c>
      <c r="F102" s="216"/>
      <c r="G102" s="216"/>
      <c r="H102" s="96"/>
      <c r="I102" s="80"/>
      <c r="J102" s="75"/>
      <c r="K102" s="80"/>
      <c r="L102" s="75"/>
      <c r="M102" s="25"/>
      <c r="N102" s="83"/>
      <c r="O102" s="78"/>
      <c r="P102" s="25"/>
      <c r="Q102" s="83"/>
      <c r="R102" s="21"/>
      <c r="S102" s="344"/>
      <c r="T102" s="381">
        <f t="shared" si="3"/>
        <v>0</v>
      </c>
      <c r="U102" s="443">
        <f t="shared" si="4"/>
        <v>2</v>
      </c>
    </row>
    <row r="103" spans="1:21" ht="18" customHeight="1">
      <c r="A103" s="817"/>
      <c r="B103" s="818"/>
      <c r="C103" s="820"/>
      <c r="D103" s="820"/>
      <c r="E103" s="337">
        <v>15</v>
      </c>
      <c r="F103" s="216"/>
      <c r="G103" s="216"/>
      <c r="H103" s="96"/>
      <c r="I103" s="80"/>
      <c r="J103" s="75"/>
      <c r="K103" s="80"/>
      <c r="L103" s="75"/>
      <c r="M103" s="25"/>
      <c r="N103" s="83"/>
      <c r="O103" s="78"/>
      <c r="P103" s="25"/>
      <c r="Q103" s="83"/>
      <c r="R103" s="21"/>
      <c r="S103" s="344"/>
      <c r="T103" s="381">
        <f t="shared" si="3"/>
        <v>0</v>
      </c>
      <c r="U103" s="443">
        <f t="shared" si="4"/>
        <v>2</v>
      </c>
    </row>
    <row r="104" spans="1:21" ht="18" customHeight="1">
      <c r="A104" s="817"/>
      <c r="B104" s="818"/>
      <c r="C104" s="820"/>
      <c r="D104" s="820"/>
      <c r="E104" s="337">
        <v>16</v>
      </c>
      <c r="F104" s="216"/>
      <c r="G104" s="216"/>
      <c r="H104" s="96"/>
      <c r="I104" s="80"/>
      <c r="J104" s="75"/>
      <c r="K104" s="80"/>
      <c r="L104" s="75"/>
      <c r="M104" s="25"/>
      <c r="N104" s="83"/>
      <c r="O104" s="78"/>
      <c r="P104" s="25"/>
      <c r="Q104" s="83"/>
      <c r="R104" s="21"/>
      <c r="S104" s="344"/>
      <c r="T104" s="381">
        <f t="shared" si="3"/>
        <v>0</v>
      </c>
      <c r="U104" s="443">
        <f t="shared" si="4"/>
        <v>2</v>
      </c>
    </row>
    <row r="105" spans="1:21" ht="18" customHeight="1">
      <c r="A105" s="817"/>
      <c r="B105" s="818"/>
      <c r="C105" s="820"/>
      <c r="D105" s="820"/>
      <c r="E105" s="337">
        <v>17</v>
      </c>
      <c r="F105" s="216"/>
      <c r="G105" s="216"/>
      <c r="H105" s="96"/>
      <c r="I105" s="80"/>
      <c r="J105" s="75"/>
      <c r="K105" s="80"/>
      <c r="L105" s="75"/>
      <c r="M105" s="25"/>
      <c r="N105" s="83"/>
      <c r="O105" s="78"/>
      <c r="P105" s="25"/>
      <c r="Q105" s="83"/>
      <c r="R105" s="21"/>
      <c r="S105" s="344"/>
      <c r="T105" s="381">
        <f t="shared" si="3"/>
        <v>0</v>
      </c>
      <c r="U105" s="443">
        <f t="shared" si="4"/>
        <v>2</v>
      </c>
    </row>
    <row r="106" spans="1:21" ht="18" customHeight="1">
      <c r="A106" s="817"/>
      <c r="B106" s="818"/>
      <c r="C106" s="820"/>
      <c r="D106" s="820"/>
      <c r="E106" s="337">
        <v>18</v>
      </c>
      <c r="F106" s="216"/>
      <c r="G106" s="216"/>
      <c r="H106" s="96"/>
      <c r="I106" s="80"/>
      <c r="J106" s="75"/>
      <c r="K106" s="80"/>
      <c r="L106" s="75"/>
      <c r="M106" s="25"/>
      <c r="N106" s="83"/>
      <c r="O106" s="78"/>
      <c r="P106" s="25"/>
      <c r="Q106" s="83"/>
      <c r="R106" s="21"/>
      <c r="S106" s="344"/>
      <c r="T106" s="381">
        <f t="shared" si="3"/>
        <v>0</v>
      </c>
      <c r="U106" s="443">
        <f t="shared" si="4"/>
        <v>2</v>
      </c>
    </row>
    <row r="107" spans="1:21" ht="18" customHeight="1">
      <c r="A107" s="817"/>
      <c r="B107" s="818"/>
      <c r="C107" s="820"/>
      <c r="D107" s="820"/>
      <c r="E107" s="337">
        <v>19</v>
      </c>
      <c r="F107" s="216"/>
      <c r="G107" s="216"/>
      <c r="H107" s="96"/>
      <c r="I107" s="80"/>
      <c r="J107" s="75"/>
      <c r="K107" s="80"/>
      <c r="L107" s="75"/>
      <c r="M107" s="25"/>
      <c r="N107" s="83"/>
      <c r="O107" s="78"/>
      <c r="P107" s="25"/>
      <c r="Q107" s="83"/>
      <c r="R107" s="21"/>
      <c r="S107" s="344"/>
      <c r="T107" s="381">
        <f t="shared" si="3"/>
        <v>0</v>
      </c>
      <c r="U107" s="443">
        <f t="shared" si="4"/>
        <v>2</v>
      </c>
    </row>
    <row r="108" spans="1:21" ht="18" customHeight="1">
      <c r="A108" s="817"/>
      <c r="B108" s="818"/>
      <c r="C108" s="820"/>
      <c r="D108" s="820"/>
      <c r="E108" s="337">
        <v>20</v>
      </c>
      <c r="F108" s="216"/>
      <c r="G108" s="216"/>
      <c r="H108" s="96"/>
      <c r="I108" s="80"/>
      <c r="J108" s="75"/>
      <c r="K108" s="80"/>
      <c r="L108" s="75"/>
      <c r="M108" s="25"/>
      <c r="N108" s="83"/>
      <c r="O108" s="78"/>
      <c r="P108" s="25"/>
      <c r="Q108" s="83"/>
      <c r="R108" s="21"/>
      <c r="S108" s="344"/>
      <c r="T108" s="381">
        <f t="shared" si="3"/>
        <v>0</v>
      </c>
      <c r="U108" s="443">
        <f t="shared" si="4"/>
        <v>2</v>
      </c>
    </row>
    <row r="109" spans="1:21" ht="18" customHeight="1">
      <c r="A109" s="817"/>
      <c r="B109" s="818"/>
      <c r="C109" s="820"/>
      <c r="D109" s="820"/>
      <c r="E109" s="337">
        <v>21</v>
      </c>
      <c r="F109" s="216"/>
      <c r="G109" s="216"/>
      <c r="H109" s="96"/>
      <c r="I109" s="80"/>
      <c r="J109" s="75"/>
      <c r="K109" s="80"/>
      <c r="L109" s="75"/>
      <c r="M109" s="25"/>
      <c r="N109" s="83"/>
      <c r="O109" s="78"/>
      <c r="P109" s="25"/>
      <c r="Q109" s="83"/>
      <c r="R109" s="21"/>
      <c r="S109" s="344"/>
      <c r="T109" s="381">
        <f t="shared" si="3"/>
        <v>0</v>
      </c>
      <c r="U109" s="443">
        <f t="shared" si="4"/>
        <v>2</v>
      </c>
    </row>
    <row r="110" spans="1:21" ht="18" customHeight="1">
      <c r="A110" s="817"/>
      <c r="B110" s="818"/>
      <c r="C110" s="820"/>
      <c r="D110" s="820"/>
      <c r="E110" s="337">
        <v>22</v>
      </c>
      <c r="F110" s="216"/>
      <c r="G110" s="216"/>
      <c r="H110" s="96"/>
      <c r="I110" s="80"/>
      <c r="J110" s="75"/>
      <c r="K110" s="80"/>
      <c r="L110" s="75"/>
      <c r="M110" s="25"/>
      <c r="N110" s="83"/>
      <c r="O110" s="78"/>
      <c r="P110" s="25"/>
      <c r="Q110" s="83"/>
      <c r="R110" s="21"/>
      <c r="S110" s="344"/>
      <c r="T110" s="381">
        <f t="shared" si="3"/>
        <v>0</v>
      </c>
      <c r="U110" s="443">
        <f t="shared" si="4"/>
        <v>2</v>
      </c>
    </row>
    <row r="111" spans="1:21" ht="18" customHeight="1">
      <c r="A111" s="817"/>
      <c r="B111" s="818"/>
      <c r="C111" s="820"/>
      <c r="D111" s="820"/>
      <c r="E111" s="337">
        <v>23</v>
      </c>
      <c r="F111" s="216"/>
      <c r="G111" s="216"/>
      <c r="H111" s="96"/>
      <c r="I111" s="80"/>
      <c r="J111" s="75"/>
      <c r="K111" s="80"/>
      <c r="L111" s="75"/>
      <c r="M111" s="25"/>
      <c r="N111" s="83"/>
      <c r="O111" s="78"/>
      <c r="P111" s="25"/>
      <c r="Q111" s="83"/>
      <c r="R111" s="21"/>
      <c r="S111" s="344"/>
      <c r="T111" s="381">
        <f t="shared" si="3"/>
        <v>0</v>
      </c>
      <c r="U111" s="443">
        <f t="shared" si="4"/>
        <v>2</v>
      </c>
    </row>
    <row r="112" spans="1:21" ht="18" customHeight="1">
      <c r="A112" s="817"/>
      <c r="B112" s="818"/>
      <c r="C112" s="820"/>
      <c r="D112" s="820"/>
      <c r="E112" s="337">
        <v>24</v>
      </c>
      <c r="F112" s="216"/>
      <c r="G112" s="216"/>
      <c r="H112" s="96"/>
      <c r="I112" s="80"/>
      <c r="J112" s="75"/>
      <c r="K112" s="80"/>
      <c r="L112" s="75"/>
      <c r="M112" s="25"/>
      <c r="N112" s="83"/>
      <c r="O112" s="78"/>
      <c r="P112" s="25"/>
      <c r="Q112" s="83"/>
      <c r="R112" s="21"/>
      <c r="S112" s="344"/>
      <c r="T112" s="381">
        <f t="shared" si="3"/>
        <v>0</v>
      </c>
      <c r="U112" s="443">
        <f t="shared" si="4"/>
        <v>2</v>
      </c>
    </row>
    <row r="113" spans="1:21" ht="18" customHeight="1">
      <c r="A113" s="817"/>
      <c r="B113" s="818"/>
      <c r="C113" s="820"/>
      <c r="D113" s="820"/>
      <c r="E113" s="337">
        <v>25</v>
      </c>
      <c r="F113" s="216"/>
      <c r="G113" s="216"/>
      <c r="H113" s="96"/>
      <c r="I113" s="80"/>
      <c r="J113" s="75"/>
      <c r="K113" s="80"/>
      <c r="L113" s="75"/>
      <c r="M113" s="25"/>
      <c r="N113" s="83"/>
      <c r="O113" s="78"/>
      <c r="P113" s="25"/>
      <c r="Q113" s="83"/>
      <c r="R113" s="21"/>
      <c r="S113" s="344"/>
      <c r="T113" s="381">
        <f t="shared" si="3"/>
        <v>0</v>
      </c>
      <c r="U113" s="443">
        <f t="shared" si="4"/>
        <v>2</v>
      </c>
    </row>
    <row r="114" spans="1:21" ht="18" customHeight="1">
      <c r="A114" s="817"/>
      <c r="B114" s="818"/>
      <c r="C114" s="820"/>
      <c r="D114" s="820"/>
      <c r="E114" s="337">
        <v>26</v>
      </c>
      <c r="F114" s="216"/>
      <c r="G114" s="216"/>
      <c r="H114" s="96"/>
      <c r="I114" s="80"/>
      <c r="J114" s="75"/>
      <c r="K114" s="80"/>
      <c r="L114" s="75"/>
      <c r="M114" s="25"/>
      <c r="N114" s="83"/>
      <c r="O114" s="78"/>
      <c r="P114" s="25"/>
      <c r="Q114" s="83"/>
      <c r="R114" s="21"/>
      <c r="S114" s="344"/>
      <c r="T114" s="381">
        <f t="shared" si="3"/>
        <v>0</v>
      </c>
      <c r="U114" s="443">
        <f t="shared" si="4"/>
        <v>2</v>
      </c>
    </row>
    <row r="115" spans="1:21" ht="18" customHeight="1">
      <c r="A115" s="817"/>
      <c r="B115" s="818"/>
      <c r="C115" s="820"/>
      <c r="D115" s="820"/>
      <c r="E115" s="337">
        <v>27</v>
      </c>
      <c r="F115" s="216"/>
      <c r="G115" s="216"/>
      <c r="H115" s="96"/>
      <c r="I115" s="80"/>
      <c r="J115" s="75"/>
      <c r="K115" s="80"/>
      <c r="L115" s="75"/>
      <c r="M115" s="25"/>
      <c r="N115" s="83"/>
      <c r="O115" s="78"/>
      <c r="P115" s="25"/>
      <c r="Q115" s="83"/>
      <c r="R115" s="21"/>
      <c r="S115" s="344"/>
      <c r="T115" s="381">
        <f t="shared" si="3"/>
        <v>0</v>
      </c>
      <c r="U115" s="443">
        <f t="shared" si="4"/>
        <v>2</v>
      </c>
    </row>
    <row r="116" spans="1:21" ht="18" customHeight="1">
      <c r="A116" s="817"/>
      <c r="B116" s="818"/>
      <c r="C116" s="820"/>
      <c r="D116" s="820"/>
      <c r="E116" s="337">
        <v>28</v>
      </c>
      <c r="F116" s="216"/>
      <c r="G116" s="216"/>
      <c r="H116" s="96"/>
      <c r="I116" s="80"/>
      <c r="J116" s="75"/>
      <c r="K116" s="80"/>
      <c r="L116" s="75"/>
      <c r="M116" s="25"/>
      <c r="N116" s="83"/>
      <c r="O116" s="78"/>
      <c r="P116" s="25"/>
      <c r="Q116" s="83"/>
      <c r="R116" s="21"/>
      <c r="S116" s="344"/>
      <c r="T116" s="381">
        <f t="shared" si="3"/>
        <v>0</v>
      </c>
      <c r="U116" s="443">
        <f t="shared" si="4"/>
        <v>2</v>
      </c>
    </row>
    <row r="117" spans="1:21" ht="18" customHeight="1">
      <c r="A117" s="817"/>
      <c r="B117" s="818"/>
      <c r="C117" s="820"/>
      <c r="D117" s="820"/>
      <c r="E117" s="337">
        <v>29</v>
      </c>
      <c r="F117" s="216"/>
      <c r="G117" s="216"/>
      <c r="H117" s="96"/>
      <c r="I117" s="80"/>
      <c r="J117" s="75"/>
      <c r="K117" s="80"/>
      <c r="L117" s="75"/>
      <c r="M117" s="25"/>
      <c r="N117" s="83"/>
      <c r="O117" s="78"/>
      <c r="P117" s="25"/>
      <c r="Q117" s="83"/>
      <c r="R117" s="21"/>
      <c r="S117" s="344"/>
      <c r="T117" s="381">
        <f t="shared" si="3"/>
        <v>0</v>
      </c>
      <c r="U117" s="443">
        <f t="shared" si="4"/>
        <v>2</v>
      </c>
    </row>
    <row r="118" spans="1:21" ht="18" customHeight="1">
      <c r="A118" s="817"/>
      <c r="B118" s="818"/>
      <c r="C118" s="820"/>
      <c r="D118" s="820"/>
      <c r="E118" s="337">
        <v>30</v>
      </c>
      <c r="F118" s="216"/>
      <c r="G118" s="216"/>
      <c r="H118" s="96"/>
      <c r="I118" s="80"/>
      <c r="J118" s="75"/>
      <c r="K118" s="80"/>
      <c r="L118" s="75"/>
      <c r="M118" s="25"/>
      <c r="N118" s="83"/>
      <c r="O118" s="78"/>
      <c r="P118" s="25"/>
      <c r="Q118" s="83"/>
      <c r="R118" s="21"/>
      <c r="S118" s="344"/>
      <c r="T118" s="381">
        <f t="shared" ref="T118:T168" si="5">IF(J118="",0,INT(SUM(PRODUCT(J118,L118,O118),R118)))</f>
        <v>0</v>
      </c>
      <c r="U118" s="443">
        <f t="shared" si="4"/>
        <v>2</v>
      </c>
    </row>
    <row r="119" spans="1:21" ht="18" customHeight="1">
      <c r="A119" s="817"/>
      <c r="B119" s="818"/>
      <c r="C119" s="820"/>
      <c r="D119" s="820"/>
      <c r="E119" s="337">
        <v>31</v>
      </c>
      <c r="F119" s="216"/>
      <c r="G119" s="216"/>
      <c r="H119" s="96"/>
      <c r="I119" s="80"/>
      <c r="J119" s="75"/>
      <c r="K119" s="80"/>
      <c r="L119" s="75"/>
      <c r="M119" s="25"/>
      <c r="N119" s="83"/>
      <c r="O119" s="78"/>
      <c r="P119" s="25"/>
      <c r="Q119" s="83"/>
      <c r="R119" s="21"/>
      <c r="S119" s="344"/>
      <c r="T119" s="381">
        <f t="shared" si="5"/>
        <v>0</v>
      </c>
      <c r="U119" s="443">
        <f t="shared" si="4"/>
        <v>2</v>
      </c>
    </row>
    <row r="120" spans="1:21" ht="18" customHeight="1">
      <c r="A120" s="817"/>
      <c r="B120" s="818"/>
      <c r="C120" s="820"/>
      <c r="D120" s="820"/>
      <c r="E120" s="337">
        <v>32</v>
      </c>
      <c r="F120" s="216"/>
      <c r="G120" s="216"/>
      <c r="H120" s="96"/>
      <c r="I120" s="80"/>
      <c r="J120" s="75"/>
      <c r="K120" s="80"/>
      <c r="L120" s="75"/>
      <c r="M120" s="25"/>
      <c r="N120" s="83"/>
      <c r="O120" s="78"/>
      <c r="P120" s="25"/>
      <c r="Q120" s="83"/>
      <c r="R120" s="21"/>
      <c r="S120" s="344"/>
      <c r="T120" s="381">
        <f t="shared" si="5"/>
        <v>0</v>
      </c>
      <c r="U120" s="443">
        <f t="shared" si="4"/>
        <v>2</v>
      </c>
    </row>
    <row r="121" spans="1:21" ht="18" customHeight="1">
      <c r="A121" s="817"/>
      <c r="B121" s="818"/>
      <c r="C121" s="820"/>
      <c r="D121" s="820"/>
      <c r="E121" s="337">
        <v>33</v>
      </c>
      <c r="F121" s="216"/>
      <c r="G121" s="216"/>
      <c r="H121" s="96"/>
      <c r="I121" s="80"/>
      <c r="J121" s="75"/>
      <c r="K121" s="80"/>
      <c r="L121" s="75"/>
      <c r="M121" s="25"/>
      <c r="N121" s="83"/>
      <c r="O121" s="78"/>
      <c r="P121" s="25"/>
      <c r="Q121" s="83"/>
      <c r="R121" s="21"/>
      <c r="S121" s="344"/>
      <c r="T121" s="381">
        <f t="shared" si="5"/>
        <v>0</v>
      </c>
      <c r="U121" s="443">
        <f t="shared" si="4"/>
        <v>2</v>
      </c>
    </row>
    <row r="122" spans="1:21" ht="18" customHeight="1">
      <c r="A122" s="817"/>
      <c r="B122" s="818"/>
      <c r="C122" s="820"/>
      <c r="D122" s="820"/>
      <c r="E122" s="337">
        <v>34</v>
      </c>
      <c r="F122" s="216"/>
      <c r="G122" s="216"/>
      <c r="H122" s="96"/>
      <c r="I122" s="80"/>
      <c r="J122" s="75"/>
      <c r="K122" s="80"/>
      <c r="L122" s="75"/>
      <c r="M122" s="25"/>
      <c r="N122" s="83"/>
      <c r="O122" s="78"/>
      <c r="P122" s="25"/>
      <c r="Q122" s="83"/>
      <c r="R122" s="21"/>
      <c r="S122" s="344"/>
      <c r="T122" s="381">
        <f t="shared" si="5"/>
        <v>0</v>
      </c>
      <c r="U122" s="443">
        <f t="shared" si="4"/>
        <v>2</v>
      </c>
    </row>
    <row r="123" spans="1:21" ht="18" customHeight="1">
      <c r="A123" s="817"/>
      <c r="B123" s="818"/>
      <c r="C123" s="820"/>
      <c r="D123" s="820"/>
      <c r="E123" s="337">
        <v>35</v>
      </c>
      <c r="F123" s="216"/>
      <c r="G123" s="216"/>
      <c r="H123" s="96"/>
      <c r="I123" s="80"/>
      <c r="J123" s="75"/>
      <c r="K123" s="80"/>
      <c r="L123" s="75"/>
      <c r="M123" s="25"/>
      <c r="N123" s="83"/>
      <c r="O123" s="78"/>
      <c r="P123" s="25"/>
      <c r="Q123" s="83"/>
      <c r="R123" s="21"/>
      <c r="S123" s="344"/>
      <c r="T123" s="381">
        <f t="shared" si="5"/>
        <v>0</v>
      </c>
      <c r="U123" s="443">
        <f t="shared" si="4"/>
        <v>2</v>
      </c>
    </row>
    <row r="124" spans="1:21" ht="18" customHeight="1">
      <c r="A124" s="817"/>
      <c r="B124" s="818"/>
      <c r="C124" s="820"/>
      <c r="D124" s="820"/>
      <c r="E124" s="337">
        <v>36</v>
      </c>
      <c r="F124" s="216"/>
      <c r="G124" s="216"/>
      <c r="H124" s="96"/>
      <c r="I124" s="80"/>
      <c r="J124" s="75"/>
      <c r="K124" s="80"/>
      <c r="L124" s="75"/>
      <c r="M124" s="25"/>
      <c r="N124" s="83"/>
      <c r="O124" s="78"/>
      <c r="P124" s="25"/>
      <c r="Q124" s="83"/>
      <c r="R124" s="21"/>
      <c r="S124" s="344"/>
      <c r="T124" s="381">
        <f t="shared" si="5"/>
        <v>0</v>
      </c>
      <c r="U124" s="443">
        <f t="shared" si="4"/>
        <v>2</v>
      </c>
    </row>
    <row r="125" spans="1:21" ht="18" customHeight="1">
      <c r="A125" s="817"/>
      <c r="B125" s="818"/>
      <c r="C125" s="820"/>
      <c r="D125" s="820"/>
      <c r="E125" s="337">
        <v>37</v>
      </c>
      <c r="F125" s="216"/>
      <c r="G125" s="216"/>
      <c r="H125" s="96"/>
      <c r="I125" s="80"/>
      <c r="J125" s="75"/>
      <c r="K125" s="80"/>
      <c r="L125" s="75"/>
      <c r="M125" s="25"/>
      <c r="N125" s="83"/>
      <c r="O125" s="78"/>
      <c r="P125" s="25"/>
      <c r="Q125" s="83"/>
      <c r="R125" s="21"/>
      <c r="S125" s="344"/>
      <c r="T125" s="381">
        <f t="shared" si="5"/>
        <v>0</v>
      </c>
      <c r="U125" s="443">
        <f t="shared" si="4"/>
        <v>2</v>
      </c>
    </row>
    <row r="126" spans="1:21" ht="18" customHeight="1">
      <c r="A126" s="817"/>
      <c r="B126" s="818"/>
      <c r="C126" s="820"/>
      <c r="D126" s="820"/>
      <c r="E126" s="337">
        <v>38</v>
      </c>
      <c r="F126" s="216"/>
      <c r="G126" s="216"/>
      <c r="H126" s="96"/>
      <c r="I126" s="80"/>
      <c r="J126" s="75"/>
      <c r="K126" s="80"/>
      <c r="L126" s="75"/>
      <c r="M126" s="25"/>
      <c r="N126" s="83"/>
      <c r="O126" s="78"/>
      <c r="P126" s="25"/>
      <c r="Q126" s="83"/>
      <c r="R126" s="21"/>
      <c r="S126" s="344"/>
      <c r="T126" s="381">
        <f t="shared" si="5"/>
        <v>0</v>
      </c>
      <c r="U126" s="443">
        <f t="shared" si="4"/>
        <v>2</v>
      </c>
    </row>
    <row r="127" spans="1:21" ht="18" customHeight="1">
      <c r="A127" s="817"/>
      <c r="B127" s="818"/>
      <c r="C127" s="820"/>
      <c r="D127" s="820"/>
      <c r="E127" s="337">
        <v>39</v>
      </c>
      <c r="F127" s="216"/>
      <c r="G127" s="216"/>
      <c r="H127" s="96"/>
      <c r="I127" s="80"/>
      <c r="J127" s="75"/>
      <c r="K127" s="80"/>
      <c r="L127" s="75"/>
      <c r="M127" s="25"/>
      <c r="N127" s="83"/>
      <c r="O127" s="78"/>
      <c r="P127" s="25"/>
      <c r="Q127" s="83"/>
      <c r="R127" s="21"/>
      <c r="S127" s="344"/>
      <c r="T127" s="381">
        <f t="shared" si="5"/>
        <v>0</v>
      </c>
      <c r="U127" s="443">
        <f t="shared" si="4"/>
        <v>2</v>
      </c>
    </row>
    <row r="128" spans="1:21" ht="18" customHeight="1">
      <c r="A128" s="817"/>
      <c r="B128" s="818"/>
      <c r="C128" s="820"/>
      <c r="D128" s="820"/>
      <c r="E128" s="337">
        <v>40</v>
      </c>
      <c r="F128" s="216"/>
      <c r="G128" s="216"/>
      <c r="H128" s="96"/>
      <c r="I128" s="80"/>
      <c r="J128" s="75"/>
      <c r="K128" s="80"/>
      <c r="L128" s="75"/>
      <c r="M128" s="25"/>
      <c r="N128" s="83"/>
      <c r="O128" s="78"/>
      <c r="P128" s="25"/>
      <c r="Q128" s="83"/>
      <c r="R128" s="21"/>
      <c r="S128" s="344"/>
      <c r="T128" s="381">
        <f t="shared" si="5"/>
        <v>0</v>
      </c>
      <c r="U128" s="443">
        <f t="shared" si="4"/>
        <v>2</v>
      </c>
    </row>
    <row r="129" spans="1:21" ht="18" customHeight="1">
      <c r="A129" s="817"/>
      <c r="B129" s="818"/>
      <c r="C129" s="820"/>
      <c r="D129" s="820"/>
      <c r="E129" s="337">
        <v>41</v>
      </c>
      <c r="F129" s="216"/>
      <c r="G129" s="216"/>
      <c r="H129" s="96"/>
      <c r="I129" s="80"/>
      <c r="J129" s="75"/>
      <c r="K129" s="80"/>
      <c r="L129" s="75"/>
      <c r="M129" s="25"/>
      <c r="N129" s="83"/>
      <c r="O129" s="78"/>
      <c r="P129" s="25"/>
      <c r="Q129" s="83"/>
      <c r="R129" s="21"/>
      <c r="S129" s="344"/>
      <c r="T129" s="381">
        <f t="shared" si="5"/>
        <v>0</v>
      </c>
      <c r="U129" s="443">
        <f t="shared" si="4"/>
        <v>2</v>
      </c>
    </row>
    <row r="130" spans="1:21" ht="18" customHeight="1">
      <c r="A130" s="817"/>
      <c r="B130" s="818"/>
      <c r="C130" s="820"/>
      <c r="D130" s="820"/>
      <c r="E130" s="337">
        <v>42</v>
      </c>
      <c r="F130" s="216"/>
      <c r="G130" s="216"/>
      <c r="H130" s="96"/>
      <c r="I130" s="80"/>
      <c r="J130" s="75"/>
      <c r="K130" s="80"/>
      <c r="L130" s="75"/>
      <c r="M130" s="25"/>
      <c r="N130" s="83"/>
      <c r="O130" s="78"/>
      <c r="P130" s="25"/>
      <c r="Q130" s="83"/>
      <c r="R130" s="21"/>
      <c r="S130" s="344"/>
      <c r="T130" s="381">
        <f t="shared" si="5"/>
        <v>0</v>
      </c>
      <c r="U130" s="443">
        <f t="shared" si="4"/>
        <v>2</v>
      </c>
    </row>
    <row r="131" spans="1:21" ht="18" customHeight="1">
      <c r="A131" s="817"/>
      <c r="B131" s="818"/>
      <c r="C131" s="820"/>
      <c r="D131" s="820"/>
      <c r="E131" s="337">
        <v>43</v>
      </c>
      <c r="F131" s="216"/>
      <c r="G131" s="216"/>
      <c r="H131" s="96"/>
      <c r="I131" s="80"/>
      <c r="J131" s="75"/>
      <c r="K131" s="80"/>
      <c r="L131" s="75"/>
      <c r="M131" s="25"/>
      <c r="N131" s="83"/>
      <c r="O131" s="78"/>
      <c r="P131" s="25"/>
      <c r="Q131" s="83"/>
      <c r="R131" s="21"/>
      <c r="S131" s="344"/>
      <c r="T131" s="381">
        <f t="shared" si="5"/>
        <v>0</v>
      </c>
      <c r="U131" s="443">
        <f t="shared" si="4"/>
        <v>2</v>
      </c>
    </row>
    <row r="132" spans="1:21" ht="18" customHeight="1">
      <c r="A132" s="817"/>
      <c r="B132" s="818"/>
      <c r="C132" s="820"/>
      <c r="D132" s="820"/>
      <c r="E132" s="337">
        <v>44</v>
      </c>
      <c r="F132" s="216"/>
      <c r="G132" s="216"/>
      <c r="H132" s="96"/>
      <c r="I132" s="80"/>
      <c r="J132" s="75"/>
      <c r="K132" s="80"/>
      <c r="L132" s="75"/>
      <c r="M132" s="25"/>
      <c r="N132" s="83"/>
      <c r="O132" s="78"/>
      <c r="P132" s="25"/>
      <c r="Q132" s="83"/>
      <c r="R132" s="21"/>
      <c r="S132" s="344"/>
      <c r="T132" s="381">
        <f t="shared" si="5"/>
        <v>0</v>
      </c>
      <c r="U132" s="443">
        <f t="shared" si="4"/>
        <v>2</v>
      </c>
    </row>
    <row r="133" spans="1:21" ht="18" customHeight="1">
      <c r="A133" s="817"/>
      <c r="B133" s="818"/>
      <c r="C133" s="820"/>
      <c r="D133" s="820"/>
      <c r="E133" s="337">
        <v>45</v>
      </c>
      <c r="F133" s="216"/>
      <c r="G133" s="216"/>
      <c r="H133" s="96"/>
      <c r="I133" s="80"/>
      <c r="J133" s="75"/>
      <c r="K133" s="80"/>
      <c r="L133" s="75"/>
      <c r="M133" s="25"/>
      <c r="N133" s="83"/>
      <c r="O133" s="78"/>
      <c r="P133" s="25"/>
      <c r="Q133" s="83"/>
      <c r="R133" s="21"/>
      <c r="S133" s="344"/>
      <c r="T133" s="381">
        <f t="shared" si="5"/>
        <v>0</v>
      </c>
      <c r="U133" s="443">
        <f t="shared" si="4"/>
        <v>2</v>
      </c>
    </row>
    <row r="134" spans="1:21" ht="18" customHeight="1">
      <c r="A134" s="817"/>
      <c r="B134" s="818"/>
      <c r="C134" s="820"/>
      <c r="D134" s="820"/>
      <c r="E134" s="337">
        <v>46</v>
      </c>
      <c r="F134" s="216"/>
      <c r="G134" s="216"/>
      <c r="H134" s="96"/>
      <c r="I134" s="80"/>
      <c r="J134" s="75"/>
      <c r="K134" s="80"/>
      <c r="L134" s="75"/>
      <c r="M134" s="25"/>
      <c r="N134" s="83"/>
      <c r="O134" s="78"/>
      <c r="P134" s="25"/>
      <c r="Q134" s="83"/>
      <c r="R134" s="21"/>
      <c r="S134" s="344"/>
      <c r="T134" s="381">
        <f t="shared" si="5"/>
        <v>0</v>
      </c>
      <c r="U134" s="443">
        <f t="shared" si="4"/>
        <v>2</v>
      </c>
    </row>
    <row r="135" spans="1:21" ht="18" customHeight="1">
      <c r="A135" s="817"/>
      <c r="B135" s="818"/>
      <c r="C135" s="820"/>
      <c r="D135" s="820"/>
      <c r="E135" s="337">
        <v>47</v>
      </c>
      <c r="F135" s="216"/>
      <c r="G135" s="216"/>
      <c r="H135" s="96"/>
      <c r="I135" s="80"/>
      <c r="J135" s="75"/>
      <c r="K135" s="80"/>
      <c r="L135" s="75"/>
      <c r="M135" s="25"/>
      <c r="N135" s="83"/>
      <c r="O135" s="78"/>
      <c r="P135" s="25"/>
      <c r="Q135" s="83"/>
      <c r="R135" s="21"/>
      <c r="S135" s="344"/>
      <c r="T135" s="381">
        <f t="shared" si="5"/>
        <v>0</v>
      </c>
      <c r="U135" s="443">
        <f t="shared" si="4"/>
        <v>2</v>
      </c>
    </row>
    <row r="136" spans="1:21" ht="18" customHeight="1">
      <c r="A136" s="817"/>
      <c r="B136" s="818"/>
      <c r="C136" s="820"/>
      <c r="D136" s="820"/>
      <c r="E136" s="337">
        <v>48</v>
      </c>
      <c r="F136" s="216"/>
      <c r="G136" s="216"/>
      <c r="H136" s="96"/>
      <c r="I136" s="80"/>
      <c r="J136" s="75"/>
      <c r="K136" s="80"/>
      <c r="L136" s="75"/>
      <c r="M136" s="25"/>
      <c r="N136" s="83"/>
      <c r="O136" s="78"/>
      <c r="P136" s="25"/>
      <c r="Q136" s="83"/>
      <c r="R136" s="21"/>
      <c r="S136" s="344"/>
      <c r="T136" s="381">
        <f t="shared" si="5"/>
        <v>0</v>
      </c>
      <c r="U136" s="443">
        <f t="shared" si="4"/>
        <v>2</v>
      </c>
    </row>
    <row r="137" spans="1:21" ht="18" customHeight="1">
      <c r="A137" s="817"/>
      <c r="B137" s="818"/>
      <c r="C137" s="820"/>
      <c r="D137" s="820"/>
      <c r="E137" s="337">
        <v>49</v>
      </c>
      <c r="F137" s="216"/>
      <c r="G137" s="216"/>
      <c r="H137" s="96"/>
      <c r="I137" s="80"/>
      <c r="J137" s="75"/>
      <c r="K137" s="80"/>
      <c r="L137" s="75"/>
      <c r="M137" s="25"/>
      <c r="N137" s="83"/>
      <c r="O137" s="78"/>
      <c r="P137" s="25"/>
      <c r="Q137" s="83"/>
      <c r="R137" s="21"/>
      <c r="S137" s="344"/>
      <c r="T137" s="381">
        <f t="shared" si="5"/>
        <v>0</v>
      </c>
      <c r="U137" s="443">
        <f t="shared" si="4"/>
        <v>2</v>
      </c>
    </row>
    <row r="138" spans="1:21" ht="18" customHeight="1">
      <c r="A138" s="817"/>
      <c r="B138" s="818"/>
      <c r="C138" s="820"/>
      <c r="D138" s="820"/>
      <c r="E138" s="337">
        <v>50</v>
      </c>
      <c r="F138" s="216"/>
      <c r="G138" s="216"/>
      <c r="H138" s="96"/>
      <c r="I138" s="80"/>
      <c r="J138" s="75"/>
      <c r="K138" s="80"/>
      <c r="L138" s="75"/>
      <c r="M138" s="25"/>
      <c r="N138" s="83"/>
      <c r="O138" s="78"/>
      <c r="P138" s="25"/>
      <c r="Q138" s="83"/>
      <c r="R138" s="21"/>
      <c r="S138" s="344"/>
      <c r="T138" s="381">
        <f t="shared" si="5"/>
        <v>0</v>
      </c>
      <c r="U138" s="443">
        <f t="shared" si="4"/>
        <v>2</v>
      </c>
    </row>
    <row r="139" spans="1:21" ht="18" customHeight="1">
      <c r="A139" s="817"/>
      <c r="B139" s="818"/>
      <c r="C139" s="820"/>
      <c r="D139" s="820"/>
      <c r="E139" s="337">
        <v>51</v>
      </c>
      <c r="F139" s="216"/>
      <c r="G139" s="216"/>
      <c r="H139" s="96"/>
      <c r="I139" s="80"/>
      <c r="J139" s="75"/>
      <c r="K139" s="80"/>
      <c r="L139" s="75"/>
      <c r="M139" s="25"/>
      <c r="N139" s="83"/>
      <c r="O139" s="78"/>
      <c r="P139" s="25"/>
      <c r="Q139" s="83"/>
      <c r="R139" s="21"/>
      <c r="S139" s="344"/>
      <c r="T139" s="381">
        <f t="shared" si="5"/>
        <v>0</v>
      </c>
      <c r="U139" s="443">
        <f t="shared" si="4"/>
        <v>2</v>
      </c>
    </row>
    <row r="140" spans="1:21" ht="18" customHeight="1">
      <c r="A140" s="817"/>
      <c r="B140" s="818"/>
      <c r="C140" s="820"/>
      <c r="D140" s="820"/>
      <c r="E140" s="337">
        <v>52</v>
      </c>
      <c r="F140" s="216"/>
      <c r="G140" s="216"/>
      <c r="H140" s="96"/>
      <c r="I140" s="80"/>
      <c r="J140" s="75"/>
      <c r="K140" s="80"/>
      <c r="L140" s="75"/>
      <c r="M140" s="25"/>
      <c r="N140" s="83"/>
      <c r="O140" s="78"/>
      <c r="P140" s="25"/>
      <c r="Q140" s="83"/>
      <c r="R140" s="21"/>
      <c r="S140" s="344"/>
      <c r="T140" s="381">
        <f t="shared" si="5"/>
        <v>0</v>
      </c>
      <c r="U140" s="443">
        <f t="shared" si="4"/>
        <v>2</v>
      </c>
    </row>
    <row r="141" spans="1:21" ht="18" customHeight="1">
      <c r="A141" s="817"/>
      <c r="B141" s="818"/>
      <c r="C141" s="820"/>
      <c r="D141" s="820"/>
      <c r="E141" s="337">
        <v>53</v>
      </c>
      <c r="F141" s="216"/>
      <c r="G141" s="216"/>
      <c r="H141" s="96"/>
      <c r="I141" s="80"/>
      <c r="J141" s="75"/>
      <c r="K141" s="80"/>
      <c r="L141" s="75"/>
      <c r="M141" s="25"/>
      <c r="N141" s="83"/>
      <c r="O141" s="78"/>
      <c r="P141" s="25"/>
      <c r="Q141" s="83"/>
      <c r="R141" s="21"/>
      <c r="S141" s="344"/>
      <c r="T141" s="381">
        <f t="shared" si="5"/>
        <v>0</v>
      </c>
      <c r="U141" s="443">
        <f t="shared" si="4"/>
        <v>2</v>
      </c>
    </row>
    <row r="142" spans="1:21" ht="18" customHeight="1">
      <c r="A142" s="817"/>
      <c r="B142" s="818"/>
      <c r="C142" s="820"/>
      <c r="D142" s="820"/>
      <c r="E142" s="337">
        <v>54</v>
      </c>
      <c r="F142" s="216"/>
      <c r="G142" s="216"/>
      <c r="H142" s="96"/>
      <c r="I142" s="80"/>
      <c r="J142" s="75"/>
      <c r="K142" s="80"/>
      <c r="L142" s="75"/>
      <c r="M142" s="25"/>
      <c r="N142" s="83"/>
      <c r="O142" s="78"/>
      <c r="P142" s="25"/>
      <c r="Q142" s="83"/>
      <c r="R142" s="21"/>
      <c r="S142" s="344"/>
      <c r="T142" s="381">
        <f t="shared" si="5"/>
        <v>0</v>
      </c>
      <c r="U142" s="443">
        <f t="shared" si="4"/>
        <v>2</v>
      </c>
    </row>
    <row r="143" spans="1:21" ht="18" customHeight="1">
      <c r="A143" s="817"/>
      <c r="B143" s="818"/>
      <c r="C143" s="820"/>
      <c r="D143" s="820"/>
      <c r="E143" s="337">
        <v>55</v>
      </c>
      <c r="F143" s="216"/>
      <c r="G143" s="216"/>
      <c r="H143" s="96"/>
      <c r="I143" s="80"/>
      <c r="J143" s="75"/>
      <c r="K143" s="80"/>
      <c r="L143" s="75"/>
      <c r="M143" s="25"/>
      <c r="N143" s="83"/>
      <c r="O143" s="78"/>
      <c r="P143" s="25"/>
      <c r="Q143" s="83"/>
      <c r="R143" s="21"/>
      <c r="S143" s="344"/>
      <c r="T143" s="381">
        <f t="shared" si="5"/>
        <v>0</v>
      </c>
      <c r="U143" s="443">
        <f t="shared" si="4"/>
        <v>2</v>
      </c>
    </row>
    <row r="144" spans="1:21" ht="18" customHeight="1">
      <c r="A144" s="817"/>
      <c r="B144" s="818"/>
      <c r="C144" s="820"/>
      <c r="D144" s="820"/>
      <c r="E144" s="337">
        <v>56</v>
      </c>
      <c r="F144" s="216"/>
      <c r="G144" s="216"/>
      <c r="H144" s="96"/>
      <c r="I144" s="80"/>
      <c r="J144" s="75"/>
      <c r="K144" s="80"/>
      <c r="L144" s="75"/>
      <c r="M144" s="25"/>
      <c r="N144" s="83"/>
      <c r="O144" s="78"/>
      <c r="P144" s="25"/>
      <c r="Q144" s="83"/>
      <c r="R144" s="21"/>
      <c r="S144" s="344"/>
      <c r="T144" s="381">
        <f t="shared" si="5"/>
        <v>0</v>
      </c>
      <c r="U144" s="443">
        <f t="shared" si="4"/>
        <v>2</v>
      </c>
    </row>
    <row r="145" spans="1:21" ht="18" customHeight="1">
      <c r="A145" s="817"/>
      <c r="B145" s="818"/>
      <c r="C145" s="820"/>
      <c r="D145" s="820"/>
      <c r="E145" s="337">
        <v>57</v>
      </c>
      <c r="F145" s="216"/>
      <c r="G145" s="216"/>
      <c r="H145" s="96"/>
      <c r="I145" s="80"/>
      <c r="J145" s="75"/>
      <c r="K145" s="80"/>
      <c r="L145" s="75"/>
      <c r="M145" s="25"/>
      <c r="N145" s="83"/>
      <c r="O145" s="78"/>
      <c r="P145" s="25"/>
      <c r="Q145" s="83"/>
      <c r="R145" s="21"/>
      <c r="S145" s="344"/>
      <c r="T145" s="381">
        <f t="shared" si="5"/>
        <v>0</v>
      </c>
      <c r="U145" s="443">
        <f t="shared" si="4"/>
        <v>2</v>
      </c>
    </row>
    <row r="146" spans="1:21" ht="18" customHeight="1">
      <c r="A146" s="817"/>
      <c r="B146" s="818"/>
      <c r="C146" s="820"/>
      <c r="D146" s="820"/>
      <c r="E146" s="337">
        <v>58</v>
      </c>
      <c r="F146" s="216"/>
      <c r="G146" s="216"/>
      <c r="H146" s="96"/>
      <c r="I146" s="80"/>
      <c r="J146" s="75"/>
      <c r="K146" s="80"/>
      <c r="L146" s="75"/>
      <c r="M146" s="25"/>
      <c r="N146" s="83"/>
      <c r="O146" s="78"/>
      <c r="P146" s="25"/>
      <c r="Q146" s="83"/>
      <c r="R146" s="21"/>
      <c r="S146" s="344"/>
      <c r="T146" s="381">
        <f t="shared" si="5"/>
        <v>0</v>
      </c>
      <c r="U146" s="443">
        <f t="shared" si="4"/>
        <v>2</v>
      </c>
    </row>
    <row r="147" spans="1:21" ht="18" customHeight="1">
      <c r="A147" s="817"/>
      <c r="B147" s="818"/>
      <c r="C147" s="820"/>
      <c r="D147" s="820"/>
      <c r="E147" s="337">
        <v>59</v>
      </c>
      <c r="F147" s="216"/>
      <c r="G147" s="216"/>
      <c r="H147" s="96"/>
      <c r="I147" s="80"/>
      <c r="J147" s="75"/>
      <c r="K147" s="80"/>
      <c r="L147" s="75"/>
      <c r="M147" s="25"/>
      <c r="N147" s="83"/>
      <c r="O147" s="78"/>
      <c r="P147" s="25"/>
      <c r="Q147" s="83"/>
      <c r="R147" s="21"/>
      <c r="S147" s="344"/>
      <c r="T147" s="381">
        <f t="shared" si="5"/>
        <v>0</v>
      </c>
      <c r="U147" s="443">
        <f t="shared" si="4"/>
        <v>2</v>
      </c>
    </row>
    <row r="148" spans="1:21" ht="18" customHeight="1">
      <c r="A148" s="817"/>
      <c r="B148" s="818"/>
      <c r="C148" s="820"/>
      <c r="D148" s="820"/>
      <c r="E148" s="337">
        <v>60</v>
      </c>
      <c r="F148" s="216"/>
      <c r="G148" s="216"/>
      <c r="H148" s="96"/>
      <c r="I148" s="80"/>
      <c r="J148" s="75"/>
      <c r="K148" s="80"/>
      <c r="L148" s="75"/>
      <c r="M148" s="25"/>
      <c r="N148" s="83"/>
      <c r="O148" s="78"/>
      <c r="P148" s="25"/>
      <c r="Q148" s="83"/>
      <c r="R148" s="21"/>
      <c r="S148" s="344"/>
      <c r="T148" s="381">
        <f t="shared" si="5"/>
        <v>0</v>
      </c>
      <c r="U148" s="443">
        <f t="shared" si="4"/>
        <v>2</v>
      </c>
    </row>
    <row r="149" spans="1:21" ht="18" customHeight="1">
      <c r="A149" s="817"/>
      <c r="B149" s="818"/>
      <c r="C149" s="820"/>
      <c r="D149" s="820"/>
      <c r="E149" s="337">
        <v>61</v>
      </c>
      <c r="F149" s="216"/>
      <c r="G149" s="216"/>
      <c r="H149" s="96"/>
      <c r="I149" s="80"/>
      <c r="J149" s="75"/>
      <c r="K149" s="80"/>
      <c r="L149" s="75"/>
      <c r="M149" s="25"/>
      <c r="N149" s="83"/>
      <c r="O149" s="78"/>
      <c r="P149" s="25"/>
      <c r="Q149" s="83"/>
      <c r="R149" s="21"/>
      <c r="S149" s="344"/>
      <c r="T149" s="381">
        <f t="shared" si="5"/>
        <v>0</v>
      </c>
      <c r="U149" s="443">
        <f t="shared" si="4"/>
        <v>2</v>
      </c>
    </row>
    <row r="150" spans="1:21" ht="18" customHeight="1">
      <c r="A150" s="817"/>
      <c r="B150" s="818"/>
      <c r="C150" s="820"/>
      <c r="D150" s="820"/>
      <c r="E150" s="337">
        <v>62</v>
      </c>
      <c r="F150" s="216"/>
      <c r="G150" s="216"/>
      <c r="H150" s="96"/>
      <c r="I150" s="80"/>
      <c r="J150" s="75"/>
      <c r="K150" s="80"/>
      <c r="L150" s="75"/>
      <c r="M150" s="25"/>
      <c r="N150" s="83"/>
      <c r="O150" s="78"/>
      <c r="P150" s="25"/>
      <c r="Q150" s="83"/>
      <c r="R150" s="21"/>
      <c r="S150" s="344"/>
      <c r="T150" s="381">
        <f t="shared" si="5"/>
        <v>0</v>
      </c>
      <c r="U150" s="443">
        <f t="shared" si="4"/>
        <v>2</v>
      </c>
    </row>
    <row r="151" spans="1:21" ht="18" customHeight="1">
      <c r="A151" s="817"/>
      <c r="B151" s="818"/>
      <c r="C151" s="820"/>
      <c r="D151" s="820"/>
      <c r="E151" s="337">
        <v>63</v>
      </c>
      <c r="F151" s="216"/>
      <c r="G151" s="216"/>
      <c r="H151" s="96"/>
      <c r="I151" s="80"/>
      <c r="J151" s="75"/>
      <c r="K151" s="80"/>
      <c r="L151" s="75"/>
      <c r="M151" s="25"/>
      <c r="N151" s="83"/>
      <c r="O151" s="78"/>
      <c r="P151" s="25"/>
      <c r="Q151" s="83"/>
      <c r="R151" s="21"/>
      <c r="S151" s="344"/>
      <c r="T151" s="381">
        <f t="shared" si="5"/>
        <v>0</v>
      </c>
      <c r="U151" s="443">
        <f t="shared" si="4"/>
        <v>2</v>
      </c>
    </row>
    <row r="152" spans="1:21" ht="18" customHeight="1">
      <c r="A152" s="817"/>
      <c r="B152" s="818"/>
      <c r="C152" s="820"/>
      <c r="D152" s="820"/>
      <c r="E152" s="337">
        <v>64</v>
      </c>
      <c r="F152" s="216"/>
      <c r="G152" s="216"/>
      <c r="H152" s="96"/>
      <c r="I152" s="80"/>
      <c r="J152" s="75"/>
      <c r="K152" s="80"/>
      <c r="L152" s="75"/>
      <c r="M152" s="25"/>
      <c r="N152" s="83"/>
      <c r="O152" s="78"/>
      <c r="P152" s="25"/>
      <c r="Q152" s="83"/>
      <c r="R152" s="21"/>
      <c r="S152" s="344"/>
      <c r="T152" s="381">
        <f t="shared" si="5"/>
        <v>0</v>
      </c>
      <c r="U152" s="443">
        <f t="shared" si="4"/>
        <v>2</v>
      </c>
    </row>
    <row r="153" spans="1:21" ht="18" customHeight="1">
      <c r="A153" s="817"/>
      <c r="B153" s="818"/>
      <c r="C153" s="820"/>
      <c r="D153" s="820"/>
      <c r="E153" s="337">
        <v>65</v>
      </c>
      <c r="F153" s="216"/>
      <c r="G153" s="216"/>
      <c r="H153" s="96"/>
      <c r="I153" s="80"/>
      <c r="J153" s="75"/>
      <c r="K153" s="80"/>
      <c r="L153" s="75"/>
      <c r="M153" s="25"/>
      <c r="N153" s="83"/>
      <c r="O153" s="78"/>
      <c r="P153" s="25"/>
      <c r="Q153" s="83"/>
      <c r="R153" s="21"/>
      <c r="S153" s="344"/>
      <c r="T153" s="381">
        <f t="shared" si="5"/>
        <v>0</v>
      </c>
      <c r="U153" s="443">
        <f t="shared" si="4"/>
        <v>2</v>
      </c>
    </row>
    <row r="154" spans="1:21" ht="18" customHeight="1">
      <c r="A154" s="817"/>
      <c r="B154" s="818"/>
      <c r="C154" s="820"/>
      <c r="D154" s="820"/>
      <c r="E154" s="337">
        <v>66</v>
      </c>
      <c r="F154" s="216"/>
      <c r="G154" s="216"/>
      <c r="H154" s="96"/>
      <c r="I154" s="80"/>
      <c r="J154" s="75"/>
      <c r="K154" s="80"/>
      <c r="L154" s="75"/>
      <c r="M154" s="25"/>
      <c r="N154" s="83"/>
      <c r="O154" s="78"/>
      <c r="P154" s="25"/>
      <c r="Q154" s="83"/>
      <c r="R154" s="21"/>
      <c r="S154" s="344"/>
      <c r="T154" s="381">
        <f t="shared" si="5"/>
        <v>0</v>
      </c>
      <c r="U154" s="443">
        <f t="shared" si="4"/>
        <v>2</v>
      </c>
    </row>
    <row r="155" spans="1:21" ht="18" customHeight="1">
      <c r="A155" s="817"/>
      <c r="B155" s="818"/>
      <c r="C155" s="820"/>
      <c r="D155" s="820"/>
      <c r="E155" s="337">
        <v>67</v>
      </c>
      <c r="F155" s="216"/>
      <c r="G155" s="216"/>
      <c r="H155" s="96"/>
      <c r="I155" s="80"/>
      <c r="J155" s="75"/>
      <c r="K155" s="80"/>
      <c r="L155" s="75"/>
      <c r="M155" s="25"/>
      <c r="N155" s="83"/>
      <c r="O155" s="78"/>
      <c r="P155" s="25"/>
      <c r="Q155" s="83"/>
      <c r="R155" s="21"/>
      <c r="S155" s="344"/>
      <c r="T155" s="381">
        <f t="shared" si="5"/>
        <v>0</v>
      </c>
      <c r="U155" s="443">
        <f t="shared" si="4"/>
        <v>2</v>
      </c>
    </row>
    <row r="156" spans="1:21" ht="18" customHeight="1">
      <c r="A156" s="817"/>
      <c r="B156" s="818"/>
      <c r="C156" s="820"/>
      <c r="D156" s="820"/>
      <c r="E156" s="337">
        <v>68</v>
      </c>
      <c r="F156" s="216"/>
      <c r="G156" s="216"/>
      <c r="H156" s="96"/>
      <c r="I156" s="80"/>
      <c r="J156" s="75"/>
      <c r="K156" s="80"/>
      <c r="L156" s="75"/>
      <c r="M156" s="25"/>
      <c r="N156" s="83"/>
      <c r="O156" s="78"/>
      <c r="P156" s="25"/>
      <c r="Q156" s="83"/>
      <c r="R156" s="21"/>
      <c r="S156" s="344"/>
      <c r="T156" s="381">
        <f t="shared" si="5"/>
        <v>0</v>
      </c>
      <c r="U156" s="443">
        <f t="shared" si="4"/>
        <v>2</v>
      </c>
    </row>
    <row r="157" spans="1:21" ht="18" customHeight="1">
      <c r="A157" s="817"/>
      <c r="B157" s="818"/>
      <c r="C157" s="820"/>
      <c r="D157" s="820"/>
      <c r="E157" s="337">
        <v>69</v>
      </c>
      <c r="F157" s="216"/>
      <c r="G157" s="216"/>
      <c r="H157" s="96"/>
      <c r="I157" s="80"/>
      <c r="J157" s="75"/>
      <c r="K157" s="80"/>
      <c r="L157" s="75"/>
      <c r="M157" s="25"/>
      <c r="N157" s="83"/>
      <c r="O157" s="78"/>
      <c r="P157" s="25"/>
      <c r="Q157" s="83"/>
      <c r="R157" s="21"/>
      <c r="S157" s="344"/>
      <c r="T157" s="381">
        <f t="shared" si="5"/>
        <v>0</v>
      </c>
      <c r="U157" s="443">
        <f t="shared" si="4"/>
        <v>2</v>
      </c>
    </row>
    <row r="158" spans="1:21" ht="18" customHeight="1">
      <c r="A158" s="817"/>
      <c r="B158" s="818"/>
      <c r="C158" s="820"/>
      <c r="D158" s="820"/>
      <c r="E158" s="337">
        <v>70</v>
      </c>
      <c r="F158" s="216"/>
      <c r="G158" s="216"/>
      <c r="H158" s="96"/>
      <c r="I158" s="80"/>
      <c r="J158" s="75"/>
      <c r="K158" s="80"/>
      <c r="L158" s="75"/>
      <c r="M158" s="25"/>
      <c r="N158" s="83"/>
      <c r="O158" s="78"/>
      <c r="P158" s="25"/>
      <c r="Q158" s="83"/>
      <c r="R158" s="21"/>
      <c r="S158" s="344"/>
      <c r="T158" s="381">
        <f t="shared" si="5"/>
        <v>0</v>
      </c>
      <c r="U158" s="443">
        <f t="shared" si="4"/>
        <v>2</v>
      </c>
    </row>
    <row r="159" spans="1:21" ht="18" customHeight="1">
      <c r="A159" s="817"/>
      <c r="B159" s="818"/>
      <c r="C159" s="820"/>
      <c r="D159" s="820"/>
      <c r="E159" s="337">
        <v>71</v>
      </c>
      <c r="F159" s="216"/>
      <c r="G159" s="216"/>
      <c r="H159" s="96"/>
      <c r="I159" s="80"/>
      <c r="J159" s="75"/>
      <c r="K159" s="80"/>
      <c r="L159" s="75"/>
      <c r="M159" s="25"/>
      <c r="N159" s="83"/>
      <c r="O159" s="78"/>
      <c r="P159" s="25"/>
      <c r="Q159" s="83"/>
      <c r="R159" s="21"/>
      <c r="S159" s="344"/>
      <c r="T159" s="381">
        <f t="shared" si="5"/>
        <v>0</v>
      </c>
      <c r="U159" s="443">
        <f t="shared" si="4"/>
        <v>2</v>
      </c>
    </row>
    <row r="160" spans="1:21" ht="18" customHeight="1">
      <c r="A160" s="817"/>
      <c r="B160" s="818"/>
      <c r="C160" s="820"/>
      <c r="D160" s="820"/>
      <c r="E160" s="337">
        <v>72</v>
      </c>
      <c r="F160" s="216"/>
      <c r="G160" s="216"/>
      <c r="H160" s="96"/>
      <c r="I160" s="80"/>
      <c r="J160" s="75"/>
      <c r="K160" s="80"/>
      <c r="L160" s="75"/>
      <c r="M160" s="25"/>
      <c r="N160" s="83"/>
      <c r="O160" s="78"/>
      <c r="P160" s="25"/>
      <c r="Q160" s="83"/>
      <c r="R160" s="21"/>
      <c r="S160" s="344"/>
      <c r="T160" s="381">
        <f t="shared" si="5"/>
        <v>0</v>
      </c>
      <c r="U160" s="443">
        <f t="shared" si="4"/>
        <v>2</v>
      </c>
    </row>
    <row r="161" spans="1:21" ht="18" customHeight="1">
      <c r="A161" s="817"/>
      <c r="B161" s="818"/>
      <c r="C161" s="820"/>
      <c r="D161" s="820"/>
      <c r="E161" s="337">
        <v>73</v>
      </c>
      <c r="F161" s="216"/>
      <c r="G161" s="216"/>
      <c r="H161" s="96"/>
      <c r="I161" s="80"/>
      <c r="J161" s="75"/>
      <c r="K161" s="80"/>
      <c r="L161" s="75"/>
      <c r="M161" s="25"/>
      <c r="N161" s="83"/>
      <c r="O161" s="78"/>
      <c r="P161" s="25"/>
      <c r="Q161" s="83"/>
      <c r="R161" s="21"/>
      <c r="S161" s="344"/>
      <c r="T161" s="381">
        <f t="shared" si="5"/>
        <v>0</v>
      </c>
      <c r="U161" s="443">
        <f t="shared" si="4"/>
        <v>2</v>
      </c>
    </row>
    <row r="162" spans="1:21" ht="18" customHeight="1">
      <c r="A162" s="817"/>
      <c r="B162" s="818"/>
      <c r="C162" s="820"/>
      <c r="D162" s="820"/>
      <c r="E162" s="337">
        <v>74</v>
      </c>
      <c r="F162" s="216"/>
      <c r="G162" s="216"/>
      <c r="H162" s="96"/>
      <c r="I162" s="80"/>
      <c r="J162" s="75"/>
      <c r="K162" s="80"/>
      <c r="L162" s="75"/>
      <c r="M162" s="25"/>
      <c r="N162" s="83"/>
      <c r="O162" s="78"/>
      <c r="P162" s="25"/>
      <c r="Q162" s="83"/>
      <c r="R162" s="21"/>
      <c r="S162" s="344"/>
      <c r="T162" s="381">
        <f t="shared" si="5"/>
        <v>0</v>
      </c>
      <c r="U162" s="443">
        <f t="shared" si="4"/>
        <v>2</v>
      </c>
    </row>
    <row r="163" spans="1:21" ht="18" customHeight="1">
      <c r="A163" s="817"/>
      <c r="B163" s="818"/>
      <c r="C163" s="820"/>
      <c r="D163" s="820"/>
      <c r="E163" s="337">
        <v>75</v>
      </c>
      <c r="F163" s="216"/>
      <c r="G163" s="216"/>
      <c r="H163" s="96"/>
      <c r="I163" s="80"/>
      <c r="J163" s="75"/>
      <c r="K163" s="80"/>
      <c r="L163" s="75"/>
      <c r="M163" s="25"/>
      <c r="N163" s="83"/>
      <c r="O163" s="78"/>
      <c r="P163" s="25"/>
      <c r="Q163" s="83"/>
      <c r="R163" s="21"/>
      <c r="S163" s="344"/>
      <c r="T163" s="381">
        <f t="shared" si="5"/>
        <v>0</v>
      </c>
      <c r="U163" s="443">
        <f t="shared" si="4"/>
        <v>2</v>
      </c>
    </row>
    <row r="164" spans="1:21" ht="18" customHeight="1">
      <c r="A164" s="817"/>
      <c r="B164" s="818"/>
      <c r="C164" s="820"/>
      <c r="D164" s="820"/>
      <c r="E164" s="337">
        <v>76</v>
      </c>
      <c r="F164" s="216"/>
      <c r="G164" s="216"/>
      <c r="H164" s="96"/>
      <c r="I164" s="80"/>
      <c r="J164" s="75"/>
      <c r="K164" s="80"/>
      <c r="L164" s="75"/>
      <c r="M164" s="25"/>
      <c r="N164" s="83"/>
      <c r="O164" s="78"/>
      <c r="P164" s="25"/>
      <c r="Q164" s="83"/>
      <c r="R164" s="21"/>
      <c r="S164" s="344"/>
      <c r="T164" s="381">
        <f t="shared" si="5"/>
        <v>0</v>
      </c>
      <c r="U164" s="443">
        <f t="shared" si="4"/>
        <v>2</v>
      </c>
    </row>
    <row r="165" spans="1:21" ht="18" customHeight="1">
      <c r="A165" s="817"/>
      <c r="B165" s="818"/>
      <c r="C165" s="820"/>
      <c r="D165" s="820"/>
      <c r="E165" s="337">
        <v>77</v>
      </c>
      <c r="F165" s="216"/>
      <c r="G165" s="216"/>
      <c r="H165" s="96"/>
      <c r="I165" s="80"/>
      <c r="J165" s="75"/>
      <c r="K165" s="80"/>
      <c r="L165" s="75"/>
      <c r="M165" s="25"/>
      <c r="N165" s="83"/>
      <c r="O165" s="78"/>
      <c r="P165" s="25"/>
      <c r="Q165" s="83"/>
      <c r="R165" s="21"/>
      <c r="S165" s="344"/>
      <c r="T165" s="381">
        <f t="shared" si="5"/>
        <v>0</v>
      </c>
      <c r="U165" s="443">
        <f t="shared" si="4"/>
        <v>2</v>
      </c>
    </row>
    <row r="166" spans="1:21" ht="18" customHeight="1">
      <c r="A166" s="817"/>
      <c r="B166" s="818"/>
      <c r="C166" s="820"/>
      <c r="D166" s="820"/>
      <c r="E166" s="337">
        <v>78</v>
      </c>
      <c r="F166" s="216"/>
      <c r="G166" s="216"/>
      <c r="H166" s="96"/>
      <c r="I166" s="80"/>
      <c r="J166" s="75"/>
      <c r="K166" s="80"/>
      <c r="L166" s="75"/>
      <c r="M166" s="25"/>
      <c r="N166" s="83"/>
      <c r="O166" s="78"/>
      <c r="P166" s="25"/>
      <c r="Q166" s="83"/>
      <c r="R166" s="21"/>
      <c r="S166" s="344"/>
      <c r="T166" s="381">
        <f t="shared" si="5"/>
        <v>0</v>
      </c>
      <c r="U166" s="443">
        <f t="shared" si="4"/>
        <v>2</v>
      </c>
    </row>
    <row r="167" spans="1:21" ht="18" customHeight="1">
      <c r="A167" s="817"/>
      <c r="B167" s="818"/>
      <c r="C167" s="820"/>
      <c r="D167" s="820"/>
      <c r="E167" s="337">
        <v>79</v>
      </c>
      <c r="F167" s="216"/>
      <c r="G167" s="216"/>
      <c r="H167" s="96"/>
      <c r="I167" s="80"/>
      <c r="J167" s="75"/>
      <c r="K167" s="80"/>
      <c r="L167" s="75"/>
      <c r="M167" s="25"/>
      <c r="N167" s="83"/>
      <c r="O167" s="78"/>
      <c r="P167" s="25"/>
      <c r="Q167" s="83"/>
      <c r="R167" s="21"/>
      <c r="S167" s="344"/>
      <c r="T167" s="381">
        <f t="shared" si="5"/>
        <v>0</v>
      </c>
      <c r="U167" s="443">
        <f t="shared" si="4"/>
        <v>2</v>
      </c>
    </row>
    <row r="168" spans="1:21" ht="18" customHeight="1">
      <c r="A168" s="817"/>
      <c r="B168" s="818"/>
      <c r="C168" s="820"/>
      <c r="D168" s="820"/>
      <c r="E168" s="337">
        <v>80</v>
      </c>
      <c r="F168" s="216"/>
      <c r="G168" s="216"/>
      <c r="H168" s="96"/>
      <c r="I168" s="80"/>
      <c r="J168" s="75"/>
      <c r="K168" s="80"/>
      <c r="L168" s="75"/>
      <c r="M168" s="25"/>
      <c r="N168" s="83"/>
      <c r="O168" s="78"/>
      <c r="P168" s="25"/>
      <c r="Q168" s="83"/>
      <c r="R168" s="21"/>
      <c r="S168" s="344"/>
      <c r="T168" s="381">
        <f t="shared" si="5"/>
        <v>0</v>
      </c>
      <c r="U168" s="443">
        <f t="shared" si="4"/>
        <v>2</v>
      </c>
    </row>
    <row r="169" spans="1:21" ht="18" customHeight="1">
      <c r="A169" s="815">
        <v>3</v>
      </c>
      <c r="B169" s="816"/>
      <c r="C169" s="819" t="str">
        <f>IF(ISERROR(VLOOKUP($A169,【大規模】地域番号①!$BD:$BF,2,FALSE)),"",VLOOKUP($A169,【大規模】地域番号①!$BD:$BF,2,FALSE))</f>
        <v/>
      </c>
      <c r="D169" s="819" t="str">
        <f>IF(ISERROR(VLOOKUP($A169,【大規模】地域番号①!$BD:$BF,3,FALSE)),"",VLOOKUP($A169,【大規模】地域番号①!$BD:$BF,3,FALSE))</f>
        <v/>
      </c>
      <c r="E169" s="354">
        <v>1</v>
      </c>
      <c r="F169" s="432"/>
      <c r="G169" s="432"/>
      <c r="H169" s="118"/>
      <c r="I169" s="119"/>
      <c r="J169" s="120"/>
      <c r="K169" s="119"/>
      <c r="L169" s="120"/>
      <c r="M169" s="121"/>
      <c r="N169" s="122"/>
      <c r="O169" s="123"/>
      <c r="P169" s="121"/>
      <c r="Q169" s="122"/>
      <c r="R169" s="124"/>
      <c r="S169" s="356"/>
      <c r="T169" s="376">
        <f t="shared" si="3"/>
        <v>0</v>
      </c>
      <c r="U169" s="443">
        <f t="shared" ref="U169:U200" si="6">$A$169</f>
        <v>3</v>
      </c>
    </row>
    <row r="170" spans="1:21" ht="18" customHeight="1">
      <c r="A170" s="817"/>
      <c r="B170" s="818"/>
      <c r="C170" s="820"/>
      <c r="D170" s="820"/>
      <c r="E170" s="357">
        <v>2</v>
      </c>
      <c r="F170" s="441"/>
      <c r="G170" s="441"/>
      <c r="H170" s="97"/>
      <c r="I170" s="81"/>
      <c r="J170" s="76"/>
      <c r="K170" s="81"/>
      <c r="L170" s="76"/>
      <c r="M170" s="2"/>
      <c r="N170" s="82"/>
      <c r="O170" s="77"/>
      <c r="P170" s="2"/>
      <c r="Q170" s="82"/>
      <c r="R170" s="19"/>
      <c r="S170" s="366"/>
      <c r="T170" s="445">
        <f t="shared" ref="T170:T223" si="7">IF(J170="",0,INT(SUM(PRODUCT(J170,L170,O170),R170)))</f>
        <v>0</v>
      </c>
      <c r="U170" s="443">
        <f t="shared" si="6"/>
        <v>3</v>
      </c>
    </row>
    <row r="171" spans="1:21" ht="18" customHeight="1">
      <c r="A171" s="817"/>
      <c r="B171" s="818"/>
      <c r="C171" s="820"/>
      <c r="D171" s="820"/>
      <c r="E171" s="357">
        <v>3</v>
      </c>
      <c r="F171" s="441"/>
      <c r="G171" s="441"/>
      <c r="H171" s="97"/>
      <c r="I171" s="81"/>
      <c r="J171" s="76"/>
      <c r="K171" s="81"/>
      <c r="L171" s="76"/>
      <c r="M171" s="2"/>
      <c r="N171" s="82"/>
      <c r="O171" s="77"/>
      <c r="P171" s="2"/>
      <c r="Q171" s="82"/>
      <c r="R171" s="19"/>
      <c r="S171" s="366"/>
      <c r="T171" s="445">
        <f t="shared" si="7"/>
        <v>0</v>
      </c>
      <c r="U171" s="443">
        <f t="shared" si="6"/>
        <v>3</v>
      </c>
    </row>
    <row r="172" spans="1:21" ht="18" customHeight="1">
      <c r="A172" s="817"/>
      <c r="B172" s="818"/>
      <c r="C172" s="820"/>
      <c r="D172" s="820"/>
      <c r="E172" s="357">
        <v>4</v>
      </c>
      <c r="F172" s="441"/>
      <c r="G172" s="441"/>
      <c r="H172" s="97"/>
      <c r="I172" s="81"/>
      <c r="J172" s="76"/>
      <c r="K172" s="81"/>
      <c r="L172" s="76"/>
      <c r="M172" s="2"/>
      <c r="N172" s="82"/>
      <c r="O172" s="77"/>
      <c r="P172" s="2"/>
      <c r="Q172" s="82"/>
      <c r="R172" s="19"/>
      <c r="S172" s="366"/>
      <c r="T172" s="445">
        <f t="shared" ref="T172:T199" si="8">IF(J172="",0,INT(SUM(PRODUCT(J172,L172,O172),R172)))</f>
        <v>0</v>
      </c>
      <c r="U172" s="443">
        <f t="shared" si="6"/>
        <v>3</v>
      </c>
    </row>
    <row r="173" spans="1:21" ht="18" customHeight="1">
      <c r="A173" s="817"/>
      <c r="B173" s="818"/>
      <c r="C173" s="820"/>
      <c r="D173" s="820"/>
      <c r="E173" s="357">
        <v>5</v>
      </c>
      <c r="F173" s="441"/>
      <c r="G173" s="441"/>
      <c r="H173" s="97"/>
      <c r="I173" s="81"/>
      <c r="J173" s="76"/>
      <c r="K173" s="81"/>
      <c r="L173" s="76"/>
      <c r="M173" s="2"/>
      <c r="N173" s="82"/>
      <c r="O173" s="77"/>
      <c r="P173" s="2"/>
      <c r="Q173" s="82"/>
      <c r="R173" s="19"/>
      <c r="S173" s="366"/>
      <c r="T173" s="445">
        <f t="shared" si="8"/>
        <v>0</v>
      </c>
      <c r="U173" s="443">
        <f t="shared" si="6"/>
        <v>3</v>
      </c>
    </row>
    <row r="174" spans="1:21" ht="18" customHeight="1">
      <c r="A174" s="817"/>
      <c r="B174" s="818"/>
      <c r="C174" s="820"/>
      <c r="D174" s="820"/>
      <c r="E174" s="357">
        <v>6</v>
      </c>
      <c r="F174" s="441"/>
      <c r="G174" s="441"/>
      <c r="H174" s="97"/>
      <c r="I174" s="81"/>
      <c r="J174" s="76"/>
      <c r="K174" s="81"/>
      <c r="L174" s="76"/>
      <c r="M174" s="2"/>
      <c r="N174" s="82"/>
      <c r="O174" s="77"/>
      <c r="P174" s="2"/>
      <c r="Q174" s="82"/>
      <c r="R174" s="19"/>
      <c r="S174" s="366"/>
      <c r="T174" s="445">
        <f t="shared" si="8"/>
        <v>0</v>
      </c>
      <c r="U174" s="443">
        <f t="shared" si="6"/>
        <v>3</v>
      </c>
    </row>
    <row r="175" spans="1:21" ht="18" customHeight="1">
      <c r="A175" s="817"/>
      <c r="B175" s="818"/>
      <c r="C175" s="820"/>
      <c r="D175" s="820"/>
      <c r="E175" s="357">
        <v>7</v>
      </c>
      <c r="F175" s="441"/>
      <c r="G175" s="441"/>
      <c r="H175" s="97"/>
      <c r="I175" s="81"/>
      <c r="J175" s="76"/>
      <c r="K175" s="81"/>
      <c r="L175" s="76"/>
      <c r="M175" s="2"/>
      <c r="N175" s="82"/>
      <c r="O175" s="77"/>
      <c r="P175" s="2"/>
      <c r="Q175" s="82"/>
      <c r="R175" s="19"/>
      <c r="S175" s="366"/>
      <c r="T175" s="445">
        <f t="shared" si="8"/>
        <v>0</v>
      </c>
      <c r="U175" s="443">
        <f t="shared" si="6"/>
        <v>3</v>
      </c>
    </row>
    <row r="176" spans="1:21" ht="18" customHeight="1">
      <c r="A176" s="817"/>
      <c r="B176" s="818"/>
      <c r="C176" s="820"/>
      <c r="D176" s="820"/>
      <c r="E176" s="357">
        <v>8</v>
      </c>
      <c r="F176" s="441"/>
      <c r="G176" s="441"/>
      <c r="H176" s="97"/>
      <c r="I176" s="81"/>
      <c r="J176" s="76"/>
      <c r="K176" s="81"/>
      <c r="L176" s="76"/>
      <c r="M176" s="2"/>
      <c r="N176" s="82"/>
      <c r="O176" s="77"/>
      <c r="P176" s="2"/>
      <c r="Q176" s="82"/>
      <c r="R176" s="19"/>
      <c r="S176" s="366"/>
      <c r="T176" s="445">
        <f t="shared" si="8"/>
        <v>0</v>
      </c>
      <c r="U176" s="443">
        <f t="shared" si="6"/>
        <v>3</v>
      </c>
    </row>
    <row r="177" spans="1:21" ht="18" customHeight="1">
      <c r="A177" s="817"/>
      <c r="B177" s="818"/>
      <c r="C177" s="820"/>
      <c r="D177" s="820"/>
      <c r="E177" s="357">
        <v>9</v>
      </c>
      <c r="F177" s="441"/>
      <c r="G177" s="441"/>
      <c r="H177" s="97"/>
      <c r="I177" s="81"/>
      <c r="J177" s="76"/>
      <c r="K177" s="81"/>
      <c r="L177" s="76"/>
      <c r="M177" s="2"/>
      <c r="N177" s="82"/>
      <c r="O177" s="77"/>
      <c r="P177" s="2"/>
      <c r="Q177" s="82"/>
      <c r="R177" s="19"/>
      <c r="S177" s="366"/>
      <c r="T177" s="445">
        <f t="shared" si="8"/>
        <v>0</v>
      </c>
      <c r="U177" s="443">
        <f t="shared" si="6"/>
        <v>3</v>
      </c>
    </row>
    <row r="178" spans="1:21" ht="18" customHeight="1">
      <c r="A178" s="817"/>
      <c r="B178" s="818"/>
      <c r="C178" s="820"/>
      <c r="D178" s="820"/>
      <c r="E178" s="357">
        <v>10</v>
      </c>
      <c r="F178" s="441"/>
      <c r="G178" s="441"/>
      <c r="H178" s="97"/>
      <c r="I178" s="81"/>
      <c r="J178" s="76"/>
      <c r="K178" s="81"/>
      <c r="L178" s="76"/>
      <c r="M178" s="2"/>
      <c r="N178" s="82"/>
      <c r="O178" s="77"/>
      <c r="P178" s="2"/>
      <c r="Q178" s="82"/>
      <c r="R178" s="19"/>
      <c r="S178" s="366"/>
      <c r="T178" s="445">
        <f t="shared" si="8"/>
        <v>0</v>
      </c>
      <c r="U178" s="443">
        <f t="shared" si="6"/>
        <v>3</v>
      </c>
    </row>
    <row r="179" spans="1:21" ht="18" customHeight="1">
      <c r="A179" s="817"/>
      <c r="B179" s="818"/>
      <c r="C179" s="820"/>
      <c r="D179" s="820"/>
      <c r="E179" s="357">
        <v>11</v>
      </c>
      <c r="F179" s="441"/>
      <c r="G179" s="441"/>
      <c r="H179" s="97"/>
      <c r="I179" s="81"/>
      <c r="J179" s="76"/>
      <c r="K179" s="81"/>
      <c r="L179" s="76"/>
      <c r="M179" s="2"/>
      <c r="N179" s="82"/>
      <c r="O179" s="77"/>
      <c r="P179" s="2"/>
      <c r="Q179" s="82"/>
      <c r="R179" s="19"/>
      <c r="S179" s="366"/>
      <c r="T179" s="445">
        <f t="shared" si="8"/>
        <v>0</v>
      </c>
      <c r="U179" s="443">
        <f t="shared" si="6"/>
        <v>3</v>
      </c>
    </row>
    <row r="180" spans="1:21" ht="18" customHeight="1">
      <c r="A180" s="817"/>
      <c r="B180" s="818"/>
      <c r="C180" s="820"/>
      <c r="D180" s="820"/>
      <c r="E180" s="357">
        <v>12</v>
      </c>
      <c r="F180" s="441"/>
      <c r="G180" s="441"/>
      <c r="H180" s="97"/>
      <c r="I180" s="81"/>
      <c r="J180" s="76"/>
      <c r="K180" s="81"/>
      <c r="L180" s="76"/>
      <c r="M180" s="2"/>
      <c r="N180" s="82"/>
      <c r="O180" s="77"/>
      <c r="P180" s="2"/>
      <c r="Q180" s="82"/>
      <c r="R180" s="19"/>
      <c r="S180" s="366"/>
      <c r="T180" s="445">
        <f t="shared" si="8"/>
        <v>0</v>
      </c>
      <c r="U180" s="443">
        <f t="shared" si="6"/>
        <v>3</v>
      </c>
    </row>
    <row r="181" spans="1:21" ht="18" customHeight="1">
      <c r="A181" s="817"/>
      <c r="B181" s="818"/>
      <c r="C181" s="820"/>
      <c r="D181" s="820"/>
      <c r="E181" s="357">
        <v>13</v>
      </c>
      <c r="F181" s="441"/>
      <c r="G181" s="441"/>
      <c r="H181" s="97"/>
      <c r="I181" s="81"/>
      <c r="J181" s="76"/>
      <c r="K181" s="81"/>
      <c r="L181" s="76"/>
      <c r="M181" s="2"/>
      <c r="N181" s="82"/>
      <c r="O181" s="77"/>
      <c r="P181" s="2"/>
      <c r="Q181" s="82"/>
      <c r="R181" s="19"/>
      <c r="S181" s="366"/>
      <c r="T181" s="445">
        <f t="shared" si="8"/>
        <v>0</v>
      </c>
      <c r="U181" s="443">
        <f t="shared" si="6"/>
        <v>3</v>
      </c>
    </row>
    <row r="182" spans="1:21" ht="18" customHeight="1">
      <c r="A182" s="817"/>
      <c r="B182" s="818"/>
      <c r="C182" s="820"/>
      <c r="D182" s="820"/>
      <c r="E182" s="357">
        <v>14</v>
      </c>
      <c r="F182" s="441"/>
      <c r="G182" s="441"/>
      <c r="H182" s="97"/>
      <c r="I182" s="81"/>
      <c r="J182" s="76"/>
      <c r="K182" s="81"/>
      <c r="L182" s="76"/>
      <c r="M182" s="2"/>
      <c r="N182" s="82"/>
      <c r="O182" s="77"/>
      <c r="P182" s="2"/>
      <c r="Q182" s="82"/>
      <c r="R182" s="19"/>
      <c r="S182" s="366"/>
      <c r="T182" s="445">
        <f t="shared" si="8"/>
        <v>0</v>
      </c>
      <c r="U182" s="443">
        <f t="shared" si="6"/>
        <v>3</v>
      </c>
    </row>
    <row r="183" spans="1:21" ht="18" customHeight="1">
      <c r="A183" s="817"/>
      <c r="B183" s="818"/>
      <c r="C183" s="820"/>
      <c r="D183" s="820"/>
      <c r="E183" s="357">
        <v>15</v>
      </c>
      <c r="F183" s="441"/>
      <c r="G183" s="441"/>
      <c r="H183" s="97"/>
      <c r="I183" s="81"/>
      <c r="J183" s="76"/>
      <c r="K183" s="81"/>
      <c r="L183" s="76"/>
      <c r="M183" s="2"/>
      <c r="N183" s="82"/>
      <c r="O183" s="77"/>
      <c r="P183" s="2"/>
      <c r="Q183" s="82"/>
      <c r="R183" s="19"/>
      <c r="S183" s="366"/>
      <c r="T183" s="445">
        <f t="shared" si="8"/>
        <v>0</v>
      </c>
      <c r="U183" s="443">
        <f t="shared" si="6"/>
        <v>3</v>
      </c>
    </row>
    <row r="184" spans="1:21" ht="18" customHeight="1">
      <c r="A184" s="817"/>
      <c r="B184" s="818"/>
      <c r="C184" s="820"/>
      <c r="D184" s="820"/>
      <c r="E184" s="357">
        <v>16</v>
      </c>
      <c r="F184" s="441"/>
      <c r="G184" s="441"/>
      <c r="H184" s="97"/>
      <c r="I184" s="81"/>
      <c r="J184" s="76"/>
      <c r="K184" s="81"/>
      <c r="L184" s="76"/>
      <c r="M184" s="2"/>
      <c r="N184" s="82"/>
      <c r="O184" s="77"/>
      <c r="P184" s="2"/>
      <c r="Q184" s="82"/>
      <c r="R184" s="19"/>
      <c r="S184" s="366"/>
      <c r="T184" s="445">
        <f t="shared" si="8"/>
        <v>0</v>
      </c>
      <c r="U184" s="443">
        <f t="shared" si="6"/>
        <v>3</v>
      </c>
    </row>
    <row r="185" spans="1:21" ht="18" customHeight="1">
      <c r="A185" s="817"/>
      <c r="B185" s="818"/>
      <c r="C185" s="820"/>
      <c r="D185" s="820"/>
      <c r="E185" s="357">
        <v>17</v>
      </c>
      <c r="F185" s="441"/>
      <c r="G185" s="441"/>
      <c r="H185" s="97"/>
      <c r="I185" s="81"/>
      <c r="J185" s="76"/>
      <c r="K185" s="81"/>
      <c r="L185" s="76"/>
      <c r="M185" s="2"/>
      <c r="N185" s="82"/>
      <c r="O185" s="77"/>
      <c r="P185" s="2"/>
      <c r="Q185" s="82"/>
      <c r="R185" s="19"/>
      <c r="S185" s="366"/>
      <c r="T185" s="445">
        <f t="shared" si="8"/>
        <v>0</v>
      </c>
      <c r="U185" s="443">
        <f t="shared" si="6"/>
        <v>3</v>
      </c>
    </row>
    <row r="186" spans="1:21" ht="18" customHeight="1">
      <c r="A186" s="817"/>
      <c r="B186" s="818"/>
      <c r="C186" s="820"/>
      <c r="D186" s="820"/>
      <c r="E186" s="357">
        <v>18</v>
      </c>
      <c r="F186" s="441"/>
      <c r="G186" s="441"/>
      <c r="H186" s="97"/>
      <c r="I186" s="81"/>
      <c r="J186" s="76"/>
      <c r="K186" s="81"/>
      <c r="L186" s="76"/>
      <c r="M186" s="2"/>
      <c r="N186" s="82"/>
      <c r="O186" s="77"/>
      <c r="P186" s="2"/>
      <c r="Q186" s="82"/>
      <c r="R186" s="19"/>
      <c r="S186" s="366"/>
      <c r="T186" s="445">
        <f t="shared" si="8"/>
        <v>0</v>
      </c>
      <c r="U186" s="443">
        <f t="shared" si="6"/>
        <v>3</v>
      </c>
    </row>
    <row r="187" spans="1:21" ht="18" customHeight="1">
      <c r="A187" s="817"/>
      <c r="B187" s="818"/>
      <c r="C187" s="820"/>
      <c r="D187" s="820"/>
      <c r="E187" s="357">
        <v>19</v>
      </c>
      <c r="F187" s="441"/>
      <c r="G187" s="441"/>
      <c r="H187" s="97"/>
      <c r="I187" s="81"/>
      <c r="J187" s="76"/>
      <c r="K187" s="81"/>
      <c r="L187" s="76"/>
      <c r="M187" s="2"/>
      <c r="N187" s="82"/>
      <c r="O187" s="77"/>
      <c r="P187" s="2"/>
      <c r="Q187" s="82"/>
      <c r="R187" s="19"/>
      <c r="S187" s="366"/>
      <c r="T187" s="445">
        <f t="shared" si="8"/>
        <v>0</v>
      </c>
      <c r="U187" s="443">
        <f t="shared" si="6"/>
        <v>3</v>
      </c>
    </row>
    <row r="188" spans="1:21" ht="18" customHeight="1">
      <c r="A188" s="817"/>
      <c r="B188" s="818"/>
      <c r="C188" s="820"/>
      <c r="D188" s="820"/>
      <c r="E188" s="357">
        <v>20</v>
      </c>
      <c r="F188" s="441"/>
      <c r="G188" s="441"/>
      <c r="H188" s="97"/>
      <c r="I188" s="81"/>
      <c r="J188" s="76"/>
      <c r="K188" s="81"/>
      <c r="L188" s="76"/>
      <c r="M188" s="2"/>
      <c r="N188" s="82"/>
      <c r="O188" s="77"/>
      <c r="P188" s="2"/>
      <c r="Q188" s="82"/>
      <c r="R188" s="19"/>
      <c r="S188" s="366"/>
      <c r="T188" s="445">
        <f t="shared" si="8"/>
        <v>0</v>
      </c>
      <c r="U188" s="443">
        <f t="shared" si="6"/>
        <v>3</v>
      </c>
    </row>
    <row r="189" spans="1:21" ht="18" customHeight="1">
      <c r="A189" s="817"/>
      <c r="B189" s="818"/>
      <c r="C189" s="820"/>
      <c r="D189" s="820"/>
      <c r="E189" s="357">
        <v>21</v>
      </c>
      <c r="F189" s="441"/>
      <c r="G189" s="441"/>
      <c r="H189" s="97"/>
      <c r="I189" s="81"/>
      <c r="J189" s="76"/>
      <c r="K189" s="81"/>
      <c r="L189" s="76"/>
      <c r="M189" s="2"/>
      <c r="N189" s="82"/>
      <c r="O189" s="77"/>
      <c r="P189" s="2"/>
      <c r="Q189" s="82"/>
      <c r="R189" s="19"/>
      <c r="S189" s="366"/>
      <c r="T189" s="445">
        <f t="shared" si="8"/>
        <v>0</v>
      </c>
      <c r="U189" s="443">
        <f t="shared" si="6"/>
        <v>3</v>
      </c>
    </row>
    <row r="190" spans="1:21" ht="18" customHeight="1">
      <c r="A190" s="817"/>
      <c r="B190" s="818"/>
      <c r="C190" s="820"/>
      <c r="D190" s="820"/>
      <c r="E190" s="357">
        <v>22</v>
      </c>
      <c r="F190" s="441"/>
      <c r="G190" s="441"/>
      <c r="H190" s="97"/>
      <c r="I190" s="81"/>
      <c r="J190" s="76"/>
      <c r="K190" s="81"/>
      <c r="L190" s="76"/>
      <c r="M190" s="2"/>
      <c r="N190" s="82"/>
      <c r="O190" s="77"/>
      <c r="P190" s="2"/>
      <c r="Q190" s="82"/>
      <c r="R190" s="19"/>
      <c r="S190" s="366"/>
      <c r="T190" s="445">
        <f t="shared" si="8"/>
        <v>0</v>
      </c>
      <c r="U190" s="443">
        <f t="shared" si="6"/>
        <v>3</v>
      </c>
    </row>
    <row r="191" spans="1:21" ht="18" customHeight="1">
      <c r="A191" s="817"/>
      <c r="B191" s="818"/>
      <c r="C191" s="820"/>
      <c r="D191" s="820"/>
      <c r="E191" s="357">
        <v>23</v>
      </c>
      <c r="F191" s="441"/>
      <c r="G191" s="441"/>
      <c r="H191" s="97"/>
      <c r="I191" s="81"/>
      <c r="J191" s="76"/>
      <c r="K191" s="81"/>
      <c r="L191" s="76"/>
      <c r="M191" s="2"/>
      <c r="N191" s="82"/>
      <c r="O191" s="77"/>
      <c r="P191" s="2"/>
      <c r="Q191" s="82"/>
      <c r="R191" s="19"/>
      <c r="S191" s="366"/>
      <c r="T191" s="445">
        <f t="shared" si="8"/>
        <v>0</v>
      </c>
      <c r="U191" s="443">
        <f t="shared" si="6"/>
        <v>3</v>
      </c>
    </row>
    <row r="192" spans="1:21" ht="18" customHeight="1">
      <c r="A192" s="817"/>
      <c r="B192" s="818"/>
      <c r="C192" s="820"/>
      <c r="D192" s="820"/>
      <c r="E192" s="357">
        <v>24</v>
      </c>
      <c r="F192" s="441"/>
      <c r="G192" s="441"/>
      <c r="H192" s="97"/>
      <c r="I192" s="81"/>
      <c r="J192" s="76"/>
      <c r="K192" s="81"/>
      <c r="L192" s="76"/>
      <c r="M192" s="2"/>
      <c r="N192" s="82"/>
      <c r="O192" s="77"/>
      <c r="P192" s="2"/>
      <c r="Q192" s="82"/>
      <c r="R192" s="19"/>
      <c r="S192" s="366"/>
      <c r="T192" s="445">
        <f t="shared" si="8"/>
        <v>0</v>
      </c>
      <c r="U192" s="443">
        <f t="shared" si="6"/>
        <v>3</v>
      </c>
    </row>
    <row r="193" spans="1:21" ht="18" customHeight="1">
      <c r="A193" s="817"/>
      <c r="B193" s="818"/>
      <c r="C193" s="820"/>
      <c r="D193" s="820"/>
      <c r="E193" s="357">
        <v>25</v>
      </c>
      <c r="F193" s="441"/>
      <c r="G193" s="441"/>
      <c r="H193" s="97"/>
      <c r="I193" s="81"/>
      <c r="J193" s="76"/>
      <c r="K193" s="81"/>
      <c r="L193" s="76"/>
      <c r="M193" s="2"/>
      <c r="N193" s="82"/>
      <c r="O193" s="77"/>
      <c r="P193" s="2"/>
      <c r="Q193" s="82"/>
      <c r="R193" s="19"/>
      <c r="S193" s="366"/>
      <c r="T193" s="445">
        <f t="shared" si="8"/>
        <v>0</v>
      </c>
      <c r="U193" s="443">
        <f t="shared" si="6"/>
        <v>3</v>
      </c>
    </row>
    <row r="194" spans="1:21" ht="18" customHeight="1">
      <c r="A194" s="817"/>
      <c r="B194" s="818"/>
      <c r="C194" s="820"/>
      <c r="D194" s="820"/>
      <c r="E194" s="357">
        <v>26</v>
      </c>
      <c r="F194" s="441"/>
      <c r="G194" s="441"/>
      <c r="H194" s="97"/>
      <c r="I194" s="81"/>
      <c r="J194" s="76"/>
      <c r="K194" s="81"/>
      <c r="L194" s="76"/>
      <c r="M194" s="2"/>
      <c r="N194" s="82"/>
      <c r="O194" s="77"/>
      <c r="P194" s="2"/>
      <c r="Q194" s="82"/>
      <c r="R194" s="19"/>
      <c r="S194" s="366"/>
      <c r="T194" s="445">
        <f t="shared" si="8"/>
        <v>0</v>
      </c>
      <c r="U194" s="443">
        <f t="shared" si="6"/>
        <v>3</v>
      </c>
    </row>
    <row r="195" spans="1:21" ht="18" customHeight="1">
      <c r="A195" s="817"/>
      <c r="B195" s="818"/>
      <c r="C195" s="820"/>
      <c r="D195" s="820"/>
      <c r="E195" s="357">
        <v>27</v>
      </c>
      <c r="F195" s="441"/>
      <c r="G195" s="441"/>
      <c r="H195" s="97"/>
      <c r="I195" s="81"/>
      <c r="J195" s="76"/>
      <c r="K195" s="81"/>
      <c r="L195" s="76"/>
      <c r="M195" s="2"/>
      <c r="N195" s="82"/>
      <c r="O195" s="77"/>
      <c r="P195" s="2"/>
      <c r="Q195" s="82"/>
      <c r="R195" s="19"/>
      <c r="S195" s="366"/>
      <c r="T195" s="445">
        <f t="shared" si="8"/>
        <v>0</v>
      </c>
      <c r="U195" s="443">
        <f t="shared" si="6"/>
        <v>3</v>
      </c>
    </row>
    <row r="196" spans="1:21" ht="18" customHeight="1">
      <c r="A196" s="817"/>
      <c r="B196" s="818"/>
      <c r="C196" s="820"/>
      <c r="D196" s="820"/>
      <c r="E196" s="357">
        <v>28</v>
      </c>
      <c r="F196" s="441"/>
      <c r="G196" s="441"/>
      <c r="H196" s="97"/>
      <c r="I196" s="81"/>
      <c r="J196" s="76"/>
      <c r="K196" s="81"/>
      <c r="L196" s="76"/>
      <c r="M196" s="2"/>
      <c r="N196" s="82"/>
      <c r="O196" s="77"/>
      <c r="P196" s="2"/>
      <c r="Q196" s="82"/>
      <c r="R196" s="19"/>
      <c r="S196" s="366"/>
      <c r="T196" s="445">
        <f t="shared" si="8"/>
        <v>0</v>
      </c>
      <c r="U196" s="443">
        <f t="shared" si="6"/>
        <v>3</v>
      </c>
    </row>
    <row r="197" spans="1:21" ht="18" customHeight="1">
      <c r="A197" s="817"/>
      <c r="B197" s="818"/>
      <c r="C197" s="820"/>
      <c r="D197" s="820"/>
      <c r="E197" s="357">
        <v>29</v>
      </c>
      <c r="F197" s="441"/>
      <c r="G197" s="441"/>
      <c r="H197" s="97"/>
      <c r="I197" s="81"/>
      <c r="J197" s="76"/>
      <c r="K197" s="81"/>
      <c r="L197" s="76"/>
      <c r="M197" s="2"/>
      <c r="N197" s="82"/>
      <c r="O197" s="77"/>
      <c r="P197" s="2"/>
      <c r="Q197" s="82"/>
      <c r="R197" s="19"/>
      <c r="S197" s="366"/>
      <c r="T197" s="445">
        <f t="shared" si="8"/>
        <v>0</v>
      </c>
      <c r="U197" s="443">
        <f t="shared" si="6"/>
        <v>3</v>
      </c>
    </row>
    <row r="198" spans="1:21" ht="18" customHeight="1">
      <c r="A198" s="817"/>
      <c r="B198" s="818"/>
      <c r="C198" s="820"/>
      <c r="D198" s="820"/>
      <c r="E198" s="357">
        <v>30</v>
      </c>
      <c r="F198" s="441"/>
      <c r="G198" s="441"/>
      <c r="H198" s="97"/>
      <c r="I198" s="81"/>
      <c r="J198" s="76"/>
      <c r="K198" s="81"/>
      <c r="L198" s="76"/>
      <c r="M198" s="2"/>
      <c r="N198" s="82"/>
      <c r="O198" s="77"/>
      <c r="P198" s="2"/>
      <c r="Q198" s="82"/>
      <c r="R198" s="19"/>
      <c r="S198" s="366"/>
      <c r="T198" s="445">
        <f t="shared" si="8"/>
        <v>0</v>
      </c>
      <c r="U198" s="443">
        <f t="shared" si="6"/>
        <v>3</v>
      </c>
    </row>
    <row r="199" spans="1:21" ht="18" customHeight="1">
      <c r="A199" s="817"/>
      <c r="B199" s="818"/>
      <c r="C199" s="820"/>
      <c r="D199" s="820"/>
      <c r="E199" s="357">
        <v>31</v>
      </c>
      <c r="F199" s="441"/>
      <c r="G199" s="441"/>
      <c r="H199" s="97"/>
      <c r="I199" s="81"/>
      <c r="J199" s="76"/>
      <c r="K199" s="81"/>
      <c r="L199" s="76"/>
      <c r="M199" s="2"/>
      <c r="N199" s="82"/>
      <c r="O199" s="77"/>
      <c r="P199" s="2"/>
      <c r="Q199" s="82"/>
      <c r="R199" s="19"/>
      <c r="S199" s="366"/>
      <c r="T199" s="445">
        <f t="shared" si="8"/>
        <v>0</v>
      </c>
      <c r="U199" s="443">
        <f t="shared" si="6"/>
        <v>3</v>
      </c>
    </row>
    <row r="200" spans="1:21" ht="18" customHeight="1">
      <c r="A200" s="817"/>
      <c r="B200" s="818"/>
      <c r="C200" s="820"/>
      <c r="D200" s="820"/>
      <c r="E200" s="357">
        <v>32</v>
      </c>
      <c r="F200" s="441"/>
      <c r="G200" s="441"/>
      <c r="H200" s="97"/>
      <c r="I200" s="81"/>
      <c r="J200" s="76"/>
      <c r="K200" s="81"/>
      <c r="L200" s="76"/>
      <c r="M200" s="2"/>
      <c r="N200" s="82"/>
      <c r="O200" s="77"/>
      <c r="P200" s="2"/>
      <c r="Q200" s="82"/>
      <c r="R200" s="19"/>
      <c r="S200" s="366"/>
      <c r="T200" s="445">
        <f t="shared" si="7"/>
        <v>0</v>
      </c>
      <c r="U200" s="443">
        <f t="shared" si="6"/>
        <v>3</v>
      </c>
    </row>
    <row r="201" spans="1:21" ht="18" customHeight="1">
      <c r="A201" s="817"/>
      <c r="B201" s="818"/>
      <c r="C201" s="820"/>
      <c r="D201" s="820"/>
      <c r="E201" s="357">
        <v>33</v>
      </c>
      <c r="F201" s="441"/>
      <c r="G201" s="441"/>
      <c r="H201" s="97"/>
      <c r="I201" s="81"/>
      <c r="J201" s="76"/>
      <c r="K201" s="81"/>
      <c r="L201" s="76"/>
      <c r="M201" s="2"/>
      <c r="N201" s="82"/>
      <c r="O201" s="77"/>
      <c r="P201" s="2"/>
      <c r="Q201" s="82"/>
      <c r="R201" s="19"/>
      <c r="S201" s="366"/>
      <c r="T201" s="445">
        <f t="shared" si="7"/>
        <v>0</v>
      </c>
      <c r="U201" s="443">
        <f t="shared" ref="U201:U232" si="9">$A$169</f>
        <v>3</v>
      </c>
    </row>
    <row r="202" spans="1:21" ht="18" customHeight="1">
      <c r="A202" s="817"/>
      <c r="B202" s="818"/>
      <c r="C202" s="820"/>
      <c r="D202" s="820"/>
      <c r="E202" s="357">
        <v>34</v>
      </c>
      <c r="F202" s="441"/>
      <c r="G202" s="441"/>
      <c r="H202" s="97"/>
      <c r="I202" s="81"/>
      <c r="J202" s="76"/>
      <c r="K202" s="81"/>
      <c r="L202" s="76"/>
      <c r="M202" s="2"/>
      <c r="N202" s="82"/>
      <c r="O202" s="77"/>
      <c r="P202" s="2"/>
      <c r="Q202" s="82"/>
      <c r="R202" s="19"/>
      <c r="S202" s="366"/>
      <c r="T202" s="445">
        <f t="shared" si="7"/>
        <v>0</v>
      </c>
      <c r="U202" s="443">
        <f t="shared" si="9"/>
        <v>3</v>
      </c>
    </row>
    <row r="203" spans="1:21" ht="18" customHeight="1">
      <c r="A203" s="817"/>
      <c r="B203" s="818"/>
      <c r="C203" s="820"/>
      <c r="D203" s="820"/>
      <c r="E203" s="357">
        <v>35</v>
      </c>
      <c r="F203" s="441"/>
      <c r="G203" s="441"/>
      <c r="H203" s="97"/>
      <c r="I203" s="81"/>
      <c r="J203" s="76"/>
      <c r="K203" s="81"/>
      <c r="L203" s="76"/>
      <c r="M203" s="2"/>
      <c r="N203" s="82"/>
      <c r="O203" s="77"/>
      <c r="P203" s="2"/>
      <c r="Q203" s="82"/>
      <c r="R203" s="19"/>
      <c r="S203" s="366"/>
      <c r="T203" s="445">
        <f t="shared" si="7"/>
        <v>0</v>
      </c>
      <c r="U203" s="443">
        <f t="shared" si="9"/>
        <v>3</v>
      </c>
    </row>
    <row r="204" spans="1:21" ht="18" customHeight="1">
      <c r="A204" s="817"/>
      <c r="B204" s="818"/>
      <c r="C204" s="820"/>
      <c r="D204" s="820"/>
      <c r="E204" s="357">
        <v>36</v>
      </c>
      <c r="F204" s="441"/>
      <c r="G204" s="441"/>
      <c r="H204" s="97"/>
      <c r="I204" s="81"/>
      <c r="J204" s="76"/>
      <c r="K204" s="81"/>
      <c r="L204" s="76"/>
      <c r="M204" s="2"/>
      <c r="N204" s="82"/>
      <c r="O204" s="77"/>
      <c r="P204" s="2"/>
      <c r="Q204" s="82"/>
      <c r="R204" s="19"/>
      <c r="S204" s="366"/>
      <c r="T204" s="445">
        <f t="shared" si="7"/>
        <v>0</v>
      </c>
      <c r="U204" s="443">
        <f t="shared" si="9"/>
        <v>3</v>
      </c>
    </row>
    <row r="205" spans="1:21" ht="18" customHeight="1">
      <c r="A205" s="817"/>
      <c r="B205" s="818"/>
      <c r="C205" s="820"/>
      <c r="D205" s="820"/>
      <c r="E205" s="357">
        <v>37</v>
      </c>
      <c r="F205" s="441"/>
      <c r="G205" s="441"/>
      <c r="H205" s="97"/>
      <c r="I205" s="81"/>
      <c r="J205" s="76"/>
      <c r="K205" s="81"/>
      <c r="L205" s="76"/>
      <c r="M205" s="2"/>
      <c r="N205" s="82"/>
      <c r="O205" s="77"/>
      <c r="P205" s="2"/>
      <c r="Q205" s="82"/>
      <c r="R205" s="19"/>
      <c r="S205" s="366"/>
      <c r="T205" s="445">
        <f t="shared" si="7"/>
        <v>0</v>
      </c>
      <c r="U205" s="443">
        <f t="shared" si="9"/>
        <v>3</v>
      </c>
    </row>
    <row r="206" spans="1:21" ht="18" customHeight="1">
      <c r="A206" s="817"/>
      <c r="B206" s="818"/>
      <c r="C206" s="820"/>
      <c r="D206" s="820"/>
      <c r="E206" s="357">
        <v>38</v>
      </c>
      <c r="F206" s="441"/>
      <c r="G206" s="441"/>
      <c r="H206" s="97"/>
      <c r="I206" s="81"/>
      <c r="J206" s="76"/>
      <c r="K206" s="81"/>
      <c r="L206" s="76"/>
      <c r="M206" s="2"/>
      <c r="N206" s="82"/>
      <c r="O206" s="77"/>
      <c r="P206" s="2"/>
      <c r="Q206" s="82"/>
      <c r="R206" s="19"/>
      <c r="S206" s="366"/>
      <c r="T206" s="445">
        <f t="shared" si="7"/>
        <v>0</v>
      </c>
      <c r="U206" s="443">
        <f t="shared" si="9"/>
        <v>3</v>
      </c>
    </row>
    <row r="207" spans="1:21" ht="18" customHeight="1">
      <c r="A207" s="817"/>
      <c r="B207" s="818"/>
      <c r="C207" s="820"/>
      <c r="D207" s="820"/>
      <c r="E207" s="357">
        <v>39</v>
      </c>
      <c r="F207" s="441"/>
      <c r="G207" s="441"/>
      <c r="H207" s="97"/>
      <c r="I207" s="81"/>
      <c r="J207" s="76"/>
      <c r="K207" s="81"/>
      <c r="L207" s="76"/>
      <c r="M207" s="2"/>
      <c r="N207" s="82"/>
      <c r="O207" s="77"/>
      <c r="P207" s="2"/>
      <c r="Q207" s="82"/>
      <c r="R207" s="19"/>
      <c r="S207" s="366"/>
      <c r="T207" s="445">
        <f t="shared" si="7"/>
        <v>0</v>
      </c>
      <c r="U207" s="443">
        <f t="shared" si="9"/>
        <v>3</v>
      </c>
    </row>
    <row r="208" spans="1:21" ht="18" customHeight="1">
      <c r="A208" s="817"/>
      <c r="B208" s="818"/>
      <c r="C208" s="820"/>
      <c r="D208" s="820"/>
      <c r="E208" s="357">
        <v>40</v>
      </c>
      <c r="F208" s="441"/>
      <c r="G208" s="441"/>
      <c r="H208" s="97"/>
      <c r="I208" s="81"/>
      <c r="J208" s="76"/>
      <c r="K208" s="81"/>
      <c r="L208" s="76"/>
      <c r="M208" s="2"/>
      <c r="N208" s="82"/>
      <c r="O208" s="77"/>
      <c r="P208" s="2"/>
      <c r="Q208" s="82"/>
      <c r="R208" s="19"/>
      <c r="S208" s="366"/>
      <c r="T208" s="445">
        <f t="shared" si="7"/>
        <v>0</v>
      </c>
      <c r="U208" s="443">
        <f t="shared" si="9"/>
        <v>3</v>
      </c>
    </row>
    <row r="209" spans="1:21" ht="18" customHeight="1">
      <c r="A209" s="817"/>
      <c r="B209" s="818"/>
      <c r="C209" s="820"/>
      <c r="D209" s="820"/>
      <c r="E209" s="357">
        <v>41</v>
      </c>
      <c r="F209" s="441"/>
      <c r="G209" s="441"/>
      <c r="H209" s="97"/>
      <c r="I209" s="81"/>
      <c r="J209" s="76"/>
      <c r="K209" s="81"/>
      <c r="L209" s="76"/>
      <c r="M209" s="2"/>
      <c r="N209" s="82"/>
      <c r="O209" s="77"/>
      <c r="P209" s="2"/>
      <c r="Q209" s="82"/>
      <c r="R209" s="19"/>
      <c r="S209" s="366"/>
      <c r="T209" s="445">
        <f t="shared" si="7"/>
        <v>0</v>
      </c>
      <c r="U209" s="443">
        <f t="shared" si="9"/>
        <v>3</v>
      </c>
    </row>
    <row r="210" spans="1:21" ht="18" customHeight="1">
      <c r="A210" s="817"/>
      <c r="B210" s="818"/>
      <c r="C210" s="820"/>
      <c r="D210" s="820"/>
      <c r="E210" s="357">
        <v>42</v>
      </c>
      <c r="F210" s="441"/>
      <c r="G210" s="441"/>
      <c r="H210" s="97"/>
      <c r="I210" s="81"/>
      <c r="J210" s="76"/>
      <c r="K210" s="81"/>
      <c r="L210" s="76"/>
      <c r="M210" s="2"/>
      <c r="N210" s="82"/>
      <c r="O210" s="77"/>
      <c r="P210" s="2"/>
      <c r="Q210" s="82"/>
      <c r="R210" s="19"/>
      <c r="S210" s="366"/>
      <c r="T210" s="445">
        <f t="shared" si="7"/>
        <v>0</v>
      </c>
      <c r="U210" s="443">
        <f t="shared" si="9"/>
        <v>3</v>
      </c>
    </row>
    <row r="211" spans="1:21" ht="18" customHeight="1">
      <c r="A211" s="817"/>
      <c r="B211" s="818"/>
      <c r="C211" s="820"/>
      <c r="D211" s="820"/>
      <c r="E211" s="357">
        <v>43</v>
      </c>
      <c r="F211" s="441"/>
      <c r="G211" s="441"/>
      <c r="H211" s="97"/>
      <c r="I211" s="81"/>
      <c r="J211" s="76"/>
      <c r="K211" s="81"/>
      <c r="L211" s="76"/>
      <c r="M211" s="2"/>
      <c r="N211" s="82"/>
      <c r="O211" s="77"/>
      <c r="P211" s="2"/>
      <c r="Q211" s="82"/>
      <c r="R211" s="19"/>
      <c r="S211" s="366"/>
      <c r="T211" s="445">
        <f t="shared" si="7"/>
        <v>0</v>
      </c>
      <c r="U211" s="443">
        <f t="shared" si="9"/>
        <v>3</v>
      </c>
    </row>
    <row r="212" spans="1:21" ht="18" customHeight="1">
      <c r="A212" s="817"/>
      <c r="B212" s="818"/>
      <c r="C212" s="820"/>
      <c r="D212" s="820"/>
      <c r="E212" s="357">
        <v>44</v>
      </c>
      <c r="F212" s="441"/>
      <c r="G212" s="441"/>
      <c r="H212" s="97"/>
      <c r="I212" s="81"/>
      <c r="J212" s="76"/>
      <c r="K212" s="81"/>
      <c r="L212" s="76"/>
      <c r="M212" s="2"/>
      <c r="N212" s="82"/>
      <c r="O212" s="77"/>
      <c r="P212" s="2"/>
      <c r="Q212" s="82"/>
      <c r="R212" s="19"/>
      <c r="S212" s="366"/>
      <c r="T212" s="445">
        <f t="shared" si="7"/>
        <v>0</v>
      </c>
      <c r="U212" s="443">
        <f t="shared" si="9"/>
        <v>3</v>
      </c>
    </row>
    <row r="213" spans="1:21" ht="18" customHeight="1">
      <c r="A213" s="817"/>
      <c r="B213" s="818"/>
      <c r="C213" s="820"/>
      <c r="D213" s="820"/>
      <c r="E213" s="357">
        <v>45</v>
      </c>
      <c r="F213" s="441"/>
      <c r="G213" s="441"/>
      <c r="H213" s="97"/>
      <c r="I213" s="81"/>
      <c r="J213" s="76"/>
      <c r="K213" s="81"/>
      <c r="L213" s="76"/>
      <c r="M213" s="2"/>
      <c r="N213" s="82"/>
      <c r="O213" s="77"/>
      <c r="P213" s="2"/>
      <c r="Q213" s="82"/>
      <c r="R213" s="19"/>
      <c r="S213" s="366"/>
      <c r="T213" s="445">
        <f t="shared" si="7"/>
        <v>0</v>
      </c>
      <c r="U213" s="443">
        <f t="shared" si="9"/>
        <v>3</v>
      </c>
    </row>
    <row r="214" spans="1:21" ht="18" customHeight="1">
      <c r="A214" s="817"/>
      <c r="B214" s="818"/>
      <c r="C214" s="820"/>
      <c r="D214" s="820"/>
      <c r="E214" s="357">
        <v>46</v>
      </c>
      <c r="F214" s="441"/>
      <c r="G214" s="441"/>
      <c r="H214" s="97"/>
      <c r="I214" s="81"/>
      <c r="J214" s="76"/>
      <c r="K214" s="81"/>
      <c r="L214" s="76"/>
      <c r="M214" s="2"/>
      <c r="N214" s="82"/>
      <c r="O214" s="77"/>
      <c r="P214" s="2"/>
      <c r="Q214" s="82"/>
      <c r="R214" s="19"/>
      <c r="S214" s="366"/>
      <c r="T214" s="445">
        <f t="shared" si="7"/>
        <v>0</v>
      </c>
      <c r="U214" s="443">
        <f t="shared" si="9"/>
        <v>3</v>
      </c>
    </row>
    <row r="215" spans="1:21" ht="18" customHeight="1">
      <c r="A215" s="817"/>
      <c r="B215" s="818"/>
      <c r="C215" s="820"/>
      <c r="D215" s="820"/>
      <c r="E215" s="357">
        <v>47</v>
      </c>
      <c r="F215" s="441"/>
      <c r="G215" s="441"/>
      <c r="H215" s="97"/>
      <c r="I215" s="81"/>
      <c r="J215" s="76"/>
      <c r="K215" s="81"/>
      <c r="L215" s="76"/>
      <c r="M215" s="2"/>
      <c r="N215" s="82"/>
      <c r="O215" s="77"/>
      <c r="P215" s="2"/>
      <c r="Q215" s="82"/>
      <c r="R215" s="19"/>
      <c r="S215" s="366"/>
      <c r="T215" s="445">
        <f t="shared" si="7"/>
        <v>0</v>
      </c>
      <c r="U215" s="443">
        <f t="shared" si="9"/>
        <v>3</v>
      </c>
    </row>
    <row r="216" spans="1:21" ht="18" customHeight="1">
      <c r="A216" s="817"/>
      <c r="B216" s="818"/>
      <c r="C216" s="820"/>
      <c r="D216" s="820"/>
      <c r="E216" s="357">
        <v>48</v>
      </c>
      <c r="F216" s="441"/>
      <c r="G216" s="441"/>
      <c r="H216" s="97"/>
      <c r="I216" s="81"/>
      <c r="J216" s="76"/>
      <c r="K216" s="81"/>
      <c r="L216" s="76"/>
      <c r="M216" s="2"/>
      <c r="N216" s="82"/>
      <c r="O216" s="77"/>
      <c r="P216" s="2"/>
      <c r="Q216" s="82"/>
      <c r="R216" s="19"/>
      <c r="S216" s="366"/>
      <c r="T216" s="445">
        <f t="shared" si="7"/>
        <v>0</v>
      </c>
      <c r="U216" s="443">
        <f t="shared" si="9"/>
        <v>3</v>
      </c>
    </row>
    <row r="217" spans="1:21" ht="18" customHeight="1">
      <c r="A217" s="817"/>
      <c r="B217" s="818"/>
      <c r="C217" s="820"/>
      <c r="D217" s="820"/>
      <c r="E217" s="357">
        <v>49</v>
      </c>
      <c r="F217" s="441"/>
      <c r="G217" s="441"/>
      <c r="H217" s="97"/>
      <c r="I217" s="81"/>
      <c r="J217" s="76"/>
      <c r="K217" s="81"/>
      <c r="L217" s="76"/>
      <c r="M217" s="2"/>
      <c r="N217" s="82"/>
      <c r="O217" s="77"/>
      <c r="P217" s="2"/>
      <c r="Q217" s="82"/>
      <c r="R217" s="19"/>
      <c r="S217" s="366"/>
      <c r="T217" s="445">
        <f t="shared" si="7"/>
        <v>0</v>
      </c>
      <c r="U217" s="443">
        <f t="shared" si="9"/>
        <v>3</v>
      </c>
    </row>
    <row r="218" spans="1:21" ht="18" customHeight="1">
      <c r="A218" s="817"/>
      <c r="B218" s="818"/>
      <c r="C218" s="820"/>
      <c r="D218" s="820"/>
      <c r="E218" s="357">
        <v>50</v>
      </c>
      <c r="F218" s="441"/>
      <c r="G218" s="441"/>
      <c r="H218" s="97"/>
      <c r="I218" s="81"/>
      <c r="J218" s="76"/>
      <c r="K218" s="81"/>
      <c r="L218" s="76"/>
      <c r="M218" s="2"/>
      <c r="N218" s="82"/>
      <c r="O218" s="77"/>
      <c r="P218" s="2"/>
      <c r="Q218" s="82"/>
      <c r="R218" s="19"/>
      <c r="S218" s="366"/>
      <c r="T218" s="445">
        <f t="shared" si="7"/>
        <v>0</v>
      </c>
      <c r="U218" s="443">
        <f t="shared" si="9"/>
        <v>3</v>
      </c>
    </row>
    <row r="219" spans="1:21" ht="18" customHeight="1">
      <c r="A219" s="817"/>
      <c r="B219" s="818"/>
      <c r="C219" s="820"/>
      <c r="D219" s="820"/>
      <c r="E219" s="357">
        <v>51</v>
      </c>
      <c r="F219" s="441"/>
      <c r="G219" s="441"/>
      <c r="H219" s="97"/>
      <c r="I219" s="81"/>
      <c r="J219" s="76"/>
      <c r="K219" s="81"/>
      <c r="L219" s="76"/>
      <c r="M219" s="2"/>
      <c r="N219" s="82"/>
      <c r="O219" s="77"/>
      <c r="P219" s="2"/>
      <c r="Q219" s="82"/>
      <c r="R219" s="19"/>
      <c r="S219" s="366"/>
      <c r="T219" s="445">
        <f t="shared" si="7"/>
        <v>0</v>
      </c>
      <c r="U219" s="443">
        <f t="shared" si="9"/>
        <v>3</v>
      </c>
    </row>
    <row r="220" spans="1:21" ht="18" customHeight="1">
      <c r="A220" s="817"/>
      <c r="B220" s="818"/>
      <c r="C220" s="820"/>
      <c r="D220" s="820"/>
      <c r="E220" s="357">
        <v>52</v>
      </c>
      <c r="F220" s="441"/>
      <c r="G220" s="441"/>
      <c r="H220" s="97"/>
      <c r="I220" s="81"/>
      <c r="J220" s="76"/>
      <c r="K220" s="81"/>
      <c r="L220" s="76"/>
      <c r="M220" s="2"/>
      <c r="N220" s="82"/>
      <c r="O220" s="77"/>
      <c r="P220" s="2"/>
      <c r="Q220" s="82"/>
      <c r="R220" s="19"/>
      <c r="S220" s="366"/>
      <c r="T220" s="445">
        <f t="shared" si="7"/>
        <v>0</v>
      </c>
      <c r="U220" s="443">
        <f t="shared" si="9"/>
        <v>3</v>
      </c>
    </row>
    <row r="221" spans="1:21" ht="18" customHeight="1">
      <c r="A221" s="817"/>
      <c r="B221" s="818"/>
      <c r="C221" s="820"/>
      <c r="D221" s="820"/>
      <c r="E221" s="357">
        <v>53</v>
      </c>
      <c r="F221" s="441"/>
      <c r="G221" s="441"/>
      <c r="H221" s="97"/>
      <c r="I221" s="81"/>
      <c r="J221" s="76"/>
      <c r="K221" s="81"/>
      <c r="L221" s="76"/>
      <c r="M221" s="2"/>
      <c r="N221" s="82"/>
      <c r="O221" s="77"/>
      <c r="P221" s="2"/>
      <c r="Q221" s="82"/>
      <c r="R221" s="19"/>
      <c r="S221" s="366"/>
      <c r="T221" s="445">
        <f t="shared" si="7"/>
        <v>0</v>
      </c>
      <c r="U221" s="443">
        <f t="shared" si="9"/>
        <v>3</v>
      </c>
    </row>
    <row r="222" spans="1:21" ht="18" customHeight="1">
      <c r="A222" s="817"/>
      <c r="B222" s="818"/>
      <c r="C222" s="820"/>
      <c r="D222" s="820"/>
      <c r="E222" s="357">
        <v>54</v>
      </c>
      <c r="F222" s="441"/>
      <c r="G222" s="441"/>
      <c r="H222" s="97"/>
      <c r="I222" s="81"/>
      <c r="J222" s="76"/>
      <c r="K222" s="81"/>
      <c r="L222" s="76"/>
      <c r="M222" s="2"/>
      <c r="N222" s="82"/>
      <c r="O222" s="77"/>
      <c r="P222" s="2"/>
      <c r="Q222" s="82"/>
      <c r="R222" s="19"/>
      <c r="S222" s="366"/>
      <c r="T222" s="445">
        <f t="shared" si="7"/>
        <v>0</v>
      </c>
      <c r="U222" s="443">
        <f t="shared" si="9"/>
        <v>3</v>
      </c>
    </row>
    <row r="223" spans="1:21" ht="18" customHeight="1">
      <c r="A223" s="817"/>
      <c r="B223" s="818"/>
      <c r="C223" s="820"/>
      <c r="D223" s="820"/>
      <c r="E223" s="357">
        <v>55</v>
      </c>
      <c r="F223" s="441"/>
      <c r="G223" s="441"/>
      <c r="H223" s="97"/>
      <c r="I223" s="81"/>
      <c r="J223" s="76"/>
      <c r="K223" s="81"/>
      <c r="L223" s="76"/>
      <c r="M223" s="2"/>
      <c r="N223" s="82"/>
      <c r="O223" s="77"/>
      <c r="P223" s="2"/>
      <c r="Q223" s="82"/>
      <c r="R223" s="19"/>
      <c r="S223" s="366"/>
      <c r="T223" s="445">
        <f t="shared" si="7"/>
        <v>0</v>
      </c>
      <c r="U223" s="443">
        <f t="shared" si="9"/>
        <v>3</v>
      </c>
    </row>
    <row r="224" spans="1:21" ht="18" customHeight="1">
      <c r="A224" s="817"/>
      <c r="B224" s="818"/>
      <c r="C224" s="820"/>
      <c r="D224" s="820"/>
      <c r="E224" s="357">
        <v>56</v>
      </c>
      <c r="F224" s="441"/>
      <c r="G224" s="441"/>
      <c r="H224" s="97"/>
      <c r="I224" s="81"/>
      <c r="J224" s="76"/>
      <c r="K224" s="81"/>
      <c r="L224" s="76"/>
      <c r="M224" s="2"/>
      <c r="N224" s="82"/>
      <c r="O224" s="77"/>
      <c r="P224" s="2"/>
      <c r="Q224" s="82"/>
      <c r="R224" s="19"/>
      <c r="S224" s="366"/>
      <c r="T224" s="445">
        <f t="shared" si="3"/>
        <v>0</v>
      </c>
      <c r="U224" s="443">
        <f t="shared" si="9"/>
        <v>3</v>
      </c>
    </row>
    <row r="225" spans="1:21" ht="18" customHeight="1">
      <c r="A225" s="817"/>
      <c r="B225" s="818"/>
      <c r="C225" s="820"/>
      <c r="D225" s="820"/>
      <c r="E225" s="357">
        <v>57</v>
      </c>
      <c r="F225" s="441"/>
      <c r="G225" s="441"/>
      <c r="H225" s="97"/>
      <c r="I225" s="81"/>
      <c r="J225" s="76"/>
      <c r="K225" s="81"/>
      <c r="L225" s="76"/>
      <c r="M225" s="2"/>
      <c r="N225" s="82"/>
      <c r="O225" s="77"/>
      <c r="P225" s="2"/>
      <c r="Q225" s="82"/>
      <c r="R225" s="19"/>
      <c r="S225" s="366"/>
      <c r="T225" s="445">
        <f t="shared" si="3"/>
        <v>0</v>
      </c>
      <c r="U225" s="443">
        <f t="shared" si="9"/>
        <v>3</v>
      </c>
    </row>
    <row r="226" spans="1:21" ht="18" customHeight="1">
      <c r="A226" s="817"/>
      <c r="B226" s="818"/>
      <c r="C226" s="820"/>
      <c r="D226" s="820"/>
      <c r="E226" s="357">
        <v>58</v>
      </c>
      <c r="F226" s="441"/>
      <c r="G226" s="441"/>
      <c r="H226" s="97"/>
      <c r="I226" s="81"/>
      <c r="J226" s="76"/>
      <c r="K226" s="81"/>
      <c r="L226" s="76"/>
      <c r="M226" s="2"/>
      <c r="N226" s="82"/>
      <c r="O226" s="77"/>
      <c r="P226" s="2"/>
      <c r="Q226" s="82"/>
      <c r="R226" s="19"/>
      <c r="S226" s="366"/>
      <c r="T226" s="445">
        <f t="shared" si="3"/>
        <v>0</v>
      </c>
      <c r="U226" s="443">
        <f t="shared" si="9"/>
        <v>3</v>
      </c>
    </row>
    <row r="227" spans="1:21" ht="18" customHeight="1">
      <c r="A227" s="817"/>
      <c r="B227" s="818"/>
      <c r="C227" s="820"/>
      <c r="D227" s="820"/>
      <c r="E227" s="357">
        <v>59</v>
      </c>
      <c r="F227" s="441"/>
      <c r="G227" s="441"/>
      <c r="H227" s="97"/>
      <c r="I227" s="81"/>
      <c r="J227" s="76"/>
      <c r="K227" s="81"/>
      <c r="L227" s="76"/>
      <c r="M227" s="2"/>
      <c r="N227" s="82"/>
      <c r="O227" s="77"/>
      <c r="P227" s="2"/>
      <c r="Q227" s="82"/>
      <c r="R227" s="19"/>
      <c r="S227" s="366"/>
      <c r="T227" s="445">
        <f t="shared" si="3"/>
        <v>0</v>
      </c>
      <c r="U227" s="443">
        <f t="shared" si="9"/>
        <v>3</v>
      </c>
    </row>
    <row r="228" spans="1:21" ht="18" customHeight="1">
      <c r="A228" s="817"/>
      <c r="B228" s="818"/>
      <c r="C228" s="820"/>
      <c r="D228" s="820"/>
      <c r="E228" s="357">
        <v>60</v>
      </c>
      <c r="F228" s="441"/>
      <c r="G228" s="441"/>
      <c r="H228" s="97"/>
      <c r="I228" s="81"/>
      <c r="J228" s="76"/>
      <c r="K228" s="81"/>
      <c r="L228" s="76"/>
      <c r="M228" s="2"/>
      <c r="N228" s="82"/>
      <c r="O228" s="77"/>
      <c r="P228" s="2"/>
      <c r="Q228" s="82"/>
      <c r="R228" s="19"/>
      <c r="S228" s="366"/>
      <c r="T228" s="445">
        <f t="shared" si="3"/>
        <v>0</v>
      </c>
      <c r="U228" s="443">
        <f t="shared" si="9"/>
        <v>3</v>
      </c>
    </row>
    <row r="229" spans="1:21" ht="18" customHeight="1">
      <c r="A229" s="817"/>
      <c r="B229" s="818"/>
      <c r="C229" s="820"/>
      <c r="D229" s="820"/>
      <c r="E229" s="357">
        <v>61</v>
      </c>
      <c r="F229" s="441"/>
      <c r="G229" s="441"/>
      <c r="H229" s="97"/>
      <c r="I229" s="81"/>
      <c r="J229" s="76"/>
      <c r="K229" s="81"/>
      <c r="L229" s="76"/>
      <c r="M229" s="2"/>
      <c r="N229" s="82"/>
      <c r="O229" s="77"/>
      <c r="P229" s="2"/>
      <c r="Q229" s="82"/>
      <c r="R229" s="19"/>
      <c r="S229" s="366"/>
      <c r="T229" s="445">
        <f t="shared" si="3"/>
        <v>0</v>
      </c>
      <c r="U229" s="443">
        <f t="shared" si="9"/>
        <v>3</v>
      </c>
    </row>
    <row r="230" spans="1:21" ht="18" customHeight="1">
      <c r="A230" s="817"/>
      <c r="B230" s="818"/>
      <c r="C230" s="820"/>
      <c r="D230" s="820"/>
      <c r="E230" s="357">
        <v>62</v>
      </c>
      <c r="F230" s="441"/>
      <c r="G230" s="441"/>
      <c r="H230" s="97"/>
      <c r="I230" s="81"/>
      <c r="J230" s="76"/>
      <c r="K230" s="81"/>
      <c r="L230" s="76"/>
      <c r="M230" s="2"/>
      <c r="N230" s="82"/>
      <c r="O230" s="77"/>
      <c r="P230" s="2"/>
      <c r="Q230" s="82"/>
      <c r="R230" s="19"/>
      <c r="S230" s="366"/>
      <c r="T230" s="445">
        <f t="shared" si="3"/>
        <v>0</v>
      </c>
      <c r="U230" s="443">
        <f t="shared" si="9"/>
        <v>3</v>
      </c>
    </row>
    <row r="231" spans="1:21" ht="18" customHeight="1">
      <c r="A231" s="817"/>
      <c r="B231" s="818"/>
      <c r="C231" s="820"/>
      <c r="D231" s="820"/>
      <c r="E231" s="357">
        <v>63</v>
      </c>
      <c r="F231" s="441"/>
      <c r="G231" s="441"/>
      <c r="H231" s="97"/>
      <c r="I231" s="81"/>
      <c r="J231" s="76"/>
      <c r="K231" s="81"/>
      <c r="L231" s="76"/>
      <c r="M231" s="2"/>
      <c r="N231" s="82"/>
      <c r="O231" s="77"/>
      <c r="P231" s="2"/>
      <c r="Q231" s="82"/>
      <c r="R231" s="19"/>
      <c r="S231" s="366"/>
      <c r="T231" s="445">
        <f t="shared" si="3"/>
        <v>0</v>
      </c>
      <c r="U231" s="443">
        <f t="shared" si="9"/>
        <v>3</v>
      </c>
    </row>
    <row r="232" spans="1:21" ht="18" customHeight="1">
      <c r="A232" s="817"/>
      <c r="B232" s="818"/>
      <c r="C232" s="820"/>
      <c r="D232" s="820"/>
      <c r="E232" s="357">
        <v>64</v>
      </c>
      <c r="F232" s="441"/>
      <c r="G232" s="441"/>
      <c r="H232" s="97"/>
      <c r="I232" s="81"/>
      <c r="J232" s="76"/>
      <c r="K232" s="81"/>
      <c r="L232" s="76"/>
      <c r="M232" s="2"/>
      <c r="N232" s="82"/>
      <c r="O232" s="77"/>
      <c r="P232" s="2"/>
      <c r="Q232" s="82"/>
      <c r="R232" s="19"/>
      <c r="S232" s="366"/>
      <c r="T232" s="445">
        <f t="shared" si="3"/>
        <v>0</v>
      </c>
      <c r="U232" s="443">
        <f t="shared" si="9"/>
        <v>3</v>
      </c>
    </row>
    <row r="233" spans="1:21" ht="18" customHeight="1">
      <c r="A233" s="817"/>
      <c r="B233" s="818"/>
      <c r="C233" s="820"/>
      <c r="D233" s="820"/>
      <c r="E233" s="357">
        <v>65</v>
      </c>
      <c r="F233" s="441"/>
      <c r="G233" s="441"/>
      <c r="H233" s="97"/>
      <c r="I233" s="81"/>
      <c r="J233" s="76"/>
      <c r="K233" s="81"/>
      <c r="L233" s="76"/>
      <c r="M233" s="2"/>
      <c r="N233" s="82"/>
      <c r="O233" s="77"/>
      <c r="P233" s="2"/>
      <c r="Q233" s="82"/>
      <c r="R233" s="19"/>
      <c r="S233" s="366"/>
      <c r="T233" s="445">
        <f t="shared" si="3"/>
        <v>0</v>
      </c>
      <c r="U233" s="443">
        <f t="shared" ref="U233:U248" si="10">$A$169</f>
        <v>3</v>
      </c>
    </row>
    <row r="234" spans="1:21" ht="18" customHeight="1">
      <c r="A234" s="817"/>
      <c r="B234" s="818"/>
      <c r="C234" s="820"/>
      <c r="D234" s="820"/>
      <c r="E234" s="357">
        <v>66</v>
      </c>
      <c r="F234" s="441"/>
      <c r="G234" s="441"/>
      <c r="H234" s="97"/>
      <c r="I234" s="81"/>
      <c r="J234" s="76"/>
      <c r="K234" s="81"/>
      <c r="L234" s="76"/>
      <c r="M234" s="2"/>
      <c r="N234" s="82"/>
      <c r="O234" s="77"/>
      <c r="P234" s="2"/>
      <c r="Q234" s="82"/>
      <c r="R234" s="19"/>
      <c r="S234" s="366"/>
      <c r="T234" s="445">
        <f t="shared" si="3"/>
        <v>0</v>
      </c>
      <c r="U234" s="443">
        <f t="shared" si="10"/>
        <v>3</v>
      </c>
    </row>
    <row r="235" spans="1:21" ht="18" customHeight="1">
      <c r="A235" s="817"/>
      <c r="B235" s="818"/>
      <c r="C235" s="820"/>
      <c r="D235" s="820"/>
      <c r="E235" s="357">
        <v>67</v>
      </c>
      <c r="F235" s="441"/>
      <c r="G235" s="441"/>
      <c r="H235" s="97"/>
      <c r="I235" s="81"/>
      <c r="J235" s="76"/>
      <c r="K235" s="81"/>
      <c r="L235" s="76"/>
      <c r="M235" s="2"/>
      <c r="N235" s="82"/>
      <c r="O235" s="77"/>
      <c r="P235" s="2"/>
      <c r="Q235" s="82"/>
      <c r="R235" s="19"/>
      <c r="S235" s="366"/>
      <c r="T235" s="445">
        <f t="shared" si="3"/>
        <v>0</v>
      </c>
      <c r="U235" s="443">
        <f t="shared" si="10"/>
        <v>3</v>
      </c>
    </row>
    <row r="236" spans="1:21" ht="18" customHeight="1">
      <c r="A236" s="817"/>
      <c r="B236" s="818"/>
      <c r="C236" s="820"/>
      <c r="D236" s="820"/>
      <c r="E236" s="357">
        <v>68</v>
      </c>
      <c r="F236" s="441"/>
      <c r="G236" s="441"/>
      <c r="H236" s="97"/>
      <c r="I236" s="81"/>
      <c r="J236" s="76"/>
      <c r="K236" s="81"/>
      <c r="L236" s="76"/>
      <c r="M236" s="2"/>
      <c r="N236" s="82"/>
      <c r="O236" s="77"/>
      <c r="P236" s="2"/>
      <c r="Q236" s="82"/>
      <c r="R236" s="19"/>
      <c r="S236" s="366"/>
      <c r="T236" s="445">
        <f t="shared" ref="T236:T407" si="11">IF(J236="",0,INT(SUM(PRODUCT(J236,L236,O236),R236)))</f>
        <v>0</v>
      </c>
      <c r="U236" s="443">
        <f t="shared" si="10"/>
        <v>3</v>
      </c>
    </row>
    <row r="237" spans="1:21" ht="18" customHeight="1">
      <c r="A237" s="817"/>
      <c r="B237" s="818"/>
      <c r="C237" s="820"/>
      <c r="D237" s="820"/>
      <c r="E237" s="357">
        <v>69</v>
      </c>
      <c r="F237" s="441"/>
      <c r="G237" s="441"/>
      <c r="H237" s="97"/>
      <c r="I237" s="81"/>
      <c r="J237" s="76"/>
      <c r="K237" s="81"/>
      <c r="L237" s="76"/>
      <c r="M237" s="2"/>
      <c r="N237" s="82"/>
      <c r="O237" s="77"/>
      <c r="P237" s="2"/>
      <c r="Q237" s="82"/>
      <c r="R237" s="19"/>
      <c r="S237" s="366"/>
      <c r="T237" s="445">
        <f t="shared" si="11"/>
        <v>0</v>
      </c>
      <c r="U237" s="443">
        <f t="shared" si="10"/>
        <v>3</v>
      </c>
    </row>
    <row r="238" spans="1:21" ht="18" customHeight="1">
      <c r="A238" s="817"/>
      <c r="B238" s="818"/>
      <c r="C238" s="820"/>
      <c r="D238" s="820"/>
      <c r="E238" s="357">
        <v>70</v>
      </c>
      <c r="F238" s="441"/>
      <c r="G238" s="441"/>
      <c r="H238" s="97"/>
      <c r="I238" s="81"/>
      <c r="J238" s="76"/>
      <c r="K238" s="81"/>
      <c r="L238" s="76"/>
      <c r="M238" s="2"/>
      <c r="N238" s="82"/>
      <c r="O238" s="77"/>
      <c r="P238" s="2"/>
      <c r="Q238" s="82"/>
      <c r="R238" s="19"/>
      <c r="S238" s="366"/>
      <c r="T238" s="445">
        <f t="shared" si="11"/>
        <v>0</v>
      </c>
      <c r="U238" s="443">
        <f t="shared" si="10"/>
        <v>3</v>
      </c>
    </row>
    <row r="239" spans="1:21" ht="18" customHeight="1">
      <c r="A239" s="817"/>
      <c r="B239" s="818"/>
      <c r="C239" s="820"/>
      <c r="D239" s="820"/>
      <c r="E239" s="357">
        <v>71</v>
      </c>
      <c r="F239" s="441"/>
      <c r="G239" s="441"/>
      <c r="H239" s="97"/>
      <c r="I239" s="81"/>
      <c r="J239" s="76"/>
      <c r="K239" s="81"/>
      <c r="L239" s="76"/>
      <c r="M239" s="2"/>
      <c r="N239" s="82"/>
      <c r="O239" s="77"/>
      <c r="P239" s="2"/>
      <c r="Q239" s="82"/>
      <c r="R239" s="19"/>
      <c r="S239" s="366"/>
      <c r="T239" s="445">
        <f t="shared" si="11"/>
        <v>0</v>
      </c>
      <c r="U239" s="443">
        <f t="shared" si="10"/>
        <v>3</v>
      </c>
    </row>
    <row r="240" spans="1:21" ht="18" customHeight="1">
      <c r="A240" s="817"/>
      <c r="B240" s="818"/>
      <c r="C240" s="820"/>
      <c r="D240" s="820"/>
      <c r="E240" s="357">
        <v>72</v>
      </c>
      <c r="F240" s="441"/>
      <c r="G240" s="441"/>
      <c r="H240" s="97"/>
      <c r="I240" s="81"/>
      <c r="J240" s="76"/>
      <c r="K240" s="81"/>
      <c r="L240" s="76"/>
      <c r="M240" s="2"/>
      <c r="N240" s="82"/>
      <c r="O240" s="77"/>
      <c r="P240" s="2"/>
      <c r="Q240" s="82"/>
      <c r="R240" s="19"/>
      <c r="S240" s="366"/>
      <c r="T240" s="445">
        <f t="shared" si="11"/>
        <v>0</v>
      </c>
      <c r="U240" s="443">
        <f t="shared" si="10"/>
        <v>3</v>
      </c>
    </row>
    <row r="241" spans="1:21" ht="18" customHeight="1">
      <c r="A241" s="817"/>
      <c r="B241" s="818"/>
      <c r="C241" s="820"/>
      <c r="D241" s="820"/>
      <c r="E241" s="357">
        <v>73</v>
      </c>
      <c r="F241" s="441"/>
      <c r="G241" s="441"/>
      <c r="H241" s="97"/>
      <c r="I241" s="81"/>
      <c r="J241" s="76"/>
      <c r="K241" s="81"/>
      <c r="L241" s="76"/>
      <c r="M241" s="2"/>
      <c r="N241" s="82"/>
      <c r="O241" s="77"/>
      <c r="P241" s="2"/>
      <c r="Q241" s="82"/>
      <c r="R241" s="19"/>
      <c r="S241" s="366"/>
      <c r="T241" s="445">
        <f t="shared" si="11"/>
        <v>0</v>
      </c>
      <c r="U241" s="443">
        <f t="shared" si="10"/>
        <v>3</v>
      </c>
    </row>
    <row r="242" spans="1:21" ht="18" customHeight="1">
      <c r="A242" s="817"/>
      <c r="B242" s="818"/>
      <c r="C242" s="820"/>
      <c r="D242" s="820"/>
      <c r="E242" s="357">
        <v>74</v>
      </c>
      <c r="F242" s="441"/>
      <c r="G242" s="441"/>
      <c r="H242" s="97"/>
      <c r="I242" s="81"/>
      <c r="J242" s="76"/>
      <c r="K242" s="81"/>
      <c r="L242" s="76"/>
      <c r="M242" s="2"/>
      <c r="N242" s="82"/>
      <c r="O242" s="77"/>
      <c r="P242" s="2"/>
      <c r="Q242" s="82"/>
      <c r="R242" s="19"/>
      <c r="S242" s="366"/>
      <c r="T242" s="445">
        <f t="shared" si="11"/>
        <v>0</v>
      </c>
      <c r="U242" s="443">
        <f t="shared" si="10"/>
        <v>3</v>
      </c>
    </row>
    <row r="243" spans="1:21" ht="18" customHeight="1">
      <c r="A243" s="817"/>
      <c r="B243" s="818"/>
      <c r="C243" s="820"/>
      <c r="D243" s="820"/>
      <c r="E243" s="357">
        <v>75</v>
      </c>
      <c r="F243" s="441"/>
      <c r="G243" s="441"/>
      <c r="H243" s="97"/>
      <c r="I243" s="81"/>
      <c r="J243" s="76"/>
      <c r="K243" s="81"/>
      <c r="L243" s="76"/>
      <c r="M243" s="2"/>
      <c r="N243" s="82"/>
      <c r="O243" s="77"/>
      <c r="P243" s="2"/>
      <c r="Q243" s="82"/>
      <c r="R243" s="19"/>
      <c r="S243" s="366"/>
      <c r="T243" s="445">
        <f t="shared" si="11"/>
        <v>0</v>
      </c>
      <c r="U243" s="443">
        <f t="shared" si="10"/>
        <v>3</v>
      </c>
    </row>
    <row r="244" spans="1:21" ht="18" customHeight="1">
      <c r="A244" s="817"/>
      <c r="B244" s="818"/>
      <c r="C244" s="820"/>
      <c r="D244" s="820"/>
      <c r="E244" s="357">
        <v>76</v>
      </c>
      <c r="F244" s="441"/>
      <c r="G244" s="441"/>
      <c r="H244" s="97"/>
      <c r="I244" s="81"/>
      <c r="J244" s="76"/>
      <c r="K244" s="81"/>
      <c r="L244" s="76"/>
      <c r="M244" s="2"/>
      <c r="N244" s="82"/>
      <c r="O244" s="77"/>
      <c r="P244" s="2"/>
      <c r="Q244" s="82"/>
      <c r="R244" s="19"/>
      <c r="S244" s="366"/>
      <c r="T244" s="445">
        <f t="shared" si="11"/>
        <v>0</v>
      </c>
      <c r="U244" s="443">
        <f t="shared" si="10"/>
        <v>3</v>
      </c>
    </row>
    <row r="245" spans="1:21" ht="18" customHeight="1">
      <c r="A245" s="817"/>
      <c r="B245" s="818"/>
      <c r="C245" s="820"/>
      <c r="D245" s="820"/>
      <c r="E245" s="357">
        <v>77</v>
      </c>
      <c r="F245" s="441"/>
      <c r="G245" s="441"/>
      <c r="H245" s="97"/>
      <c r="I245" s="81"/>
      <c r="J245" s="76"/>
      <c r="K245" s="81"/>
      <c r="L245" s="76"/>
      <c r="M245" s="2"/>
      <c r="N245" s="82"/>
      <c r="O245" s="77"/>
      <c r="P245" s="2"/>
      <c r="Q245" s="82"/>
      <c r="R245" s="19"/>
      <c r="S245" s="366"/>
      <c r="T245" s="445">
        <f t="shared" si="11"/>
        <v>0</v>
      </c>
      <c r="U245" s="443">
        <f t="shared" si="10"/>
        <v>3</v>
      </c>
    </row>
    <row r="246" spans="1:21" ht="18" customHeight="1">
      <c r="A246" s="817"/>
      <c r="B246" s="818"/>
      <c r="C246" s="820"/>
      <c r="D246" s="820"/>
      <c r="E246" s="357">
        <v>78</v>
      </c>
      <c r="F246" s="441"/>
      <c r="G246" s="441"/>
      <c r="H246" s="97"/>
      <c r="I246" s="81"/>
      <c r="J246" s="76"/>
      <c r="K246" s="81"/>
      <c r="L246" s="76"/>
      <c r="M246" s="2"/>
      <c r="N246" s="82"/>
      <c r="O246" s="77"/>
      <c r="P246" s="2"/>
      <c r="Q246" s="82"/>
      <c r="R246" s="19"/>
      <c r="S246" s="366"/>
      <c r="T246" s="445">
        <f t="shared" si="11"/>
        <v>0</v>
      </c>
      <c r="U246" s="443">
        <f t="shared" si="10"/>
        <v>3</v>
      </c>
    </row>
    <row r="247" spans="1:21" ht="18" customHeight="1">
      <c r="A247" s="817"/>
      <c r="B247" s="818"/>
      <c r="C247" s="820"/>
      <c r="D247" s="820"/>
      <c r="E247" s="357">
        <v>79</v>
      </c>
      <c r="F247" s="441"/>
      <c r="G247" s="441"/>
      <c r="H247" s="97"/>
      <c r="I247" s="81"/>
      <c r="J247" s="76"/>
      <c r="K247" s="81"/>
      <c r="L247" s="76"/>
      <c r="M247" s="2"/>
      <c r="N247" s="82"/>
      <c r="O247" s="77"/>
      <c r="P247" s="2"/>
      <c r="Q247" s="82"/>
      <c r="R247" s="19"/>
      <c r="S247" s="366"/>
      <c r="T247" s="445">
        <f t="shared" si="11"/>
        <v>0</v>
      </c>
      <c r="U247" s="443">
        <f t="shared" si="10"/>
        <v>3</v>
      </c>
    </row>
    <row r="248" spans="1:21" ht="18" customHeight="1">
      <c r="A248" s="817"/>
      <c r="B248" s="818"/>
      <c r="C248" s="820"/>
      <c r="D248" s="820"/>
      <c r="E248" s="345">
        <v>80</v>
      </c>
      <c r="F248" s="433"/>
      <c r="G248" s="433"/>
      <c r="H248" s="97"/>
      <c r="I248" s="81"/>
      <c r="J248" s="76"/>
      <c r="K248" s="81"/>
      <c r="L248" s="76"/>
      <c r="M248" s="2"/>
      <c r="N248" s="82"/>
      <c r="O248" s="77"/>
      <c r="P248" s="2"/>
      <c r="Q248" s="82"/>
      <c r="R248" s="19"/>
      <c r="S248" s="366"/>
      <c r="T248" s="445">
        <f t="shared" si="11"/>
        <v>0</v>
      </c>
      <c r="U248" s="443">
        <f t="shared" si="10"/>
        <v>3</v>
      </c>
    </row>
    <row r="249" spans="1:21" ht="18" customHeight="1">
      <c r="A249" s="815">
        <v>4</v>
      </c>
      <c r="B249" s="816"/>
      <c r="C249" s="819" t="str">
        <f>IF(ISERROR(VLOOKUP($A249,【大規模】地域番号①!$BD:$BF,2,FALSE)),"",VLOOKUP($A249,【大規模】地域番号①!$BD:$BF,2,FALSE))</f>
        <v/>
      </c>
      <c r="D249" s="819" t="str">
        <f>IF(ISERROR(VLOOKUP($A249,【大規模】地域番号①!$BD:$BF,3,FALSE)),"",VLOOKUP($A249,【大規模】地域番号①!$BD:$BF,3,FALSE))</f>
        <v/>
      </c>
      <c r="E249" s="337">
        <v>1</v>
      </c>
      <c r="F249" s="216"/>
      <c r="G249" s="216"/>
      <c r="H249" s="118"/>
      <c r="I249" s="119"/>
      <c r="J249" s="120"/>
      <c r="K249" s="122"/>
      <c r="L249" s="123"/>
      <c r="M249" s="121"/>
      <c r="N249" s="122"/>
      <c r="O249" s="123"/>
      <c r="P249" s="121"/>
      <c r="Q249" s="122"/>
      <c r="R249" s="124"/>
      <c r="S249" s="356"/>
      <c r="T249" s="376">
        <f t="shared" si="11"/>
        <v>0</v>
      </c>
      <c r="U249" s="443">
        <f t="shared" ref="U249:U280" si="12">$A$249</f>
        <v>4</v>
      </c>
    </row>
    <row r="250" spans="1:21" ht="18" customHeight="1">
      <c r="A250" s="817"/>
      <c r="B250" s="818"/>
      <c r="C250" s="820"/>
      <c r="D250" s="820"/>
      <c r="E250" s="337">
        <v>2</v>
      </c>
      <c r="F250" s="216"/>
      <c r="G250" s="216"/>
      <c r="H250" s="97"/>
      <c r="I250" s="81"/>
      <c r="J250" s="76"/>
      <c r="K250" s="82"/>
      <c r="L250" s="77"/>
      <c r="M250" s="2"/>
      <c r="N250" s="82"/>
      <c r="O250" s="77"/>
      <c r="P250" s="2"/>
      <c r="Q250" s="82"/>
      <c r="R250" s="19"/>
      <c r="S250" s="366"/>
      <c r="T250" s="445">
        <f t="shared" ref="T250:T276" si="13">IF(J250="",0,INT(SUM(PRODUCT(J250,L250,O250),R250)))</f>
        <v>0</v>
      </c>
      <c r="U250" s="443">
        <f t="shared" si="12"/>
        <v>4</v>
      </c>
    </row>
    <row r="251" spans="1:21" ht="18" customHeight="1">
      <c r="A251" s="817"/>
      <c r="B251" s="818"/>
      <c r="C251" s="820"/>
      <c r="D251" s="820"/>
      <c r="E251" s="337">
        <v>3</v>
      </c>
      <c r="F251" s="216"/>
      <c r="G251" s="216"/>
      <c r="H251" s="97"/>
      <c r="I251" s="81"/>
      <c r="J251" s="76"/>
      <c r="K251" s="82"/>
      <c r="L251" s="77"/>
      <c r="M251" s="2"/>
      <c r="N251" s="82"/>
      <c r="O251" s="77"/>
      <c r="P251" s="2"/>
      <c r="Q251" s="82"/>
      <c r="R251" s="19"/>
      <c r="S251" s="366"/>
      <c r="T251" s="445">
        <f t="shared" si="13"/>
        <v>0</v>
      </c>
      <c r="U251" s="443">
        <f t="shared" si="12"/>
        <v>4</v>
      </c>
    </row>
    <row r="252" spans="1:21" ht="18" customHeight="1">
      <c r="A252" s="817"/>
      <c r="B252" s="818"/>
      <c r="C252" s="820"/>
      <c r="D252" s="820"/>
      <c r="E252" s="337">
        <v>4</v>
      </c>
      <c r="F252" s="216"/>
      <c r="G252" s="216"/>
      <c r="H252" s="97"/>
      <c r="I252" s="81"/>
      <c r="J252" s="76"/>
      <c r="K252" s="82"/>
      <c r="L252" s="77"/>
      <c r="M252" s="2"/>
      <c r="N252" s="82"/>
      <c r="O252" s="77"/>
      <c r="P252" s="2"/>
      <c r="Q252" s="82"/>
      <c r="R252" s="19"/>
      <c r="S252" s="366"/>
      <c r="T252" s="445">
        <f t="shared" si="13"/>
        <v>0</v>
      </c>
      <c r="U252" s="443">
        <f t="shared" si="12"/>
        <v>4</v>
      </c>
    </row>
    <row r="253" spans="1:21" ht="18" customHeight="1">
      <c r="A253" s="817"/>
      <c r="B253" s="818"/>
      <c r="C253" s="820"/>
      <c r="D253" s="820"/>
      <c r="E253" s="337">
        <v>5</v>
      </c>
      <c r="F253" s="216"/>
      <c r="G253" s="216"/>
      <c r="H253" s="97"/>
      <c r="I253" s="81"/>
      <c r="J253" s="76"/>
      <c r="K253" s="81"/>
      <c r="L253" s="76"/>
      <c r="M253" s="2"/>
      <c r="N253" s="81"/>
      <c r="O253" s="77"/>
      <c r="P253" s="15"/>
      <c r="Q253" s="82"/>
      <c r="R253" s="19"/>
      <c r="S253" s="366"/>
      <c r="T253" s="445">
        <f t="shared" si="13"/>
        <v>0</v>
      </c>
      <c r="U253" s="443">
        <f t="shared" si="12"/>
        <v>4</v>
      </c>
    </row>
    <row r="254" spans="1:21" ht="18" customHeight="1">
      <c r="A254" s="817"/>
      <c r="B254" s="818"/>
      <c r="C254" s="820"/>
      <c r="D254" s="820"/>
      <c r="E254" s="337">
        <v>6</v>
      </c>
      <c r="F254" s="216"/>
      <c r="G254" s="216"/>
      <c r="H254" s="97"/>
      <c r="I254" s="81"/>
      <c r="J254" s="76"/>
      <c r="K254" s="81"/>
      <c r="L254" s="76"/>
      <c r="M254" s="2"/>
      <c r="N254" s="81"/>
      <c r="O254" s="77"/>
      <c r="P254" s="15"/>
      <c r="Q254" s="82"/>
      <c r="R254" s="19"/>
      <c r="S254" s="366"/>
      <c r="T254" s="445">
        <f t="shared" si="13"/>
        <v>0</v>
      </c>
      <c r="U254" s="443">
        <f t="shared" si="12"/>
        <v>4</v>
      </c>
    </row>
    <row r="255" spans="1:21" ht="18" customHeight="1">
      <c r="A255" s="817"/>
      <c r="B255" s="818"/>
      <c r="C255" s="820"/>
      <c r="D255" s="820"/>
      <c r="E255" s="337">
        <v>7</v>
      </c>
      <c r="F255" s="216"/>
      <c r="G255" s="216"/>
      <c r="H255" s="97"/>
      <c r="I255" s="81"/>
      <c r="J255" s="76"/>
      <c r="K255" s="81"/>
      <c r="L255" s="76"/>
      <c r="M255" s="2"/>
      <c r="N255" s="81"/>
      <c r="O255" s="77"/>
      <c r="P255" s="15"/>
      <c r="Q255" s="82"/>
      <c r="R255" s="19"/>
      <c r="S255" s="366"/>
      <c r="T255" s="445">
        <f t="shared" si="13"/>
        <v>0</v>
      </c>
      <c r="U255" s="443">
        <f t="shared" si="12"/>
        <v>4</v>
      </c>
    </row>
    <row r="256" spans="1:21" ht="18" customHeight="1">
      <c r="A256" s="817"/>
      <c r="B256" s="818"/>
      <c r="C256" s="820"/>
      <c r="D256" s="820"/>
      <c r="E256" s="337">
        <v>8</v>
      </c>
      <c r="F256" s="216"/>
      <c r="G256" s="216"/>
      <c r="H256" s="97"/>
      <c r="I256" s="81"/>
      <c r="J256" s="76"/>
      <c r="K256" s="81"/>
      <c r="L256" s="76"/>
      <c r="M256" s="2"/>
      <c r="N256" s="82"/>
      <c r="O256" s="77"/>
      <c r="P256" s="2"/>
      <c r="Q256" s="82"/>
      <c r="R256" s="19"/>
      <c r="S256" s="366"/>
      <c r="T256" s="445">
        <f t="shared" si="13"/>
        <v>0</v>
      </c>
      <c r="U256" s="443">
        <f t="shared" si="12"/>
        <v>4</v>
      </c>
    </row>
    <row r="257" spans="1:21" ht="18" customHeight="1">
      <c r="A257" s="817"/>
      <c r="B257" s="818"/>
      <c r="C257" s="820"/>
      <c r="D257" s="820"/>
      <c r="E257" s="337">
        <v>9</v>
      </c>
      <c r="F257" s="216"/>
      <c r="G257" s="216"/>
      <c r="H257" s="134"/>
      <c r="I257" s="135"/>
      <c r="J257" s="136"/>
      <c r="K257" s="135"/>
      <c r="L257" s="136"/>
      <c r="M257" s="137"/>
      <c r="N257" s="138"/>
      <c r="O257" s="139"/>
      <c r="P257" s="137"/>
      <c r="Q257" s="138"/>
      <c r="R257" s="140"/>
      <c r="S257" s="368"/>
      <c r="T257" s="446">
        <f t="shared" si="13"/>
        <v>0</v>
      </c>
      <c r="U257" s="443">
        <f t="shared" si="12"/>
        <v>4</v>
      </c>
    </row>
    <row r="258" spans="1:21" ht="18" customHeight="1">
      <c r="A258" s="817"/>
      <c r="B258" s="818"/>
      <c r="C258" s="820"/>
      <c r="D258" s="820"/>
      <c r="E258" s="337">
        <v>10</v>
      </c>
      <c r="F258" s="216"/>
      <c r="G258" s="216"/>
      <c r="H258" s="134"/>
      <c r="I258" s="135"/>
      <c r="J258" s="136"/>
      <c r="K258" s="135"/>
      <c r="L258" s="136"/>
      <c r="M258" s="137"/>
      <c r="N258" s="138"/>
      <c r="O258" s="139"/>
      <c r="P258" s="137"/>
      <c r="Q258" s="138"/>
      <c r="R258" s="140"/>
      <c r="S258" s="368"/>
      <c r="T258" s="446">
        <f t="shared" si="13"/>
        <v>0</v>
      </c>
      <c r="U258" s="443">
        <f t="shared" si="12"/>
        <v>4</v>
      </c>
    </row>
    <row r="259" spans="1:21" ht="18" customHeight="1">
      <c r="A259" s="817"/>
      <c r="B259" s="818"/>
      <c r="C259" s="820"/>
      <c r="D259" s="820"/>
      <c r="E259" s="337">
        <v>11</v>
      </c>
      <c r="F259" s="216"/>
      <c r="G259" s="216"/>
      <c r="H259" s="134"/>
      <c r="I259" s="135"/>
      <c r="J259" s="136"/>
      <c r="K259" s="135"/>
      <c r="L259" s="136"/>
      <c r="M259" s="137"/>
      <c r="N259" s="138"/>
      <c r="O259" s="139"/>
      <c r="P259" s="137"/>
      <c r="Q259" s="138"/>
      <c r="R259" s="140"/>
      <c r="S259" s="368"/>
      <c r="T259" s="446">
        <f t="shared" si="13"/>
        <v>0</v>
      </c>
      <c r="U259" s="443">
        <f t="shared" si="12"/>
        <v>4</v>
      </c>
    </row>
    <row r="260" spans="1:21" ht="18" customHeight="1">
      <c r="A260" s="817"/>
      <c r="B260" s="818"/>
      <c r="C260" s="820"/>
      <c r="D260" s="820"/>
      <c r="E260" s="337">
        <v>12</v>
      </c>
      <c r="F260" s="216"/>
      <c r="G260" s="216"/>
      <c r="H260" s="134"/>
      <c r="I260" s="135"/>
      <c r="J260" s="136"/>
      <c r="K260" s="135"/>
      <c r="L260" s="136"/>
      <c r="M260" s="137"/>
      <c r="N260" s="138"/>
      <c r="O260" s="139"/>
      <c r="P260" s="137"/>
      <c r="Q260" s="138"/>
      <c r="R260" s="140"/>
      <c r="S260" s="368"/>
      <c r="T260" s="446">
        <f t="shared" si="13"/>
        <v>0</v>
      </c>
      <c r="U260" s="443">
        <f t="shared" si="12"/>
        <v>4</v>
      </c>
    </row>
    <row r="261" spans="1:21" ht="18" customHeight="1">
      <c r="A261" s="817"/>
      <c r="B261" s="818"/>
      <c r="C261" s="820"/>
      <c r="D261" s="820"/>
      <c r="E261" s="337">
        <v>13</v>
      </c>
      <c r="F261" s="216"/>
      <c r="G261" s="216"/>
      <c r="H261" s="134"/>
      <c r="I261" s="135"/>
      <c r="J261" s="136"/>
      <c r="K261" s="135"/>
      <c r="L261" s="136"/>
      <c r="M261" s="137"/>
      <c r="N261" s="138"/>
      <c r="O261" s="139"/>
      <c r="P261" s="137"/>
      <c r="Q261" s="138"/>
      <c r="R261" s="140"/>
      <c r="S261" s="368"/>
      <c r="T261" s="446">
        <f t="shared" si="13"/>
        <v>0</v>
      </c>
      <c r="U261" s="443">
        <f t="shared" si="12"/>
        <v>4</v>
      </c>
    </row>
    <row r="262" spans="1:21" ht="18" customHeight="1">
      <c r="A262" s="817"/>
      <c r="B262" s="818"/>
      <c r="C262" s="820"/>
      <c r="D262" s="820"/>
      <c r="E262" s="337">
        <v>14</v>
      </c>
      <c r="F262" s="216"/>
      <c r="G262" s="216"/>
      <c r="H262" s="134"/>
      <c r="I262" s="135"/>
      <c r="J262" s="136"/>
      <c r="K262" s="135"/>
      <c r="L262" s="136"/>
      <c r="M262" s="137"/>
      <c r="N262" s="138"/>
      <c r="O262" s="139"/>
      <c r="P262" s="137"/>
      <c r="Q262" s="138"/>
      <c r="R262" s="140"/>
      <c r="S262" s="368"/>
      <c r="T262" s="446">
        <f t="shared" si="13"/>
        <v>0</v>
      </c>
      <c r="U262" s="443">
        <f t="shared" si="12"/>
        <v>4</v>
      </c>
    </row>
    <row r="263" spans="1:21" ht="18" customHeight="1">
      <c r="A263" s="817"/>
      <c r="B263" s="818"/>
      <c r="C263" s="820"/>
      <c r="D263" s="820"/>
      <c r="E263" s="337">
        <v>15</v>
      </c>
      <c r="F263" s="216"/>
      <c r="G263" s="216"/>
      <c r="H263" s="134"/>
      <c r="I263" s="135"/>
      <c r="J263" s="136"/>
      <c r="K263" s="135"/>
      <c r="L263" s="136"/>
      <c r="M263" s="137"/>
      <c r="N263" s="138"/>
      <c r="O263" s="139"/>
      <c r="P263" s="137"/>
      <c r="Q263" s="138"/>
      <c r="R263" s="140"/>
      <c r="S263" s="368"/>
      <c r="T263" s="446">
        <f t="shared" si="13"/>
        <v>0</v>
      </c>
      <c r="U263" s="443">
        <f t="shared" si="12"/>
        <v>4</v>
      </c>
    </row>
    <row r="264" spans="1:21" ht="18" customHeight="1">
      <c r="A264" s="817"/>
      <c r="B264" s="818"/>
      <c r="C264" s="820"/>
      <c r="D264" s="820"/>
      <c r="E264" s="337">
        <v>16</v>
      </c>
      <c r="F264" s="216"/>
      <c r="G264" s="216"/>
      <c r="H264" s="134"/>
      <c r="I264" s="135"/>
      <c r="J264" s="136"/>
      <c r="K264" s="135"/>
      <c r="L264" s="136"/>
      <c r="M264" s="137"/>
      <c r="N264" s="138"/>
      <c r="O264" s="139"/>
      <c r="P264" s="137"/>
      <c r="Q264" s="138"/>
      <c r="R264" s="140"/>
      <c r="S264" s="368"/>
      <c r="T264" s="446">
        <f t="shared" si="13"/>
        <v>0</v>
      </c>
      <c r="U264" s="443">
        <f t="shared" si="12"/>
        <v>4</v>
      </c>
    </row>
    <row r="265" spans="1:21" ht="18" customHeight="1">
      <c r="A265" s="817"/>
      <c r="B265" s="818"/>
      <c r="C265" s="820"/>
      <c r="D265" s="820"/>
      <c r="E265" s="337">
        <v>17</v>
      </c>
      <c r="F265" s="216"/>
      <c r="G265" s="216"/>
      <c r="H265" s="134"/>
      <c r="I265" s="135"/>
      <c r="J265" s="136"/>
      <c r="K265" s="135"/>
      <c r="L265" s="136"/>
      <c r="M265" s="137"/>
      <c r="N265" s="138"/>
      <c r="O265" s="139"/>
      <c r="P265" s="137"/>
      <c r="Q265" s="138"/>
      <c r="R265" s="140"/>
      <c r="S265" s="368"/>
      <c r="T265" s="446">
        <f t="shared" si="13"/>
        <v>0</v>
      </c>
      <c r="U265" s="443">
        <f t="shared" si="12"/>
        <v>4</v>
      </c>
    </row>
    <row r="266" spans="1:21" ht="18" customHeight="1">
      <c r="A266" s="817"/>
      <c r="B266" s="818"/>
      <c r="C266" s="820"/>
      <c r="D266" s="820"/>
      <c r="E266" s="337">
        <v>18</v>
      </c>
      <c r="F266" s="216"/>
      <c r="G266" s="216"/>
      <c r="H266" s="134"/>
      <c r="I266" s="135"/>
      <c r="J266" s="136"/>
      <c r="K266" s="135"/>
      <c r="L266" s="136"/>
      <c r="M266" s="137"/>
      <c r="N266" s="138"/>
      <c r="O266" s="139"/>
      <c r="P266" s="137"/>
      <c r="Q266" s="138"/>
      <c r="R266" s="140"/>
      <c r="S266" s="368"/>
      <c r="T266" s="446">
        <f t="shared" si="13"/>
        <v>0</v>
      </c>
      <c r="U266" s="443">
        <f t="shared" si="12"/>
        <v>4</v>
      </c>
    </row>
    <row r="267" spans="1:21" ht="18" customHeight="1">
      <c r="A267" s="817"/>
      <c r="B267" s="818"/>
      <c r="C267" s="820"/>
      <c r="D267" s="820"/>
      <c r="E267" s="337">
        <v>19</v>
      </c>
      <c r="F267" s="216"/>
      <c r="G267" s="216"/>
      <c r="H267" s="134"/>
      <c r="I267" s="135"/>
      <c r="J267" s="136"/>
      <c r="K267" s="135"/>
      <c r="L267" s="136"/>
      <c r="M267" s="137"/>
      <c r="N267" s="138"/>
      <c r="O267" s="139"/>
      <c r="P267" s="137"/>
      <c r="Q267" s="138"/>
      <c r="R267" s="140"/>
      <c r="S267" s="368"/>
      <c r="T267" s="446">
        <f t="shared" si="13"/>
        <v>0</v>
      </c>
      <c r="U267" s="443">
        <f t="shared" si="12"/>
        <v>4</v>
      </c>
    </row>
    <row r="268" spans="1:21" ht="18" customHeight="1">
      <c r="A268" s="817"/>
      <c r="B268" s="818"/>
      <c r="C268" s="820"/>
      <c r="D268" s="820"/>
      <c r="E268" s="337">
        <v>20</v>
      </c>
      <c r="F268" s="216"/>
      <c r="G268" s="216"/>
      <c r="H268" s="134"/>
      <c r="I268" s="135"/>
      <c r="J268" s="136"/>
      <c r="K268" s="135"/>
      <c r="L268" s="136"/>
      <c r="M268" s="137"/>
      <c r="N268" s="138"/>
      <c r="O268" s="139"/>
      <c r="P268" s="137"/>
      <c r="Q268" s="138"/>
      <c r="R268" s="140"/>
      <c r="S268" s="368"/>
      <c r="T268" s="446">
        <f t="shared" si="13"/>
        <v>0</v>
      </c>
      <c r="U268" s="443">
        <f t="shared" si="12"/>
        <v>4</v>
      </c>
    </row>
    <row r="269" spans="1:21" ht="18" customHeight="1">
      <c r="A269" s="817"/>
      <c r="B269" s="818"/>
      <c r="C269" s="820"/>
      <c r="D269" s="820"/>
      <c r="E269" s="337">
        <v>21</v>
      </c>
      <c r="F269" s="216"/>
      <c r="G269" s="216"/>
      <c r="H269" s="134"/>
      <c r="I269" s="135"/>
      <c r="J269" s="136"/>
      <c r="K269" s="135"/>
      <c r="L269" s="136"/>
      <c r="M269" s="137"/>
      <c r="N269" s="138"/>
      <c r="O269" s="139"/>
      <c r="P269" s="137"/>
      <c r="Q269" s="138"/>
      <c r="R269" s="140"/>
      <c r="S269" s="368"/>
      <c r="T269" s="446">
        <f t="shared" si="13"/>
        <v>0</v>
      </c>
      <c r="U269" s="443">
        <f t="shared" si="12"/>
        <v>4</v>
      </c>
    </row>
    <row r="270" spans="1:21" ht="18" customHeight="1">
      <c r="A270" s="817"/>
      <c r="B270" s="818"/>
      <c r="C270" s="820"/>
      <c r="D270" s="820"/>
      <c r="E270" s="337">
        <v>22</v>
      </c>
      <c r="F270" s="216"/>
      <c r="G270" s="216"/>
      <c r="H270" s="134"/>
      <c r="I270" s="135"/>
      <c r="J270" s="136"/>
      <c r="K270" s="135"/>
      <c r="L270" s="136"/>
      <c r="M270" s="137"/>
      <c r="N270" s="138"/>
      <c r="O270" s="139"/>
      <c r="P270" s="137"/>
      <c r="Q270" s="138"/>
      <c r="R270" s="140"/>
      <c r="S270" s="368"/>
      <c r="T270" s="446">
        <f t="shared" si="13"/>
        <v>0</v>
      </c>
      <c r="U270" s="443">
        <f t="shared" si="12"/>
        <v>4</v>
      </c>
    </row>
    <row r="271" spans="1:21" ht="18" customHeight="1">
      <c r="A271" s="817"/>
      <c r="B271" s="818"/>
      <c r="C271" s="820"/>
      <c r="D271" s="820"/>
      <c r="E271" s="337">
        <v>23</v>
      </c>
      <c r="F271" s="216"/>
      <c r="G271" s="216"/>
      <c r="H271" s="134"/>
      <c r="I271" s="135"/>
      <c r="J271" s="136"/>
      <c r="K271" s="135"/>
      <c r="L271" s="136"/>
      <c r="M271" s="137"/>
      <c r="N271" s="138"/>
      <c r="O271" s="139"/>
      <c r="P271" s="137"/>
      <c r="Q271" s="138"/>
      <c r="R271" s="140"/>
      <c r="S271" s="368"/>
      <c r="T271" s="446">
        <f t="shared" si="13"/>
        <v>0</v>
      </c>
      <c r="U271" s="443">
        <f t="shared" si="12"/>
        <v>4</v>
      </c>
    </row>
    <row r="272" spans="1:21" ht="18" customHeight="1">
      <c r="A272" s="817"/>
      <c r="B272" s="818"/>
      <c r="C272" s="820"/>
      <c r="D272" s="820"/>
      <c r="E272" s="337">
        <v>24</v>
      </c>
      <c r="F272" s="216"/>
      <c r="G272" s="216"/>
      <c r="H272" s="134"/>
      <c r="I272" s="135"/>
      <c r="J272" s="136"/>
      <c r="K272" s="135"/>
      <c r="L272" s="136"/>
      <c r="M272" s="137"/>
      <c r="N272" s="138"/>
      <c r="O272" s="139"/>
      <c r="P272" s="137"/>
      <c r="Q272" s="138"/>
      <c r="R272" s="140"/>
      <c r="S272" s="368"/>
      <c r="T272" s="446">
        <f t="shared" si="13"/>
        <v>0</v>
      </c>
      <c r="U272" s="443">
        <f t="shared" si="12"/>
        <v>4</v>
      </c>
    </row>
    <row r="273" spans="1:21" ht="18" customHeight="1">
      <c r="A273" s="817"/>
      <c r="B273" s="818"/>
      <c r="C273" s="820"/>
      <c r="D273" s="820"/>
      <c r="E273" s="337">
        <v>25</v>
      </c>
      <c r="F273" s="216"/>
      <c r="G273" s="216"/>
      <c r="H273" s="134"/>
      <c r="I273" s="135"/>
      <c r="J273" s="136"/>
      <c r="K273" s="135"/>
      <c r="L273" s="136"/>
      <c r="M273" s="137"/>
      <c r="N273" s="138"/>
      <c r="O273" s="139"/>
      <c r="P273" s="137"/>
      <c r="Q273" s="138"/>
      <c r="R273" s="140"/>
      <c r="S273" s="368"/>
      <c r="T273" s="446">
        <f t="shared" si="13"/>
        <v>0</v>
      </c>
      <c r="U273" s="443">
        <f t="shared" si="12"/>
        <v>4</v>
      </c>
    </row>
    <row r="274" spans="1:21" ht="18" customHeight="1">
      <c r="A274" s="817"/>
      <c r="B274" s="818"/>
      <c r="C274" s="820"/>
      <c r="D274" s="820"/>
      <c r="E274" s="337">
        <v>26</v>
      </c>
      <c r="F274" s="216"/>
      <c r="G274" s="216"/>
      <c r="H274" s="134"/>
      <c r="I274" s="135"/>
      <c r="J274" s="136"/>
      <c r="K274" s="135"/>
      <c r="L274" s="136"/>
      <c r="M274" s="137"/>
      <c r="N274" s="138"/>
      <c r="O274" s="139"/>
      <c r="P274" s="137"/>
      <c r="Q274" s="138"/>
      <c r="R274" s="140"/>
      <c r="S274" s="368"/>
      <c r="T274" s="446">
        <f t="shared" si="13"/>
        <v>0</v>
      </c>
      <c r="U274" s="443">
        <f t="shared" si="12"/>
        <v>4</v>
      </c>
    </row>
    <row r="275" spans="1:21" ht="18" customHeight="1">
      <c r="A275" s="817"/>
      <c r="B275" s="818"/>
      <c r="C275" s="820"/>
      <c r="D275" s="820"/>
      <c r="E275" s="337">
        <v>27</v>
      </c>
      <c r="F275" s="216"/>
      <c r="G275" s="216"/>
      <c r="H275" s="134"/>
      <c r="I275" s="135"/>
      <c r="J275" s="136"/>
      <c r="K275" s="135"/>
      <c r="L275" s="136"/>
      <c r="M275" s="137"/>
      <c r="N275" s="138"/>
      <c r="O275" s="139"/>
      <c r="P275" s="137"/>
      <c r="Q275" s="138"/>
      <c r="R275" s="140"/>
      <c r="S275" s="368"/>
      <c r="T275" s="446">
        <f t="shared" si="13"/>
        <v>0</v>
      </c>
      <c r="U275" s="443">
        <f t="shared" si="12"/>
        <v>4</v>
      </c>
    </row>
    <row r="276" spans="1:21" ht="18" customHeight="1">
      <c r="A276" s="817"/>
      <c r="B276" s="818"/>
      <c r="C276" s="820"/>
      <c r="D276" s="820"/>
      <c r="E276" s="337">
        <v>28</v>
      </c>
      <c r="F276" s="216"/>
      <c r="G276" s="216"/>
      <c r="H276" s="134"/>
      <c r="I276" s="135"/>
      <c r="J276" s="136"/>
      <c r="K276" s="135"/>
      <c r="L276" s="136"/>
      <c r="M276" s="137"/>
      <c r="N276" s="138"/>
      <c r="O276" s="139"/>
      <c r="P276" s="137"/>
      <c r="Q276" s="138"/>
      <c r="R276" s="140"/>
      <c r="S276" s="368"/>
      <c r="T276" s="446">
        <f t="shared" si="13"/>
        <v>0</v>
      </c>
      <c r="U276" s="443">
        <f t="shared" si="12"/>
        <v>4</v>
      </c>
    </row>
    <row r="277" spans="1:21" ht="18" customHeight="1">
      <c r="A277" s="817"/>
      <c r="B277" s="818"/>
      <c r="C277" s="820"/>
      <c r="D277" s="820"/>
      <c r="E277" s="337">
        <v>29</v>
      </c>
      <c r="F277" s="216"/>
      <c r="G277" s="216"/>
      <c r="H277" s="97"/>
      <c r="I277" s="81"/>
      <c r="J277" s="76"/>
      <c r="K277" s="82"/>
      <c r="L277" s="77"/>
      <c r="M277" s="2"/>
      <c r="N277" s="82"/>
      <c r="O277" s="77"/>
      <c r="P277" s="2"/>
      <c r="Q277" s="82"/>
      <c r="R277" s="19"/>
      <c r="S277" s="366"/>
      <c r="T277" s="445">
        <f t="shared" si="11"/>
        <v>0</v>
      </c>
      <c r="U277" s="443">
        <f t="shared" si="12"/>
        <v>4</v>
      </c>
    </row>
    <row r="278" spans="1:21" ht="18" customHeight="1">
      <c r="A278" s="817"/>
      <c r="B278" s="818"/>
      <c r="C278" s="820"/>
      <c r="D278" s="820"/>
      <c r="E278" s="337">
        <v>30</v>
      </c>
      <c r="F278" s="216"/>
      <c r="G278" s="216"/>
      <c r="H278" s="97"/>
      <c r="I278" s="81"/>
      <c r="J278" s="76"/>
      <c r="K278" s="82"/>
      <c r="L278" s="77"/>
      <c r="M278" s="2"/>
      <c r="N278" s="82"/>
      <c r="O278" s="77"/>
      <c r="P278" s="2"/>
      <c r="Q278" s="82"/>
      <c r="R278" s="19"/>
      <c r="S278" s="366"/>
      <c r="T278" s="445">
        <f t="shared" si="11"/>
        <v>0</v>
      </c>
      <c r="U278" s="443">
        <f t="shared" si="12"/>
        <v>4</v>
      </c>
    </row>
    <row r="279" spans="1:21" ht="18" customHeight="1">
      <c r="A279" s="817"/>
      <c r="B279" s="818"/>
      <c r="C279" s="820"/>
      <c r="D279" s="820"/>
      <c r="E279" s="337">
        <v>31</v>
      </c>
      <c r="F279" s="216"/>
      <c r="G279" s="216"/>
      <c r="H279" s="97"/>
      <c r="I279" s="81"/>
      <c r="J279" s="76"/>
      <c r="K279" s="82"/>
      <c r="L279" s="77"/>
      <c r="M279" s="2"/>
      <c r="N279" s="82"/>
      <c r="O279" s="77"/>
      <c r="P279" s="2"/>
      <c r="Q279" s="82"/>
      <c r="R279" s="19"/>
      <c r="S279" s="366"/>
      <c r="T279" s="445">
        <f t="shared" si="11"/>
        <v>0</v>
      </c>
      <c r="U279" s="443">
        <f t="shared" si="12"/>
        <v>4</v>
      </c>
    </row>
    <row r="280" spans="1:21" ht="18" customHeight="1">
      <c r="A280" s="817"/>
      <c r="B280" s="818"/>
      <c r="C280" s="820"/>
      <c r="D280" s="820"/>
      <c r="E280" s="337">
        <v>32</v>
      </c>
      <c r="F280" s="216"/>
      <c r="G280" s="216"/>
      <c r="H280" s="97"/>
      <c r="I280" s="81"/>
      <c r="J280" s="76"/>
      <c r="K280" s="82"/>
      <c r="L280" s="77"/>
      <c r="M280" s="2"/>
      <c r="N280" s="82"/>
      <c r="O280" s="77"/>
      <c r="P280" s="2"/>
      <c r="Q280" s="82"/>
      <c r="R280" s="19"/>
      <c r="S280" s="366"/>
      <c r="T280" s="445">
        <f t="shared" si="11"/>
        <v>0</v>
      </c>
      <c r="U280" s="443">
        <f t="shared" si="12"/>
        <v>4</v>
      </c>
    </row>
    <row r="281" spans="1:21" ht="18" customHeight="1">
      <c r="A281" s="817"/>
      <c r="B281" s="818"/>
      <c r="C281" s="820"/>
      <c r="D281" s="820"/>
      <c r="E281" s="337">
        <v>33</v>
      </c>
      <c r="F281" s="216"/>
      <c r="G281" s="216"/>
      <c r="H281" s="97"/>
      <c r="I281" s="81"/>
      <c r="J281" s="76"/>
      <c r="K281" s="82"/>
      <c r="L281" s="77"/>
      <c r="M281" s="2"/>
      <c r="N281" s="82"/>
      <c r="O281" s="77"/>
      <c r="P281" s="2"/>
      <c r="Q281" s="82"/>
      <c r="R281" s="19"/>
      <c r="S281" s="366"/>
      <c r="T281" s="445">
        <f t="shared" si="11"/>
        <v>0</v>
      </c>
      <c r="U281" s="443">
        <f t="shared" ref="U281:U312" si="14">$A$249</f>
        <v>4</v>
      </c>
    </row>
    <row r="282" spans="1:21" ht="18" customHeight="1">
      <c r="A282" s="817"/>
      <c r="B282" s="818"/>
      <c r="C282" s="820"/>
      <c r="D282" s="820"/>
      <c r="E282" s="337">
        <v>34</v>
      </c>
      <c r="F282" s="216"/>
      <c r="G282" s="216"/>
      <c r="H282" s="97"/>
      <c r="I282" s="81"/>
      <c r="J282" s="76"/>
      <c r="K282" s="81"/>
      <c r="L282" s="76"/>
      <c r="M282" s="2"/>
      <c r="N282" s="81"/>
      <c r="O282" s="77"/>
      <c r="P282" s="15"/>
      <c r="Q282" s="82"/>
      <c r="R282" s="19"/>
      <c r="S282" s="366"/>
      <c r="T282" s="445">
        <f t="shared" si="11"/>
        <v>0</v>
      </c>
      <c r="U282" s="443">
        <f t="shared" si="14"/>
        <v>4</v>
      </c>
    </row>
    <row r="283" spans="1:21" ht="18" customHeight="1">
      <c r="A283" s="817"/>
      <c r="B283" s="818"/>
      <c r="C283" s="820"/>
      <c r="D283" s="820"/>
      <c r="E283" s="337">
        <v>35</v>
      </c>
      <c r="F283" s="216"/>
      <c r="G283" s="216"/>
      <c r="H283" s="97"/>
      <c r="I283" s="81"/>
      <c r="J283" s="76"/>
      <c r="K283" s="81"/>
      <c r="L283" s="76"/>
      <c r="M283" s="2"/>
      <c r="N283" s="81"/>
      <c r="O283" s="77"/>
      <c r="P283" s="15"/>
      <c r="Q283" s="82"/>
      <c r="R283" s="19"/>
      <c r="S283" s="366"/>
      <c r="T283" s="445">
        <f t="shared" si="11"/>
        <v>0</v>
      </c>
      <c r="U283" s="443">
        <f t="shared" si="14"/>
        <v>4</v>
      </c>
    </row>
    <row r="284" spans="1:21" ht="18" customHeight="1">
      <c r="A284" s="817"/>
      <c r="B284" s="818"/>
      <c r="C284" s="820"/>
      <c r="D284" s="820"/>
      <c r="E284" s="337">
        <v>36</v>
      </c>
      <c r="F284" s="216"/>
      <c r="G284" s="216"/>
      <c r="H284" s="97"/>
      <c r="I284" s="81"/>
      <c r="J284" s="76"/>
      <c r="K284" s="81"/>
      <c r="L284" s="76"/>
      <c r="M284" s="2"/>
      <c r="N284" s="81"/>
      <c r="O284" s="77"/>
      <c r="P284" s="15"/>
      <c r="Q284" s="82"/>
      <c r="R284" s="19"/>
      <c r="S284" s="366"/>
      <c r="T284" s="445">
        <f t="shared" si="11"/>
        <v>0</v>
      </c>
      <c r="U284" s="443">
        <f t="shared" si="14"/>
        <v>4</v>
      </c>
    </row>
    <row r="285" spans="1:21" ht="18" customHeight="1">
      <c r="A285" s="817"/>
      <c r="B285" s="818"/>
      <c r="C285" s="820"/>
      <c r="D285" s="820"/>
      <c r="E285" s="337">
        <v>37</v>
      </c>
      <c r="F285" s="216"/>
      <c r="G285" s="216"/>
      <c r="H285" s="97"/>
      <c r="I285" s="81"/>
      <c r="J285" s="76"/>
      <c r="K285" s="81"/>
      <c r="L285" s="76"/>
      <c r="M285" s="2"/>
      <c r="N285" s="82"/>
      <c r="O285" s="77"/>
      <c r="P285" s="2"/>
      <c r="Q285" s="82"/>
      <c r="R285" s="19"/>
      <c r="S285" s="366"/>
      <c r="T285" s="445">
        <f t="shared" si="11"/>
        <v>0</v>
      </c>
      <c r="U285" s="443">
        <f t="shared" si="14"/>
        <v>4</v>
      </c>
    </row>
    <row r="286" spans="1:21" ht="18" customHeight="1">
      <c r="A286" s="817"/>
      <c r="B286" s="818"/>
      <c r="C286" s="820"/>
      <c r="D286" s="820"/>
      <c r="E286" s="337">
        <v>38</v>
      </c>
      <c r="F286" s="216"/>
      <c r="G286" s="216"/>
      <c r="H286" s="134"/>
      <c r="I286" s="135"/>
      <c r="J286" s="136"/>
      <c r="K286" s="135"/>
      <c r="L286" s="136"/>
      <c r="M286" s="137"/>
      <c r="N286" s="138"/>
      <c r="O286" s="139"/>
      <c r="P286" s="137"/>
      <c r="Q286" s="138"/>
      <c r="R286" s="140"/>
      <c r="S286" s="368"/>
      <c r="T286" s="446">
        <f t="shared" si="11"/>
        <v>0</v>
      </c>
      <c r="U286" s="443">
        <f t="shared" si="14"/>
        <v>4</v>
      </c>
    </row>
    <row r="287" spans="1:21" ht="18" customHeight="1">
      <c r="A287" s="817"/>
      <c r="B287" s="818"/>
      <c r="C287" s="820"/>
      <c r="D287" s="820"/>
      <c r="E287" s="337">
        <v>39</v>
      </c>
      <c r="F287" s="216"/>
      <c r="G287" s="216"/>
      <c r="H287" s="134"/>
      <c r="I287" s="135"/>
      <c r="J287" s="136"/>
      <c r="K287" s="135"/>
      <c r="L287" s="136"/>
      <c r="M287" s="137"/>
      <c r="N287" s="138"/>
      <c r="O287" s="139"/>
      <c r="P287" s="137"/>
      <c r="Q287" s="138"/>
      <c r="R287" s="140"/>
      <c r="S287" s="368"/>
      <c r="T287" s="446">
        <f t="shared" si="11"/>
        <v>0</v>
      </c>
      <c r="U287" s="443">
        <f t="shared" si="14"/>
        <v>4</v>
      </c>
    </row>
    <row r="288" spans="1:21" ht="18" customHeight="1">
      <c r="A288" s="817"/>
      <c r="B288" s="818"/>
      <c r="C288" s="820"/>
      <c r="D288" s="820"/>
      <c r="E288" s="337">
        <v>40</v>
      </c>
      <c r="F288" s="216"/>
      <c r="G288" s="216"/>
      <c r="H288" s="134"/>
      <c r="I288" s="135"/>
      <c r="J288" s="136"/>
      <c r="K288" s="135"/>
      <c r="L288" s="136"/>
      <c r="M288" s="137"/>
      <c r="N288" s="138"/>
      <c r="O288" s="139"/>
      <c r="P288" s="137"/>
      <c r="Q288" s="138"/>
      <c r="R288" s="140"/>
      <c r="S288" s="368"/>
      <c r="T288" s="446">
        <f t="shared" si="11"/>
        <v>0</v>
      </c>
      <c r="U288" s="443">
        <f t="shared" si="14"/>
        <v>4</v>
      </c>
    </row>
    <row r="289" spans="1:21" ht="18" customHeight="1">
      <c r="A289" s="817"/>
      <c r="B289" s="818"/>
      <c r="C289" s="820"/>
      <c r="D289" s="820"/>
      <c r="E289" s="337">
        <v>41</v>
      </c>
      <c r="F289" s="216"/>
      <c r="G289" s="216"/>
      <c r="H289" s="134"/>
      <c r="I289" s="135"/>
      <c r="J289" s="136"/>
      <c r="K289" s="135"/>
      <c r="L289" s="136"/>
      <c r="M289" s="137"/>
      <c r="N289" s="138"/>
      <c r="O289" s="139"/>
      <c r="P289" s="137"/>
      <c r="Q289" s="138"/>
      <c r="R289" s="140"/>
      <c r="S289" s="368"/>
      <c r="T289" s="446">
        <f t="shared" si="11"/>
        <v>0</v>
      </c>
      <c r="U289" s="443">
        <f t="shared" si="14"/>
        <v>4</v>
      </c>
    </row>
    <row r="290" spans="1:21" ht="18" customHeight="1">
      <c r="A290" s="817"/>
      <c r="B290" s="818"/>
      <c r="C290" s="820"/>
      <c r="D290" s="820"/>
      <c r="E290" s="337">
        <v>42</v>
      </c>
      <c r="F290" s="216"/>
      <c r="G290" s="216"/>
      <c r="H290" s="134"/>
      <c r="I290" s="135"/>
      <c r="J290" s="136"/>
      <c r="K290" s="135"/>
      <c r="L290" s="136"/>
      <c r="M290" s="137"/>
      <c r="N290" s="138"/>
      <c r="O290" s="139"/>
      <c r="P290" s="137"/>
      <c r="Q290" s="138"/>
      <c r="R290" s="140"/>
      <c r="S290" s="368"/>
      <c r="T290" s="446">
        <f t="shared" si="11"/>
        <v>0</v>
      </c>
      <c r="U290" s="443">
        <f t="shared" si="14"/>
        <v>4</v>
      </c>
    </row>
    <row r="291" spans="1:21" ht="18" customHeight="1">
      <c r="A291" s="817"/>
      <c r="B291" s="818"/>
      <c r="C291" s="820"/>
      <c r="D291" s="820"/>
      <c r="E291" s="337">
        <v>43</v>
      </c>
      <c r="F291" s="216"/>
      <c r="G291" s="216"/>
      <c r="H291" s="134"/>
      <c r="I291" s="135"/>
      <c r="J291" s="136"/>
      <c r="K291" s="135"/>
      <c r="L291" s="136"/>
      <c r="M291" s="137"/>
      <c r="N291" s="138"/>
      <c r="O291" s="139"/>
      <c r="P291" s="137"/>
      <c r="Q291" s="138"/>
      <c r="R291" s="140"/>
      <c r="S291" s="368"/>
      <c r="T291" s="446">
        <f t="shared" si="11"/>
        <v>0</v>
      </c>
      <c r="U291" s="443">
        <f t="shared" si="14"/>
        <v>4</v>
      </c>
    </row>
    <row r="292" spans="1:21" ht="18" customHeight="1">
      <c r="A292" s="817"/>
      <c r="B292" s="818"/>
      <c r="C292" s="820"/>
      <c r="D292" s="820"/>
      <c r="E292" s="337">
        <v>44</v>
      </c>
      <c r="F292" s="216"/>
      <c r="G292" s="216"/>
      <c r="H292" s="134"/>
      <c r="I292" s="135"/>
      <c r="J292" s="136"/>
      <c r="K292" s="135"/>
      <c r="L292" s="136"/>
      <c r="M292" s="137"/>
      <c r="N292" s="138"/>
      <c r="O292" s="139"/>
      <c r="P292" s="137"/>
      <c r="Q292" s="138"/>
      <c r="R292" s="140"/>
      <c r="S292" s="368"/>
      <c r="T292" s="446">
        <f t="shared" si="11"/>
        <v>0</v>
      </c>
      <c r="U292" s="443">
        <f t="shared" si="14"/>
        <v>4</v>
      </c>
    </row>
    <row r="293" spans="1:21" ht="18" customHeight="1">
      <c r="A293" s="817"/>
      <c r="B293" s="818"/>
      <c r="C293" s="820"/>
      <c r="D293" s="820"/>
      <c r="E293" s="337">
        <v>45</v>
      </c>
      <c r="F293" s="216"/>
      <c r="G293" s="216"/>
      <c r="H293" s="134"/>
      <c r="I293" s="135"/>
      <c r="J293" s="136"/>
      <c r="K293" s="135"/>
      <c r="L293" s="136"/>
      <c r="M293" s="137"/>
      <c r="N293" s="138"/>
      <c r="O293" s="139"/>
      <c r="P293" s="137"/>
      <c r="Q293" s="138"/>
      <c r="R293" s="140"/>
      <c r="S293" s="368"/>
      <c r="T293" s="446">
        <f t="shared" si="11"/>
        <v>0</v>
      </c>
      <c r="U293" s="443">
        <f t="shared" si="14"/>
        <v>4</v>
      </c>
    </row>
    <row r="294" spans="1:21" ht="18" customHeight="1">
      <c r="A294" s="817"/>
      <c r="B294" s="818"/>
      <c r="C294" s="820"/>
      <c r="D294" s="820"/>
      <c r="E294" s="337">
        <v>46</v>
      </c>
      <c r="F294" s="216"/>
      <c r="G294" s="216"/>
      <c r="H294" s="134"/>
      <c r="I294" s="135"/>
      <c r="J294" s="136"/>
      <c r="K294" s="135"/>
      <c r="L294" s="136"/>
      <c r="M294" s="137"/>
      <c r="N294" s="138"/>
      <c r="O294" s="139"/>
      <c r="P294" s="137"/>
      <c r="Q294" s="138"/>
      <c r="R294" s="140"/>
      <c r="S294" s="368"/>
      <c r="T294" s="446">
        <f t="shared" si="11"/>
        <v>0</v>
      </c>
      <c r="U294" s="443">
        <f t="shared" si="14"/>
        <v>4</v>
      </c>
    </row>
    <row r="295" spans="1:21" ht="18" customHeight="1">
      <c r="A295" s="817"/>
      <c r="B295" s="818"/>
      <c r="C295" s="820"/>
      <c r="D295" s="820"/>
      <c r="E295" s="337">
        <v>47</v>
      </c>
      <c r="F295" s="216"/>
      <c r="G295" s="216"/>
      <c r="H295" s="134"/>
      <c r="I295" s="135"/>
      <c r="J295" s="136"/>
      <c r="K295" s="135"/>
      <c r="L295" s="136"/>
      <c r="M295" s="137"/>
      <c r="N295" s="138"/>
      <c r="O295" s="139"/>
      <c r="P295" s="137"/>
      <c r="Q295" s="138"/>
      <c r="R295" s="140"/>
      <c r="S295" s="368"/>
      <c r="T295" s="446">
        <f t="shared" si="11"/>
        <v>0</v>
      </c>
      <c r="U295" s="443">
        <f t="shared" si="14"/>
        <v>4</v>
      </c>
    </row>
    <row r="296" spans="1:21" ht="18" customHeight="1">
      <c r="A296" s="817"/>
      <c r="B296" s="818"/>
      <c r="C296" s="820"/>
      <c r="D296" s="820"/>
      <c r="E296" s="337">
        <v>48</v>
      </c>
      <c r="F296" s="216"/>
      <c r="G296" s="216"/>
      <c r="H296" s="134"/>
      <c r="I296" s="135"/>
      <c r="J296" s="136"/>
      <c r="K296" s="135"/>
      <c r="L296" s="136"/>
      <c r="M296" s="137"/>
      <c r="N296" s="138"/>
      <c r="O296" s="139"/>
      <c r="P296" s="137"/>
      <c r="Q296" s="138"/>
      <c r="R296" s="140"/>
      <c r="S296" s="368"/>
      <c r="T296" s="446">
        <f t="shared" si="11"/>
        <v>0</v>
      </c>
      <c r="U296" s="443">
        <f t="shared" si="14"/>
        <v>4</v>
      </c>
    </row>
    <row r="297" spans="1:21" ht="18" customHeight="1">
      <c r="A297" s="817"/>
      <c r="B297" s="818"/>
      <c r="C297" s="820"/>
      <c r="D297" s="820"/>
      <c r="E297" s="337">
        <v>49</v>
      </c>
      <c r="F297" s="216"/>
      <c r="G297" s="216"/>
      <c r="H297" s="134"/>
      <c r="I297" s="135"/>
      <c r="J297" s="136"/>
      <c r="K297" s="135"/>
      <c r="L297" s="136"/>
      <c r="M297" s="137"/>
      <c r="N297" s="138"/>
      <c r="O297" s="139"/>
      <c r="P297" s="137"/>
      <c r="Q297" s="138"/>
      <c r="R297" s="140"/>
      <c r="S297" s="368"/>
      <c r="T297" s="446">
        <f t="shared" si="11"/>
        <v>0</v>
      </c>
      <c r="U297" s="443">
        <f t="shared" si="14"/>
        <v>4</v>
      </c>
    </row>
    <row r="298" spans="1:21" ht="18" customHeight="1">
      <c r="A298" s="817"/>
      <c r="B298" s="818"/>
      <c r="C298" s="820"/>
      <c r="D298" s="820"/>
      <c r="E298" s="337">
        <v>50</v>
      </c>
      <c r="F298" s="216"/>
      <c r="G298" s="216"/>
      <c r="H298" s="134"/>
      <c r="I298" s="135"/>
      <c r="J298" s="136"/>
      <c r="K298" s="135"/>
      <c r="L298" s="136"/>
      <c r="M298" s="137"/>
      <c r="N298" s="138"/>
      <c r="O298" s="139"/>
      <c r="P298" s="137"/>
      <c r="Q298" s="138"/>
      <c r="R298" s="140"/>
      <c r="S298" s="368"/>
      <c r="T298" s="446">
        <f t="shared" si="11"/>
        <v>0</v>
      </c>
      <c r="U298" s="443">
        <f t="shared" si="14"/>
        <v>4</v>
      </c>
    </row>
    <row r="299" spans="1:21" ht="18" customHeight="1">
      <c r="A299" s="817"/>
      <c r="B299" s="818"/>
      <c r="C299" s="820"/>
      <c r="D299" s="820"/>
      <c r="E299" s="337">
        <v>51</v>
      </c>
      <c r="F299" s="216"/>
      <c r="G299" s="216"/>
      <c r="H299" s="134"/>
      <c r="I299" s="135"/>
      <c r="J299" s="136"/>
      <c r="K299" s="135"/>
      <c r="L299" s="136"/>
      <c r="M299" s="137"/>
      <c r="N299" s="138"/>
      <c r="O299" s="139"/>
      <c r="P299" s="137"/>
      <c r="Q299" s="138"/>
      <c r="R299" s="140"/>
      <c r="S299" s="368"/>
      <c r="T299" s="446">
        <f t="shared" si="11"/>
        <v>0</v>
      </c>
      <c r="U299" s="443">
        <f t="shared" si="14"/>
        <v>4</v>
      </c>
    </row>
    <row r="300" spans="1:21" ht="18" customHeight="1">
      <c r="A300" s="817"/>
      <c r="B300" s="818"/>
      <c r="C300" s="820"/>
      <c r="D300" s="820"/>
      <c r="E300" s="337">
        <v>52</v>
      </c>
      <c r="F300" s="216"/>
      <c r="G300" s="216"/>
      <c r="H300" s="134"/>
      <c r="I300" s="135"/>
      <c r="J300" s="136"/>
      <c r="K300" s="135"/>
      <c r="L300" s="136"/>
      <c r="M300" s="137"/>
      <c r="N300" s="138"/>
      <c r="O300" s="139"/>
      <c r="P300" s="137"/>
      <c r="Q300" s="138"/>
      <c r="R300" s="140"/>
      <c r="S300" s="368"/>
      <c r="T300" s="446">
        <f t="shared" si="11"/>
        <v>0</v>
      </c>
      <c r="U300" s="443">
        <f t="shared" si="14"/>
        <v>4</v>
      </c>
    </row>
    <row r="301" spans="1:21" ht="18" customHeight="1">
      <c r="A301" s="817"/>
      <c r="B301" s="818"/>
      <c r="C301" s="820"/>
      <c r="D301" s="820"/>
      <c r="E301" s="337">
        <v>53</v>
      </c>
      <c r="F301" s="216"/>
      <c r="G301" s="216"/>
      <c r="H301" s="134"/>
      <c r="I301" s="135"/>
      <c r="J301" s="136"/>
      <c r="K301" s="135"/>
      <c r="L301" s="136"/>
      <c r="M301" s="137"/>
      <c r="N301" s="138"/>
      <c r="O301" s="139"/>
      <c r="P301" s="137"/>
      <c r="Q301" s="138"/>
      <c r="R301" s="140"/>
      <c r="S301" s="368"/>
      <c r="T301" s="446">
        <f t="shared" si="11"/>
        <v>0</v>
      </c>
      <c r="U301" s="443">
        <f t="shared" si="14"/>
        <v>4</v>
      </c>
    </row>
    <row r="302" spans="1:21" ht="18" customHeight="1">
      <c r="A302" s="817"/>
      <c r="B302" s="818"/>
      <c r="C302" s="820"/>
      <c r="D302" s="820"/>
      <c r="E302" s="337">
        <v>54</v>
      </c>
      <c r="F302" s="216"/>
      <c r="G302" s="216"/>
      <c r="H302" s="134"/>
      <c r="I302" s="135"/>
      <c r="J302" s="136"/>
      <c r="K302" s="135"/>
      <c r="L302" s="136"/>
      <c r="M302" s="137"/>
      <c r="N302" s="138"/>
      <c r="O302" s="139"/>
      <c r="P302" s="137"/>
      <c r="Q302" s="138"/>
      <c r="R302" s="140"/>
      <c r="S302" s="368"/>
      <c r="T302" s="446">
        <f t="shared" si="11"/>
        <v>0</v>
      </c>
      <c r="U302" s="443">
        <f t="shared" si="14"/>
        <v>4</v>
      </c>
    </row>
    <row r="303" spans="1:21" ht="18" customHeight="1">
      <c r="A303" s="817"/>
      <c r="B303" s="818"/>
      <c r="C303" s="820"/>
      <c r="D303" s="820"/>
      <c r="E303" s="337">
        <v>55</v>
      </c>
      <c r="F303" s="216"/>
      <c r="G303" s="216"/>
      <c r="H303" s="134"/>
      <c r="I303" s="135"/>
      <c r="J303" s="136"/>
      <c r="K303" s="135"/>
      <c r="L303" s="136"/>
      <c r="M303" s="137"/>
      <c r="N303" s="138"/>
      <c r="O303" s="139"/>
      <c r="P303" s="137"/>
      <c r="Q303" s="138"/>
      <c r="R303" s="140"/>
      <c r="S303" s="368"/>
      <c r="T303" s="446">
        <f t="shared" si="11"/>
        <v>0</v>
      </c>
      <c r="U303" s="443">
        <f t="shared" si="14"/>
        <v>4</v>
      </c>
    </row>
    <row r="304" spans="1:21" ht="18" customHeight="1">
      <c r="A304" s="817"/>
      <c r="B304" s="818"/>
      <c r="C304" s="820"/>
      <c r="D304" s="820"/>
      <c r="E304" s="337">
        <v>56</v>
      </c>
      <c r="F304" s="216"/>
      <c r="G304" s="216"/>
      <c r="H304" s="134"/>
      <c r="I304" s="135"/>
      <c r="J304" s="136"/>
      <c r="K304" s="135"/>
      <c r="L304" s="136"/>
      <c r="M304" s="137"/>
      <c r="N304" s="138"/>
      <c r="O304" s="139"/>
      <c r="P304" s="137"/>
      <c r="Q304" s="138"/>
      <c r="R304" s="140"/>
      <c r="S304" s="368"/>
      <c r="T304" s="446">
        <f t="shared" si="11"/>
        <v>0</v>
      </c>
      <c r="U304" s="443">
        <f t="shared" si="14"/>
        <v>4</v>
      </c>
    </row>
    <row r="305" spans="1:21" ht="18" customHeight="1">
      <c r="A305" s="817"/>
      <c r="B305" s="818"/>
      <c r="C305" s="820"/>
      <c r="D305" s="820"/>
      <c r="E305" s="337">
        <v>57</v>
      </c>
      <c r="F305" s="216"/>
      <c r="G305" s="216"/>
      <c r="H305" s="134"/>
      <c r="I305" s="135"/>
      <c r="J305" s="136"/>
      <c r="K305" s="135"/>
      <c r="L305" s="136"/>
      <c r="M305" s="137"/>
      <c r="N305" s="138"/>
      <c r="O305" s="139"/>
      <c r="P305" s="137"/>
      <c r="Q305" s="138"/>
      <c r="R305" s="140"/>
      <c r="S305" s="368"/>
      <c r="T305" s="446">
        <f t="shared" si="11"/>
        <v>0</v>
      </c>
      <c r="U305" s="443">
        <f t="shared" si="14"/>
        <v>4</v>
      </c>
    </row>
    <row r="306" spans="1:21" ht="18" customHeight="1">
      <c r="A306" s="817"/>
      <c r="B306" s="818"/>
      <c r="C306" s="820"/>
      <c r="D306" s="820"/>
      <c r="E306" s="337">
        <v>58</v>
      </c>
      <c r="F306" s="216"/>
      <c r="G306" s="216"/>
      <c r="H306" s="97"/>
      <c r="I306" s="81"/>
      <c r="J306" s="76"/>
      <c r="K306" s="82"/>
      <c r="L306" s="77"/>
      <c r="M306" s="2"/>
      <c r="N306" s="82"/>
      <c r="O306" s="77"/>
      <c r="P306" s="2"/>
      <c r="Q306" s="82"/>
      <c r="R306" s="19"/>
      <c r="S306" s="366"/>
      <c r="T306" s="445">
        <f t="shared" ref="T306:T307" si="15">IF(J306="",0,INT(SUM(PRODUCT(J306,L306,O306),R306)))</f>
        <v>0</v>
      </c>
      <c r="U306" s="443">
        <f t="shared" si="14"/>
        <v>4</v>
      </c>
    </row>
    <row r="307" spans="1:21" ht="18" customHeight="1">
      <c r="A307" s="817"/>
      <c r="B307" s="818"/>
      <c r="C307" s="820"/>
      <c r="D307" s="820"/>
      <c r="E307" s="337">
        <v>59</v>
      </c>
      <c r="F307" s="216"/>
      <c r="G307" s="216"/>
      <c r="H307" s="97"/>
      <c r="I307" s="81"/>
      <c r="J307" s="76"/>
      <c r="K307" s="82"/>
      <c r="L307" s="77"/>
      <c r="M307" s="2"/>
      <c r="N307" s="82"/>
      <c r="O307" s="77"/>
      <c r="P307" s="2"/>
      <c r="Q307" s="82"/>
      <c r="R307" s="19"/>
      <c r="S307" s="366"/>
      <c r="T307" s="445">
        <f t="shared" si="15"/>
        <v>0</v>
      </c>
      <c r="U307" s="443">
        <f t="shared" si="14"/>
        <v>4</v>
      </c>
    </row>
    <row r="308" spans="1:21" ht="18" customHeight="1">
      <c r="A308" s="817"/>
      <c r="B308" s="818"/>
      <c r="C308" s="820"/>
      <c r="D308" s="820"/>
      <c r="E308" s="337">
        <v>60</v>
      </c>
      <c r="F308" s="216"/>
      <c r="G308" s="216"/>
      <c r="H308" s="97"/>
      <c r="I308" s="81"/>
      <c r="J308" s="76"/>
      <c r="K308" s="82"/>
      <c r="L308" s="77"/>
      <c r="M308" s="2"/>
      <c r="N308" s="82"/>
      <c r="O308" s="77"/>
      <c r="P308" s="2"/>
      <c r="Q308" s="82"/>
      <c r="R308" s="19"/>
      <c r="S308" s="366"/>
      <c r="T308" s="445">
        <f t="shared" si="11"/>
        <v>0</v>
      </c>
      <c r="U308" s="443">
        <f t="shared" si="14"/>
        <v>4</v>
      </c>
    </row>
    <row r="309" spans="1:21" ht="18" customHeight="1">
      <c r="A309" s="817"/>
      <c r="B309" s="818"/>
      <c r="C309" s="820"/>
      <c r="D309" s="820"/>
      <c r="E309" s="337">
        <v>61</v>
      </c>
      <c r="F309" s="216"/>
      <c r="G309" s="216"/>
      <c r="H309" s="97"/>
      <c r="I309" s="81"/>
      <c r="J309" s="76"/>
      <c r="K309" s="82"/>
      <c r="L309" s="77"/>
      <c r="M309" s="2"/>
      <c r="N309" s="82"/>
      <c r="O309" s="77"/>
      <c r="P309" s="2"/>
      <c r="Q309" s="82"/>
      <c r="R309" s="19"/>
      <c r="S309" s="366"/>
      <c r="T309" s="445">
        <f t="shared" si="11"/>
        <v>0</v>
      </c>
      <c r="U309" s="443">
        <f t="shared" si="14"/>
        <v>4</v>
      </c>
    </row>
    <row r="310" spans="1:21" ht="18" customHeight="1">
      <c r="A310" s="817"/>
      <c r="B310" s="818"/>
      <c r="C310" s="820"/>
      <c r="D310" s="820"/>
      <c r="E310" s="337">
        <v>62</v>
      </c>
      <c r="F310" s="216"/>
      <c r="G310" s="216"/>
      <c r="H310" s="97"/>
      <c r="I310" s="81"/>
      <c r="J310" s="76"/>
      <c r="K310" s="81"/>
      <c r="L310" s="76"/>
      <c r="M310" s="2"/>
      <c r="N310" s="81"/>
      <c r="O310" s="77"/>
      <c r="P310" s="15"/>
      <c r="Q310" s="82"/>
      <c r="R310" s="19"/>
      <c r="S310" s="366"/>
      <c r="T310" s="445">
        <f t="shared" si="11"/>
        <v>0</v>
      </c>
      <c r="U310" s="443">
        <f t="shared" si="14"/>
        <v>4</v>
      </c>
    </row>
    <row r="311" spans="1:21" ht="18" customHeight="1">
      <c r="A311" s="817"/>
      <c r="B311" s="818"/>
      <c r="C311" s="820"/>
      <c r="D311" s="820"/>
      <c r="E311" s="337">
        <v>63</v>
      </c>
      <c r="F311" s="216"/>
      <c r="G311" s="216"/>
      <c r="H311" s="97"/>
      <c r="I311" s="81"/>
      <c r="J311" s="76"/>
      <c r="K311" s="81"/>
      <c r="L311" s="76"/>
      <c r="M311" s="2"/>
      <c r="N311" s="81"/>
      <c r="O311" s="77"/>
      <c r="P311" s="15"/>
      <c r="Q311" s="82"/>
      <c r="R311" s="19"/>
      <c r="S311" s="366"/>
      <c r="T311" s="445">
        <f t="shared" si="11"/>
        <v>0</v>
      </c>
      <c r="U311" s="443">
        <f t="shared" si="14"/>
        <v>4</v>
      </c>
    </row>
    <row r="312" spans="1:21" ht="18" customHeight="1">
      <c r="A312" s="817"/>
      <c r="B312" s="818"/>
      <c r="C312" s="820"/>
      <c r="D312" s="820"/>
      <c r="E312" s="337">
        <v>64</v>
      </c>
      <c r="F312" s="216"/>
      <c r="G312" s="216"/>
      <c r="H312" s="97"/>
      <c r="I312" s="81"/>
      <c r="J312" s="76"/>
      <c r="K312" s="81"/>
      <c r="L312" s="76"/>
      <c r="M312" s="2"/>
      <c r="N312" s="81"/>
      <c r="O312" s="77"/>
      <c r="P312" s="15"/>
      <c r="Q312" s="82"/>
      <c r="R312" s="19"/>
      <c r="S312" s="366"/>
      <c r="T312" s="445">
        <f t="shared" si="11"/>
        <v>0</v>
      </c>
      <c r="U312" s="443">
        <f t="shared" si="14"/>
        <v>4</v>
      </c>
    </row>
    <row r="313" spans="1:21" ht="18" customHeight="1">
      <c r="A313" s="817"/>
      <c r="B313" s="818"/>
      <c r="C313" s="820"/>
      <c r="D313" s="820"/>
      <c r="E313" s="337">
        <v>65</v>
      </c>
      <c r="F313" s="216"/>
      <c r="G313" s="216"/>
      <c r="H313" s="97"/>
      <c r="I313" s="81"/>
      <c r="J313" s="76"/>
      <c r="K313" s="81"/>
      <c r="L313" s="76"/>
      <c r="M313" s="2"/>
      <c r="N313" s="82"/>
      <c r="O313" s="77"/>
      <c r="P313" s="2"/>
      <c r="Q313" s="82"/>
      <c r="R313" s="19"/>
      <c r="S313" s="366"/>
      <c r="T313" s="445">
        <f t="shared" si="11"/>
        <v>0</v>
      </c>
      <c r="U313" s="443">
        <f t="shared" ref="U313:U328" si="16">$A$249</f>
        <v>4</v>
      </c>
    </row>
    <row r="314" spans="1:21" ht="18" customHeight="1">
      <c r="A314" s="817"/>
      <c r="B314" s="818"/>
      <c r="C314" s="820"/>
      <c r="D314" s="820"/>
      <c r="E314" s="337">
        <v>66</v>
      </c>
      <c r="F314" s="216"/>
      <c r="G314" s="216"/>
      <c r="H314" s="134"/>
      <c r="I314" s="135"/>
      <c r="J314" s="136"/>
      <c r="K314" s="135"/>
      <c r="L314" s="136"/>
      <c r="M314" s="137"/>
      <c r="N314" s="138"/>
      <c r="O314" s="139"/>
      <c r="P314" s="137"/>
      <c r="Q314" s="138"/>
      <c r="R314" s="140"/>
      <c r="S314" s="368"/>
      <c r="T314" s="446">
        <f t="shared" si="11"/>
        <v>0</v>
      </c>
      <c r="U314" s="443">
        <f t="shared" si="16"/>
        <v>4</v>
      </c>
    </row>
    <row r="315" spans="1:21" ht="18" customHeight="1">
      <c r="A315" s="817"/>
      <c r="B315" s="818"/>
      <c r="C315" s="820"/>
      <c r="D315" s="820"/>
      <c r="E315" s="337">
        <v>67</v>
      </c>
      <c r="F315" s="216"/>
      <c r="G315" s="216"/>
      <c r="H315" s="134"/>
      <c r="I315" s="135"/>
      <c r="J315" s="136"/>
      <c r="K315" s="135"/>
      <c r="L315" s="136"/>
      <c r="M315" s="137"/>
      <c r="N315" s="138"/>
      <c r="O315" s="139"/>
      <c r="P315" s="137"/>
      <c r="Q315" s="138"/>
      <c r="R315" s="140"/>
      <c r="S315" s="368"/>
      <c r="T315" s="446">
        <f t="shared" si="11"/>
        <v>0</v>
      </c>
      <c r="U315" s="443">
        <f t="shared" si="16"/>
        <v>4</v>
      </c>
    </row>
    <row r="316" spans="1:21" ht="18" customHeight="1">
      <c r="A316" s="817"/>
      <c r="B316" s="818"/>
      <c r="C316" s="820"/>
      <c r="D316" s="820"/>
      <c r="E316" s="337">
        <v>68</v>
      </c>
      <c r="F316" s="216"/>
      <c r="G316" s="216"/>
      <c r="H316" s="134"/>
      <c r="I316" s="135"/>
      <c r="J316" s="136"/>
      <c r="K316" s="135"/>
      <c r="L316" s="136"/>
      <c r="M316" s="137"/>
      <c r="N316" s="138"/>
      <c r="O316" s="139"/>
      <c r="P316" s="137"/>
      <c r="Q316" s="138"/>
      <c r="R316" s="140"/>
      <c r="S316" s="368"/>
      <c r="T316" s="446">
        <f t="shared" si="11"/>
        <v>0</v>
      </c>
      <c r="U316" s="443">
        <f t="shared" si="16"/>
        <v>4</v>
      </c>
    </row>
    <row r="317" spans="1:21" ht="18" customHeight="1">
      <c r="A317" s="817"/>
      <c r="B317" s="818"/>
      <c r="C317" s="820"/>
      <c r="D317" s="820"/>
      <c r="E317" s="337">
        <v>69</v>
      </c>
      <c r="F317" s="216"/>
      <c r="G317" s="216"/>
      <c r="H317" s="134"/>
      <c r="I317" s="135"/>
      <c r="J317" s="136"/>
      <c r="K317" s="135"/>
      <c r="L317" s="136"/>
      <c r="M317" s="137"/>
      <c r="N317" s="138"/>
      <c r="O317" s="139"/>
      <c r="P317" s="137"/>
      <c r="Q317" s="138"/>
      <c r="R317" s="140"/>
      <c r="S317" s="368"/>
      <c r="T317" s="446">
        <f t="shared" si="11"/>
        <v>0</v>
      </c>
      <c r="U317" s="443">
        <f t="shared" si="16"/>
        <v>4</v>
      </c>
    </row>
    <row r="318" spans="1:21" ht="18" customHeight="1">
      <c r="A318" s="817"/>
      <c r="B318" s="818"/>
      <c r="C318" s="820"/>
      <c r="D318" s="820"/>
      <c r="E318" s="337">
        <v>70</v>
      </c>
      <c r="F318" s="216"/>
      <c r="G318" s="216"/>
      <c r="H318" s="134"/>
      <c r="I318" s="135"/>
      <c r="J318" s="136"/>
      <c r="K318" s="135"/>
      <c r="L318" s="136"/>
      <c r="M318" s="137"/>
      <c r="N318" s="138"/>
      <c r="O318" s="139"/>
      <c r="P318" s="137"/>
      <c r="Q318" s="138"/>
      <c r="R318" s="140"/>
      <c r="S318" s="368"/>
      <c r="T318" s="446">
        <f t="shared" si="11"/>
        <v>0</v>
      </c>
      <c r="U318" s="443">
        <f t="shared" si="16"/>
        <v>4</v>
      </c>
    </row>
    <row r="319" spans="1:21" ht="18" customHeight="1">
      <c r="A319" s="817"/>
      <c r="B319" s="818"/>
      <c r="C319" s="820"/>
      <c r="D319" s="820"/>
      <c r="E319" s="337">
        <v>71</v>
      </c>
      <c r="F319" s="216"/>
      <c r="G319" s="216"/>
      <c r="H319" s="134"/>
      <c r="I319" s="135"/>
      <c r="J319" s="136"/>
      <c r="K319" s="135"/>
      <c r="L319" s="136"/>
      <c r="M319" s="137"/>
      <c r="N319" s="138"/>
      <c r="O319" s="139"/>
      <c r="P319" s="137"/>
      <c r="Q319" s="138"/>
      <c r="R319" s="140"/>
      <c r="S319" s="368"/>
      <c r="T319" s="446">
        <f t="shared" si="11"/>
        <v>0</v>
      </c>
      <c r="U319" s="443">
        <f t="shared" si="16"/>
        <v>4</v>
      </c>
    </row>
    <row r="320" spans="1:21" ht="18" customHeight="1">
      <c r="A320" s="817"/>
      <c r="B320" s="818"/>
      <c r="C320" s="820"/>
      <c r="D320" s="820"/>
      <c r="E320" s="337">
        <v>72</v>
      </c>
      <c r="F320" s="216"/>
      <c r="G320" s="216"/>
      <c r="H320" s="134"/>
      <c r="I320" s="135"/>
      <c r="J320" s="136"/>
      <c r="K320" s="135"/>
      <c r="L320" s="136"/>
      <c r="M320" s="137"/>
      <c r="N320" s="138"/>
      <c r="O320" s="139"/>
      <c r="P320" s="137"/>
      <c r="Q320" s="138"/>
      <c r="R320" s="140"/>
      <c r="S320" s="368"/>
      <c r="T320" s="446">
        <f t="shared" si="11"/>
        <v>0</v>
      </c>
      <c r="U320" s="443">
        <f t="shared" si="16"/>
        <v>4</v>
      </c>
    </row>
    <row r="321" spans="1:21" ht="18" customHeight="1">
      <c r="A321" s="817"/>
      <c r="B321" s="818"/>
      <c r="C321" s="820"/>
      <c r="D321" s="820"/>
      <c r="E321" s="337">
        <v>73</v>
      </c>
      <c r="F321" s="216"/>
      <c r="G321" s="216"/>
      <c r="H321" s="134"/>
      <c r="I321" s="135"/>
      <c r="J321" s="136"/>
      <c r="K321" s="135"/>
      <c r="L321" s="136"/>
      <c r="M321" s="137"/>
      <c r="N321" s="138"/>
      <c r="O321" s="139"/>
      <c r="P321" s="137"/>
      <c r="Q321" s="138"/>
      <c r="R321" s="140"/>
      <c r="S321" s="368"/>
      <c r="T321" s="446">
        <f t="shared" si="11"/>
        <v>0</v>
      </c>
      <c r="U321" s="443">
        <f t="shared" si="16"/>
        <v>4</v>
      </c>
    </row>
    <row r="322" spans="1:21" ht="18" customHeight="1">
      <c r="A322" s="817"/>
      <c r="B322" s="818"/>
      <c r="C322" s="820"/>
      <c r="D322" s="820"/>
      <c r="E322" s="337">
        <v>74</v>
      </c>
      <c r="F322" s="216"/>
      <c r="G322" s="216"/>
      <c r="H322" s="134"/>
      <c r="I322" s="135"/>
      <c r="J322" s="136"/>
      <c r="K322" s="135"/>
      <c r="L322" s="136"/>
      <c r="M322" s="137"/>
      <c r="N322" s="138"/>
      <c r="O322" s="139"/>
      <c r="P322" s="137"/>
      <c r="Q322" s="138"/>
      <c r="R322" s="140"/>
      <c r="S322" s="368"/>
      <c r="T322" s="446">
        <f t="shared" si="11"/>
        <v>0</v>
      </c>
      <c r="U322" s="443">
        <f t="shared" si="16"/>
        <v>4</v>
      </c>
    </row>
    <row r="323" spans="1:21" ht="18" customHeight="1">
      <c r="A323" s="817"/>
      <c r="B323" s="818"/>
      <c r="C323" s="820"/>
      <c r="D323" s="820"/>
      <c r="E323" s="337">
        <v>75</v>
      </c>
      <c r="F323" s="216"/>
      <c r="G323" s="216"/>
      <c r="H323" s="134"/>
      <c r="I323" s="135"/>
      <c r="J323" s="136"/>
      <c r="K323" s="135"/>
      <c r="L323" s="136"/>
      <c r="M323" s="137"/>
      <c r="N323" s="138"/>
      <c r="O323" s="139"/>
      <c r="P323" s="137"/>
      <c r="Q323" s="138"/>
      <c r="R323" s="140"/>
      <c r="S323" s="368"/>
      <c r="T323" s="446">
        <f t="shared" si="11"/>
        <v>0</v>
      </c>
      <c r="U323" s="443">
        <f t="shared" si="16"/>
        <v>4</v>
      </c>
    </row>
    <row r="324" spans="1:21" ht="18" customHeight="1">
      <c r="A324" s="817"/>
      <c r="B324" s="818"/>
      <c r="C324" s="820"/>
      <c r="D324" s="820"/>
      <c r="E324" s="337">
        <v>76</v>
      </c>
      <c r="F324" s="216"/>
      <c r="G324" s="216"/>
      <c r="H324" s="134"/>
      <c r="I324" s="135"/>
      <c r="J324" s="136"/>
      <c r="K324" s="135"/>
      <c r="L324" s="136"/>
      <c r="M324" s="137"/>
      <c r="N324" s="138"/>
      <c r="O324" s="139"/>
      <c r="P324" s="137"/>
      <c r="Q324" s="138"/>
      <c r="R324" s="140"/>
      <c r="S324" s="368"/>
      <c r="T324" s="446">
        <f t="shared" si="11"/>
        <v>0</v>
      </c>
      <c r="U324" s="443">
        <f t="shared" si="16"/>
        <v>4</v>
      </c>
    </row>
    <row r="325" spans="1:21" ht="18" customHeight="1">
      <c r="A325" s="817"/>
      <c r="B325" s="818"/>
      <c r="C325" s="820"/>
      <c r="D325" s="820"/>
      <c r="E325" s="337">
        <v>77</v>
      </c>
      <c r="F325" s="216"/>
      <c r="G325" s="216"/>
      <c r="H325" s="134"/>
      <c r="I325" s="135"/>
      <c r="J325" s="136"/>
      <c r="K325" s="135"/>
      <c r="L325" s="136"/>
      <c r="M325" s="137"/>
      <c r="N325" s="138"/>
      <c r="O325" s="139"/>
      <c r="P325" s="137"/>
      <c r="Q325" s="138"/>
      <c r="R325" s="140"/>
      <c r="S325" s="368"/>
      <c r="T325" s="446">
        <f t="shared" si="11"/>
        <v>0</v>
      </c>
      <c r="U325" s="443">
        <f t="shared" si="16"/>
        <v>4</v>
      </c>
    </row>
    <row r="326" spans="1:21" ht="18" customHeight="1">
      <c r="A326" s="817"/>
      <c r="B326" s="818"/>
      <c r="C326" s="820"/>
      <c r="D326" s="820"/>
      <c r="E326" s="337">
        <v>78</v>
      </c>
      <c r="F326" s="216"/>
      <c r="G326" s="216"/>
      <c r="H326" s="134"/>
      <c r="I326" s="135"/>
      <c r="J326" s="136"/>
      <c r="K326" s="135"/>
      <c r="L326" s="136"/>
      <c r="M326" s="137"/>
      <c r="N326" s="138"/>
      <c r="O326" s="139"/>
      <c r="P326" s="137"/>
      <c r="Q326" s="138"/>
      <c r="R326" s="140"/>
      <c r="S326" s="368"/>
      <c r="T326" s="446">
        <f t="shared" si="11"/>
        <v>0</v>
      </c>
      <c r="U326" s="443">
        <f t="shared" si="16"/>
        <v>4</v>
      </c>
    </row>
    <row r="327" spans="1:21" ht="18" customHeight="1">
      <c r="A327" s="817"/>
      <c r="B327" s="818"/>
      <c r="C327" s="820"/>
      <c r="D327" s="820"/>
      <c r="E327" s="337">
        <v>79</v>
      </c>
      <c r="F327" s="216"/>
      <c r="G327" s="216"/>
      <c r="H327" s="134"/>
      <c r="I327" s="135"/>
      <c r="J327" s="136"/>
      <c r="K327" s="135"/>
      <c r="L327" s="136"/>
      <c r="M327" s="137"/>
      <c r="N327" s="138"/>
      <c r="O327" s="139"/>
      <c r="P327" s="137"/>
      <c r="Q327" s="138"/>
      <c r="R327" s="140"/>
      <c r="S327" s="368"/>
      <c r="T327" s="446">
        <f t="shared" si="11"/>
        <v>0</v>
      </c>
      <c r="U327" s="443">
        <f t="shared" si="16"/>
        <v>4</v>
      </c>
    </row>
    <row r="328" spans="1:21" ht="18" customHeight="1">
      <c r="A328" s="817"/>
      <c r="B328" s="818"/>
      <c r="C328" s="820"/>
      <c r="D328" s="820"/>
      <c r="E328" s="345">
        <v>80</v>
      </c>
      <c r="F328" s="433"/>
      <c r="G328" s="433"/>
      <c r="H328" s="134"/>
      <c r="I328" s="135"/>
      <c r="J328" s="136"/>
      <c r="K328" s="135"/>
      <c r="L328" s="136"/>
      <c r="M328" s="137"/>
      <c r="N328" s="138"/>
      <c r="O328" s="139"/>
      <c r="P328" s="137"/>
      <c r="Q328" s="138"/>
      <c r="R328" s="140"/>
      <c r="S328" s="368"/>
      <c r="T328" s="446">
        <f t="shared" si="11"/>
        <v>0</v>
      </c>
      <c r="U328" s="443">
        <f t="shared" si="16"/>
        <v>4</v>
      </c>
    </row>
    <row r="329" spans="1:21" ht="18" customHeight="1">
      <c r="A329" s="815">
        <v>5</v>
      </c>
      <c r="B329" s="816"/>
      <c r="C329" s="819" t="str">
        <f>IF(ISERROR(VLOOKUP($A329,【大規模】地域番号①!$BD:$BF,2,FALSE)),"",VLOOKUP($A329,【大規模】地域番号①!$BD:$BF,2,FALSE))</f>
        <v/>
      </c>
      <c r="D329" s="819" t="str">
        <f>IF(ISERROR(VLOOKUP($A329,【大規模】地域番号①!$BD:$BF,3,FALSE)),"",VLOOKUP($A329,【大規模】地域番号①!$BD:$BF,3,FALSE))</f>
        <v/>
      </c>
      <c r="E329" s="337">
        <v>1</v>
      </c>
      <c r="F329" s="216"/>
      <c r="G329" s="216"/>
      <c r="H329" s="118"/>
      <c r="I329" s="119"/>
      <c r="J329" s="120"/>
      <c r="K329" s="122"/>
      <c r="L329" s="123"/>
      <c r="M329" s="121"/>
      <c r="N329" s="122"/>
      <c r="O329" s="123"/>
      <c r="P329" s="121"/>
      <c r="Q329" s="122"/>
      <c r="R329" s="124"/>
      <c r="S329" s="356"/>
      <c r="T329" s="376">
        <f t="shared" si="11"/>
        <v>0</v>
      </c>
      <c r="U329" s="443">
        <f t="shared" ref="U329:U360" si="17">$A$329</f>
        <v>5</v>
      </c>
    </row>
    <row r="330" spans="1:21" ht="18" customHeight="1">
      <c r="A330" s="817"/>
      <c r="B330" s="818"/>
      <c r="C330" s="820"/>
      <c r="D330" s="820"/>
      <c r="E330" s="337">
        <v>2</v>
      </c>
      <c r="F330" s="216"/>
      <c r="G330" s="216"/>
      <c r="H330" s="97"/>
      <c r="I330" s="81"/>
      <c r="J330" s="76"/>
      <c r="K330" s="82"/>
      <c r="L330" s="77"/>
      <c r="M330" s="2"/>
      <c r="N330" s="82"/>
      <c r="O330" s="77"/>
      <c r="P330" s="2"/>
      <c r="Q330" s="82"/>
      <c r="R330" s="19"/>
      <c r="S330" s="366"/>
      <c r="T330" s="445">
        <f t="shared" ref="T330:T391" si="18">IF(J330="",0,INT(SUM(PRODUCT(J330,L330,O330),R330)))</f>
        <v>0</v>
      </c>
      <c r="U330" s="443">
        <f t="shared" si="17"/>
        <v>5</v>
      </c>
    </row>
    <row r="331" spans="1:21" ht="18" customHeight="1">
      <c r="A331" s="817"/>
      <c r="B331" s="818"/>
      <c r="C331" s="820"/>
      <c r="D331" s="820"/>
      <c r="E331" s="337">
        <v>3</v>
      </c>
      <c r="F331" s="216"/>
      <c r="G331" s="216"/>
      <c r="H331" s="97"/>
      <c r="I331" s="81"/>
      <c r="J331" s="76"/>
      <c r="K331" s="82"/>
      <c r="L331" s="77"/>
      <c r="M331" s="2"/>
      <c r="N331" s="82"/>
      <c r="O331" s="77"/>
      <c r="P331" s="2"/>
      <c r="Q331" s="82"/>
      <c r="R331" s="19"/>
      <c r="S331" s="366"/>
      <c r="T331" s="445">
        <f t="shared" si="18"/>
        <v>0</v>
      </c>
      <c r="U331" s="443">
        <f t="shared" si="17"/>
        <v>5</v>
      </c>
    </row>
    <row r="332" spans="1:21" ht="18" customHeight="1">
      <c r="A332" s="817"/>
      <c r="B332" s="818"/>
      <c r="C332" s="820"/>
      <c r="D332" s="820"/>
      <c r="E332" s="337">
        <v>4</v>
      </c>
      <c r="F332" s="216"/>
      <c r="G332" s="216"/>
      <c r="H332" s="97"/>
      <c r="I332" s="81"/>
      <c r="J332" s="76"/>
      <c r="K332" s="82"/>
      <c r="L332" s="77"/>
      <c r="M332" s="2"/>
      <c r="N332" s="82"/>
      <c r="O332" s="77"/>
      <c r="P332" s="2"/>
      <c r="Q332" s="82"/>
      <c r="R332" s="19"/>
      <c r="S332" s="366"/>
      <c r="T332" s="445">
        <f t="shared" si="18"/>
        <v>0</v>
      </c>
      <c r="U332" s="443">
        <f t="shared" si="17"/>
        <v>5</v>
      </c>
    </row>
    <row r="333" spans="1:21" ht="18" customHeight="1">
      <c r="A333" s="817"/>
      <c r="B333" s="818"/>
      <c r="C333" s="820"/>
      <c r="D333" s="820"/>
      <c r="E333" s="337">
        <v>5</v>
      </c>
      <c r="F333" s="216"/>
      <c r="G333" s="216"/>
      <c r="H333" s="97"/>
      <c r="I333" s="81"/>
      <c r="J333" s="76"/>
      <c r="K333" s="81"/>
      <c r="L333" s="76"/>
      <c r="M333" s="2"/>
      <c r="N333" s="81"/>
      <c r="O333" s="77"/>
      <c r="P333" s="15"/>
      <c r="Q333" s="82"/>
      <c r="R333" s="19"/>
      <c r="S333" s="366"/>
      <c r="T333" s="445">
        <f t="shared" si="18"/>
        <v>0</v>
      </c>
      <c r="U333" s="443">
        <f t="shared" si="17"/>
        <v>5</v>
      </c>
    </row>
    <row r="334" spans="1:21" ht="18" customHeight="1">
      <c r="A334" s="817"/>
      <c r="B334" s="818"/>
      <c r="C334" s="820"/>
      <c r="D334" s="820"/>
      <c r="E334" s="337">
        <v>6</v>
      </c>
      <c r="F334" s="216"/>
      <c r="G334" s="216"/>
      <c r="H334" s="97"/>
      <c r="I334" s="81"/>
      <c r="J334" s="76"/>
      <c r="K334" s="81"/>
      <c r="L334" s="76"/>
      <c r="M334" s="2"/>
      <c r="N334" s="81"/>
      <c r="O334" s="77"/>
      <c r="P334" s="15"/>
      <c r="Q334" s="82"/>
      <c r="R334" s="19"/>
      <c r="S334" s="366"/>
      <c r="T334" s="445">
        <f t="shared" si="18"/>
        <v>0</v>
      </c>
      <c r="U334" s="443">
        <f t="shared" si="17"/>
        <v>5</v>
      </c>
    </row>
    <row r="335" spans="1:21" ht="18" customHeight="1">
      <c r="A335" s="817"/>
      <c r="B335" s="818"/>
      <c r="C335" s="820"/>
      <c r="D335" s="820"/>
      <c r="E335" s="337">
        <v>7</v>
      </c>
      <c r="F335" s="216"/>
      <c r="G335" s="216"/>
      <c r="H335" s="97"/>
      <c r="I335" s="81"/>
      <c r="J335" s="76"/>
      <c r="K335" s="81"/>
      <c r="L335" s="76"/>
      <c r="M335" s="2"/>
      <c r="N335" s="82"/>
      <c r="O335" s="77"/>
      <c r="P335" s="2"/>
      <c r="Q335" s="82"/>
      <c r="R335" s="19"/>
      <c r="S335" s="366"/>
      <c r="T335" s="445">
        <f t="shared" ref="T335:T370" si="19">IF(J335="",0,INT(SUM(PRODUCT(J335,L335,O335),R335)))</f>
        <v>0</v>
      </c>
      <c r="U335" s="443">
        <f t="shared" si="17"/>
        <v>5</v>
      </c>
    </row>
    <row r="336" spans="1:21" ht="18" customHeight="1">
      <c r="A336" s="817"/>
      <c r="B336" s="818"/>
      <c r="C336" s="820"/>
      <c r="D336" s="820"/>
      <c r="E336" s="337">
        <v>8</v>
      </c>
      <c r="F336" s="216"/>
      <c r="G336" s="216"/>
      <c r="H336" s="134"/>
      <c r="I336" s="135"/>
      <c r="J336" s="136"/>
      <c r="K336" s="135"/>
      <c r="L336" s="136"/>
      <c r="M336" s="137"/>
      <c r="N336" s="138"/>
      <c r="O336" s="139"/>
      <c r="P336" s="137"/>
      <c r="Q336" s="138"/>
      <c r="R336" s="140"/>
      <c r="S336" s="368"/>
      <c r="T336" s="446">
        <f t="shared" si="19"/>
        <v>0</v>
      </c>
      <c r="U336" s="443">
        <f t="shared" si="17"/>
        <v>5</v>
      </c>
    </row>
    <row r="337" spans="1:21" ht="18" customHeight="1">
      <c r="A337" s="817"/>
      <c r="B337" s="818"/>
      <c r="C337" s="820"/>
      <c r="D337" s="820"/>
      <c r="E337" s="337">
        <v>9</v>
      </c>
      <c r="F337" s="216"/>
      <c r="G337" s="216"/>
      <c r="H337" s="134"/>
      <c r="I337" s="135"/>
      <c r="J337" s="136"/>
      <c r="K337" s="135"/>
      <c r="L337" s="136"/>
      <c r="M337" s="137"/>
      <c r="N337" s="138"/>
      <c r="O337" s="139"/>
      <c r="P337" s="137"/>
      <c r="Q337" s="138"/>
      <c r="R337" s="140"/>
      <c r="S337" s="368"/>
      <c r="T337" s="446">
        <f t="shared" si="19"/>
        <v>0</v>
      </c>
      <c r="U337" s="443">
        <f t="shared" si="17"/>
        <v>5</v>
      </c>
    </row>
    <row r="338" spans="1:21" ht="18" customHeight="1">
      <c r="A338" s="817"/>
      <c r="B338" s="818"/>
      <c r="C338" s="820"/>
      <c r="D338" s="820"/>
      <c r="E338" s="337">
        <v>10</v>
      </c>
      <c r="F338" s="216"/>
      <c r="G338" s="216"/>
      <c r="H338" s="134"/>
      <c r="I338" s="135"/>
      <c r="J338" s="136"/>
      <c r="K338" s="135"/>
      <c r="L338" s="136"/>
      <c r="M338" s="137"/>
      <c r="N338" s="138"/>
      <c r="O338" s="139"/>
      <c r="P338" s="137"/>
      <c r="Q338" s="138"/>
      <c r="R338" s="140"/>
      <c r="S338" s="368"/>
      <c r="T338" s="446">
        <f t="shared" si="19"/>
        <v>0</v>
      </c>
      <c r="U338" s="443">
        <f t="shared" si="17"/>
        <v>5</v>
      </c>
    </row>
    <row r="339" spans="1:21" ht="18" customHeight="1">
      <c r="A339" s="817"/>
      <c r="B339" s="818"/>
      <c r="C339" s="820"/>
      <c r="D339" s="820"/>
      <c r="E339" s="337">
        <v>11</v>
      </c>
      <c r="F339" s="216"/>
      <c r="G339" s="216"/>
      <c r="H339" s="134"/>
      <c r="I339" s="135"/>
      <c r="J339" s="136"/>
      <c r="K339" s="135"/>
      <c r="L339" s="136"/>
      <c r="M339" s="137"/>
      <c r="N339" s="138"/>
      <c r="O339" s="139"/>
      <c r="P339" s="137"/>
      <c r="Q339" s="138"/>
      <c r="R339" s="140"/>
      <c r="S339" s="368"/>
      <c r="T339" s="446">
        <f t="shared" si="19"/>
        <v>0</v>
      </c>
      <c r="U339" s="443">
        <f t="shared" si="17"/>
        <v>5</v>
      </c>
    </row>
    <row r="340" spans="1:21" ht="18" customHeight="1">
      <c r="A340" s="817"/>
      <c r="B340" s="818"/>
      <c r="C340" s="820"/>
      <c r="D340" s="820"/>
      <c r="E340" s="337">
        <v>12</v>
      </c>
      <c r="F340" s="216"/>
      <c r="G340" s="216"/>
      <c r="H340" s="134"/>
      <c r="I340" s="135"/>
      <c r="J340" s="136"/>
      <c r="K340" s="135"/>
      <c r="L340" s="136"/>
      <c r="M340" s="137"/>
      <c r="N340" s="138"/>
      <c r="O340" s="139"/>
      <c r="P340" s="137"/>
      <c r="Q340" s="138"/>
      <c r="R340" s="140"/>
      <c r="S340" s="368"/>
      <c r="T340" s="446">
        <f t="shared" si="19"/>
        <v>0</v>
      </c>
      <c r="U340" s="443">
        <f t="shared" si="17"/>
        <v>5</v>
      </c>
    </row>
    <row r="341" spans="1:21" ht="18" customHeight="1">
      <c r="A341" s="817"/>
      <c r="B341" s="818"/>
      <c r="C341" s="820"/>
      <c r="D341" s="820"/>
      <c r="E341" s="337">
        <v>13</v>
      </c>
      <c r="F341" s="216"/>
      <c r="G341" s="216"/>
      <c r="H341" s="134"/>
      <c r="I341" s="135"/>
      <c r="J341" s="136"/>
      <c r="K341" s="135"/>
      <c r="L341" s="136"/>
      <c r="M341" s="137"/>
      <c r="N341" s="138"/>
      <c r="O341" s="139"/>
      <c r="P341" s="137"/>
      <c r="Q341" s="138"/>
      <c r="R341" s="140"/>
      <c r="S341" s="368"/>
      <c r="T341" s="446">
        <f t="shared" si="19"/>
        <v>0</v>
      </c>
      <c r="U341" s="443">
        <f t="shared" si="17"/>
        <v>5</v>
      </c>
    </row>
    <row r="342" spans="1:21" ht="18" customHeight="1">
      <c r="A342" s="817"/>
      <c r="B342" s="818"/>
      <c r="C342" s="820"/>
      <c r="D342" s="820"/>
      <c r="E342" s="337">
        <v>14</v>
      </c>
      <c r="F342" s="216"/>
      <c r="G342" s="216"/>
      <c r="H342" s="134"/>
      <c r="I342" s="135"/>
      <c r="J342" s="136"/>
      <c r="K342" s="135"/>
      <c r="L342" s="136"/>
      <c r="M342" s="137"/>
      <c r="N342" s="138"/>
      <c r="O342" s="139"/>
      <c r="P342" s="137"/>
      <c r="Q342" s="138"/>
      <c r="R342" s="140"/>
      <c r="S342" s="368"/>
      <c r="T342" s="446">
        <f t="shared" si="19"/>
        <v>0</v>
      </c>
      <c r="U342" s="443">
        <f t="shared" si="17"/>
        <v>5</v>
      </c>
    </row>
    <row r="343" spans="1:21" ht="18" customHeight="1">
      <c r="A343" s="817"/>
      <c r="B343" s="818"/>
      <c r="C343" s="820"/>
      <c r="D343" s="820"/>
      <c r="E343" s="337">
        <v>15</v>
      </c>
      <c r="F343" s="216"/>
      <c r="G343" s="216"/>
      <c r="H343" s="134"/>
      <c r="I343" s="135"/>
      <c r="J343" s="136"/>
      <c r="K343" s="135"/>
      <c r="L343" s="136"/>
      <c r="M343" s="137"/>
      <c r="N343" s="138"/>
      <c r="O343" s="139"/>
      <c r="P343" s="137"/>
      <c r="Q343" s="138"/>
      <c r="R343" s="140"/>
      <c r="S343" s="368"/>
      <c r="T343" s="446">
        <f t="shared" si="19"/>
        <v>0</v>
      </c>
      <c r="U343" s="443">
        <f t="shared" si="17"/>
        <v>5</v>
      </c>
    </row>
    <row r="344" spans="1:21" ht="18" customHeight="1">
      <c r="A344" s="817"/>
      <c r="B344" s="818"/>
      <c r="C344" s="820"/>
      <c r="D344" s="820"/>
      <c r="E344" s="337">
        <v>16</v>
      </c>
      <c r="F344" s="216"/>
      <c r="G344" s="216"/>
      <c r="H344" s="134"/>
      <c r="I344" s="135"/>
      <c r="J344" s="136"/>
      <c r="K344" s="135"/>
      <c r="L344" s="136"/>
      <c r="M344" s="137"/>
      <c r="N344" s="138"/>
      <c r="O344" s="139"/>
      <c r="P344" s="137"/>
      <c r="Q344" s="138"/>
      <c r="R344" s="140"/>
      <c r="S344" s="368"/>
      <c r="T344" s="446">
        <f t="shared" si="19"/>
        <v>0</v>
      </c>
      <c r="U344" s="443">
        <f t="shared" si="17"/>
        <v>5</v>
      </c>
    </row>
    <row r="345" spans="1:21" ht="18" customHeight="1">
      <c r="A345" s="817"/>
      <c r="B345" s="818"/>
      <c r="C345" s="820"/>
      <c r="D345" s="820"/>
      <c r="E345" s="337">
        <v>17</v>
      </c>
      <c r="F345" s="216"/>
      <c r="G345" s="216"/>
      <c r="H345" s="134"/>
      <c r="I345" s="135"/>
      <c r="J345" s="136"/>
      <c r="K345" s="135"/>
      <c r="L345" s="136"/>
      <c r="M345" s="137"/>
      <c r="N345" s="138"/>
      <c r="O345" s="139"/>
      <c r="P345" s="137"/>
      <c r="Q345" s="138"/>
      <c r="R345" s="140"/>
      <c r="S345" s="368"/>
      <c r="T345" s="446">
        <f t="shared" si="19"/>
        <v>0</v>
      </c>
      <c r="U345" s="443">
        <f t="shared" si="17"/>
        <v>5</v>
      </c>
    </row>
    <row r="346" spans="1:21" ht="18" customHeight="1">
      <c r="A346" s="817"/>
      <c r="B346" s="818"/>
      <c r="C346" s="820"/>
      <c r="D346" s="820"/>
      <c r="E346" s="337">
        <v>18</v>
      </c>
      <c r="F346" s="216"/>
      <c r="G346" s="216"/>
      <c r="H346" s="134"/>
      <c r="I346" s="135"/>
      <c r="J346" s="136"/>
      <c r="K346" s="135"/>
      <c r="L346" s="136"/>
      <c r="M346" s="137"/>
      <c r="N346" s="138"/>
      <c r="O346" s="139"/>
      <c r="P346" s="137"/>
      <c r="Q346" s="138"/>
      <c r="R346" s="140"/>
      <c r="S346" s="368"/>
      <c r="T346" s="446">
        <f t="shared" si="19"/>
        <v>0</v>
      </c>
      <c r="U346" s="443">
        <f t="shared" si="17"/>
        <v>5</v>
      </c>
    </row>
    <row r="347" spans="1:21" ht="18" customHeight="1">
      <c r="A347" s="817"/>
      <c r="B347" s="818"/>
      <c r="C347" s="820"/>
      <c r="D347" s="820"/>
      <c r="E347" s="337">
        <v>19</v>
      </c>
      <c r="F347" s="216"/>
      <c r="G347" s="216"/>
      <c r="H347" s="134"/>
      <c r="I347" s="135"/>
      <c r="J347" s="136"/>
      <c r="K347" s="135"/>
      <c r="L347" s="136"/>
      <c r="M347" s="137"/>
      <c r="N347" s="138"/>
      <c r="O347" s="139"/>
      <c r="P347" s="137"/>
      <c r="Q347" s="138"/>
      <c r="R347" s="140"/>
      <c r="S347" s="368"/>
      <c r="T347" s="446">
        <f t="shared" si="19"/>
        <v>0</v>
      </c>
      <c r="U347" s="443">
        <f t="shared" si="17"/>
        <v>5</v>
      </c>
    </row>
    <row r="348" spans="1:21" ht="18" customHeight="1">
      <c r="A348" s="817"/>
      <c r="B348" s="818"/>
      <c r="C348" s="820"/>
      <c r="D348" s="820"/>
      <c r="E348" s="337">
        <v>20</v>
      </c>
      <c r="F348" s="216"/>
      <c r="G348" s="216"/>
      <c r="H348" s="134"/>
      <c r="I348" s="135"/>
      <c r="J348" s="136"/>
      <c r="K348" s="135"/>
      <c r="L348" s="136"/>
      <c r="M348" s="137"/>
      <c r="N348" s="138"/>
      <c r="O348" s="139"/>
      <c r="P348" s="137"/>
      <c r="Q348" s="138"/>
      <c r="R348" s="140"/>
      <c r="S348" s="368"/>
      <c r="T348" s="446">
        <f t="shared" si="19"/>
        <v>0</v>
      </c>
      <c r="U348" s="443">
        <f t="shared" si="17"/>
        <v>5</v>
      </c>
    </row>
    <row r="349" spans="1:21" ht="18" customHeight="1">
      <c r="A349" s="817"/>
      <c r="B349" s="818"/>
      <c r="C349" s="820"/>
      <c r="D349" s="820"/>
      <c r="E349" s="337">
        <v>21</v>
      </c>
      <c r="F349" s="216"/>
      <c r="G349" s="216"/>
      <c r="H349" s="134"/>
      <c r="I349" s="135"/>
      <c r="J349" s="136"/>
      <c r="K349" s="135"/>
      <c r="L349" s="136"/>
      <c r="M349" s="137"/>
      <c r="N349" s="138"/>
      <c r="O349" s="139"/>
      <c r="P349" s="137"/>
      <c r="Q349" s="138"/>
      <c r="R349" s="140"/>
      <c r="S349" s="368"/>
      <c r="T349" s="446">
        <f t="shared" si="19"/>
        <v>0</v>
      </c>
      <c r="U349" s="443">
        <f t="shared" si="17"/>
        <v>5</v>
      </c>
    </row>
    <row r="350" spans="1:21" ht="18" customHeight="1">
      <c r="A350" s="817"/>
      <c r="B350" s="818"/>
      <c r="C350" s="820"/>
      <c r="D350" s="820"/>
      <c r="E350" s="337">
        <v>22</v>
      </c>
      <c r="F350" s="216"/>
      <c r="G350" s="216"/>
      <c r="H350" s="134"/>
      <c r="I350" s="135"/>
      <c r="J350" s="136"/>
      <c r="K350" s="135"/>
      <c r="L350" s="136"/>
      <c r="M350" s="137"/>
      <c r="N350" s="138"/>
      <c r="O350" s="139"/>
      <c r="P350" s="137"/>
      <c r="Q350" s="138"/>
      <c r="R350" s="140"/>
      <c r="S350" s="368"/>
      <c r="T350" s="446">
        <f t="shared" si="19"/>
        <v>0</v>
      </c>
      <c r="U350" s="443">
        <f t="shared" si="17"/>
        <v>5</v>
      </c>
    </row>
    <row r="351" spans="1:21" ht="18" customHeight="1">
      <c r="A351" s="817"/>
      <c r="B351" s="818"/>
      <c r="C351" s="820"/>
      <c r="D351" s="820"/>
      <c r="E351" s="337">
        <v>23</v>
      </c>
      <c r="F351" s="216"/>
      <c r="G351" s="216"/>
      <c r="H351" s="134"/>
      <c r="I351" s="135"/>
      <c r="J351" s="136"/>
      <c r="K351" s="135"/>
      <c r="L351" s="136"/>
      <c r="M351" s="137"/>
      <c r="N351" s="138"/>
      <c r="O351" s="139"/>
      <c r="P351" s="137"/>
      <c r="Q351" s="138"/>
      <c r="R351" s="140"/>
      <c r="S351" s="368"/>
      <c r="T351" s="446">
        <f t="shared" si="19"/>
        <v>0</v>
      </c>
      <c r="U351" s="443">
        <f t="shared" si="17"/>
        <v>5</v>
      </c>
    </row>
    <row r="352" spans="1:21" ht="18" customHeight="1">
      <c r="A352" s="817"/>
      <c r="B352" s="818"/>
      <c r="C352" s="820"/>
      <c r="D352" s="820"/>
      <c r="E352" s="337">
        <v>24</v>
      </c>
      <c r="F352" s="216"/>
      <c r="G352" s="216"/>
      <c r="H352" s="134"/>
      <c r="I352" s="135"/>
      <c r="J352" s="136"/>
      <c r="K352" s="135"/>
      <c r="L352" s="136"/>
      <c r="M352" s="137"/>
      <c r="N352" s="138"/>
      <c r="O352" s="139"/>
      <c r="P352" s="137"/>
      <c r="Q352" s="138"/>
      <c r="R352" s="140"/>
      <c r="S352" s="368"/>
      <c r="T352" s="446">
        <f t="shared" si="19"/>
        <v>0</v>
      </c>
      <c r="U352" s="443">
        <f t="shared" si="17"/>
        <v>5</v>
      </c>
    </row>
    <row r="353" spans="1:21" ht="18" customHeight="1">
      <c r="A353" s="817"/>
      <c r="B353" s="818"/>
      <c r="C353" s="820"/>
      <c r="D353" s="820"/>
      <c r="E353" s="337">
        <v>25</v>
      </c>
      <c r="F353" s="216"/>
      <c r="G353" s="216"/>
      <c r="H353" s="134"/>
      <c r="I353" s="135"/>
      <c r="J353" s="136"/>
      <c r="K353" s="135"/>
      <c r="L353" s="136"/>
      <c r="M353" s="137"/>
      <c r="N353" s="138"/>
      <c r="O353" s="139"/>
      <c r="P353" s="137"/>
      <c r="Q353" s="138"/>
      <c r="R353" s="140"/>
      <c r="S353" s="368"/>
      <c r="T353" s="446">
        <f t="shared" si="19"/>
        <v>0</v>
      </c>
      <c r="U353" s="443">
        <f t="shared" si="17"/>
        <v>5</v>
      </c>
    </row>
    <row r="354" spans="1:21" ht="18" customHeight="1">
      <c r="A354" s="817"/>
      <c r="B354" s="818"/>
      <c r="C354" s="820"/>
      <c r="D354" s="820"/>
      <c r="E354" s="337">
        <v>26</v>
      </c>
      <c r="F354" s="216"/>
      <c r="G354" s="216"/>
      <c r="H354" s="134"/>
      <c r="I354" s="135"/>
      <c r="J354" s="136"/>
      <c r="K354" s="135"/>
      <c r="L354" s="136"/>
      <c r="M354" s="137"/>
      <c r="N354" s="138"/>
      <c r="O354" s="139"/>
      <c r="P354" s="137"/>
      <c r="Q354" s="138"/>
      <c r="R354" s="140"/>
      <c r="S354" s="368"/>
      <c r="T354" s="446">
        <f t="shared" si="19"/>
        <v>0</v>
      </c>
      <c r="U354" s="443">
        <f t="shared" si="17"/>
        <v>5</v>
      </c>
    </row>
    <row r="355" spans="1:21" ht="18" customHeight="1">
      <c r="A355" s="817"/>
      <c r="B355" s="818"/>
      <c r="C355" s="820"/>
      <c r="D355" s="820"/>
      <c r="E355" s="337">
        <v>27</v>
      </c>
      <c r="F355" s="216"/>
      <c r="G355" s="216"/>
      <c r="H355" s="97"/>
      <c r="I355" s="81"/>
      <c r="J355" s="76"/>
      <c r="K355" s="82"/>
      <c r="L355" s="77"/>
      <c r="M355" s="2"/>
      <c r="N355" s="82"/>
      <c r="O355" s="77"/>
      <c r="P355" s="2"/>
      <c r="Q355" s="82"/>
      <c r="R355" s="19"/>
      <c r="S355" s="366"/>
      <c r="T355" s="445">
        <f t="shared" si="19"/>
        <v>0</v>
      </c>
      <c r="U355" s="443">
        <f t="shared" si="17"/>
        <v>5</v>
      </c>
    </row>
    <row r="356" spans="1:21" ht="18" customHeight="1">
      <c r="A356" s="817"/>
      <c r="B356" s="818"/>
      <c r="C356" s="820"/>
      <c r="D356" s="820"/>
      <c r="E356" s="337">
        <v>28</v>
      </c>
      <c r="F356" s="216"/>
      <c r="G356" s="216"/>
      <c r="H356" s="97"/>
      <c r="I356" s="81"/>
      <c r="J356" s="76"/>
      <c r="K356" s="82"/>
      <c r="L356" s="77"/>
      <c r="M356" s="2"/>
      <c r="N356" s="82"/>
      <c r="O356" s="77"/>
      <c r="P356" s="2"/>
      <c r="Q356" s="82"/>
      <c r="R356" s="19"/>
      <c r="S356" s="366"/>
      <c r="T356" s="445">
        <f t="shared" si="19"/>
        <v>0</v>
      </c>
      <c r="U356" s="443">
        <f t="shared" si="17"/>
        <v>5</v>
      </c>
    </row>
    <row r="357" spans="1:21" ht="18" customHeight="1">
      <c r="A357" s="817"/>
      <c r="B357" s="818"/>
      <c r="C357" s="820"/>
      <c r="D357" s="820"/>
      <c r="E357" s="337">
        <v>29</v>
      </c>
      <c r="F357" s="216"/>
      <c r="G357" s="216"/>
      <c r="H357" s="97"/>
      <c r="I357" s="81"/>
      <c r="J357" s="76"/>
      <c r="K357" s="82"/>
      <c r="L357" s="77"/>
      <c r="M357" s="2"/>
      <c r="N357" s="82"/>
      <c r="O357" s="77"/>
      <c r="P357" s="2"/>
      <c r="Q357" s="82"/>
      <c r="R357" s="19"/>
      <c r="S357" s="366"/>
      <c r="T357" s="445">
        <f t="shared" si="19"/>
        <v>0</v>
      </c>
      <c r="U357" s="443">
        <f t="shared" si="17"/>
        <v>5</v>
      </c>
    </row>
    <row r="358" spans="1:21" ht="18" customHeight="1">
      <c r="A358" s="817"/>
      <c r="B358" s="818"/>
      <c r="C358" s="820"/>
      <c r="D358" s="820"/>
      <c r="E358" s="337">
        <v>30</v>
      </c>
      <c r="F358" s="216"/>
      <c r="G358" s="216"/>
      <c r="H358" s="97"/>
      <c r="I358" s="81"/>
      <c r="J358" s="76"/>
      <c r="K358" s="82"/>
      <c r="L358" s="77"/>
      <c r="M358" s="2"/>
      <c r="N358" s="82"/>
      <c r="O358" s="77"/>
      <c r="P358" s="2"/>
      <c r="Q358" s="82"/>
      <c r="R358" s="19"/>
      <c r="S358" s="366"/>
      <c r="T358" s="445">
        <f t="shared" si="19"/>
        <v>0</v>
      </c>
      <c r="U358" s="443">
        <f t="shared" si="17"/>
        <v>5</v>
      </c>
    </row>
    <row r="359" spans="1:21" ht="18" customHeight="1">
      <c r="A359" s="817"/>
      <c r="B359" s="818"/>
      <c r="C359" s="820"/>
      <c r="D359" s="820"/>
      <c r="E359" s="337">
        <v>31</v>
      </c>
      <c r="F359" s="216"/>
      <c r="G359" s="216"/>
      <c r="H359" s="97"/>
      <c r="I359" s="81"/>
      <c r="J359" s="76"/>
      <c r="K359" s="81"/>
      <c r="L359" s="76"/>
      <c r="M359" s="2"/>
      <c r="N359" s="81"/>
      <c r="O359" s="77"/>
      <c r="P359" s="15"/>
      <c r="Q359" s="82"/>
      <c r="R359" s="19"/>
      <c r="S359" s="366"/>
      <c r="T359" s="445">
        <f t="shared" si="19"/>
        <v>0</v>
      </c>
      <c r="U359" s="443">
        <f t="shared" si="17"/>
        <v>5</v>
      </c>
    </row>
    <row r="360" spans="1:21" ht="18" customHeight="1">
      <c r="A360" s="817"/>
      <c r="B360" s="818"/>
      <c r="C360" s="820"/>
      <c r="D360" s="820"/>
      <c r="E360" s="337">
        <v>32</v>
      </c>
      <c r="F360" s="216"/>
      <c r="G360" s="216"/>
      <c r="H360" s="97"/>
      <c r="I360" s="81"/>
      <c r="J360" s="76"/>
      <c r="K360" s="81"/>
      <c r="L360" s="76"/>
      <c r="M360" s="2"/>
      <c r="N360" s="81"/>
      <c r="O360" s="77"/>
      <c r="P360" s="15"/>
      <c r="Q360" s="82"/>
      <c r="R360" s="19"/>
      <c r="S360" s="366"/>
      <c r="T360" s="445">
        <f t="shared" si="19"/>
        <v>0</v>
      </c>
      <c r="U360" s="443">
        <f t="shared" si="17"/>
        <v>5</v>
      </c>
    </row>
    <row r="361" spans="1:21" ht="18" customHeight="1">
      <c r="A361" s="817"/>
      <c r="B361" s="818"/>
      <c r="C361" s="820"/>
      <c r="D361" s="820"/>
      <c r="E361" s="337">
        <v>33</v>
      </c>
      <c r="F361" s="216"/>
      <c r="G361" s="216"/>
      <c r="H361" s="97"/>
      <c r="I361" s="81"/>
      <c r="J361" s="76"/>
      <c r="K361" s="81"/>
      <c r="L361" s="76"/>
      <c r="M361" s="2"/>
      <c r="N361" s="81"/>
      <c r="O361" s="77"/>
      <c r="P361" s="15"/>
      <c r="Q361" s="82"/>
      <c r="R361" s="19"/>
      <c r="S361" s="366"/>
      <c r="T361" s="445">
        <f t="shared" si="19"/>
        <v>0</v>
      </c>
      <c r="U361" s="443">
        <f t="shared" ref="U361:U392" si="20">$A$329</f>
        <v>5</v>
      </c>
    </row>
    <row r="362" spans="1:21" ht="18" customHeight="1">
      <c r="A362" s="817"/>
      <c r="B362" s="818"/>
      <c r="C362" s="820"/>
      <c r="D362" s="820"/>
      <c r="E362" s="337">
        <v>34</v>
      </c>
      <c r="F362" s="216"/>
      <c r="G362" s="216"/>
      <c r="H362" s="97"/>
      <c r="I362" s="81"/>
      <c r="J362" s="76"/>
      <c r="K362" s="81"/>
      <c r="L362" s="76"/>
      <c r="M362" s="2"/>
      <c r="N362" s="82"/>
      <c r="O362" s="77"/>
      <c r="P362" s="2"/>
      <c r="Q362" s="82"/>
      <c r="R362" s="19"/>
      <c r="S362" s="366"/>
      <c r="T362" s="445">
        <f t="shared" si="19"/>
        <v>0</v>
      </c>
      <c r="U362" s="443">
        <f t="shared" si="20"/>
        <v>5</v>
      </c>
    </row>
    <row r="363" spans="1:21" ht="18" customHeight="1">
      <c r="A363" s="817"/>
      <c r="B363" s="818"/>
      <c r="C363" s="820"/>
      <c r="D363" s="820"/>
      <c r="E363" s="337">
        <v>35</v>
      </c>
      <c r="F363" s="216"/>
      <c r="G363" s="216"/>
      <c r="H363" s="134"/>
      <c r="I363" s="135"/>
      <c r="J363" s="136"/>
      <c r="K363" s="135"/>
      <c r="L363" s="136"/>
      <c r="M363" s="137"/>
      <c r="N363" s="138"/>
      <c r="O363" s="139"/>
      <c r="P363" s="137"/>
      <c r="Q363" s="138"/>
      <c r="R363" s="140"/>
      <c r="S363" s="368"/>
      <c r="T363" s="446">
        <f t="shared" si="19"/>
        <v>0</v>
      </c>
      <c r="U363" s="443">
        <f t="shared" si="20"/>
        <v>5</v>
      </c>
    </row>
    <row r="364" spans="1:21" ht="18" customHeight="1">
      <c r="A364" s="817"/>
      <c r="B364" s="818"/>
      <c r="C364" s="820"/>
      <c r="D364" s="820"/>
      <c r="E364" s="337">
        <v>36</v>
      </c>
      <c r="F364" s="216"/>
      <c r="G364" s="216"/>
      <c r="H364" s="134"/>
      <c r="I364" s="135"/>
      <c r="J364" s="136"/>
      <c r="K364" s="135"/>
      <c r="L364" s="136"/>
      <c r="M364" s="137"/>
      <c r="N364" s="138"/>
      <c r="O364" s="139"/>
      <c r="P364" s="137"/>
      <c r="Q364" s="138"/>
      <c r="R364" s="140"/>
      <c r="S364" s="368"/>
      <c r="T364" s="446">
        <f t="shared" si="19"/>
        <v>0</v>
      </c>
      <c r="U364" s="443">
        <f t="shared" si="20"/>
        <v>5</v>
      </c>
    </row>
    <row r="365" spans="1:21" ht="18" customHeight="1">
      <c r="A365" s="817"/>
      <c r="B365" s="818"/>
      <c r="C365" s="820"/>
      <c r="D365" s="820"/>
      <c r="E365" s="337">
        <v>37</v>
      </c>
      <c r="F365" s="216"/>
      <c r="G365" s="216"/>
      <c r="H365" s="134"/>
      <c r="I365" s="135"/>
      <c r="J365" s="136"/>
      <c r="K365" s="135"/>
      <c r="L365" s="136"/>
      <c r="M365" s="137"/>
      <c r="N365" s="138"/>
      <c r="O365" s="139"/>
      <c r="P365" s="137"/>
      <c r="Q365" s="138"/>
      <c r="R365" s="140"/>
      <c r="S365" s="368"/>
      <c r="T365" s="446">
        <f t="shared" si="19"/>
        <v>0</v>
      </c>
      <c r="U365" s="443">
        <f t="shared" si="20"/>
        <v>5</v>
      </c>
    </row>
    <row r="366" spans="1:21" ht="18" customHeight="1">
      <c r="A366" s="817"/>
      <c r="B366" s="818"/>
      <c r="C366" s="820"/>
      <c r="D366" s="820"/>
      <c r="E366" s="337">
        <v>38</v>
      </c>
      <c r="F366" s="216"/>
      <c r="G366" s="216"/>
      <c r="H366" s="134"/>
      <c r="I366" s="135"/>
      <c r="J366" s="136"/>
      <c r="K366" s="135"/>
      <c r="L366" s="136"/>
      <c r="M366" s="137"/>
      <c r="N366" s="138"/>
      <c r="O366" s="139"/>
      <c r="P366" s="137"/>
      <c r="Q366" s="138"/>
      <c r="R366" s="140"/>
      <c r="S366" s="368"/>
      <c r="T366" s="446">
        <f t="shared" si="19"/>
        <v>0</v>
      </c>
      <c r="U366" s="443">
        <f t="shared" si="20"/>
        <v>5</v>
      </c>
    </row>
    <row r="367" spans="1:21" ht="18" customHeight="1">
      <c r="A367" s="817"/>
      <c r="B367" s="818"/>
      <c r="C367" s="820"/>
      <c r="D367" s="820"/>
      <c r="E367" s="337">
        <v>39</v>
      </c>
      <c r="F367" s="216"/>
      <c r="G367" s="216"/>
      <c r="H367" s="134"/>
      <c r="I367" s="135"/>
      <c r="J367" s="136"/>
      <c r="K367" s="135"/>
      <c r="L367" s="136"/>
      <c r="M367" s="137"/>
      <c r="N367" s="138"/>
      <c r="O367" s="139"/>
      <c r="P367" s="137"/>
      <c r="Q367" s="138"/>
      <c r="R367" s="140"/>
      <c r="S367" s="368"/>
      <c r="T367" s="446">
        <f t="shared" si="19"/>
        <v>0</v>
      </c>
      <c r="U367" s="443">
        <f t="shared" si="20"/>
        <v>5</v>
      </c>
    </row>
    <row r="368" spans="1:21" ht="18" customHeight="1">
      <c r="A368" s="817"/>
      <c r="B368" s="818"/>
      <c r="C368" s="820"/>
      <c r="D368" s="820"/>
      <c r="E368" s="337">
        <v>40</v>
      </c>
      <c r="F368" s="216"/>
      <c r="G368" s="216"/>
      <c r="H368" s="134"/>
      <c r="I368" s="135"/>
      <c r="J368" s="136"/>
      <c r="K368" s="135"/>
      <c r="L368" s="136"/>
      <c r="M368" s="137"/>
      <c r="N368" s="138"/>
      <c r="O368" s="139"/>
      <c r="P368" s="137"/>
      <c r="Q368" s="138"/>
      <c r="R368" s="140"/>
      <c r="S368" s="368"/>
      <c r="T368" s="446">
        <f t="shared" si="19"/>
        <v>0</v>
      </c>
      <c r="U368" s="443">
        <f t="shared" si="20"/>
        <v>5</v>
      </c>
    </row>
    <row r="369" spans="1:21" ht="18" customHeight="1">
      <c r="A369" s="817"/>
      <c r="B369" s="818"/>
      <c r="C369" s="820"/>
      <c r="D369" s="820"/>
      <c r="E369" s="337">
        <v>41</v>
      </c>
      <c r="F369" s="216"/>
      <c r="G369" s="216"/>
      <c r="H369" s="134"/>
      <c r="I369" s="135"/>
      <c r="J369" s="136"/>
      <c r="K369" s="135"/>
      <c r="L369" s="136"/>
      <c r="M369" s="137"/>
      <c r="N369" s="138"/>
      <c r="O369" s="139"/>
      <c r="P369" s="137"/>
      <c r="Q369" s="138"/>
      <c r="R369" s="140"/>
      <c r="S369" s="368"/>
      <c r="T369" s="446">
        <f t="shared" si="19"/>
        <v>0</v>
      </c>
      <c r="U369" s="443">
        <f t="shared" si="20"/>
        <v>5</v>
      </c>
    </row>
    <row r="370" spans="1:21" ht="18" customHeight="1">
      <c r="A370" s="817"/>
      <c r="B370" s="818"/>
      <c r="C370" s="820"/>
      <c r="D370" s="820"/>
      <c r="E370" s="337">
        <v>42</v>
      </c>
      <c r="F370" s="216"/>
      <c r="G370" s="216"/>
      <c r="H370" s="134"/>
      <c r="I370" s="135"/>
      <c r="J370" s="136"/>
      <c r="K370" s="135"/>
      <c r="L370" s="136"/>
      <c r="M370" s="137"/>
      <c r="N370" s="138"/>
      <c r="O370" s="139"/>
      <c r="P370" s="137"/>
      <c r="Q370" s="138"/>
      <c r="R370" s="140"/>
      <c r="S370" s="368"/>
      <c r="T370" s="446">
        <f t="shared" si="19"/>
        <v>0</v>
      </c>
      <c r="U370" s="443">
        <f t="shared" si="20"/>
        <v>5</v>
      </c>
    </row>
    <row r="371" spans="1:21" ht="18" customHeight="1">
      <c r="A371" s="817"/>
      <c r="B371" s="818"/>
      <c r="C371" s="820"/>
      <c r="D371" s="820"/>
      <c r="E371" s="337">
        <v>43</v>
      </c>
      <c r="F371" s="216"/>
      <c r="G371" s="216"/>
      <c r="H371" s="97"/>
      <c r="I371" s="81"/>
      <c r="J371" s="76"/>
      <c r="K371" s="81"/>
      <c r="L371" s="76"/>
      <c r="M371" s="2"/>
      <c r="N371" s="81"/>
      <c r="O371" s="77"/>
      <c r="P371" s="15"/>
      <c r="Q371" s="82"/>
      <c r="R371" s="19"/>
      <c r="S371" s="366"/>
      <c r="T371" s="445">
        <f t="shared" si="18"/>
        <v>0</v>
      </c>
      <c r="U371" s="443">
        <f t="shared" si="20"/>
        <v>5</v>
      </c>
    </row>
    <row r="372" spans="1:21" ht="18" customHeight="1">
      <c r="A372" s="817"/>
      <c r="B372" s="818"/>
      <c r="C372" s="820"/>
      <c r="D372" s="820"/>
      <c r="E372" s="337">
        <v>44</v>
      </c>
      <c r="F372" s="216"/>
      <c r="G372" s="216"/>
      <c r="H372" s="97"/>
      <c r="I372" s="81"/>
      <c r="J372" s="76"/>
      <c r="K372" s="81"/>
      <c r="L372" s="76"/>
      <c r="M372" s="2"/>
      <c r="N372" s="82"/>
      <c r="O372" s="77"/>
      <c r="P372" s="2"/>
      <c r="Q372" s="82"/>
      <c r="R372" s="19"/>
      <c r="S372" s="366"/>
      <c r="T372" s="445">
        <f t="shared" si="18"/>
        <v>0</v>
      </c>
      <c r="U372" s="443">
        <f t="shared" si="20"/>
        <v>5</v>
      </c>
    </row>
    <row r="373" spans="1:21" ht="18" customHeight="1">
      <c r="A373" s="817"/>
      <c r="B373" s="818"/>
      <c r="C373" s="820"/>
      <c r="D373" s="820"/>
      <c r="E373" s="337">
        <v>45</v>
      </c>
      <c r="F373" s="216"/>
      <c r="G373" s="216"/>
      <c r="H373" s="134"/>
      <c r="I373" s="135"/>
      <c r="J373" s="136"/>
      <c r="K373" s="135"/>
      <c r="L373" s="136"/>
      <c r="M373" s="137"/>
      <c r="N373" s="138"/>
      <c r="O373" s="139"/>
      <c r="P373" s="137"/>
      <c r="Q373" s="138"/>
      <c r="R373" s="140"/>
      <c r="S373" s="368"/>
      <c r="T373" s="446">
        <f t="shared" si="18"/>
        <v>0</v>
      </c>
      <c r="U373" s="443">
        <f t="shared" si="20"/>
        <v>5</v>
      </c>
    </row>
    <row r="374" spans="1:21" ht="18" customHeight="1">
      <c r="A374" s="817"/>
      <c r="B374" s="818"/>
      <c r="C374" s="820"/>
      <c r="D374" s="820"/>
      <c r="E374" s="337">
        <v>46</v>
      </c>
      <c r="F374" s="216"/>
      <c r="G374" s="216"/>
      <c r="H374" s="134"/>
      <c r="I374" s="135"/>
      <c r="J374" s="136"/>
      <c r="K374" s="135"/>
      <c r="L374" s="136"/>
      <c r="M374" s="137"/>
      <c r="N374" s="138"/>
      <c r="O374" s="139"/>
      <c r="P374" s="137"/>
      <c r="Q374" s="138"/>
      <c r="R374" s="140"/>
      <c r="S374" s="368"/>
      <c r="T374" s="446">
        <f t="shared" si="18"/>
        <v>0</v>
      </c>
      <c r="U374" s="443">
        <f t="shared" si="20"/>
        <v>5</v>
      </c>
    </row>
    <row r="375" spans="1:21" ht="18" customHeight="1">
      <c r="A375" s="817"/>
      <c r="B375" s="818"/>
      <c r="C375" s="820"/>
      <c r="D375" s="820"/>
      <c r="E375" s="337">
        <v>47</v>
      </c>
      <c r="F375" s="216"/>
      <c r="G375" s="216"/>
      <c r="H375" s="134"/>
      <c r="I375" s="135"/>
      <c r="J375" s="136"/>
      <c r="K375" s="135"/>
      <c r="L375" s="136"/>
      <c r="M375" s="137"/>
      <c r="N375" s="138"/>
      <c r="O375" s="139"/>
      <c r="P375" s="137"/>
      <c r="Q375" s="138"/>
      <c r="R375" s="140"/>
      <c r="S375" s="368"/>
      <c r="T375" s="446">
        <f t="shared" si="18"/>
        <v>0</v>
      </c>
      <c r="U375" s="443">
        <f t="shared" si="20"/>
        <v>5</v>
      </c>
    </row>
    <row r="376" spans="1:21" ht="18" customHeight="1">
      <c r="A376" s="817"/>
      <c r="B376" s="818"/>
      <c r="C376" s="820"/>
      <c r="D376" s="820"/>
      <c r="E376" s="337">
        <v>48</v>
      </c>
      <c r="F376" s="216"/>
      <c r="G376" s="216"/>
      <c r="H376" s="134"/>
      <c r="I376" s="135"/>
      <c r="J376" s="136"/>
      <c r="K376" s="135"/>
      <c r="L376" s="136"/>
      <c r="M376" s="137"/>
      <c r="N376" s="138"/>
      <c r="O376" s="139"/>
      <c r="P376" s="137"/>
      <c r="Q376" s="138"/>
      <c r="R376" s="140"/>
      <c r="S376" s="368"/>
      <c r="T376" s="446">
        <f t="shared" si="18"/>
        <v>0</v>
      </c>
      <c r="U376" s="443">
        <f t="shared" si="20"/>
        <v>5</v>
      </c>
    </row>
    <row r="377" spans="1:21" ht="18" customHeight="1">
      <c r="A377" s="817"/>
      <c r="B377" s="818"/>
      <c r="C377" s="820"/>
      <c r="D377" s="820"/>
      <c r="E377" s="337">
        <v>49</v>
      </c>
      <c r="F377" s="216"/>
      <c r="G377" s="216"/>
      <c r="H377" s="134"/>
      <c r="I377" s="135"/>
      <c r="J377" s="136"/>
      <c r="K377" s="135"/>
      <c r="L377" s="136"/>
      <c r="M377" s="137"/>
      <c r="N377" s="138"/>
      <c r="O377" s="139"/>
      <c r="P377" s="137"/>
      <c r="Q377" s="138"/>
      <c r="R377" s="140"/>
      <c r="S377" s="368"/>
      <c r="T377" s="446">
        <f t="shared" si="18"/>
        <v>0</v>
      </c>
      <c r="U377" s="443">
        <f t="shared" si="20"/>
        <v>5</v>
      </c>
    </row>
    <row r="378" spans="1:21" ht="18" customHeight="1">
      <c r="A378" s="817"/>
      <c r="B378" s="818"/>
      <c r="C378" s="820"/>
      <c r="D378" s="820"/>
      <c r="E378" s="337">
        <v>50</v>
      </c>
      <c r="F378" s="216"/>
      <c r="G378" s="216"/>
      <c r="H378" s="134"/>
      <c r="I378" s="135"/>
      <c r="J378" s="136"/>
      <c r="K378" s="135"/>
      <c r="L378" s="136"/>
      <c r="M378" s="137"/>
      <c r="N378" s="138"/>
      <c r="O378" s="139"/>
      <c r="P378" s="137"/>
      <c r="Q378" s="138"/>
      <c r="R378" s="140"/>
      <c r="S378" s="368"/>
      <c r="T378" s="446">
        <f t="shared" si="18"/>
        <v>0</v>
      </c>
      <c r="U378" s="443">
        <f t="shared" si="20"/>
        <v>5</v>
      </c>
    </row>
    <row r="379" spans="1:21" ht="18" customHeight="1">
      <c r="A379" s="817"/>
      <c r="B379" s="818"/>
      <c r="C379" s="820"/>
      <c r="D379" s="820"/>
      <c r="E379" s="337">
        <v>51</v>
      </c>
      <c r="F379" s="216"/>
      <c r="G379" s="216"/>
      <c r="H379" s="134"/>
      <c r="I379" s="135"/>
      <c r="J379" s="136"/>
      <c r="K379" s="135"/>
      <c r="L379" s="136"/>
      <c r="M379" s="137"/>
      <c r="N379" s="138"/>
      <c r="O379" s="139"/>
      <c r="P379" s="137"/>
      <c r="Q379" s="138"/>
      <c r="R379" s="140"/>
      <c r="S379" s="368"/>
      <c r="T379" s="446">
        <f t="shared" si="18"/>
        <v>0</v>
      </c>
      <c r="U379" s="443">
        <f t="shared" si="20"/>
        <v>5</v>
      </c>
    </row>
    <row r="380" spans="1:21" ht="18" customHeight="1">
      <c r="A380" s="817"/>
      <c r="B380" s="818"/>
      <c r="C380" s="820"/>
      <c r="D380" s="820"/>
      <c r="E380" s="337">
        <v>52</v>
      </c>
      <c r="F380" s="216"/>
      <c r="G380" s="216"/>
      <c r="H380" s="134"/>
      <c r="I380" s="135"/>
      <c r="J380" s="136"/>
      <c r="K380" s="135"/>
      <c r="L380" s="136"/>
      <c r="M380" s="137"/>
      <c r="N380" s="138"/>
      <c r="O380" s="139"/>
      <c r="P380" s="137"/>
      <c r="Q380" s="138"/>
      <c r="R380" s="140"/>
      <c r="S380" s="368"/>
      <c r="T380" s="446">
        <f t="shared" si="18"/>
        <v>0</v>
      </c>
      <c r="U380" s="443">
        <f t="shared" si="20"/>
        <v>5</v>
      </c>
    </row>
    <row r="381" spans="1:21" ht="18" customHeight="1">
      <c r="A381" s="817"/>
      <c r="B381" s="818"/>
      <c r="C381" s="820"/>
      <c r="D381" s="820"/>
      <c r="E381" s="337">
        <v>53</v>
      </c>
      <c r="F381" s="216"/>
      <c r="G381" s="216"/>
      <c r="H381" s="134"/>
      <c r="I381" s="135"/>
      <c r="J381" s="136"/>
      <c r="K381" s="135"/>
      <c r="L381" s="136"/>
      <c r="M381" s="137"/>
      <c r="N381" s="138"/>
      <c r="O381" s="139"/>
      <c r="P381" s="137"/>
      <c r="Q381" s="138"/>
      <c r="R381" s="140"/>
      <c r="S381" s="368"/>
      <c r="T381" s="446">
        <f t="shared" si="18"/>
        <v>0</v>
      </c>
      <c r="U381" s="443">
        <f t="shared" si="20"/>
        <v>5</v>
      </c>
    </row>
    <row r="382" spans="1:21" ht="18" customHeight="1">
      <c r="A382" s="817"/>
      <c r="B382" s="818"/>
      <c r="C382" s="820"/>
      <c r="D382" s="820"/>
      <c r="E382" s="337">
        <v>54</v>
      </c>
      <c r="F382" s="216"/>
      <c r="G382" s="216"/>
      <c r="H382" s="134"/>
      <c r="I382" s="135"/>
      <c r="J382" s="136"/>
      <c r="K382" s="135"/>
      <c r="L382" s="136"/>
      <c r="M382" s="137"/>
      <c r="N382" s="138"/>
      <c r="O382" s="139"/>
      <c r="P382" s="137"/>
      <c r="Q382" s="138"/>
      <c r="R382" s="140"/>
      <c r="S382" s="368"/>
      <c r="T382" s="446">
        <f t="shared" si="18"/>
        <v>0</v>
      </c>
      <c r="U382" s="443">
        <f t="shared" si="20"/>
        <v>5</v>
      </c>
    </row>
    <row r="383" spans="1:21" ht="18" customHeight="1">
      <c r="A383" s="817"/>
      <c r="B383" s="818"/>
      <c r="C383" s="820"/>
      <c r="D383" s="820"/>
      <c r="E383" s="337">
        <v>55</v>
      </c>
      <c r="F383" s="216"/>
      <c r="G383" s="216"/>
      <c r="H383" s="134"/>
      <c r="I383" s="135"/>
      <c r="J383" s="136"/>
      <c r="K383" s="135"/>
      <c r="L383" s="136"/>
      <c r="M383" s="137"/>
      <c r="N383" s="138"/>
      <c r="O383" s="139"/>
      <c r="P383" s="137"/>
      <c r="Q383" s="138"/>
      <c r="R383" s="140"/>
      <c r="S383" s="368"/>
      <c r="T383" s="446">
        <f t="shared" si="18"/>
        <v>0</v>
      </c>
      <c r="U383" s="443">
        <f t="shared" si="20"/>
        <v>5</v>
      </c>
    </row>
    <row r="384" spans="1:21" ht="18" customHeight="1">
      <c r="A384" s="817"/>
      <c r="B384" s="818"/>
      <c r="C384" s="820"/>
      <c r="D384" s="820"/>
      <c r="E384" s="337">
        <v>56</v>
      </c>
      <c r="F384" s="216"/>
      <c r="G384" s="216"/>
      <c r="H384" s="134"/>
      <c r="I384" s="135"/>
      <c r="J384" s="136"/>
      <c r="K384" s="135"/>
      <c r="L384" s="136"/>
      <c r="M384" s="137"/>
      <c r="N384" s="138"/>
      <c r="O384" s="139"/>
      <c r="P384" s="137"/>
      <c r="Q384" s="138"/>
      <c r="R384" s="140"/>
      <c r="S384" s="368"/>
      <c r="T384" s="446">
        <f t="shared" si="18"/>
        <v>0</v>
      </c>
      <c r="U384" s="443">
        <f t="shared" si="20"/>
        <v>5</v>
      </c>
    </row>
    <row r="385" spans="1:21" ht="18" customHeight="1">
      <c r="A385" s="817"/>
      <c r="B385" s="818"/>
      <c r="C385" s="820"/>
      <c r="D385" s="820"/>
      <c r="E385" s="337">
        <v>57</v>
      </c>
      <c r="F385" s="216"/>
      <c r="G385" s="216"/>
      <c r="H385" s="134"/>
      <c r="I385" s="135"/>
      <c r="J385" s="136"/>
      <c r="K385" s="135"/>
      <c r="L385" s="136"/>
      <c r="M385" s="137"/>
      <c r="N385" s="138"/>
      <c r="O385" s="139"/>
      <c r="P385" s="137"/>
      <c r="Q385" s="138"/>
      <c r="R385" s="140"/>
      <c r="S385" s="368"/>
      <c r="T385" s="446">
        <f t="shared" si="18"/>
        <v>0</v>
      </c>
      <c r="U385" s="443">
        <f t="shared" si="20"/>
        <v>5</v>
      </c>
    </row>
    <row r="386" spans="1:21" ht="18" customHeight="1">
      <c r="A386" s="817"/>
      <c r="B386" s="818"/>
      <c r="C386" s="820"/>
      <c r="D386" s="820"/>
      <c r="E386" s="337">
        <v>58</v>
      </c>
      <c r="F386" s="216"/>
      <c r="G386" s="216"/>
      <c r="H386" s="134"/>
      <c r="I386" s="135"/>
      <c r="J386" s="136"/>
      <c r="K386" s="135"/>
      <c r="L386" s="136"/>
      <c r="M386" s="137"/>
      <c r="N386" s="138"/>
      <c r="O386" s="139"/>
      <c r="P386" s="137"/>
      <c r="Q386" s="138"/>
      <c r="R386" s="140"/>
      <c r="S386" s="368"/>
      <c r="T386" s="446">
        <f t="shared" si="18"/>
        <v>0</v>
      </c>
      <c r="U386" s="443">
        <f t="shared" si="20"/>
        <v>5</v>
      </c>
    </row>
    <row r="387" spans="1:21" ht="18" customHeight="1">
      <c r="A387" s="817"/>
      <c r="B387" s="818"/>
      <c r="C387" s="820"/>
      <c r="D387" s="820"/>
      <c r="E387" s="337">
        <v>59</v>
      </c>
      <c r="F387" s="216"/>
      <c r="G387" s="216"/>
      <c r="H387" s="134"/>
      <c r="I387" s="135"/>
      <c r="J387" s="136"/>
      <c r="K387" s="135"/>
      <c r="L387" s="136"/>
      <c r="M387" s="137"/>
      <c r="N387" s="138"/>
      <c r="O387" s="139"/>
      <c r="P387" s="137"/>
      <c r="Q387" s="138"/>
      <c r="R387" s="140"/>
      <c r="S387" s="368"/>
      <c r="T387" s="446">
        <f t="shared" si="18"/>
        <v>0</v>
      </c>
      <c r="U387" s="443">
        <f t="shared" si="20"/>
        <v>5</v>
      </c>
    </row>
    <row r="388" spans="1:21" ht="18" customHeight="1">
      <c r="A388" s="817"/>
      <c r="B388" s="818"/>
      <c r="C388" s="820"/>
      <c r="D388" s="820"/>
      <c r="E388" s="337">
        <v>60</v>
      </c>
      <c r="F388" s="216"/>
      <c r="G388" s="216"/>
      <c r="H388" s="134"/>
      <c r="I388" s="135"/>
      <c r="J388" s="136"/>
      <c r="K388" s="135"/>
      <c r="L388" s="136"/>
      <c r="M388" s="137"/>
      <c r="N388" s="138"/>
      <c r="O388" s="139"/>
      <c r="P388" s="137"/>
      <c r="Q388" s="138"/>
      <c r="R388" s="140"/>
      <c r="S388" s="368"/>
      <c r="T388" s="446">
        <f t="shared" si="18"/>
        <v>0</v>
      </c>
      <c r="U388" s="443">
        <f t="shared" si="20"/>
        <v>5</v>
      </c>
    </row>
    <row r="389" spans="1:21" ht="18" customHeight="1">
      <c r="A389" s="817"/>
      <c r="B389" s="818"/>
      <c r="C389" s="820"/>
      <c r="D389" s="820"/>
      <c r="E389" s="337">
        <v>61</v>
      </c>
      <c r="F389" s="216"/>
      <c r="G389" s="216"/>
      <c r="H389" s="134"/>
      <c r="I389" s="135"/>
      <c r="J389" s="136"/>
      <c r="K389" s="135"/>
      <c r="L389" s="136"/>
      <c r="M389" s="137"/>
      <c r="N389" s="138"/>
      <c r="O389" s="139"/>
      <c r="P389" s="137"/>
      <c r="Q389" s="138"/>
      <c r="R389" s="140"/>
      <c r="S389" s="368"/>
      <c r="T389" s="446">
        <f t="shared" si="18"/>
        <v>0</v>
      </c>
      <c r="U389" s="443">
        <f t="shared" si="20"/>
        <v>5</v>
      </c>
    </row>
    <row r="390" spans="1:21" ht="18" customHeight="1">
      <c r="A390" s="817"/>
      <c r="B390" s="818"/>
      <c r="C390" s="820"/>
      <c r="D390" s="820"/>
      <c r="E390" s="337">
        <v>62</v>
      </c>
      <c r="F390" s="216"/>
      <c r="G390" s="216"/>
      <c r="H390" s="134"/>
      <c r="I390" s="135"/>
      <c r="J390" s="136"/>
      <c r="K390" s="135"/>
      <c r="L390" s="136"/>
      <c r="M390" s="137"/>
      <c r="N390" s="138"/>
      <c r="O390" s="139"/>
      <c r="P390" s="137"/>
      <c r="Q390" s="138"/>
      <c r="R390" s="140"/>
      <c r="S390" s="368"/>
      <c r="T390" s="446">
        <f t="shared" si="18"/>
        <v>0</v>
      </c>
      <c r="U390" s="443">
        <f t="shared" si="20"/>
        <v>5</v>
      </c>
    </row>
    <row r="391" spans="1:21" ht="18" customHeight="1">
      <c r="A391" s="817"/>
      <c r="B391" s="818"/>
      <c r="C391" s="820"/>
      <c r="D391" s="820"/>
      <c r="E391" s="337">
        <v>63</v>
      </c>
      <c r="F391" s="216"/>
      <c r="G391" s="216"/>
      <c r="H391" s="134"/>
      <c r="I391" s="135"/>
      <c r="J391" s="136"/>
      <c r="K391" s="135"/>
      <c r="L391" s="136"/>
      <c r="M391" s="137"/>
      <c r="N391" s="138"/>
      <c r="O391" s="139"/>
      <c r="P391" s="137"/>
      <c r="Q391" s="138"/>
      <c r="R391" s="140"/>
      <c r="S391" s="368"/>
      <c r="T391" s="446">
        <f t="shared" si="18"/>
        <v>0</v>
      </c>
      <c r="U391" s="443">
        <f t="shared" si="20"/>
        <v>5</v>
      </c>
    </row>
    <row r="392" spans="1:21" ht="18" customHeight="1">
      <c r="A392" s="817"/>
      <c r="B392" s="818"/>
      <c r="C392" s="820"/>
      <c r="D392" s="820"/>
      <c r="E392" s="337">
        <v>64</v>
      </c>
      <c r="F392" s="216"/>
      <c r="G392" s="216"/>
      <c r="H392" s="97"/>
      <c r="I392" s="81"/>
      <c r="J392" s="76"/>
      <c r="K392" s="82"/>
      <c r="L392" s="77"/>
      <c r="M392" s="2"/>
      <c r="N392" s="82"/>
      <c r="O392" s="77"/>
      <c r="P392" s="2"/>
      <c r="Q392" s="82"/>
      <c r="R392" s="19"/>
      <c r="S392" s="366"/>
      <c r="T392" s="445">
        <f t="shared" si="11"/>
        <v>0</v>
      </c>
      <c r="U392" s="443">
        <f t="shared" si="20"/>
        <v>5</v>
      </c>
    </row>
    <row r="393" spans="1:21" ht="18" customHeight="1">
      <c r="A393" s="817"/>
      <c r="B393" s="818"/>
      <c r="C393" s="820"/>
      <c r="D393" s="820"/>
      <c r="E393" s="337">
        <v>65</v>
      </c>
      <c r="F393" s="216"/>
      <c r="G393" s="216"/>
      <c r="H393" s="97"/>
      <c r="I393" s="81"/>
      <c r="J393" s="76"/>
      <c r="K393" s="82"/>
      <c r="L393" s="77"/>
      <c r="M393" s="2"/>
      <c r="N393" s="82"/>
      <c r="O393" s="77"/>
      <c r="P393" s="2"/>
      <c r="Q393" s="82"/>
      <c r="R393" s="19"/>
      <c r="S393" s="366"/>
      <c r="T393" s="445">
        <f t="shared" si="11"/>
        <v>0</v>
      </c>
      <c r="U393" s="443">
        <f t="shared" ref="U393:U408" si="21">$A$329</f>
        <v>5</v>
      </c>
    </row>
    <row r="394" spans="1:21" ht="18" customHeight="1">
      <c r="A394" s="817"/>
      <c r="B394" s="818"/>
      <c r="C394" s="820"/>
      <c r="D394" s="820"/>
      <c r="E394" s="337">
        <v>66</v>
      </c>
      <c r="F394" s="216"/>
      <c r="G394" s="216"/>
      <c r="H394" s="97"/>
      <c r="I394" s="81"/>
      <c r="J394" s="76"/>
      <c r="K394" s="82"/>
      <c r="L394" s="77"/>
      <c r="M394" s="2"/>
      <c r="N394" s="82"/>
      <c r="O394" s="77"/>
      <c r="P394" s="2"/>
      <c r="Q394" s="82"/>
      <c r="R394" s="19"/>
      <c r="S394" s="366"/>
      <c r="T394" s="445">
        <f t="shared" si="11"/>
        <v>0</v>
      </c>
      <c r="U394" s="443">
        <f t="shared" si="21"/>
        <v>5</v>
      </c>
    </row>
    <row r="395" spans="1:21" ht="18" customHeight="1">
      <c r="A395" s="817"/>
      <c r="B395" s="818"/>
      <c r="C395" s="820"/>
      <c r="D395" s="820"/>
      <c r="E395" s="337">
        <v>67</v>
      </c>
      <c r="F395" s="216"/>
      <c r="G395" s="216"/>
      <c r="H395" s="97"/>
      <c r="I395" s="81"/>
      <c r="J395" s="76"/>
      <c r="K395" s="82"/>
      <c r="L395" s="77"/>
      <c r="M395" s="2"/>
      <c r="N395" s="82"/>
      <c r="O395" s="77"/>
      <c r="P395" s="2"/>
      <c r="Q395" s="82"/>
      <c r="R395" s="19"/>
      <c r="S395" s="366"/>
      <c r="T395" s="445">
        <f t="shared" si="11"/>
        <v>0</v>
      </c>
      <c r="U395" s="443">
        <f t="shared" si="21"/>
        <v>5</v>
      </c>
    </row>
    <row r="396" spans="1:21" ht="18" customHeight="1">
      <c r="A396" s="817"/>
      <c r="B396" s="818"/>
      <c r="C396" s="820"/>
      <c r="D396" s="820"/>
      <c r="E396" s="337">
        <v>68</v>
      </c>
      <c r="F396" s="216"/>
      <c r="G396" s="216"/>
      <c r="H396" s="97"/>
      <c r="I396" s="81"/>
      <c r="J396" s="76"/>
      <c r="K396" s="81"/>
      <c r="L396" s="76"/>
      <c r="M396" s="2"/>
      <c r="N396" s="81"/>
      <c r="O396" s="77"/>
      <c r="P396" s="15"/>
      <c r="Q396" s="82"/>
      <c r="R396" s="19"/>
      <c r="S396" s="366"/>
      <c r="T396" s="445">
        <f t="shared" si="11"/>
        <v>0</v>
      </c>
      <c r="U396" s="443">
        <f t="shared" si="21"/>
        <v>5</v>
      </c>
    </row>
    <row r="397" spans="1:21" ht="18" customHeight="1">
      <c r="A397" s="817"/>
      <c r="B397" s="818"/>
      <c r="C397" s="820"/>
      <c r="D397" s="820"/>
      <c r="E397" s="337">
        <v>69</v>
      </c>
      <c r="F397" s="216"/>
      <c r="G397" s="216"/>
      <c r="H397" s="97"/>
      <c r="I397" s="81"/>
      <c r="J397" s="76"/>
      <c r="K397" s="81"/>
      <c r="L397" s="76"/>
      <c r="M397" s="2"/>
      <c r="N397" s="81"/>
      <c r="O397" s="77"/>
      <c r="P397" s="15"/>
      <c r="Q397" s="82"/>
      <c r="R397" s="19"/>
      <c r="S397" s="366"/>
      <c r="T397" s="445">
        <f t="shared" si="11"/>
        <v>0</v>
      </c>
      <c r="U397" s="443">
        <f t="shared" si="21"/>
        <v>5</v>
      </c>
    </row>
    <row r="398" spans="1:21" ht="18" customHeight="1">
      <c r="A398" s="817"/>
      <c r="B398" s="818"/>
      <c r="C398" s="820"/>
      <c r="D398" s="820"/>
      <c r="E398" s="337">
        <v>70</v>
      </c>
      <c r="F398" s="216"/>
      <c r="G398" s="216"/>
      <c r="H398" s="97"/>
      <c r="I398" s="81"/>
      <c r="J398" s="76"/>
      <c r="K398" s="81"/>
      <c r="L398" s="76"/>
      <c r="M398" s="2"/>
      <c r="N398" s="81"/>
      <c r="O398" s="77"/>
      <c r="P398" s="15"/>
      <c r="Q398" s="82"/>
      <c r="R398" s="19"/>
      <c r="S398" s="366"/>
      <c r="T398" s="445">
        <f t="shared" si="11"/>
        <v>0</v>
      </c>
      <c r="U398" s="443">
        <f t="shared" si="21"/>
        <v>5</v>
      </c>
    </row>
    <row r="399" spans="1:21" ht="18" customHeight="1">
      <c r="A399" s="817"/>
      <c r="B399" s="818"/>
      <c r="C399" s="820"/>
      <c r="D399" s="820"/>
      <c r="E399" s="337">
        <v>71</v>
      </c>
      <c r="F399" s="216"/>
      <c r="G399" s="216"/>
      <c r="H399" s="97"/>
      <c r="I399" s="81"/>
      <c r="J399" s="76"/>
      <c r="K399" s="81"/>
      <c r="L399" s="76"/>
      <c r="M399" s="2"/>
      <c r="N399" s="82"/>
      <c r="O399" s="77"/>
      <c r="P399" s="2"/>
      <c r="Q399" s="82"/>
      <c r="R399" s="19"/>
      <c r="S399" s="366"/>
      <c r="T399" s="445">
        <f t="shared" si="11"/>
        <v>0</v>
      </c>
      <c r="U399" s="443">
        <f t="shared" si="21"/>
        <v>5</v>
      </c>
    </row>
    <row r="400" spans="1:21" ht="18" customHeight="1">
      <c r="A400" s="817"/>
      <c r="B400" s="818"/>
      <c r="C400" s="820"/>
      <c r="D400" s="820"/>
      <c r="E400" s="337">
        <v>72</v>
      </c>
      <c r="F400" s="216"/>
      <c r="G400" s="216"/>
      <c r="H400" s="134"/>
      <c r="I400" s="135"/>
      <c r="J400" s="136"/>
      <c r="K400" s="135"/>
      <c r="L400" s="136"/>
      <c r="M400" s="137"/>
      <c r="N400" s="138"/>
      <c r="O400" s="139"/>
      <c r="P400" s="137"/>
      <c r="Q400" s="138"/>
      <c r="R400" s="140"/>
      <c r="S400" s="368"/>
      <c r="T400" s="446">
        <f t="shared" si="11"/>
        <v>0</v>
      </c>
      <c r="U400" s="443">
        <f t="shared" si="21"/>
        <v>5</v>
      </c>
    </row>
    <row r="401" spans="1:21" ht="18" customHeight="1">
      <c r="A401" s="817"/>
      <c r="B401" s="818"/>
      <c r="C401" s="820"/>
      <c r="D401" s="820"/>
      <c r="E401" s="337">
        <v>73</v>
      </c>
      <c r="F401" s="216"/>
      <c r="G401" s="216"/>
      <c r="H401" s="134"/>
      <c r="I401" s="135"/>
      <c r="J401" s="136"/>
      <c r="K401" s="135"/>
      <c r="L401" s="136"/>
      <c r="M401" s="137"/>
      <c r="N401" s="138"/>
      <c r="O401" s="139"/>
      <c r="P401" s="137"/>
      <c r="Q401" s="138"/>
      <c r="R401" s="140"/>
      <c r="S401" s="368"/>
      <c r="T401" s="446">
        <f t="shared" si="11"/>
        <v>0</v>
      </c>
      <c r="U401" s="443">
        <f t="shared" si="21"/>
        <v>5</v>
      </c>
    </row>
    <row r="402" spans="1:21" ht="18" customHeight="1">
      <c r="A402" s="817"/>
      <c r="B402" s="818"/>
      <c r="C402" s="820"/>
      <c r="D402" s="820"/>
      <c r="E402" s="337">
        <v>74</v>
      </c>
      <c r="F402" s="216"/>
      <c r="G402" s="216"/>
      <c r="H402" s="134"/>
      <c r="I402" s="135"/>
      <c r="J402" s="136"/>
      <c r="K402" s="135"/>
      <c r="L402" s="136"/>
      <c r="M402" s="137"/>
      <c r="N402" s="138"/>
      <c r="O402" s="139"/>
      <c r="P402" s="137"/>
      <c r="Q402" s="138"/>
      <c r="R402" s="140"/>
      <c r="S402" s="368"/>
      <c r="T402" s="446">
        <f t="shared" si="11"/>
        <v>0</v>
      </c>
      <c r="U402" s="443">
        <f t="shared" si="21"/>
        <v>5</v>
      </c>
    </row>
    <row r="403" spans="1:21" ht="18" customHeight="1">
      <c r="A403" s="817"/>
      <c r="B403" s="818"/>
      <c r="C403" s="820"/>
      <c r="D403" s="820"/>
      <c r="E403" s="337">
        <v>75</v>
      </c>
      <c r="F403" s="216"/>
      <c r="G403" s="216"/>
      <c r="H403" s="134"/>
      <c r="I403" s="135"/>
      <c r="J403" s="136"/>
      <c r="K403" s="135"/>
      <c r="L403" s="136"/>
      <c r="M403" s="137"/>
      <c r="N403" s="138"/>
      <c r="O403" s="139"/>
      <c r="P403" s="137"/>
      <c r="Q403" s="138"/>
      <c r="R403" s="140"/>
      <c r="S403" s="368"/>
      <c r="T403" s="446">
        <f t="shared" si="11"/>
        <v>0</v>
      </c>
      <c r="U403" s="443">
        <f t="shared" si="21"/>
        <v>5</v>
      </c>
    </row>
    <row r="404" spans="1:21" ht="18" customHeight="1">
      <c r="A404" s="817"/>
      <c r="B404" s="818"/>
      <c r="C404" s="820"/>
      <c r="D404" s="820"/>
      <c r="E404" s="337">
        <v>76</v>
      </c>
      <c r="F404" s="216"/>
      <c r="G404" s="216"/>
      <c r="H404" s="134"/>
      <c r="I404" s="135"/>
      <c r="J404" s="136"/>
      <c r="K404" s="135"/>
      <c r="L404" s="136"/>
      <c r="M404" s="137"/>
      <c r="N404" s="138"/>
      <c r="O404" s="139"/>
      <c r="P404" s="137"/>
      <c r="Q404" s="138"/>
      <c r="R404" s="140"/>
      <c r="S404" s="368"/>
      <c r="T404" s="446">
        <f t="shared" si="11"/>
        <v>0</v>
      </c>
      <c r="U404" s="443">
        <f t="shared" si="21"/>
        <v>5</v>
      </c>
    </row>
    <row r="405" spans="1:21" ht="18" customHeight="1">
      <c r="A405" s="817"/>
      <c r="B405" s="818"/>
      <c r="C405" s="820"/>
      <c r="D405" s="820"/>
      <c r="E405" s="337">
        <v>77</v>
      </c>
      <c r="F405" s="216"/>
      <c r="G405" s="216"/>
      <c r="H405" s="134"/>
      <c r="I405" s="135"/>
      <c r="J405" s="136"/>
      <c r="K405" s="135"/>
      <c r="L405" s="136"/>
      <c r="M405" s="137"/>
      <c r="N405" s="138"/>
      <c r="O405" s="139"/>
      <c r="P405" s="137"/>
      <c r="Q405" s="138"/>
      <c r="R405" s="140"/>
      <c r="S405" s="368"/>
      <c r="T405" s="446">
        <f t="shared" si="11"/>
        <v>0</v>
      </c>
      <c r="U405" s="443">
        <f t="shared" si="21"/>
        <v>5</v>
      </c>
    </row>
    <row r="406" spans="1:21" ht="18" customHeight="1">
      <c r="A406" s="817"/>
      <c r="B406" s="818"/>
      <c r="C406" s="820"/>
      <c r="D406" s="820"/>
      <c r="E406" s="337">
        <v>78</v>
      </c>
      <c r="F406" s="216"/>
      <c r="G406" s="216"/>
      <c r="H406" s="134"/>
      <c r="I406" s="135"/>
      <c r="J406" s="136"/>
      <c r="K406" s="135"/>
      <c r="L406" s="136"/>
      <c r="M406" s="137"/>
      <c r="N406" s="138"/>
      <c r="O406" s="139"/>
      <c r="P406" s="137"/>
      <c r="Q406" s="138"/>
      <c r="R406" s="140"/>
      <c r="S406" s="368"/>
      <c r="T406" s="446">
        <f t="shared" si="11"/>
        <v>0</v>
      </c>
      <c r="U406" s="443">
        <f t="shared" si="21"/>
        <v>5</v>
      </c>
    </row>
    <row r="407" spans="1:21" ht="18" customHeight="1">
      <c r="A407" s="817"/>
      <c r="B407" s="818"/>
      <c r="C407" s="820"/>
      <c r="D407" s="820"/>
      <c r="E407" s="337">
        <v>79</v>
      </c>
      <c r="F407" s="216"/>
      <c r="G407" s="216"/>
      <c r="H407" s="134"/>
      <c r="I407" s="135"/>
      <c r="J407" s="136"/>
      <c r="K407" s="135"/>
      <c r="L407" s="136"/>
      <c r="M407" s="137"/>
      <c r="N407" s="138"/>
      <c r="O407" s="139"/>
      <c r="P407" s="137"/>
      <c r="Q407" s="138"/>
      <c r="R407" s="140"/>
      <c r="S407" s="368"/>
      <c r="T407" s="446">
        <f t="shared" si="11"/>
        <v>0</v>
      </c>
      <c r="U407" s="443">
        <f t="shared" si="21"/>
        <v>5</v>
      </c>
    </row>
    <row r="408" spans="1:21" ht="18" customHeight="1">
      <c r="A408" s="817"/>
      <c r="B408" s="818"/>
      <c r="C408" s="820"/>
      <c r="D408" s="820"/>
      <c r="E408" s="345">
        <v>80</v>
      </c>
      <c r="F408" s="433"/>
      <c r="G408" s="433"/>
      <c r="H408" s="134"/>
      <c r="I408" s="135"/>
      <c r="J408" s="136"/>
      <c r="K408" s="135"/>
      <c r="L408" s="136"/>
      <c r="M408" s="137"/>
      <c r="N408" s="138"/>
      <c r="O408" s="139"/>
      <c r="P408" s="137"/>
      <c r="Q408" s="138"/>
      <c r="R408" s="140"/>
      <c r="S408" s="368"/>
      <c r="T408" s="446">
        <f t="shared" ref="T408:T559" si="22">IF(J408="",0,INT(SUM(PRODUCT(J408,L408,O408),R408)))</f>
        <v>0</v>
      </c>
      <c r="U408" s="443">
        <f t="shared" si="21"/>
        <v>5</v>
      </c>
    </row>
    <row r="409" spans="1:21" ht="18" customHeight="1">
      <c r="A409" s="815">
        <v>6</v>
      </c>
      <c r="B409" s="816"/>
      <c r="C409" s="819" t="str">
        <f>IF(ISERROR(VLOOKUP($A409,【大規模】地域番号①!$BD:$BF,2,FALSE)),"",VLOOKUP($A409,【大規模】地域番号①!$BD:$BF,2,FALSE))</f>
        <v/>
      </c>
      <c r="D409" s="819" t="str">
        <f>IF(ISERROR(VLOOKUP($A409,【大規模】地域番号①!$BD:$BF,3,FALSE)),"",VLOOKUP($A409,【大規模】地域番号①!$BD:$BF,3,FALSE))</f>
        <v/>
      </c>
      <c r="E409" s="337">
        <v>1</v>
      </c>
      <c r="F409" s="216"/>
      <c r="G409" s="216"/>
      <c r="H409" s="118"/>
      <c r="I409" s="119"/>
      <c r="J409" s="120"/>
      <c r="K409" s="122"/>
      <c r="L409" s="123"/>
      <c r="M409" s="121"/>
      <c r="N409" s="122"/>
      <c r="O409" s="123"/>
      <c r="P409" s="121"/>
      <c r="Q409" s="122"/>
      <c r="R409" s="124"/>
      <c r="S409" s="356"/>
      <c r="T409" s="376">
        <f t="shared" si="22"/>
        <v>0</v>
      </c>
      <c r="U409" s="443">
        <f t="shared" ref="U409:U440" si="23">$A$409</f>
        <v>6</v>
      </c>
    </row>
    <row r="410" spans="1:21" ht="18" customHeight="1">
      <c r="A410" s="817"/>
      <c r="B410" s="818"/>
      <c r="C410" s="820"/>
      <c r="D410" s="820"/>
      <c r="E410" s="337">
        <v>2</v>
      </c>
      <c r="F410" s="216"/>
      <c r="G410" s="216"/>
      <c r="H410" s="97"/>
      <c r="I410" s="81"/>
      <c r="J410" s="76"/>
      <c r="K410" s="82"/>
      <c r="L410" s="77"/>
      <c r="M410" s="2"/>
      <c r="N410" s="82"/>
      <c r="O410" s="77"/>
      <c r="P410" s="2"/>
      <c r="Q410" s="82"/>
      <c r="R410" s="19"/>
      <c r="S410" s="366"/>
      <c r="T410" s="445">
        <f t="shared" si="22"/>
        <v>0</v>
      </c>
      <c r="U410" s="443">
        <f t="shared" si="23"/>
        <v>6</v>
      </c>
    </row>
    <row r="411" spans="1:21" ht="18" customHeight="1">
      <c r="A411" s="817"/>
      <c r="B411" s="818"/>
      <c r="C411" s="820"/>
      <c r="D411" s="820"/>
      <c r="E411" s="337">
        <v>3</v>
      </c>
      <c r="F411" s="216"/>
      <c r="G411" s="216"/>
      <c r="H411" s="97"/>
      <c r="I411" s="81"/>
      <c r="J411" s="76"/>
      <c r="K411" s="82"/>
      <c r="L411" s="77"/>
      <c r="M411" s="2"/>
      <c r="N411" s="82"/>
      <c r="O411" s="77"/>
      <c r="P411" s="2"/>
      <c r="Q411" s="82"/>
      <c r="R411" s="19"/>
      <c r="S411" s="366"/>
      <c r="T411" s="445">
        <f t="shared" si="22"/>
        <v>0</v>
      </c>
      <c r="U411" s="443">
        <f t="shared" si="23"/>
        <v>6</v>
      </c>
    </row>
    <row r="412" spans="1:21" ht="18" customHeight="1">
      <c r="A412" s="817"/>
      <c r="B412" s="818"/>
      <c r="C412" s="820"/>
      <c r="D412" s="820"/>
      <c r="E412" s="337">
        <v>4</v>
      </c>
      <c r="F412" s="216"/>
      <c r="G412" s="216"/>
      <c r="H412" s="97"/>
      <c r="I412" s="81"/>
      <c r="J412" s="76"/>
      <c r="K412" s="81"/>
      <c r="L412" s="76"/>
      <c r="M412" s="2"/>
      <c r="N412" s="81"/>
      <c r="O412" s="77"/>
      <c r="P412" s="15"/>
      <c r="Q412" s="82"/>
      <c r="R412" s="19"/>
      <c r="S412" s="366"/>
      <c r="T412" s="445">
        <f t="shared" si="22"/>
        <v>0</v>
      </c>
      <c r="U412" s="443">
        <f t="shared" si="23"/>
        <v>6</v>
      </c>
    </row>
    <row r="413" spans="1:21" ht="18" customHeight="1">
      <c r="A413" s="817"/>
      <c r="B413" s="818"/>
      <c r="C413" s="820"/>
      <c r="D413" s="820"/>
      <c r="E413" s="337">
        <v>5</v>
      </c>
      <c r="F413" s="216"/>
      <c r="G413" s="216"/>
      <c r="H413" s="97"/>
      <c r="I413" s="81"/>
      <c r="J413" s="76"/>
      <c r="K413" s="81"/>
      <c r="L413" s="76"/>
      <c r="M413" s="2"/>
      <c r="N413" s="81"/>
      <c r="O413" s="77"/>
      <c r="P413" s="15"/>
      <c r="Q413" s="82"/>
      <c r="R413" s="19"/>
      <c r="S413" s="366"/>
      <c r="T413" s="445">
        <f t="shared" si="22"/>
        <v>0</v>
      </c>
      <c r="U413" s="443">
        <f t="shared" si="23"/>
        <v>6</v>
      </c>
    </row>
    <row r="414" spans="1:21" ht="18" customHeight="1">
      <c r="A414" s="817"/>
      <c r="B414" s="818"/>
      <c r="C414" s="820"/>
      <c r="D414" s="820"/>
      <c r="E414" s="337">
        <v>6</v>
      </c>
      <c r="F414" s="216"/>
      <c r="G414" s="216"/>
      <c r="H414" s="97"/>
      <c r="I414" s="81"/>
      <c r="J414" s="76"/>
      <c r="K414" s="81"/>
      <c r="L414" s="76"/>
      <c r="M414" s="2"/>
      <c r="N414" s="82"/>
      <c r="O414" s="77"/>
      <c r="P414" s="2"/>
      <c r="Q414" s="82"/>
      <c r="R414" s="19"/>
      <c r="S414" s="366"/>
      <c r="T414" s="445">
        <f t="shared" si="22"/>
        <v>0</v>
      </c>
      <c r="U414" s="443">
        <f t="shared" si="23"/>
        <v>6</v>
      </c>
    </row>
    <row r="415" spans="1:21" ht="18" customHeight="1">
      <c r="A415" s="817"/>
      <c r="B415" s="818"/>
      <c r="C415" s="820"/>
      <c r="D415" s="820"/>
      <c r="E415" s="337">
        <v>7</v>
      </c>
      <c r="F415" s="216"/>
      <c r="G415" s="216"/>
      <c r="H415" s="134"/>
      <c r="I415" s="135"/>
      <c r="J415" s="136"/>
      <c r="K415" s="135"/>
      <c r="L415" s="136"/>
      <c r="M415" s="137"/>
      <c r="N415" s="138"/>
      <c r="O415" s="139"/>
      <c r="P415" s="137"/>
      <c r="Q415" s="138"/>
      <c r="R415" s="140"/>
      <c r="S415" s="368"/>
      <c r="T415" s="446">
        <f t="shared" si="22"/>
        <v>0</v>
      </c>
      <c r="U415" s="443">
        <f t="shared" si="23"/>
        <v>6</v>
      </c>
    </row>
    <row r="416" spans="1:21" ht="18" customHeight="1">
      <c r="A416" s="817"/>
      <c r="B416" s="818"/>
      <c r="C416" s="820"/>
      <c r="D416" s="820"/>
      <c r="E416" s="337">
        <v>8</v>
      </c>
      <c r="F416" s="216"/>
      <c r="G416" s="216"/>
      <c r="H416" s="134"/>
      <c r="I416" s="135"/>
      <c r="J416" s="136"/>
      <c r="K416" s="135"/>
      <c r="L416" s="136"/>
      <c r="M416" s="137"/>
      <c r="N416" s="138"/>
      <c r="O416" s="139"/>
      <c r="P416" s="137"/>
      <c r="Q416" s="138"/>
      <c r="R416" s="140"/>
      <c r="S416" s="368"/>
      <c r="T416" s="446">
        <f t="shared" si="22"/>
        <v>0</v>
      </c>
      <c r="U416" s="443">
        <f t="shared" si="23"/>
        <v>6</v>
      </c>
    </row>
    <row r="417" spans="1:21" ht="18" customHeight="1">
      <c r="A417" s="817"/>
      <c r="B417" s="818"/>
      <c r="C417" s="820"/>
      <c r="D417" s="820"/>
      <c r="E417" s="337">
        <v>9</v>
      </c>
      <c r="F417" s="216"/>
      <c r="G417" s="216"/>
      <c r="H417" s="134"/>
      <c r="I417" s="135"/>
      <c r="J417" s="136"/>
      <c r="K417" s="135"/>
      <c r="L417" s="136"/>
      <c r="M417" s="137"/>
      <c r="N417" s="138"/>
      <c r="O417" s="139"/>
      <c r="P417" s="137"/>
      <c r="Q417" s="138"/>
      <c r="R417" s="140"/>
      <c r="S417" s="368"/>
      <c r="T417" s="446">
        <f t="shared" si="22"/>
        <v>0</v>
      </c>
      <c r="U417" s="443">
        <f t="shared" si="23"/>
        <v>6</v>
      </c>
    </row>
    <row r="418" spans="1:21" ht="18" customHeight="1">
      <c r="A418" s="817"/>
      <c r="B418" s="818"/>
      <c r="C418" s="820"/>
      <c r="D418" s="820"/>
      <c r="E418" s="337">
        <v>10</v>
      </c>
      <c r="F418" s="216"/>
      <c r="G418" s="216"/>
      <c r="H418" s="134"/>
      <c r="I418" s="135"/>
      <c r="J418" s="136"/>
      <c r="K418" s="135"/>
      <c r="L418" s="136"/>
      <c r="M418" s="137"/>
      <c r="N418" s="138"/>
      <c r="O418" s="139"/>
      <c r="P418" s="137"/>
      <c r="Q418" s="138"/>
      <c r="R418" s="140"/>
      <c r="S418" s="368"/>
      <c r="T418" s="446">
        <f t="shared" si="22"/>
        <v>0</v>
      </c>
      <c r="U418" s="443">
        <f t="shared" si="23"/>
        <v>6</v>
      </c>
    </row>
    <row r="419" spans="1:21" ht="18" customHeight="1">
      <c r="A419" s="817"/>
      <c r="B419" s="818"/>
      <c r="C419" s="820"/>
      <c r="D419" s="820"/>
      <c r="E419" s="337">
        <v>11</v>
      </c>
      <c r="F419" s="216"/>
      <c r="G419" s="216"/>
      <c r="H419" s="134"/>
      <c r="I419" s="135"/>
      <c r="J419" s="136"/>
      <c r="K419" s="135"/>
      <c r="L419" s="136"/>
      <c r="M419" s="137"/>
      <c r="N419" s="138"/>
      <c r="O419" s="139"/>
      <c r="P419" s="137"/>
      <c r="Q419" s="138"/>
      <c r="R419" s="140"/>
      <c r="S419" s="368"/>
      <c r="T419" s="446">
        <f t="shared" si="22"/>
        <v>0</v>
      </c>
      <c r="U419" s="443">
        <f t="shared" si="23"/>
        <v>6</v>
      </c>
    </row>
    <row r="420" spans="1:21" ht="18" customHeight="1">
      <c r="A420" s="817"/>
      <c r="B420" s="818"/>
      <c r="C420" s="820"/>
      <c r="D420" s="820"/>
      <c r="E420" s="337">
        <v>12</v>
      </c>
      <c r="F420" s="216"/>
      <c r="G420" s="216"/>
      <c r="H420" s="134"/>
      <c r="I420" s="135"/>
      <c r="J420" s="136"/>
      <c r="K420" s="135"/>
      <c r="L420" s="136"/>
      <c r="M420" s="137"/>
      <c r="N420" s="138"/>
      <c r="O420" s="139"/>
      <c r="P420" s="137"/>
      <c r="Q420" s="138"/>
      <c r="R420" s="140"/>
      <c r="S420" s="368"/>
      <c r="T420" s="446">
        <f t="shared" si="22"/>
        <v>0</v>
      </c>
      <c r="U420" s="443">
        <f t="shared" si="23"/>
        <v>6</v>
      </c>
    </row>
    <row r="421" spans="1:21" ht="18" customHeight="1">
      <c r="A421" s="817"/>
      <c r="B421" s="818"/>
      <c r="C421" s="820"/>
      <c r="D421" s="820"/>
      <c r="E421" s="337">
        <v>13</v>
      </c>
      <c r="F421" s="216"/>
      <c r="G421" s="216"/>
      <c r="H421" s="134"/>
      <c r="I421" s="135"/>
      <c r="J421" s="136"/>
      <c r="K421" s="135"/>
      <c r="L421" s="136"/>
      <c r="M421" s="137"/>
      <c r="N421" s="138"/>
      <c r="O421" s="139"/>
      <c r="P421" s="137"/>
      <c r="Q421" s="138"/>
      <c r="R421" s="140"/>
      <c r="S421" s="368"/>
      <c r="T421" s="446">
        <f t="shared" si="22"/>
        <v>0</v>
      </c>
      <c r="U421" s="443">
        <f t="shared" si="23"/>
        <v>6</v>
      </c>
    </row>
    <row r="422" spans="1:21" ht="18" customHeight="1">
      <c r="A422" s="817"/>
      <c r="B422" s="818"/>
      <c r="C422" s="820"/>
      <c r="D422" s="820"/>
      <c r="E422" s="337">
        <v>14</v>
      </c>
      <c r="F422" s="216"/>
      <c r="G422" s="216"/>
      <c r="H422" s="134"/>
      <c r="I422" s="135"/>
      <c r="J422" s="136"/>
      <c r="K422" s="135"/>
      <c r="L422" s="136"/>
      <c r="M422" s="137"/>
      <c r="N422" s="138"/>
      <c r="O422" s="139"/>
      <c r="P422" s="137"/>
      <c r="Q422" s="138"/>
      <c r="R422" s="140"/>
      <c r="S422" s="368"/>
      <c r="T422" s="446">
        <f t="shared" si="22"/>
        <v>0</v>
      </c>
      <c r="U422" s="443">
        <f t="shared" si="23"/>
        <v>6</v>
      </c>
    </row>
    <row r="423" spans="1:21" ht="18" customHeight="1">
      <c r="A423" s="817"/>
      <c r="B423" s="818"/>
      <c r="C423" s="820"/>
      <c r="D423" s="820"/>
      <c r="E423" s="337">
        <v>15</v>
      </c>
      <c r="F423" s="216"/>
      <c r="G423" s="216"/>
      <c r="H423" s="134"/>
      <c r="I423" s="135"/>
      <c r="J423" s="136"/>
      <c r="K423" s="135"/>
      <c r="L423" s="136"/>
      <c r="M423" s="137"/>
      <c r="N423" s="138"/>
      <c r="O423" s="139"/>
      <c r="P423" s="137"/>
      <c r="Q423" s="138"/>
      <c r="R423" s="140"/>
      <c r="S423" s="368"/>
      <c r="T423" s="446">
        <f t="shared" si="22"/>
        <v>0</v>
      </c>
      <c r="U423" s="443">
        <f t="shared" si="23"/>
        <v>6</v>
      </c>
    </row>
    <row r="424" spans="1:21" ht="18" customHeight="1">
      <c r="A424" s="817"/>
      <c r="B424" s="818"/>
      <c r="C424" s="820"/>
      <c r="D424" s="820"/>
      <c r="E424" s="337">
        <v>16</v>
      </c>
      <c r="F424" s="216"/>
      <c r="G424" s="216"/>
      <c r="H424" s="134"/>
      <c r="I424" s="135"/>
      <c r="J424" s="136"/>
      <c r="K424" s="135"/>
      <c r="L424" s="136"/>
      <c r="M424" s="137"/>
      <c r="N424" s="138"/>
      <c r="O424" s="139"/>
      <c r="P424" s="137"/>
      <c r="Q424" s="138"/>
      <c r="R424" s="140"/>
      <c r="S424" s="368"/>
      <c r="T424" s="446">
        <f t="shared" si="22"/>
        <v>0</v>
      </c>
      <c r="U424" s="443">
        <f t="shared" si="23"/>
        <v>6</v>
      </c>
    </row>
    <row r="425" spans="1:21" ht="18" customHeight="1">
      <c r="A425" s="817"/>
      <c r="B425" s="818"/>
      <c r="C425" s="820"/>
      <c r="D425" s="820"/>
      <c r="E425" s="337">
        <v>17</v>
      </c>
      <c r="F425" s="216"/>
      <c r="G425" s="216"/>
      <c r="H425" s="134"/>
      <c r="I425" s="135"/>
      <c r="J425" s="136"/>
      <c r="K425" s="135"/>
      <c r="L425" s="136"/>
      <c r="M425" s="137"/>
      <c r="N425" s="138"/>
      <c r="O425" s="139"/>
      <c r="P425" s="137"/>
      <c r="Q425" s="138"/>
      <c r="R425" s="140"/>
      <c r="S425" s="368"/>
      <c r="T425" s="446">
        <f t="shared" si="22"/>
        <v>0</v>
      </c>
      <c r="U425" s="443">
        <f t="shared" si="23"/>
        <v>6</v>
      </c>
    </row>
    <row r="426" spans="1:21" ht="18" customHeight="1">
      <c r="A426" s="817"/>
      <c r="B426" s="818"/>
      <c r="C426" s="820"/>
      <c r="D426" s="820"/>
      <c r="E426" s="337">
        <v>18</v>
      </c>
      <c r="F426" s="216"/>
      <c r="G426" s="216"/>
      <c r="H426" s="134"/>
      <c r="I426" s="135"/>
      <c r="J426" s="136"/>
      <c r="K426" s="135"/>
      <c r="L426" s="136"/>
      <c r="M426" s="137"/>
      <c r="N426" s="138"/>
      <c r="O426" s="139"/>
      <c r="P426" s="137"/>
      <c r="Q426" s="138"/>
      <c r="R426" s="140"/>
      <c r="S426" s="368"/>
      <c r="T426" s="446">
        <f t="shared" si="22"/>
        <v>0</v>
      </c>
      <c r="U426" s="443">
        <f t="shared" si="23"/>
        <v>6</v>
      </c>
    </row>
    <row r="427" spans="1:21" ht="18" customHeight="1">
      <c r="A427" s="817"/>
      <c r="B427" s="818"/>
      <c r="C427" s="820"/>
      <c r="D427" s="820"/>
      <c r="E427" s="337">
        <v>19</v>
      </c>
      <c r="F427" s="216"/>
      <c r="G427" s="216"/>
      <c r="H427" s="134"/>
      <c r="I427" s="135"/>
      <c r="J427" s="136"/>
      <c r="K427" s="135"/>
      <c r="L427" s="136"/>
      <c r="M427" s="137"/>
      <c r="N427" s="138"/>
      <c r="O427" s="139"/>
      <c r="P427" s="137"/>
      <c r="Q427" s="138"/>
      <c r="R427" s="140"/>
      <c r="S427" s="368"/>
      <c r="T427" s="446">
        <f t="shared" si="22"/>
        <v>0</v>
      </c>
      <c r="U427" s="443">
        <f t="shared" si="23"/>
        <v>6</v>
      </c>
    </row>
    <row r="428" spans="1:21" ht="18" customHeight="1">
      <c r="A428" s="817"/>
      <c r="B428" s="818"/>
      <c r="C428" s="820"/>
      <c r="D428" s="820"/>
      <c r="E428" s="337">
        <v>20</v>
      </c>
      <c r="F428" s="216"/>
      <c r="G428" s="216"/>
      <c r="H428" s="134"/>
      <c r="I428" s="135"/>
      <c r="J428" s="136"/>
      <c r="K428" s="135"/>
      <c r="L428" s="136"/>
      <c r="M428" s="137"/>
      <c r="N428" s="138"/>
      <c r="O428" s="139"/>
      <c r="P428" s="137"/>
      <c r="Q428" s="138"/>
      <c r="R428" s="140"/>
      <c r="S428" s="368"/>
      <c r="T428" s="446">
        <f t="shared" si="22"/>
        <v>0</v>
      </c>
      <c r="U428" s="443">
        <f t="shared" si="23"/>
        <v>6</v>
      </c>
    </row>
    <row r="429" spans="1:21" ht="18" customHeight="1">
      <c r="A429" s="817"/>
      <c r="B429" s="818"/>
      <c r="C429" s="820"/>
      <c r="D429" s="820"/>
      <c r="E429" s="337">
        <v>21</v>
      </c>
      <c r="F429" s="216"/>
      <c r="G429" s="216"/>
      <c r="H429" s="134"/>
      <c r="I429" s="135"/>
      <c r="J429" s="136"/>
      <c r="K429" s="135"/>
      <c r="L429" s="136"/>
      <c r="M429" s="137"/>
      <c r="N429" s="138"/>
      <c r="O429" s="139"/>
      <c r="P429" s="137"/>
      <c r="Q429" s="138"/>
      <c r="R429" s="140"/>
      <c r="S429" s="368"/>
      <c r="T429" s="446">
        <f t="shared" si="22"/>
        <v>0</v>
      </c>
      <c r="U429" s="443">
        <f t="shared" si="23"/>
        <v>6</v>
      </c>
    </row>
    <row r="430" spans="1:21" ht="18" customHeight="1">
      <c r="A430" s="817"/>
      <c r="B430" s="818"/>
      <c r="C430" s="820"/>
      <c r="D430" s="820"/>
      <c r="E430" s="337">
        <v>22</v>
      </c>
      <c r="F430" s="216"/>
      <c r="G430" s="216"/>
      <c r="H430" s="134"/>
      <c r="I430" s="135"/>
      <c r="J430" s="136"/>
      <c r="K430" s="135"/>
      <c r="L430" s="136"/>
      <c r="M430" s="137"/>
      <c r="N430" s="138"/>
      <c r="O430" s="139"/>
      <c r="P430" s="137"/>
      <c r="Q430" s="138"/>
      <c r="R430" s="140"/>
      <c r="S430" s="368"/>
      <c r="T430" s="446">
        <f t="shared" si="22"/>
        <v>0</v>
      </c>
      <c r="U430" s="443">
        <f t="shared" si="23"/>
        <v>6</v>
      </c>
    </row>
    <row r="431" spans="1:21" ht="18" customHeight="1">
      <c r="A431" s="817"/>
      <c r="B431" s="818"/>
      <c r="C431" s="820"/>
      <c r="D431" s="820"/>
      <c r="E431" s="337">
        <v>23</v>
      </c>
      <c r="F431" s="216"/>
      <c r="G431" s="216"/>
      <c r="H431" s="134"/>
      <c r="I431" s="135"/>
      <c r="J431" s="136"/>
      <c r="K431" s="135"/>
      <c r="L431" s="136"/>
      <c r="M431" s="137"/>
      <c r="N431" s="138"/>
      <c r="O431" s="139"/>
      <c r="P431" s="137"/>
      <c r="Q431" s="138"/>
      <c r="R431" s="140"/>
      <c r="S431" s="368"/>
      <c r="T431" s="446">
        <f t="shared" si="22"/>
        <v>0</v>
      </c>
      <c r="U431" s="443">
        <f t="shared" si="23"/>
        <v>6</v>
      </c>
    </row>
    <row r="432" spans="1:21" ht="18" customHeight="1">
      <c r="A432" s="817"/>
      <c r="B432" s="818"/>
      <c r="C432" s="820"/>
      <c r="D432" s="820"/>
      <c r="E432" s="337">
        <v>24</v>
      </c>
      <c r="F432" s="216"/>
      <c r="G432" s="216"/>
      <c r="H432" s="97"/>
      <c r="I432" s="81"/>
      <c r="J432" s="76"/>
      <c r="K432" s="82"/>
      <c r="L432" s="77"/>
      <c r="M432" s="2"/>
      <c r="N432" s="82"/>
      <c r="O432" s="77"/>
      <c r="P432" s="2"/>
      <c r="Q432" s="82"/>
      <c r="R432" s="19"/>
      <c r="S432" s="366"/>
      <c r="T432" s="445">
        <f t="shared" ref="T432:T440" si="24">IF(J432="",0,INT(SUM(PRODUCT(J432,L432,O432),R432)))</f>
        <v>0</v>
      </c>
      <c r="U432" s="443">
        <f t="shared" si="23"/>
        <v>6</v>
      </c>
    </row>
    <row r="433" spans="1:21" ht="18" customHeight="1">
      <c r="A433" s="817"/>
      <c r="B433" s="818"/>
      <c r="C433" s="820"/>
      <c r="D433" s="820"/>
      <c r="E433" s="337">
        <v>25</v>
      </c>
      <c r="F433" s="216"/>
      <c r="G433" s="216"/>
      <c r="H433" s="97"/>
      <c r="I433" s="81"/>
      <c r="J433" s="76"/>
      <c r="K433" s="81"/>
      <c r="L433" s="76"/>
      <c r="M433" s="2"/>
      <c r="N433" s="81"/>
      <c r="O433" s="77"/>
      <c r="P433" s="15"/>
      <c r="Q433" s="82"/>
      <c r="R433" s="19"/>
      <c r="S433" s="366"/>
      <c r="T433" s="445">
        <f t="shared" si="24"/>
        <v>0</v>
      </c>
      <c r="U433" s="443">
        <f t="shared" si="23"/>
        <v>6</v>
      </c>
    </row>
    <row r="434" spans="1:21" ht="18" customHeight="1">
      <c r="A434" s="817"/>
      <c r="B434" s="818"/>
      <c r="C434" s="820"/>
      <c r="D434" s="820"/>
      <c r="E434" s="337">
        <v>26</v>
      </c>
      <c r="F434" s="216"/>
      <c r="G434" s="216"/>
      <c r="H434" s="97"/>
      <c r="I434" s="81"/>
      <c r="J434" s="76"/>
      <c r="K434" s="81"/>
      <c r="L434" s="76"/>
      <c r="M434" s="2"/>
      <c r="N434" s="81"/>
      <c r="O434" s="77"/>
      <c r="P434" s="15"/>
      <c r="Q434" s="82"/>
      <c r="R434" s="19"/>
      <c r="S434" s="366"/>
      <c r="T434" s="445">
        <f t="shared" si="24"/>
        <v>0</v>
      </c>
      <c r="U434" s="443">
        <f t="shared" si="23"/>
        <v>6</v>
      </c>
    </row>
    <row r="435" spans="1:21" ht="18" customHeight="1">
      <c r="A435" s="817"/>
      <c r="B435" s="818"/>
      <c r="C435" s="820"/>
      <c r="D435" s="820"/>
      <c r="E435" s="337">
        <v>27</v>
      </c>
      <c r="F435" s="216"/>
      <c r="G435" s="216"/>
      <c r="H435" s="97"/>
      <c r="I435" s="81"/>
      <c r="J435" s="76"/>
      <c r="K435" s="81"/>
      <c r="L435" s="76"/>
      <c r="M435" s="2"/>
      <c r="N435" s="81"/>
      <c r="O435" s="77"/>
      <c r="P435" s="15"/>
      <c r="Q435" s="82"/>
      <c r="R435" s="19"/>
      <c r="S435" s="366"/>
      <c r="T435" s="445">
        <f t="shared" si="24"/>
        <v>0</v>
      </c>
      <c r="U435" s="443">
        <f t="shared" si="23"/>
        <v>6</v>
      </c>
    </row>
    <row r="436" spans="1:21" ht="18" customHeight="1">
      <c r="A436" s="817"/>
      <c r="B436" s="818"/>
      <c r="C436" s="820"/>
      <c r="D436" s="820"/>
      <c r="E436" s="337">
        <v>28</v>
      </c>
      <c r="F436" s="216"/>
      <c r="G436" s="216"/>
      <c r="H436" s="97"/>
      <c r="I436" s="81"/>
      <c r="J436" s="76"/>
      <c r="K436" s="81"/>
      <c r="L436" s="76"/>
      <c r="M436" s="2"/>
      <c r="N436" s="82"/>
      <c r="O436" s="77"/>
      <c r="P436" s="2"/>
      <c r="Q436" s="82"/>
      <c r="R436" s="19"/>
      <c r="S436" s="366"/>
      <c r="T436" s="445">
        <f t="shared" si="24"/>
        <v>0</v>
      </c>
      <c r="U436" s="443">
        <f t="shared" si="23"/>
        <v>6</v>
      </c>
    </row>
    <row r="437" spans="1:21" ht="18" customHeight="1">
      <c r="A437" s="817"/>
      <c r="B437" s="818"/>
      <c r="C437" s="820"/>
      <c r="D437" s="820"/>
      <c r="E437" s="337">
        <v>29</v>
      </c>
      <c r="F437" s="216"/>
      <c r="G437" s="216"/>
      <c r="H437" s="134"/>
      <c r="I437" s="135"/>
      <c r="J437" s="136"/>
      <c r="K437" s="135"/>
      <c r="L437" s="136"/>
      <c r="M437" s="137"/>
      <c r="N437" s="138"/>
      <c r="O437" s="139"/>
      <c r="P437" s="137"/>
      <c r="Q437" s="138"/>
      <c r="R437" s="140"/>
      <c r="S437" s="368"/>
      <c r="T437" s="446">
        <f t="shared" si="24"/>
        <v>0</v>
      </c>
      <c r="U437" s="443">
        <f t="shared" si="23"/>
        <v>6</v>
      </c>
    </row>
    <row r="438" spans="1:21" ht="18" customHeight="1">
      <c r="A438" s="817"/>
      <c r="B438" s="818"/>
      <c r="C438" s="820"/>
      <c r="D438" s="820"/>
      <c r="E438" s="337">
        <v>30</v>
      </c>
      <c r="F438" s="216"/>
      <c r="G438" s="216"/>
      <c r="H438" s="134"/>
      <c r="I438" s="135"/>
      <c r="J438" s="136"/>
      <c r="K438" s="135"/>
      <c r="L438" s="136"/>
      <c r="M438" s="137"/>
      <c r="N438" s="138"/>
      <c r="O438" s="139"/>
      <c r="P438" s="137"/>
      <c r="Q438" s="138"/>
      <c r="R438" s="140"/>
      <c r="S438" s="368"/>
      <c r="T438" s="446">
        <f t="shared" si="24"/>
        <v>0</v>
      </c>
      <c r="U438" s="443">
        <f t="shared" si="23"/>
        <v>6</v>
      </c>
    </row>
    <row r="439" spans="1:21" ht="18" customHeight="1">
      <c r="A439" s="817"/>
      <c r="B439" s="818"/>
      <c r="C439" s="820"/>
      <c r="D439" s="820"/>
      <c r="E439" s="337">
        <v>31</v>
      </c>
      <c r="F439" s="216"/>
      <c r="G439" s="216"/>
      <c r="H439" s="134"/>
      <c r="I439" s="135"/>
      <c r="J439" s="136"/>
      <c r="K439" s="135"/>
      <c r="L439" s="136"/>
      <c r="M439" s="137"/>
      <c r="N439" s="138"/>
      <c r="O439" s="139"/>
      <c r="P439" s="137"/>
      <c r="Q439" s="138"/>
      <c r="R439" s="140"/>
      <c r="S439" s="368"/>
      <c r="T439" s="446">
        <f t="shared" si="24"/>
        <v>0</v>
      </c>
      <c r="U439" s="443">
        <f t="shared" si="23"/>
        <v>6</v>
      </c>
    </row>
    <row r="440" spans="1:21" ht="18" customHeight="1">
      <c r="A440" s="817"/>
      <c r="B440" s="818"/>
      <c r="C440" s="820"/>
      <c r="D440" s="820"/>
      <c r="E440" s="337">
        <v>32</v>
      </c>
      <c r="F440" s="216"/>
      <c r="G440" s="216"/>
      <c r="H440" s="134"/>
      <c r="I440" s="135"/>
      <c r="J440" s="136"/>
      <c r="K440" s="135"/>
      <c r="L440" s="136"/>
      <c r="M440" s="137"/>
      <c r="N440" s="138"/>
      <c r="O440" s="139"/>
      <c r="P440" s="137"/>
      <c r="Q440" s="138"/>
      <c r="R440" s="140"/>
      <c r="S440" s="368"/>
      <c r="T440" s="446">
        <f t="shared" si="24"/>
        <v>0</v>
      </c>
      <c r="U440" s="443">
        <f t="shared" si="23"/>
        <v>6</v>
      </c>
    </row>
    <row r="441" spans="1:21" ht="18" customHeight="1">
      <c r="A441" s="817"/>
      <c r="B441" s="818"/>
      <c r="C441" s="820"/>
      <c r="D441" s="820"/>
      <c r="E441" s="337">
        <v>33</v>
      </c>
      <c r="F441" s="216"/>
      <c r="G441" s="216"/>
      <c r="H441" s="97"/>
      <c r="I441" s="81"/>
      <c r="J441" s="76"/>
      <c r="K441" s="82"/>
      <c r="L441" s="77"/>
      <c r="M441" s="2"/>
      <c r="N441" s="82"/>
      <c r="O441" s="77"/>
      <c r="P441" s="2"/>
      <c r="Q441" s="82"/>
      <c r="R441" s="19"/>
      <c r="S441" s="366"/>
      <c r="T441" s="445">
        <f t="shared" si="22"/>
        <v>0</v>
      </c>
      <c r="U441" s="443">
        <f t="shared" ref="U441:U472" si="25">$A$409</f>
        <v>6</v>
      </c>
    </row>
    <row r="442" spans="1:21" ht="18" customHeight="1">
      <c r="A442" s="817"/>
      <c r="B442" s="818"/>
      <c r="C442" s="820"/>
      <c r="D442" s="820"/>
      <c r="E442" s="337">
        <v>34</v>
      </c>
      <c r="F442" s="216"/>
      <c r="G442" s="216"/>
      <c r="H442" s="97"/>
      <c r="I442" s="81"/>
      <c r="J442" s="76"/>
      <c r="K442" s="81"/>
      <c r="L442" s="76"/>
      <c r="M442" s="2"/>
      <c r="N442" s="81"/>
      <c r="O442" s="77"/>
      <c r="P442" s="15"/>
      <c r="Q442" s="82"/>
      <c r="R442" s="19"/>
      <c r="S442" s="366"/>
      <c r="T442" s="445">
        <f t="shared" ref="T442:T462" si="26">IF(J442="",0,INT(SUM(PRODUCT(J442,L442,O442),R442)))</f>
        <v>0</v>
      </c>
      <c r="U442" s="443">
        <f t="shared" si="25"/>
        <v>6</v>
      </c>
    </row>
    <row r="443" spans="1:21" ht="18" customHeight="1">
      <c r="A443" s="817"/>
      <c r="B443" s="818"/>
      <c r="C443" s="820"/>
      <c r="D443" s="820"/>
      <c r="E443" s="337">
        <v>35</v>
      </c>
      <c r="F443" s="216"/>
      <c r="G443" s="216"/>
      <c r="H443" s="97"/>
      <c r="I443" s="81"/>
      <c r="J443" s="76"/>
      <c r="K443" s="81"/>
      <c r="L443" s="76"/>
      <c r="M443" s="2"/>
      <c r="N443" s="81"/>
      <c r="O443" s="77"/>
      <c r="P443" s="15"/>
      <c r="Q443" s="82"/>
      <c r="R443" s="19"/>
      <c r="S443" s="366"/>
      <c r="T443" s="445">
        <f t="shared" si="26"/>
        <v>0</v>
      </c>
      <c r="U443" s="443">
        <f t="shared" si="25"/>
        <v>6</v>
      </c>
    </row>
    <row r="444" spans="1:21" ht="18" customHeight="1">
      <c r="A444" s="817"/>
      <c r="B444" s="818"/>
      <c r="C444" s="820"/>
      <c r="D444" s="820"/>
      <c r="E444" s="337">
        <v>36</v>
      </c>
      <c r="F444" s="216"/>
      <c r="G444" s="216"/>
      <c r="H444" s="97"/>
      <c r="I444" s="81"/>
      <c r="J444" s="76"/>
      <c r="K444" s="81"/>
      <c r="L444" s="76"/>
      <c r="M444" s="2"/>
      <c r="N444" s="81"/>
      <c r="O444" s="77"/>
      <c r="P444" s="15"/>
      <c r="Q444" s="82"/>
      <c r="R444" s="19"/>
      <c r="S444" s="366"/>
      <c r="T444" s="445">
        <f t="shared" si="26"/>
        <v>0</v>
      </c>
      <c r="U444" s="443">
        <f t="shared" si="25"/>
        <v>6</v>
      </c>
    </row>
    <row r="445" spans="1:21" ht="18" customHeight="1">
      <c r="A445" s="817"/>
      <c r="B445" s="818"/>
      <c r="C445" s="820"/>
      <c r="D445" s="820"/>
      <c r="E445" s="337">
        <v>37</v>
      </c>
      <c r="F445" s="216"/>
      <c r="G445" s="216"/>
      <c r="H445" s="97"/>
      <c r="I445" s="81"/>
      <c r="J445" s="76"/>
      <c r="K445" s="81"/>
      <c r="L445" s="76"/>
      <c r="M445" s="2"/>
      <c r="N445" s="82"/>
      <c r="O445" s="77"/>
      <c r="P445" s="2"/>
      <c r="Q445" s="82"/>
      <c r="R445" s="19"/>
      <c r="S445" s="366"/>
      <c r="T445" s="445">
        <f t="shared" si="26"/>
        <v>0</v>
      </c>
      <c r="U445" s="443">
        <f t="shared" si="25"/>
        <v>6</v>
      </c>
    </row>
    <row r="446" spans="1:21" ht="18" customHeight="1">
      <c r="A446" s="817"/>
      <c r="B446" s="818"/>
      <c r="C446" s="820"/>
      <c r="D446" s="820"/>
      <c r="E446" s="337">
        <v>38</v>
      </c>
      <c r="F446" s="216"/>
      <c r="G446" s="216"/>
      <c r="H446" s="134"/>
      <c r="I446" s="135"/>
      <c r="J446" s="136"/>
      <c r="K446" s="135"/>
      <c r="L446" s="136"/>
      <c r="M446" s="137"/>
      <c r="N446" s="138"/>
      <c r="O446" s="139"/>
      <c r="P446" s="137"/>
      <c r="Q446" s="138"/>
      <c r="R446" s="140"/>
      <c r="S446" s="368"/>
      <c r="T446" s="446">
        <f t="shared" si="26"/>
        <v>0</v>
      </c>
      <c r="U446" s="443">
        <f t="shared" si="25"/>
        <v>6</v>
      </c>
    </row>
    <row r="447" spans="1:21" ht="18" customHeight="1">
      <c r="A447" s="817"/>
      <c r="B447" s="818"/>
      <c r="C447" s="820"/>
      <c r="D447" s="820"/>
      <c r="E447" s="337">
        <v>39</v>
      </c>
      <c r="F447" s="216"/>
      <c r="G447" s="216"/>
      <c r="H447" s="134"/>
      <c r="I447" s="135"/>
      <c r="J447" s="136"/>
      <c r="K447" s="135"/>
      <c r="L447" s="136"/>
      <c r="M447" s="137"/>
      <c r="N447" s="138"/>
      <c r="O447" s="139"/>
      <c r="P447" s="137"/>
      <c r="Q447" s="138"/>
      <c r="R447" s="140"/>
      <c r="S447" s="368"/>
      <c r="T447" s="446">
        <f t="shared" si="26"/>
        <v>0</v>
      </c>
      <c r="U447" s="443">
        <f t="shared" si="25"/>
        <v>6</v>
      </c>
    </row>
    <row r="448" spans="1:21" ht="18" customHeight="1">
      <c r="A448" s="817"/>
      <c r="B448" s="818"/>
      <c r="C448" s="820"/>
      <c r="D448" s="820"/>
      <c r="E448" s="337">
        <v>40</v>
      </c>
      <c r="F448" s="216"/>
      <c r="G448" s="216"/>
      <c r="H448" s="134"/>
      <c r="I448" s="135"/>
      <c r="J448" s="136"/>
      <c r="K448" s="135"/>
      <c r="L448" s="136"/>
      <c r="M448" s="137"/>
      <c r="N448" s="138"/>
      <c r="O448" s="139"/>
      <c r="P448" s="137"/>
      <c r="Q448" s="138"/>
      <c r="R448" s="140"/>
      <c r="S448" s="368"/>
      <c r="T448" s="446">
        <f t="shared" si="26"/>
        <v>0</v>
      </c>
      <c r="U448" s="443">
        <f t="shared" si="25"/>
        <v>6</v>
      </c>
    </row>
    <row r="449" spans="1:21" ht="18" customHeight="1">
      <c r="A449" s="817"/>
      <c r="B449" s="818"/>
      <c r="C449" s="820"/>
      <c r="D449" s="820"/>
      <c r="E449" s="337">
        <v>41</v>
      </c>
      <c r="F449" s="216"/>
      <c r="G449" s="216"/>
      <c r="H449" s="134"/>
      <c r="I449" s="135"/>
      <c r="J449" s="136"/>
      <c r="K449" s="135"/>
      <c r="L449" s="136"/>
      <c r="M449" s="137"/>
      <c r="N449" s="138"/>
      <c r="O449" s="139"/>
      <c r="P449" s="137"/>
      <c r="Q449" s="138"/>
      <c r="R449" s="140"/>
      <c r="S449" s="368"/>
      <c r="T449" s="446">
        <f t="shared" si="26"/>
        <v>0</v>
      </c>
      <c r="U449" s="443">
        <f t="shared" si="25"/>
        <v>6</v>
      </c>
    </row>
    <row r="450" spans="1:21" ht="18" customHeight="1">
      <c r="A450" s="817"/>
      <c r="B450" s="818"/>
      <c r="C450" s="820"/>
      <c r="D450" s="820"/>
      <c r="E450" s="337">
        <v>42</v>
      </c>
      <c r="F450" s="216"/>
      <c r="G450" s="216"/>
      <c r="H450" s="134"/>
      <c r="I450" s="135"/>
      <c r="J450" s="136"/>
      <c r="K450" s="135"/>
      <c r="L450" s="136"/>
      <c r="M450" s="137"/>
      <c r="N450" s="138"/>
      <c r="O450" s="139"/>
      <c r="P450" s="137"/>
      <c r="Q450" s="138"/>
      <c r="R450" s="140"/>
      <c r="S450" s="368"/>
      <c r="T450" s="446">
        <f t="shared" si="26"/>
        <v>0</v>
      </c>
      <c r="U450" s="443">
        <f t="shared" si="25"/>
        <v>6</v>
      </c>
    </row>
    <row r="451" spans="1:21" ht="18" customHeight="1">
      <c r="A451" s="817"/>
      <c r="B451" s="818"/>
      <c r="C451" s="820"/>
      <c r="D451" s="820"/>
      <c r="E451" s="337">
        <v>43</v>
      </c>
      <c r="F451" s="216"/>
      <c r="G451" s="216"/>
      <c r="H451" s="134"/>
      <c r="I451" s="135"/>
      <c r="J451" s="136"/>
      <c r="K451" s="135"/>
      <c r="L451" s="136"/>
      <c r="M451" s="137"/>
      <c r="N451" s="138"/>
      <c r="O451" s="139"/>
      <c r="P451" s="137"/>
      <c r="Q451" s="138"/>
      <c r="R451" s="140"/>
      <c r="S451" s="368"/>
      <c r="T451" s="446">
        <f t="shared" si="26"/>
        <v>0</v>
      </c>
      <c r="U451" s="443">
        <f t="shared" si="25"/>
        <v>6</v>
      </c>
    </row>
    <row r="452" spans="1:21" ht="18" customHeight="1">
      <c r="A452" s="817"/>
      <c r="B452" s="818"/>
      <c r="C452" s="820"/>
      <c r="D452" s="820"/>
      <c r="E452" s="337">
        <v>44</v>
      </c>
      <c r="F452" s="216"/>
      <c r="G452" s="216"/>
      <c r="H452" s="134"/>
      <c r="I452" s="135"/>
      <c r="J452" s="136"/>
      <c r="K452" s="135"/>
      <c r="L452" s="136"/>
      <c r="M452" s="137"/>
      <c r="N452" s="138"/>
      <c r="O452" s="139"/>
      <c r="P452" s="137"/>
      <c r="Q452" s="138"/>
      <c r="R452" s="140"/>
      <c r="S452" s="368"/>
      <c r="T452" s="446">
        <f t="shared" si="26"/>
        <v>0</v>
      </c>
      <c r="U452" s="443">
        <f t="shared" si="25"/>
        <v>6</v>
      </c>
    </row>
    <row r="453" spans="1:21" ht="18" customHeight="1">
      <c r="A453" s="817"/>
      <c r="B453" s="818"/>
      <c r="C453" s="820"/>
      <c r="D453" s="820"/>
      <c r="E453" s="337">
        <v>45</v>
      </c>
      <c r="F453" s="216"/>
      <c r="G453" s="216"/>
      <c r="H453" s="134"/>
      <c r="I453" s="135"/>
      <c r="J453" s="136"/>
      <c r="K453" s="135"/>
      <c r="L453" s="136"/>
      <c r="M453" s="137"/>
      <c r="N453" s="138"/>
      <c r="O453" s="139"/>
      <c r="P453" s="137"/>
      <c r="Q453" s="138"/>
      <c r="R453" s="140"/>
      <c r="S453" s="368"/>
      <c r="T453" s="446">
        <f t="shared" si="26"/>
        <v>0</v>
      </c>
      <c r="U453" s="443">
        <f t="shared" si="25"/>
        <v>6</v>
      </c>
    </row>
    <row r="454" spans="1:21" ht="18" customHeight="1">
      <c r="A454" s="817"/>
      <c r="B454" s="818"/>
      <c r="C454" s="820"/>
      <c r="D454" s="820"/>
      <c r="E454" s="337">
        <v>46</v>
      </c>
      <c r="F454" s="216"/>
      <c r="G454" s="216"/>
      <c r="H454" s="134"/>
      <c r="I454" s="135"/>
      <c r="J454" s="136"/>
      <c r="K454" s="135"/>
      <c r="L454" s="136"/>
      <c r="M454" s="137"/>
      <c r="N454" s="138"/>
      <c r="O454" s="139"/>
      <c r="P454" s="137"/>
      <c r="Q454" s="138"/>
      <c r="R454" s="140"/>
      <c r="S454" s="368"/>
      <c r="T454" s="446">
        <f t="shared" si="26"/>
        <v>0</v>
      </c>
      <c r="U454" s="443">
        <f t="shared" si="25"/>
        <v>6</v>
      </c>
    </row>
    <row r="455" spans="1:21" ht="18" customHeight="1">
      <c r="A455" s="817"/>
      <c r="B455" s="818"/>
      <c r="C455" s="820"/>
      <c r="D455" s="820"/>
      <c r="E455" s="337">
        <v>47</v>
      </c>
      <c r="F455" s="216"/>
      <c r="G455" s="216"/>
      <c r="H455" s="134"/>
      <c r="I455" s="135"/>
      <c r="J455" s="136"/>
      <c r="K455" s="135"/>
      <c r="L455" s="136"/>
      <c r="M455" s="137"/>
      <c r="N455" s="138"/>
      <c r="O455" s="139"/>
      <c r="P455" s="137"/>
      <c r="Q455" s="138"/>
      <c r="R455" s="140"/>
      <c r="S455" s="368"/>
      <c r="T455" s="446">
        <f t="shared" si="26"/>
        <v>0</v>
      </c>
      <c r="U455" s="443">
        <f t="shared" si="25"/>
        <v>6</v>
      </c>
    </row>
    <row r="456" spans="1:21" ht="18" customHeight="1">
      <c r="A456" s="817"/>
      <c r="B456" s="818"/>
      <c r="C456" s="820"/>
      <c r="D456" s="820"/>
      <c r="E456" s="337">
        <v>48</v>
      </c>
      <c r="F456" s="216"/>
      <c r="G456" s="216"/>
      <c r="H456" s="134"/>
      <c r="I456" s="135"/>
      <c r="J456" s="136"/>
      <c r="K456" s="135"/>
      <c r="L456" s="136"/>
      <c r="M456" s="137"/>
      <c r="N456" s="138"/>
      <c r="O456" s="139"/>
      <c r="P456" s="137"/>
      <c r="Q456" s="138"/>
      <c r="R456" s="140"/>
      <c r="S456" s="368"/>
      <c r="T456" s="446">
        <f t="shared" si="26"/>
        <v>0</v>
      </c>
      <c r="U456" s="443">
        <f t="shared" si="25"/>
        <v>6</v>
      </c>
    </row>
    <row r="457" spans="1:21" ht="18" customHeight="1">
      <c r="A457" s="817"/>
      <c r="B457" s="818"/>
      <c r="C457" s="820"/>
      <c r="D457" s="820"/>
      <c r="E457" s="337">
        <v>49</v>
      </c>
      <c r="F457" s="216"/>
      <c r="G457" s="216"/>
      <c r="H457" s="134"/>
      <c r="I457" s="135"/>
      <c r="J457" s="136"/>
      <c r="K457" s="135"/>
      <c r="L457" s="136"/>
      <c r="M457" s="137"/>
      <c r="N457" s="138"/>
      <c r="O457" s="139"/>
      <c r="P457" s="137"/>
      <c r="Q457" s="138"/>
      <c r="R457" s="140"/>
      <c r="S457" s="368"/>
      <c r="T457" s="446">
        <f t="shared" si="26"/>
        <v>0</v>
      </c>
      <c r="U457" s="443">
        <f t="shared" si="25"/>
        <v>6</v>
      </c>
    </row>
    <row r="458" spans="1:21" ht="18" customHeight="1">
      <c r="A458" s="817"/>
      <c r="B458" s="818"/>
      <c r="C458" s="820"/>
      <c r="D458" s="820"/>
      <c r="E458" s="337">
        <v>50</v>
      </c>
      <c r="F458" s="216"/>
      <c r="G458" s="216"/>
      <c r="H458" s="134"/>
      <c r="I458" s="135"/>
      <c r="J458" s="136"/>
      <c r="K458" s="135"/>
      <c r="L458" s="136"/>
      <c r="M458" s="137"/>
      <c r="N458" s="138"/>
      <c r="O458" s="139"/>
      <c r="P458" s="137"/>
      <c r="Q458" s="138"/>
      <c r="R458" s="140"/>
      <c r="S458" s="368"/>
      <c r="T458" s="446">
        <f t="shared" si="26"/>
        <v>0</v>
      </c>
      <c r="U458" s="443">
        <f t="shared" si="25"/>
        <v>6</v>
      </c>
    </row>
    <row r="459" spans="1:21" ht="18" customHeight="1">
      <c r="A459" s="817"/>
      <c r="B459" s="818"/>
      <c r="C459" s="820"/>
      <c r="D459" s="820"/>
      <c r="E459" s="337">
        <v>51</v>
      </c>
      <c r="F459" s="216"/>
      <c r="G459" s="216"/>
      <c r="H459" s="134"/>
      <c r="I459" s="135"/>
      <c r="J459" s="136"/>
      <c r="K459" s="135"/>
      <c r="L459" s="136"/>
      <c r="M459" s="137"/>
      <c r="N459" s="138"/>
      <c r="O459" s="139"/>
      <c r="P459" s="137"/>
      <c r="Q459" s="138"/>
      <c r="R459" s="140"/>
      <c r="S459" s="368"/>
      <c r="T459" s="446">
        <f t="shared" si="26"/>
        <v>0</v>
      </c>
      <c r="U459" s="443">
        <f t="shared" si="25"/>
        <v>6</v>
      </c>
    </row>
    <row r="460" spans="1:21" ht="18" customHeight="1">
      <c r="A460" s="817"/>
      <c r="B460" s="818"/>
      <c r="C460" s="820"/>
      <c r="D460" s="820"/>
      <c r="E460" s="337">
        <v>52</v>
      </c>
      <c r="F460" s="216"/>
      <c r="G460" s="216"/>
      <c r="H460" s="134"/>
      <c r="I460" s="135"/>
      <c r="J460" s="136"/>
      <c r="K460" s="135"/>
      <c r="L460" s="136"/>
      <c r="M460" s="137"/>
      <c r="N460" s="138"/>
      <c r="O460" s="139"/>
      <c r="P460" s="137"/>
      <c r="Q460" s="138"/>
      <c r="R460" s="140"/>
      <c r="S460" s="368"/>
      <c r="T460" s="446">
        <f t="shared" si="26"/>
        <v>0</v>
      </c>
      <c r="U460" s="443">
        <f t="shared" si="25"/>
        <v>6</v>
      </c>
    </row>
    <row r="461" spans="1:21" ht="18" customHeight="1">
      <c r="A461" s="817"/>
      <c r="B461" s="818"/>
      <c r="C461" s="820"/>
      <c r="D461" s="820"/>
      <c r="E461" s="337">
        <v>53</v>
      </c>
      <c r="F461" s="216"/>
      <c r="G461" s="216"/>
      <c r="H461" s="134"/>
      <c r="I461" s="135"/>
      <c r="J461" s="136"/>
      <c r="K461" s="135"/>
      <c r="L461" s="136"/>
      <c r="M461" s="137"/>
      <c r="N461" s="138"/>
      <c r="O461" s="139"/>
      <c r="P461" s="137"/>
      <c r="Q461" s="138"/>
      <c r="R461" s="140"/>
      <c r="S461" s="368"/>
      <c r="T461" s="446">
        <f t="shared" si="26"/>
        <v>0</v>
      </c>
      <c r="U461" s="443">
        <f t="shared" si="25"/>
        <v>6</v>
      </c>
    </row>
    <row r="462" spans="1:21" ht="18" customHeight="1">
      <c r="A462" s="817"/>
      <c r="B462" s="818"/>
      <c r="C462" s="820"/>
      <c r="D462" s="820"/>
      <c r="E462" s="337">
        <v>54</v>
      </c>
      <c r="F462" s="216"/>
      <c r="G462" s="216"/>
      <c r="H462" s="134"/>
      <c r="I462" s="135"/>
      <c r="J462" s="136"/>
      <c r="K462" s="135"/>
      <c r="L462" s="136"/>
      <c r="M462" s="137"/>
      <c r="N462" s="138"/>
      <c r="O462" s="139"/>
      <c r="P462" s="137"/>
      <c r="Q462" s="138"/>
      <c r="R462" s="140"/>
      <c r="S462" s="368"/>
      <c r="T462" s="446">
        <f t="shared" si="26"/>
        <v>0</v>
      </c>
      <c r="U462" s="443">
        <f t="shared" si="25"/>
        <v>6</v>
      </c>
    </row>
    <row r="463" spans="1:21" ht="18" customHeight="1">
      <c r="A463" s="817"/>
      <c r="B463" s="818"/>
      <c r="C463" s="820"/>
      <c r="D463" s="820"/>
      <c r="E463" s="337">
        <v>55</v>
      </c>
      <c r="F463" s="216"/>
      <c r="G463" s="216"/>
      <c r="H463" s="97"/>
      <c r="I463" s="81"/>
      <c r="J463" s="76"/>
      <c r="K463" s="82"/>
      <c r="L463" s="77"/>
      <c r="M463" s="2"/>
      <c r="N463" s="82"/>
      <c r="O463" s="77"/>
      <c r="P463" s="2"/>
      <c r="Q463" s="82"/>
      <c r="R463" s="19"/>
      <c r="S463" s="366"/>
      <c r="T463" s="445">
        <f t="shared" si="22"/>
        <v>0</v>
      </c>
      <c r="U463" s="443">
        <f t="shared" si="25"/>
        <v>6</v>
      </c>
    </row>
    <row r="464" spans="1:21" ht="18" customHeight="1">
      <c r="A464" s="817"/>
      <c r="B464" s="818"/>
      <c r="C464" s="820"/>
      <c r="D464" s="820"/>
      <c r="E464" s="337">
        <v>56</v>
      </c>
      <c r="F464" s="216"/>
      <c r="G464" s="216"/>
      <c r="H464" s="97"/>
      <c r="I464" s="81"/>
      <c r="J464" s="76"/>
      <c r="K464" s="81"/>
      <c r="L464" s="76"/>
      <c r="M464" s="2"/>
      <c r="N464" s="81"/>
      <c r="O464" s="77"/>
      <c r="P464" s="15"/>
      <c r="Q464" s="82"/>
      <c r="R464" s="19"/>
      <c r="S464" s="366"/>
      <c r="T464" s="445">
        <f t="shared" si="22"/>
        <v>0</v>
      </c>
      <c r="U464" s="443">
        <f t="shared" si="25"/>
        <v>6</v>
      </c>
    </row>
    <row r="465" spans="1:21" ht="18" customHeight="1">
      <c r="A465" s="817"/>
      <c r="B465" s="818"/>
      <c r="C465" s="820"/>
      <c r="D465" s="820"/>
      <c r="E465" s="337">
        <v>57</v>
      </c>
      <c r="F465" s="216"/>
      <c r="G465" s="216"/>
      <c r="H465" s="97"/>
      <c r="I465" s="81"/>
      <c r="J465" s="76"/>
      <c r="K465" s="81"/>
      <c r="L465" s="76"/>
      <c r="M465" s="2"/>
      <c r="N465" s="81"/>
      <c r="O465" s="77"/>
      <c r="P465" s="15"/>
      <c r="Q465" s="82"/>
      <c r="R465" s="19"/>
      <c r="S465" s="366"/>
      <c r="T465" s="445">
        <f t="shared" si="22"/>
        <v>0</v>
      </c>
      <c r="U465" s="443">
        <f t="shared" si="25"/>
        <v>6</v>
      </c>
    </row>
    <row r="466" spans="1:21" ht="18" customHeight="1">
      <c r="A466" s="817"/>
      <c r="B466" s="818"/>
      <c r="C466" s="820"/>
      <c r="D466" s="820"/>
      <c r="E466" s="337">
        <v>58</v>
      </c>
      <c r="F466" s="216"/>
      <c r="G466" s="216"/>
      <c r="H466" s="97"/>
      <c r="I466" s="81"/>
      <c r="J466" s="76"/>
      <c r="K466" s="81"/>
      <c r="L466" s="76"/>
      <c r="M466" s="2"/>
      <c r="N466" s="81"/>
      <c r="O466" s="77"/>
      <c r="P466" s="15"/>
      <c r="Q466" s="82"/>
      <c r="R466" s="19"/>
      <c r="S466" s="366"/>
      <c r="T466" s="445">
        <f t="shared" si="22"/>
        <v>0</v>
      </c>
      <c r="U466" s="443">
        <f t="shared" si="25"/>
        <v>6</v>
      </c>
    </row>
    <row r="467" spans="1:21" ht="18" customHeight="1">
      <c r="A467" s="817"/>
      <c r="B467" s="818"/>
      <c r="C467" s="820"/>
      <c r="D467" s="820"/>
      <c r="E467" s="337">
        <v>59</v>
      </c>
      <c r="F467" s="216"/>
      <c r="G467" s="216"/>
      <c r="H467" s="97"/>
      <c r="I467" s="81"/>
      <c r="J467" s="76"/>
      <c r="K467" s="81"/>
      <c r="L467" s="76"/>
      <c r="M467" s="2"/>
      <c r="N467" s="82"/>
      <c r="O467" s="77"/>
      <c r="P467" s="2"/>
      <c r="Q467" s="82"/>
      <c r="R467" s="19"/>
      <c r="S467" s="366"/>
      <c r="T467" s="445">
        <f t="shared" si="22"/>
        <v>0</v>
      </c>
      <c r="U467" s="443">
        <f t="shared" si="25"/>
        <v>6</v>
      </c>
    </row>
    <row r="468" spans="1:21" ht="18" customHeight="1">
      <c r="A468" s="817"/>
      <c r="B468" s="818"/>
      <c r="C468" s="820"/>
      <c r="D468" s="820"/>
      <c r="E468" s="337">
        <v>60</v>
      </c>
      <c r="F468" s="216"/>
      <c r="G468" s="216"/>
      <c r="H468" s="134"/>
      <c r="I468" s="135"/>
      <c r="J468" s="136"/>
      <c r="K468" s="135"/>
      <c r="L468" s="136"/>
      <c r="M468" s="137"/>
      <c r="N468" s="138"/>
      <c r="O468" s="139"/>
      <c r="P468" s="137"/>
      <c r="Q468" s="138"/>
      <c r="R468" s="140"/>
      <c r="S468" s="368"/>
      <c r="T468" s="446">
        <f t="shared" si="22"/>
        <v>0</v>
      </c>
      <c r="U468" s="443">
        <f t="shared" si="25"/>
        <v>6</v>
      </c>
    </row>
    <row r="469" spans="1:21" ht="18" customHeight="1">
      <c r="A469" s="817"/>
      <c r="B469" s="818"/>
      <c r="C469" s="820"/>
      <c r="D469" s="820"/>
      <c r="E469" s="337">
        <v>61</v>
      </c>
      <c r="F469" s="216"/>
      <c r="G469" s="216"/>
      <c r="H469" s="134"/>
      <c r="I469" s="135"/>
      <c r="J469" s="136"/>
      <c r="K469" s="135"/>
      <c r="L469" s="136"/>
      <c r="M469" s="137"/>
      <c r="N469" s="138"/>
      <c r="O469" s="139"/>
      <c r="P469" s="137"/>
      <c r="Q469" s="138"/>
      <c r="R469" s="140"/>
      <c r="S469" s="368"/>
      <c r="T469" s="446">
        <f t="shared" si="22"/>
        <v>0</v>
      </c>
      <c r="U469" s="443">
        <f t="shared" si="25"/>
        <v>6</v>
      </c>
    </row>
    <row r="470" spans="1:21" ht="18" customHeight="1">
      <c r="A470" s="817"/>
      <c r="B470" s="818"/>
      <c r="C470" s="820"/>
      <c r="D470" s="820"/>
      <c r="E470" s="337">
        <v>62</v>
      </c>
      <c r="F470" s="216"/>
      <c r="G470" s="216"/>
      <c r="H470" s="134"/>
      <c r="I470" s="135"/>
      <c r="J470" s="136"/>
      <c r="K470" s="135"/>
      <c r="L470" s="136"/>
      <c r="M470" s="137"/>
      <c r="N470" s="138"/>
      <c r="O470" s="139"/>
      <c r="P470" s="137"/>
      <c r="Q470" s="138"/>
      <c r="R470" s="140"/>
      <c r="S470" s="368"/>
      <c r="T470" s="446">
        <f t="shared" si="22"/>
        <v>0</v>
      </c>
      <c r="U470" s="443">
        <f t="shared" si="25"/>
        <v>6</v>
      </c>
    </row>
    <row r="471" spans="1:21" ht="18" customHeight="1">
      <c r="A471" s="817"/>
      <c r="B471" s="818"/>
      <c r="C471" s="820"/>
      <c r="D471" s="820"/>
      <c r="E471" s="337">
        <v>63</v>
      </c>
      <c r="F471" s="216"/>
      <c r="G471" s="216"/>
      <c r="H471" s="134"/>
      <c r="I471" s="135"/>
      <c r="J471" s="136"/>
      <c r="K471" s="135"/>
      <c r="L471" s="136"/>
      <c r="M471" s="137"/>
      <c r="N471" s="138"/>
      <c r="O471" s="139"/>
      <c r="P471" s="137"/>
      <c r="Q471" s="138"/>
      <c r="R471" s="140"/>
      <c r="S471" s="368"/>
      <c r="T471" s="446">
        <f t="shared" si="22"/>
        <v>0</v>
      </c>
      <c r="U471" s="443">
        <f t="shared" si="25"/>
        <v>6</v>
      </c>
    </row>
    <row r="472" spans="1:21" ht="18" customHeight="1">
      <c r="A472" s="817"/>
      <c r="B472" s="818"/>
      <c r="C472" s="820"/>
      <c r="D472" s="820"/>
      <c r="E472" s="337">
        <v>64</v>
      </c>
      <c r="F472" s="216"/>
      <c r="G472" s="216"/>
      <c r="H472" s="134"/>
      <c r="I472" s="135"/>
      <c r="J472" s="136"/>
      <c r="K472" s="135"/>
      <c r="L472" s="136"/>
      <c r="M472" s="137"/>
      <c r="N472" s="138"/>
      <c r="O472" s="139"/>
      <c r="P472" s="137"/>
      <c r="Q472" s="138"/>
      <c r="R472" s="140"/>
      <c r="S472" s="368"/>
      <c r="T472" s="446">
        <f t="shared" si="22"/>
        <v>0</v>
      </c>
      <c r="U472" s="443">
        <f t="shared" si="25"/>
        <v>6</v>
      </c>
    </row>
    <row r="473" spans="1:21" ht="18" customHeight="1">
      <c r="A473" s="817"/>
      <c r="B473" s="818"/>
      <c r="C473" s="820"/>
      <c r="D473" s="820"/>
      <c r="E473" s="337">
        <v>65</v>
      </c>
      <c r="F473" s="216"/>
      <c r="G473" s="216"/>
      <c r="H473" s="134"/>
      <c r="I473" s="135"/>
      <c r="J473" s="136"/>
      <c r="K473" s="135"/>
      <c r="L473" s="136"/>
      <c r="M473" s="137"/>
      <c r="N473" s="138"/>
      <c r="O473" s="139"/>
      <c r="P473" s="137"/>
      <c r="Q473" s="138"/>
      <c r="R473" s="140"/>
      <c r="S473" s="368"/>
      <c r="T473" s="446">
        <f t="shared" si="22"/>
        <v>0</v>
      </c>
      <c r="U473" s="443">
        <f t="shared" ref="U473:U488" si="27">$A$409</f>
        <v>6</v>
      </c>
    </row>
    <row r="474" spans="1:21" ht="18" customHeight="1">
      <c r="A474" s="817"/>
      <c r="B474" s="818"/>
      <c r="C474" s="820"/>
      <c r="D474" s="820"/>
      <c r="E474" s="337">
        <v>66</v>
      </c>
      <c r="F474" s="216"/>
      <c r="G474" s="216"/>
      <c r="H474" s="134"/>
      <c r="I474" s="135"/>
      <c r="J474" s="136"/>
      <c r="K474" s="135"/>
      <c r="L474" s="136"/>
      <c r="M474" s="137"/>
      <c r="N474" s="138"/>
      <c r="O474" s="139"/>
      <c r="P474" s="137"/>
      <c r="Q474" s="138"/>
      <c r="R474" s="140"/>
      <c r="S474" s="368"/>
      <c r="T474" s="446">
        <f t="shared" si="22"/>
        <v>0</v>
      </c>
      <c r="U474" s="443">
        <f t="shared" si="27"/>
        <v>6</v>
      </c>
    </row>
    <row r="475" spans="1:21" ht="18" customHeight="1">
      <c r="A475" s="817"/>
      <c r="B475" s="818"/>
      <c r="C475" s="820"/>
      <c r="D475" s="820"/>
      <c r="E475" s="337">
        <v>67</v>
      </c>
      <c r="F475" s="216"/>
      <c r="G475" s="216"/>
      <c r="H475" s="134"/>
      <c r="I475" s="135"/>
      <c r="J475" s="136"/>
      <c r="K475" s="135"/>
      <c r="L475" s="136"/>
      <c r="M475" s="137"/>
      <c r="N475" s="138"/>
      <c r="O475" s="139"/>
      <c r="P475" s="137"/>
      <c r="Q475" s="138"/>
      <c r="R475" s="140"/>
      <c r="S475" s="368"/>
      <c r="T475" s="446">
        <f t="shared" si="22"/>
        <v>0</v>
      </c>
      <c r="U475" s="443">
        <f t="shared" si="27"/>
        <v>6</v>
      </c>
    </row>
    <row r="476" spans="1:21" ht="18" customHeight="1">
      <c r="A476" s="817"/>
      <c r="B476" s="818"/>
      <c r="C476" s="820"/>
      <c r="D476" s="820"/>
      <c r="E476" s="337">
        <v>68</v>
      </c>
      <c r="F476" s="216"/>
      <c r="G476" s="216"/>
      <c r="H476" s="134"/>
      <c r="I476" s="135"/>
      <c r="J476" s="136"/>
      <c r="K476" s="135"/>
      <c r="L476" s="136"/>
      <c r="M476" s="137"/>
      <c r="N476" s="138"/>
      <c r="O476" s="139"/>
      <c r="P476" s="137"/>
      <c r="Q476" s="138"/>
      <c r="R476" s="140"/>
      <c r="S476" s="368"/>
      <c r="T476" s="446">
        <f t="shared" si="22"/>
        <v>0</v>
      </c>
      <c r="U476" s="443">
        <f t="shared" si="27"/>
        <v>6</v>
      </c>
    </row>
    <row r="477" spans="1:21" ht="18" customHeight="1">
      <c r="A477" s="817"/>
      <c r="B477" s="818"/>
      <c r="C477" s="820"/>
      <c r="D477" s="820"/>
      <c r="E477" s="337">
        <v>69</v>
      </c>
      <c r="F477" s="216"/>
      <c r="G477" s="216"/>
      <c r="H477" s="134"/>
      <c r="I477" s="135"/>
      <c r="J477" s="136"/>
      <c r="K477" s="135"/>
      <c r="L477" s="136"/>
      <c r="M477" s="137"/>
      <c r="N477" s="138"/>
      <c r="O477" s="139"/>
      <c r="P477" s="137"/>
      <c r="Q477" s="138"/>
      <c r="R477" s="140"/>
      <c r="S477" s="368"/>
      <c r="T477" s="446">
        <f t="shared" si="22"/>
        <v>0</v>
      </c>
      <c r="U477" s="443">
        <f t="shared" si="27"/>
        <v>6</v>
      </c>
    </row>
    <row r="478" spans="1:21" ht="18" customHeight="1">
      <c r="A478" s="817"/>
      <c r="B478" s="818"/>
      <c r="C478" s="820"/>
      <c r="D478" s="820"/>
      <c r="E478" s="337">
        <v>70</v>
      </c>
      <c r="F478" s="216"/>
      <c r="G478" s="216"/>
      <c r="H478" s="134"/>
      <c r="I478" s="135"/>
      <c r="J478" s="136"/>
      <c r="K478" s="135"/>
      <c r="L478" s="136"/>
      <c r="M478" s="137"/>
      <c r="N478" s="138"/>
      <c r="O478" s="139"/>
      <c r="P478" s="137"/>
      <c r="Q478" s="138"/>
      <c r="R478" s="140"/>
      <c r="S478" s="368"/>
      <c r="T478" s="446">
        <f t="shared" si="22"/>
        <v>0</v>
      </c>
      <c r="U478" s="443">
        <f t="shared" si="27"/>
        <v>6</v>
      </c>
    </row>
    <row r="479" spans="1:21" ht="18" customHeight="1">
      <c r="A479" s="817"/>
      <c r="B479" s="818"/>
      <c r="C479" s="820"/>
      <c r="D479" s="820"/>
      <c r="E479" s="337">
        <v>71</v>
      </c>
      <c r="F479" s="216"/>
      <c r="G479" s="216"/>
      <c r="H479" s="134"/>
      <c r="I479" s="135"/>
      <c r="J479" s="136"/>
      <c r="K479" s="135"/>
      <c r="L479" s="136"/>
      <c r="M479" s="137"/>
      <c r="N479" s="138"/>
      <c r="O479" s="139"/>
      <c r="P479" s="137"/>
      <c r="Q479" s="138"/>
      <c r="R479" s="140"/>
      <c r="S479" s="368"/>
      <c r="T479" s="446">
        <f t="shared" si="22"/>
        <v>0</v>
      </c>
      <c r="U479" s="443">
        <f t="shared" si="27"/>
        <v>6</v>
      </c>
    </row>
    <row r="480" spans="1:21" ht="18" customHeight="1">
      <c r="A480" s="817"/>
      <c r="B480" s="818"/>
      <c r="C480" s="820"/>
      <c r="D480" s="820"/>
      <c r="E480" s="337">
        <v>72</v>
      </c>
      <c r="F480" s="216"/>
      <c r="G480" s="216"/>
      <c r="H480" s="134"/>
      <c r="I480" s="135"/>
      <c r="J480" s="136"/>
      <c r="K480" s="135"/>
      <c r="L480" s="136"/>
      <c r="M480" s="137"/>
      <c r="N480" s="138"/>
      <c r="O480" s="139"/>
      <c r="P480" s="137"/>
      <c r="Q480" s="138"/>
      <c r="R480" s="140"/>
      <c r="S480" s="368"/>
      <c r="T480" s="446">
        <f t="shared" si="22"/>
        <v>0</v>
      </c>
      <c r="U480" s="443">
        <f t="shared" si="27"/>
        <v>6</v>
      </c>
    </row>
    <row r="481" spans="1:21" ht="18" customHeight="1">
      <c r="A481" s="817"/>
      <c r="B481" s="818"/>
      <c r="C481" s="820"/>
      <c r="D481" s="820"/>
      <c r="E481" s="337">
        <v>73</v>
      </c>
      <c r="F481" s="216"/>
      <c r="G481" s="216"/>
      <c r="H481" s="134"/>
      <c r="I481" s="135"/>
      <c r="J481" s="136"/>
      <c r="K481" s="135"/>
      <c r="L481" s="136"/>
      <c r="M481" s="137"/>
      <c r="N481" s="138"/>
      <c r="O481" s="139"/>
      <c r="P481" s="137"/>
      <c r="Q481" s="138"/>
      <c r="R481" s="140"/>
      <c r="S481" s="368"/>
      <c r="T481" s="446">
        <f t="shared" si="22"/>
        <v>0</v>
      </c>
      <c r="U481" s="443">
        <f t="shared" si="27"/>
        <v>6</v>
      </c>
    </row>
    <row r="482" spans="1:21" ht="18" customHeight="1">
      <c r="A482" s="817"/>
      <c r="B482" s="818"/>
      <c r="C482" s="820"/>
      <c r="D482" s="820"/>
      <c r="E482" s="337">
        <v>74</v>
      </c>
      <c r="F482" s="216"/>
      <c r="G482" s="216"/>
      <c r="H482" s="134"/>
      <c r="I482" s="135"/>
      <c r="J482" s="136"/>
      <c r="K482" s="135"/>
      <c r="L482" s="136"/>
      <c r="M482" s="137"/>
      <c r="N482" s="138"/>
      <c r="O482" s="139"/>
      <c r="P482" s="137"/>
      <c r="Q482" s="138"/>
      <c r="R482" s="140"/>
      <c r="S482" s="368"/>
      <c r="T482" s="446">
        <f t="shared" si="22"/>
        <v>0</v>
      </c>
      <c r="U482" s="443">
        <f t="shared" si="27"/>
        <v>6</v>
      </c>
    </row>
    <row r="483" spans="1:21" ht="18" customHeight="1">
      <c r="A483" s="817"/>
      <c r="B483" s="818"/>
      <c r="C483" s="820"/>
      <c r="D483" s="820"/>
      <c r="E483" s="337">
        <v>75</v>
      </c>
      <c r="F483" s="216"/>
      <c r="G483" s="216"/>
      <c r="H483" s="134"/>
      <c r="I483" s="135"/>
      <c r="J483" s="136"/>
      <c r="K483" s="135"/>
      <c r="L483" s="136"/>
      <c r="M483" s="137"/>
      <c r="N483" s="138"/>
      <c r="O483" s="139"/>
      <c r="P483" s="137"/>
      <c r="Q483" s="138"/>
      <c r="R483" s="140"/>
      <c r="S483" s="368"/>
      <c r="T483" s="446">
        <f t="shared" si="22"/>
        <v>0</v>
      </c>
      <c r="U483" s="443">
        <f t="shared" si="27"/>
        <v>6</v>
      </c>
    </row>
    <row r="484" spans="1:21" ht="18" customHeight="1">
      <c r="A484" s="817"/>
      <c r="B484" s="818"/>
      <c r="C484" s="820"/>
      <c r="D484" s="820"/>
      <c r="E484" s="337">
        <v>76</v>
      </c>
      <c r="F484" s="216"/>
      <c r="G484" s="216"/>
      <c r="H484" s="134"/>
      <c r="I484" s="135"/>
      <c r="J484" s="136"/>
      <c r="K484" s="135"/>
      <c r="L484" s="136"/>
      <c r="M484" s="137"/>
      <c r="N484" s="138"/>
      <c r="O484" s="139"/>
      <c r="P484" s="137"/>
      <c r="Q484" s="138"/>
      <c r="R484" s="140"/>
      <c r="S484" s="368"/>
      <c r="T484" s="446">
        <f t="shared" si="22"/>
        <v>0</v>
      </c>
      <c r="U484" s="443">
        <f t="shared" si="27"/>
        <v>6</v>
      </c>
    </row>
    <row r="485" spans="1:21" ht="18" customHeight="1">
      <c r="A485" s="817"/>
      <c r="B485" s="818"/>
      <c r="C485" s="820"/>
      <c r="D485" s="820"/>
      <c r="E485" s="337">
        <v>77</v>
      </c>
      <c r="F485" s="216"/>
      <c r="G485" s="216"/>
      <c r="H485" s="134"/>
      <c r="I485" s="135"/>
      <c r="J485" s="136"/>
      <c r="K485" s="135"/>
      <c r="L485" s="136"/>
      <c r="M485" s="137"/>
      <c r="N485" s="138"/>
      <c r="O485" s="139"/>
      <c r="P485" s="137"/>
      <c r="Q485" s="138"/>
      <c r="R485" s="140"/>
      <c r="S485" s="368"/>
      <c r="T485" s="446">
        <f t="shared" si="22"/>
        <v>0</v>
      </c>
      <c r="U485" s="443">
        <f t="shared" si="27"/>
        <v>6</v>
      </c>
    </row>
    <row r="486" spans="1:21" ht="18" customHeight="1">
      <c r="A486" s="817"/>
      <c r="B486" s="818"/>
      <c r="C486" s="820"/>
      <c r="D486" s="820"/>
      <c r="E486" s="337">
        <v>78</v>
      </c>
      <c r="F486" s="216"/>
      <c r="G486" s="216"/>
      <c r="H486" s="134"/>
      <c r="I486" s="135"/>
      <c r="J486" s="136"/>
      <c r="K486" s="135"/>
      <c r="L486" s="136"/>
      <c r="M486" s="137"/>
      <c r="N486" s="138"/>
      <c r="O486" s="139"/>
      <c r="P486" s="137"/>
      <c r="Q486" s="138"/>
      <c r="R486" s="140"/>
      <c r="S486" s="368"/>
      <c r="T486" s="446">
        <f t="shared" si="22"/>
        <v>0</v>
      </c>
      <c r="U486" s="443">
        <f t="shared" si="27"/>
        <v>6</v>
      </c>
    </row>
    <row r="487" spans="1:21" ht="18" customHeight="1">
      <c r="A487" s="817"/>
      <c r="B487" s="818"/>
      <c r="C487" s="820"/>
      <c r="D487" s="820"/>
      <c r="E487" s="337">
        <v>79</v>
      </c>
      <c r="F487" s="216"/>
      <c r="G487" s="216"/>
      <c r="H487" s="134"/>
      <c r="I487" s="135"/>
      <c r="J487" s="136"/>
      <c r="K487" s="135"/>
      <c r="L487" s="136"/>
      <c r="M487" s="137"/>
      <c r="N487" s="138"/>
      <c r="O487" s="139"/>
      <c r="P487" s="137"/>
      <c r="Q487" s="138"/>
      <c r="R487" s="140"/>
      <c r="S487" s="368"/>
      <c r="T487" s="446">
        <f t="shared" si="22"/>
        <v>0</v>
      </c>
      <c r="U487" s="443">
        <f t="shared" si="27"/>
        <v>6</v>
      </c>
    </row>
    <row r="488" spans="1:21" ht="18" customHeight="1">
      <c r="A488" s="825"/>
      <c r="B488" s="826"/>
      <c r="C488" s="820"/>
      <c r="D488" s="820"/>
      <c r="E488" s="345">
        <v>80</v>
      </c>
      <c r="F488" s="433"/>
      <c r="G488" s="433"/>
      <c r="H488" s="101"/>
      <c r="I488" s="102"/>
      <c r="J488" s="141"/>
      <c r="K488" s="102"/>
      <c r="L488" s="141"/>
      <c r="M488" s="17"/>
      <c r="N488" s="90"/>
      <c r="O488" s="79"/>
      <c r="P488" s="17"/>
      <c r="Q488" s="90"/>
      <c r="R488" s="20"/>
      <c r="S488" s="353"/>
      <c r="T488" s="444">
        <f t="shared" si="22"/>
        <v>0</v>
      </c>
      <c r="U488" s="443">
        <f t="shared" si="27"/>
        <v>6</v>
      </c>
    </row>
    <row r="489" spans="1:21" ht="18" customHeight="1">
      <c r="A489" s="815">
        <v>7</v>
      </c>
      <c r="B489" s="816"/>
      <c r="C489" s="819" t="str">
        <f>IF(ISERROR(VLOOKUP($A489,【大規模】地域番号①!$BD:$BF,2,FALSE)),"",VLOOKUP($A489,【大規模】地域番号①!$BD:$BF,2,FALSE))</f>
        <v/>
      </c>
      <c r="D489" s="819" t="str">
        <f>IF(ISERROR(VLOOKUP($A489,【大規模】地域番号①!$BD:$BF,3,FALSE)),"",VLOOKUP($A489,【大規模】地域番号①!$BD:$BF,3,FALSE))</f>
        <v/>
      </c>
      <c r="E489" s="337">
        <v>1</v>
      </c>
      <c r="F489" s="216"/>
      <c r="G489" s="216"/>
      <c r="H489" s="118"/>
      <c r="I489" s="119"/>
      <c r="J489" s="120"/>
      <c r="K489" s="122"/>
      <c r="L489" s="123"/>
      <c r="M489" s="121"/>
      <c r="N489" s="122"/>
      <c r="O489" s="123"/>
      <c r="P489" s="121"/>
      <c r="Q489" s="122"/>
      <c r="R489" s="124"/>
      <c r="S489" s="356"/>
      <c r="T489" s="376">
        <f t="shared" si="22"/>
        <v>0</v>
      </c>
      <c r="U489" s="443">
        <f t="shared" ref="U489:U520" si="28">$A$489</f>
        <v>7</v>
      </c>
    </row>
    <row r="490" spans="1:21" ht="18" customHeight="1">
      <c r="A490" s="817"/>
      <c r="B490" s="818"/>
      <c r="C490" s="820"/>
      <c r="D490" s="820"/>
      <c r="E490" s="337">
        <v>2</v>
      </c>
      <c r="F490" s="216"/>
      <c r="G490" s="216"/>
      <c r="H490" s="97"/>
      <c r="I490" s="81"/>
      <c r="J490" s="76"/>
      <c r="K490" s="82"/>
      <c r="L490" s="77"/>
      <c r="M490" s="2"/>
      <c r="N490" s="82"/>
      <c r="O490" s="77"/>
      <c r="P490" s="2"/>
      <c r="Q490" s="82"/>
      <c r="R490" s="19"/>
      <c r="S490" s="366"/>
      <c r="T490" s="445">
        <f t="shared" si="22"/>
        <v>0</v>
      </c>
      <c r="U490" s="443">
        <f t="shared" si="28"/>
        <v>7</v>
      </c>
    </row>
    <row r="491" spans="1:21" ht="18" customHeight="1">
      <c r="A491" s="817"/>
      <c r="B491" s="818"/>
      <c r="C491" s="820"/>
      <c r="D491" s="820"/>
      <c r="E491" s="337">
        <v>3</v>
      </c>
      <c r="F491" s="216"/>
      <c r="G491" s="216"/>
      <c r="H491" s="97"/>
      <c r="I491" s="81"/>
      <c r="J491" s="76"/>
      <c r="K491" s="82"/>
      <c r="L491" s="77"/>
      <c r="M491" s="2"/>
      <c r="N491" s="82"/>
      <c r="O491" s="77"/>
      <c r="P491" s="2"/>
      <c r="Q491" s="82"/>
      <c r="R491" s="19"/>
      <c r="S491" s="366"/>
      <c r="T491" s="445">
        <f t="shared" si="22"/>
        <v>0</v>
      </c>
      <c r="U491" s="443">
        <f t="shared" si="28"/>
        <v>7</v>
      </c>
    </row>
    <row r="492" spans="1:21" ht="18" customHeight="1">
      <c r="A492" s="817"/>
      <c r="B492" s="818"/>
      <c r="C492" s="820"/>
      <c r="D492" s="820"/>
      <c r="E492" s="337">
        <v>4</v>
      </c>
      <c r="F492" s="216"/>
      <c r="G492" s="216"/>
      <c r="H492" s="97"/>
      <c r="I492" s="81"/>
      <c r="J492" s="76"/>
      <c r="K492" s="81"/>
      <c r="L492" s="76"/>
      <c r="M492" s="2"/>
      <c r="N492" s="81"/>
      <c r="O492" s="77"/>
      <c r="P492" s="15"/>
      <c r="Q492" s="82"/>
      <c r="R492" s="19"/>
      <c r="S492" s="366"/>
      <c r="T492" s="445">
        <f t="shared" si="22"/>
        <v>0</v>
      </c>
      <c r="U492" s="443">
        <f t="shared" si="28"/>
        <v>7</v>
      </c>
    </row>
    <row r="493" spans="1:21" ht="18" customHeight="1">
      <c r="A493" s="817"/>
      <c r="B493" s="818"/>
      <c r="C493" s="820"/>
      <c r="D493" s="820"/>
      <c r="E493" s="337">
        <v>5</v>
      </c>
      <c r="F493" s="216"/>
      <c r="G493" s="216"/>
      <c r="H493" s="97"/>
      <c r="I493" s="81"/>
      <c r="J493" s="76"/>
      <c r="K493" s="81"/>
      <c r="L493" s="76"/>
      <c r="M493" s="2"/>
      <c r="N493" s="81"/>
      <c r="O493" s="77"/>
      <c r="P493" s="15"/>
      <c r="Q493" s="82"/>
      <c r="R493" s="19"/>
      <c r="S493" s="366"/>
      <c r="T493" s="445">
        <f t="shared" si="22"/>
        <v>0</v>
      </c>
      <c r="U493" s="443">
        <f t="shared" si="28"/>
        <v>7</v>
      </c>
    </row>
    <row r="494" spans="1:21" ht="18" customHeight="1">
      <c r="A494" s="817"/>
      <c r="B494" s="818"/>
      <c r="C494" s="820"/>
      <c r="D494" s="820"/>
      <c r="E494" s="337">
        <v>6</v>
      </c>
      <c r="F494" s="216"/>
      <c r="G494" s="216"/>
      <c r="H494" s="97"/>
      <c r="I494" s="81"/>
      <c r="J494" s="76"/>
      <c r="K494" s="81"/>
      <c r="L494" s="76"/>
      <c r="M494" s="2"/>
      <c r="N494" s="81"/>
      <c r="O494" s="77"/>
      <c r="P494" s="15"/>
      <c r="Q494" s="82"/>
      <c r="R494" s="19"/>
      <c r="S494" s="366"/>
      <c r="T494" s="445">
        <f t="shared" si="22"/>
        <v>0</v>
      </c>
      <c r="U494" s="443">
        <f t="shared" si="28"/>
        <v>7</v>
      </c>
    </row>
    <row r="495" spans="1:21" ht="18" customHeight="1">
      <c r="A495" s="817"/>
      <c r="B495" s="818"/>
      <c r="C495" s="820"/>
      <c r="D495" s="820"/>
      <c r="E495" s="337">
        <v>7</v>
      </c>
      <c r="F495" s="216"/>
      <c r="G495" s="216"/>
      <c r="H495" s="97"/>
      <c r="I495" s="81"/>
      <c r="J495" s="76"/>
      <c r="K495" s="81"/>
      <c r="L495" s="76"/>
      <c r="M495" s="2"/>
      <c r="N495" s="82"/>
      <c r="O495" s="77"/>
      <c r="P495" s="2"/>
      <c r="Q495" s="82"/>
      <c r="R495" s="19"/>
      <c r="S495" s="366"/>
      <c r="T495" s="445">
        <f t="shared" si="22"/>
        <v>0</v>
      </c>
      <c r="U495" s="443">
        <f t="shared" si="28"/>
        <v>7</v>
      </c>
    </row>
    <row r="496" spans="1:21" ht="18" customHeight="1">
      <c r="A496" s="817"/>
      <c r="B496" s="818"/>
      <c r="C496" s="820"/>
      <c r="D496" s="820"/>
      <c r="E496" s="337">
        <v>8</v>
      </c>
      <c r="F496" s="216"/>
      <c r="G496" s="216"/>
      <c r="H496" s="134"/>
      <c r="I496" s="135"/>
      <c r="J496" s="136"/>
      <c r="K496" s="135"/>
      <c r="L496" s="136"/>
      <c r="M496" s="137"/>
      <c r="N496" s="138"/>
      <c r="O496" s="139"/>
      <c r="P496" s="137"/>
      <c r="Q496" s="138"/>
      <c r="R496" s="140"/>
      <c r="S496" s="368"/>
      <c r="T496" s="446">
        <f t="shared" si="22"/>
        <v>0</v>
      </c>
      <c r="U496" s="443">
        <f t="shared" si="28"/>
        <v>7</v>
      </c>
    </row>
    <row r="497" spans="1:21" ht="18" customHeight="1">
      <c r="A497" s="817"/>
      <c r="B497" s="818"/>
      <c r="C497" s="820"/>
      <c r="D497" s="820"/>
      <c r="E497" s="337">
        <v>9</v>
      </c>
      <c r="F497" s="216"/>
      <c r="G497" s="216"/>
      <c r="H497" s="134"/>
      <c r="I497" s="135"/>
      <c r="J497" s="136"/>
      <c r="K497" s="135"/>
      <c r="L497" s="136"/>
      <c r="M497" s="137"/>
      <c r="N497" s="138"/>
      <c r="O497" s="139"/>
      <c r="P497" s="137"/>
      <c r="Q497" s="138"/>
      <c r="R497" s="140"/>
      <c r="S497" s="368"/>
      <c r="T497" s="446">
        <f t="shared" si="22"/>
        <v>0</v>
      </c>
      <c r="U497" s="443">
        <f t="shared" si="28"/>
        <v>7</v>
      </c>
    </row>
    <row r="498" spans="1:21" ht="18" customHeight="1">
      <c r="A498" s="817"/>
      <c r="B498" s="818"/>
      <c r="C498" s="820"/>
      <c r="D498" s="820"/>
      <c r="E498" s="337">
        <v>10</v>
      </c>
      <c r="F498" s="216"/>
      <c r="G498" s="216"/>
      <c r="H498" s="134"/>
      <c r="I498" s="135"/>
      <c r="J498" s="136"/>
      <c r="K498" s="135"/>
      <c r="L498" s="136"/>
      <c r="M498" s="137"/>
      <c r="N498" s="138"/>
      <c r="O498" s="139"/>
      <c r="P498" s="137"/>
      <c r="Q498" s="138"/>
      <c r="R498" s="140"/>
      <c r="S498" s="368"/>
      <c r="T498" s="446">
        <f t="shared" si="22"/>
        <v>0</v>
      </c>
      <c r="U498" s="443">
        <f t="shared" si="28"/>
        <v>7</v>
      </c>
    </row>
    <row r="499" spans="1:21" ht="18" customHeight="1">
      <c r="A499" s="817"/>
      <c r="B499" s="818"/>
      <c r="C499" s="820"/>
      <c r="D499" s="820"/>
      <c r="E499" s="337">
        <v>11</v>
      </c>
      <c r="F499" s="216"/>
      <c r="G499" s="216"/>
      <c r="H499" s="134"/>
      <c r="I499" s="135"/>
      <c r="J499" s="136"/>
      <c r="K499" s="135"/>
      <c r="L499" s="136"/>
      <c r="M499" s="137"/>
      <c r="N499" s="138"/>
      <c r="O499" s="139"/>
      <c r="P499" s="137"/>
      <c r="Q499" s="138"/>
      <c r="R499" s="140"/>
      <c r="S499" s="368"/>
      <c r="T499" s="446">
        <f t="shared" si="22"/>
        <v>0</v>
      </c>
      <c r="U499" s="443">
        <f t="shared" si="28"/>
        <v>7</v>
      </c>
    </row>
    <row r="500" spans="1:21" ht="18" customHeight="1">
      <c r="A500" s="817"/>
      <c r="B500" s="818"/>
      <c r="C500" s="820"/>
      <c r="D500" s="820"/>
      <c r="E500" s="337">
        <v>12</v>
      </c>
      <c r="F500" s="216"/>
      <c r="G500" s="216"/>
      <c r="H500" s="134"/>
      <c r="I500" s="135"/>
      <c r="J500" s="136"/>
      <c r="K500" s="135"/>
      <c r="L500" s="136"/>
      <c r="M500" s="137"/>
      <c r="N500" s="138"/>
      <c r="O500" s="139"/>
      <c r="P500" s="137"/>
      <c r="Q500" s="138"/>
      <c r="R500" s="140"/>
      <c r="S500" s="368"/>
      <c r="T500" s="446">
        <f t="shared" si="22"/>
        <v>0</v>
      </c>
      <c r="U500" s="443">
        <f t="shared" si="28"/>
        <v>7</v>
      </c>
    </row>
    <row r="501" spans="1:21" ht="18" customHeight="1">
      <c r="A501" s="817"/>
      <c r="B501" s="818"/>
      <c r="C501" s="820"/>
      <c r="D501" s="820"/>
      <c r="E501" s="337">
        <v>13</v>
      </c>
      <c r="F501" s="216"/>
      <c r="G501" s="216"/>
      <c r="H501" s="134"/>
      <c r="I501" s="135"/>
      <c r="J501" s="136"/>
      <c r="K501" s="135"/>
      <c r="L501" s="136"/>
      <c r="M501" s="137"/>
      <c r="N501" s="138"/>
      <c r="O501" s="139"/>
      <c r="P501" s="137"/>
      <c r="Q501" s="138"/>
      <c r="R501" s="140"/>
      <c r="S501" s="368"/>
      <c r="T501" s="446">
        <f t="shared" si="22"/>
        <v>0</v>
      </c>
      <c r="U501" s="443">
        <f t="shared" si="28"/>
        <v>7</v>
      </c>
    </row>
    <row r="502" spans="1:21" ht="18" customHeight="1">
      <c r="A502" s="817"/>
      <c r="B502" s="818"/>
      <c r="C502" s="820"/>
      <c r="D502" s="820"/>
      <c r="E502" s="337">
        <v>14</v>
      </c>
      <c r="F502" s="216"/>
      <c r="G502" s="216"/>
      <c r="H502" s="134"/>
      <c r="I502" s="135"/>
      <c r="J502" s="136"/>
      <c r="K502" s="135"/>
      <c r="L502" s="136"/>
      <c r="M502" s="137"/>
      <c r="N502" s="138"/>
      <c r="O502" s="139"/>
      <c r="P502" s="137"/>
      <c r="Q502" s="138"/>
      <c r="R502" s="140"/>
      <c r="S502" s="368"/>
      <c r="T502" s="446">
        <f t="shared" si="22"/>
        <v>0</v>
      </c>
      <c r="U502" s="443">
        <f t="shared" si="28"/>
        <v>7</v>
      </c>
    </row>
    <row r="503" spans="1:21" ht="18" customHeight="1">
      <c r="A503" s="817"/>
      <c r="B503" s="818"/>
      <c r="C503" s="820"/>
      <c r="D503" s="820"/>
      <c r="E503" s="337">
        <v>15</v>
      </c>
      <c r="F503" s="216"/>
      <c r="G503" s="216"/>
      <c r="H503" s="134"/>
      <c r="I503" s="135"/>
      <c r="J503" s="136"/>
      <c r="K503" s="135"/>
      <c r="L503" s="136"/>
      <c r="M503" s="137"/>
      <c r="N503" s="138"/>
      <c r="O503" s="139"/>
      <c r="P503" s="137"/>
      <c r="Q503" s="138"/>
      <c r="R503" s="140"/>
      <c r="S503" s="368"/>
      <c r="T503" s="446">
        <f t="shared" si="22"/>
        <v>0</v>
      </c>
      <c r="U503" s="443">
        <f t="shared" si="28"/>
        <v>7</v>
      </c>
    </row>
    <row r="504" spans="1:21" ht="18" customHeight="1">
      <c r="A504" s="817"/>
      <c r="B504" s="818"/>
      <c r="C504" s="820"/>
      <c r="D504" s="820"/>
      <c r="E504" s="337">
        <v>16</v>
      </c>
      <c r="F504" s="216"/>
      <c r="G504" s="216"/>
      <c r="H504" s="134"/>
      <c r="I504" s="135"/>
      <c r="J504" s="136"/>
      <c r="K504" s="135"/>
      <c r="L504" s="136"/>
      <c r="M504" s="137"/>
      <c r="N504" s="138"/>
      <c r="O504" s="139"/>
      <c r="P504" s="137"/>
      <c r="Q504" s="138"/>
      <c r="R504" s="140"/>
      <c r="S504" s="368"/>
      <c r="T504" s="446">
        <f t="shared" si="22"/>
        <v>0</v>
      </c>
      <c r="U504" s="443">
        <f t="shared" si="28"/>
        <v>7</v>
      </c>
    </row>
    <row r="505" spans="1:21" ht="18" customHeight="1">
      <c r="A505" s="817"/>
      <c r="B505" s="818"/>
      <c r="C505" s="820"/>
      <c r="D505" s="820"/>
      <c r="E505" s="337">
        <v>17</v>
      </c>
      <c r="F505" s="216"/>
      <c r="G505" s="216"/>
      <c r="H505" s="134"/>
      <c r="I505" s="135"/>
      <c r="J505" s="136"/>
      <c r="K505" s="135"/>
      <c r="L505" s="136"/>
      <c r="M505" s="137"/>
      <c r="N505" s="138"/>
      <c r="O505" s="139"/>
      <c r="P505" s="137"/>
      <c r="Q505" s="138"/>
      <c r="R505" s="140"/>
      <c r="S505" s="368"/>
      <c r="T505" s="446">
        <f t="shared" si="22"/>
        <v>0</v>
      </c>
      <c r="U505" s="443">
        <f t="shared" si="28"/>
        <v>7</v>
      </c>
    </row>
    <row r="506" spans="1:21" ht="18" customHeight="1">
      <c r="A506" s="817"/>
      <c r="B506" s="818"/>
      <c r="C506" s="820"/>
      <c r="D506" s="820"/>
      <c r="E506" s="337">
        <v>18</v>
      </c>
      <c r="F506" s="216"/>
      <c r="G506" s="216"/>
      <c r="H506" s="134"/>
      <c r="I506" s="135"/>
      <c r="J506" s="136"/>
      <c r="K506" s="135"/>
      <c r="L506" s="136"/>
      <c r="M506" s="137"/>
      <c r="N506" s="138"/>
      <c r="O506" s="139"/>
      <c r="P506" s="137"/>
      <c r="Q506" s="138"/>
      <c r="R506" s="140"/>
      <c r="S506" s="368"/>
      <c r="T506" s="446">
        <f t="shared" si="22"/>
        <v>0</v>
      </c>
      <c r="U506" s="443">
        <f t="shared" si="28"/>
        <v>7</v>
      </c>
    </row>
    <row r="507" spans="1:21" ht="18" customHeight="1">
      <c r="A507" s="817"/>
      <c r="B507" s="818"/>
      <c r="C507" s="820"/>
      <c r="D507" s="820"/>
      <c r="E507" s="337">
        <v>19</v>
      </c>
      <c r="F507" s="216"/>
      <c r="G507" s="216"/>
      <c r="H507" s="134"/>
      <c r="I507" s="135"/>
      <c r="J507" s="136"/>
      <c r="K507" s="135"/>
      <c r="L507" s="136"/>
      <c r="M507" s="137"/>
      <c r="N507" s="138"/>
      <c r="O507" s="139"/>
      <c r="P507" s="137"/>
      <c r="Q507" s="138"/>
      <c r="R507" s="140"/>
      <c r="S507" s="368"/>
      <c r="T507" s="446">
        <f t="shared" si="22"/>
        <v>0</v>
      </c>
      <c r="U507" s="443">
        <f t="shared" si="28"/>
        <v>7</v>
      </c>
    </row>
    <row r="508" spans="1:21" ht="18" customHeight="1">
      <c r="A508" s="817"/>
      <c r="B508" s="818"/>
      <c r="C508" s="820"/>
      <c r="D508" s="820"/>
      <c r="E508" s="337">
        <v>20</v>
      </c>
      <c r="F508" s="216"/>
      <c r="G508" s="216"/>
      <c r="H508" s="134"/>
      <c r="I508" s="135"/>
      <c r="J508" s="136"/>
      <c r="K508" s="135"/>
      <c r="L508" s="136"/>
      <c r="M508" s="137"/>
      <c r="N508" s="138"/>
      <c r="O508" s="139"/>
      <c r="P508" s="137"/>
      <c r="Q508" s="138"/>
      <c r="R508" s="140"/>
      <c r="S508" s="368"/>
      <c r="T508" s="446">
        <f t="shared" si="22"/>
        <v>0</v>
      </c>
      <c r="U508" s="443">
        <f t="shared" si="28"/>
        <v>7</v>
      </c>
    </row>
    <row r="509" spans="1:21" ht="18" customHeight="1">
      <c r="A509" s="817"/>
      <c r="B509" s="818"/>
      <c r="C509" s="820"/>
      <c r="D509" s="820"/>
      <c r="E509" s="337">
        <v>21</v>
      </c>
      <c r="F509" s="216"/>
      <c r="G509" s="216"/>
      <c r="H509" s="134"/>
      <c r="I509" s="135"/>
      <c r="J509" s="136"/>
      <c r="K509" s="135"/>
      <c r="L509" s="136"/>
      <c r="M509" s="137"/>
      <c r="N509" s="138"/>
      <c r="O509" s="139"/>
      <c r="P509" s="137"/>
      <c r="Q509" s="138"/>
      <c r="R509" s="140"/>
      <c r="S509" s="368"/>
      <c r="T509" s="446">
        <f t="shared" si="22"/>
        <v>0</v>
      </c>
      <c r="U509" s="443">
        <f t="shared" si="28"/>
        <v>7</v>
      </c>
    </row>
    <row r="510" spans="1:21" ht="18" customHeight="1">
      <c r="A510" s="817"/>
      <c r="B510" s="818"/>
      <c r="C510" s="820"/>
      <c r="D510" s="820"/>
      <c r="E510" s="337">
        <v>22</v>
      </c>
      <c r="F510" s="216"/>
      <c r="G510" s="216"/>
      <c r="H510" s="134"/>
      <c r="I510" s="135"/>
      <c r="J510" s="136"/>
      <c r="K510" s="135"/>
      <c r="L510" s="136"/>
      <c r="M510" s="137"/>
      <c r="N510" s="138"/>
      <c r="O510" s="139"/>
      <c r="P510" s="137"/>
      <c r="Q510" s="138"/>
      <c r="R510" s="140"/>
      <c r="S510" s="368"/>
      <c r="T510" s="446">
        <f t="shared" si="22"/>
        <v>0</v>
      </c>
      <c r="U510" s="443">
        <f t="shared" si="28"/>
        <v>7</v>
      </c>
    </row>
    <row r="511" spans="1:21" ht="18" customHeight="1">
      <c r="A511" s="817"/>
      <c r="B511" s="818"/>
      <c r="C511" s="820"/>
      <c r="D511" s="820"/>
      <c r="E511" s="337">
        <v>23</v>
      </c>
      <c r="F511" s="216"/>
      <c r="G511" s="216"/>
      <c r="H511" s="134"/>
      <c r="I511" s="135"/>
      <c r="J511" s="136"/>
      <c r="K511" s="135"/>
      <c r="L511" s="136"/>
      <c r="M511" s="137"/>
      <c r="N511" s="138"/>
      <c r="O511" s="139"/>
      <c r="P511" s="137"/>
      <c r="Q511" s="138"/>
      <c r="R511" s="140"/>
      <c r="S511" s="368"/>
      <c r="T511" s="446">
        <f t="shared" si="22"/>
        <v>0</v>
      </c>
      <c r="U511" s="443">
        <f t="shared" si="28"/>
        <v>7</v>
      </c>
    </row>
    <row r="512" spans="1:21" ht="18" customHeight="1">
      <c r="A512" s="817"/>
      <c r="B512" s="818"/>
      <c r="C512" s="820"/>
      <c r="D512" s="820"/>
      <c r="E512" s="337">
        <v>24</v>
      </c>
      <c r="F512" s="216"/>
      <c r="G512" s="216"/>
      <c r="H512" s="97"/>
      <c r="I512" s="81"/>
      <c r="J512" s="76"/>
      <c r="K512" s="82"/>
      <c r="L512" s="77"/>
      <c r="M512" s="2"/>
      <c r="N512" s="82"/>
      <c r="O512" s="77"/>
      <c r="P512" s="2"/>
      <c r="Q512" s="82"/>
      <c r="R512" s="19"/>
      <c r="S512" s="366"/>
      <c r="T512" s="445">
        <f t="shared" ref="T512" si="29">IF(J512="",0,INT(SUM(PRODUCT(J512,L512,O512),R512)))</f>
        <v>0</v>
      </c>
      <c r="U512" s="443">
        <f t="shared" si="28"/>
        <v>7</v>
      </c>
    </row>
    <row r="513" spans="1:21" ht="18" customHeight="1">
      <c r="A513" s="817"/>
      <c r="B513" s="818"/>
      <c r="C513" s="820"/>
      <c r="D513" s="820"/>
      <c r="E513" s="337">
        <v>25</v>
      </c>
      <c r="F513" s="216"/>
      <c r="G513" s="216"/>
      <c r="H513" s="97"/>
      <c r="I513" s="81"/>
      <c r="J513" s="76"/>
      <c r="K513" s="82"/>
      <c r="L513" s="77"/>
      <c r="M513" s="2"/>
      <c r="N513" s="82"/>
      <c r="O513" s="77"/>
      <c r="P513" s="2"/>
      <c r="Q513" s="82"/>
      <c r="R513" s="19"/>
      <c r="S513" s="366"/>
      <c r="T513" s="445">
        <f t="shared" si="22"/>
        <v>0</v>
      </c>
      <c r="U513" s="443">
        <f t="shared" si="28"/>
        <v>7</v>
      </c>
    </row>
    <row r="514" spans="1:21" ht="18" customHeight="1">
      <c r="A514" s="817"/>
      <c r="B514" s="818"/>
      <c r="C514" s="820"/>
      <c r="D514" s="820"/>
      <c r="E514" s="337">
        <v>26</v>
      </c>
      <c r="F514" s="216"/>
      <c r="G514" s="216"/>
      <c r="H514" s="97"/>
      <c r="I514" s="81"/>
      <c r="J514" s="76"/>
      <c r="K514" s="81"/>
      <c r="L514" s="76"/>
      <c r="M514" s="2"/>
      <c r="N514" s="81"/>
      <c r="O514" s="77"/>
      <c r="P514" s="15"/>
      <c r="Q514" s="82"/>
      <c r="R514" s="19"/>
      <c r="S514" s="366"/>
      <c r="T514" s="445">
        <f t="shared" ref="T514:T533" si="30">IF(J514="",0,INT(SUM(PRODUCT(J514,L514,O514),R514)))</f>
        <v>0</v>
      </c>
      <c r="U514" s="443">
        <f t="shared" si="28"/>
        <v>7</v>
      </c>
    </row>
    <row r="515" spans="1:21" ht="18" customHeight="1">
      <c r="A515" s="817"/>
      <c r="B515" s="818"/>
      <c r="C515" s="820"/>
      <c r="D515" s="820"/>
      <c r="E515" s="337">
        <v>27</v>
      </c>
      <c r="F515" s="216"/>
      <c r="G515" s="216"/>
      <c r="H515" s="97"/>
      <c r="I515" s="81"/>
      <c r="J515" s="76"/>
      <c r="K515" s="81"/>
      <c r="L515" s="76"/>
      <c r="M515" s="2"/>
      <c r="N515" s="81"/>
      <c r="O515" s="77"/>
      <c r="P515" s="15"/>
      <c r="Q515" s="82"/>
      <c r="R515" s="19"/>
      <c r="S515" s="366"/>
      <c r="T515" s="445">
        <f t="shared" si="30"/>
        <v>0</v>
      </c>
      <c r="U515" s="443">
        <f t="shared" si="28"/>
        <v>7</v>
      </c>
    </row>
    <row r="516" spans="1:21" ht="18" customHeight="1">
      <c r="A516" s="817"/>
      <c r="B516" s="818"/>
      <c r="C516" s="820"/>
      <c r="D516" s="820"/>
      <c r="E516" s="337">
        <v>28</v>
      </c>
      <c r="F516" s="216"/>
      <c r="G516" s="216"/>
      <c r="H516" s="97"/>
      <c r="I516" s="81"/>
      <c r="J516" s="76"/>
      <c r="K516" s="81"/>
      <c r="L516" s="76"/>
      <c r="M516" s="2"/>
      <c r="N516" s="81"/>
      <c r="O516" s="77"/>
      <c r="P516" s="15"/>
      <c r="Q516" s="82"/>
      <c r="R516" s="19"/>
      <c r="S516" s="366"/>
      <c r="T516" s="445">
        <f t="shared" si="30"/>
        <v>0</v>
      </c>
      <c r="U516" s="443">
        <f t="shared" si="28"/>
        <v>7</v>
      </c>
    </row>
    <row r="517" spans="1:21" ht="18" customHeight="1">
      <c r="A517" s="817"/>
      <c r="B517" s="818"/>
      <c r="C517" s="820"/>
      <c r="D517" s="820"/>
      <c r="E517" s="337">
        <v>29</v>
      </c>
      <c r="F517" s="216"/>
      <c r="G517" s="216"/>
      <c r="H517" s="97"/>
      <c r="I517" s="81"/>
      <c r="J517" s="76"/>
      <c r="K517" s="81"/>
      <c r="L517" s="76"/>
      <c r="M517" s="2"/>
      <c r="N517" s="82"/>
      <c r="O517" s="77"/>
      <c r="P517" s="2"/>
      <c r="Q517" s="82"/>
      <c r="R517" s="19"/>
      <c r="S517" s="366"/>
      <c r="T517" s="445">
        <f t="shared" si="30"/>
        <v>0</v>
      </c>
      <c r="U517" s="443">
        <f t="shared" si="28"/>
        <v>7</v>
      </c>
    </row>
    <row r="518" spans="1:21" ht="18" customHeight="1">
      <c r="A518" s="817"/>
      <c r="B518" s="818"/>
      <c r="C518" s="820"/>
      <c r="D518" s="820"/>
      <c r="E518" s="337">
        <v>30</v>
      </c>
      <c r="F518" s="216"/>
      <c r="G518" s="216"/>
      <c r="H518" s="134"/>
      <c r="I518" s="135"/>
      <c r="J518" s="136"/>
      <c r="K518" s="135"/>
      <c r="L518" s="136"/>
      <c r="M518" s="137"/>
      <c r="N518" s="138"/>
      <c r="O518" s="139"/>
      <c r="P518" s="137"/>
      <c r="Q518" s="138"/>
      <c r="R518" s="140"/>
      <c r="S518" s="368"/>
      <c r="T518" s="446">
        <f t="shared" si="30"/>
        <v>0</v>
      </c>
      <c r="U518" s="443">
        <f t="shared" si="28"/>
        <v>7</v>
      </c>
    </row>
    <row r="519" spans="1:21" ht="18" customHeight="1">
      <c r="A519" s="817"/>
      <c r="B519" s="818"/>
      <c r="C519" s="820"/>
      <c r="D519" s="820"/>
      <c r="E519" s="337">
        <v>31</v>
      </c>
      <c r="F519" s="216"/>
      <c r="G519" s="216"/>
      <c r="H519" s="134"/>
      <c r="I519" s="135"/>
      <c r="J519" s="136"/>
      <c r="K519" s="135"/>
      <c r="L519" s="136"/>
      <c r="M519" s="137"/>
      <c r="N519" s="138"/>
      <c r="O519" s="139"/>
      <c r="P519" s="137"/>
      <c r="Q519" s="138"/>
      <c r="R519" s="140"/>
      <c r="S519" s="368"/>
      <c r="T519" s="446">
        <f t="shared" si="30"/>
        <v>0</v>
      </c>
      <c r="U519" s="443">
        <f t="shared" si="28"/>
        <v>7</v>
      </c>
    </row>
    <row r="520" spans="1:21" ht="18" customHeight="1">
      <c r="A520" s="817"/>
      <c r="B520" s="818"/>
      <c r="C520" s="820"/>
      <c r="D520" s="820"/>
      <c r="E520" s="337">
        <v>32</v>
      </c>
      <c r="F520" s="216"/>
      <c r="G520" s="216"/>
      <c r="H520" s="134"/>
      <c r="I520" s="135"/>
      <c r="J520" s="136"/>
      <c r="K520" s="135"/>
      <c r="L520" s="136"/>
      <c r="M520" s="137"/>
      <c r="N520" s="138"/>
      <c r="O520" s="139"/>
      <c r="P520" s="137"/>
      <c r="Q520" s="138"/>
      <c r="R520" s="140"/>
      <c r="S520" s="368"/>
      <c r="T520" s="446">
        <f t="shared" si="30"/>
        <v>0</v>
      </c>
      <c r="U520" s="443">
        <f t="shared" si="28"/>
        <v>7</v>
      </c>
    </row>
    <row r="521" spans="1:21" ht="18" customHeight="1">
      <c r="A521" s="817"/>
      <c r="B521" s="818"/>
      <c r="C521" s="820"/>
      <c r="D521" s="820"/>
      <c r="E521" s="337">
        <v>33</v>
      </c>
      <c r="F521" s="216"/>
      <c r="G521" s="216"/>
      <c r="H521" s="134"/>
      <c r="I521" s="135"/>
      <c r="J521" s="136"/>
      <c r="K521" s="135"/>
      <c r="L521" s="136"/>
      <c r="M521" s="137"/>
      <c r="N521" s="138"/>
      <c r="O521" s="139"/>
      <c r="P521" s="137"/>
      <c r="Q521" s="138"/>
      <c r="R521" s="140"/>
      <c r="S521" s="368"/>
      <c r="T521" s="446">
        <f t="shared" si="30"/>
        <v>0</v>
      </c>
      <c r="U521" s="443">
        <f t="shared" ref="U521:U552" si="31">$A$489</f>
        <v>7</v>
      </c>
    </row>
    <row r="522" spans="1:21" ht="18" customHeight="1">
      <c r="A522" s="817"/>
      <c r="B522" s="818"/>
      <c r="C522" s="820"/>
      <c r="D522" s="820"/>
      <c r="E522" s="337">
        <v>34</v>
      </c>
      <c r="F522" s="216"/>
      <c r="G522" s="216"/>
      <c r="H522" s="134"/>
      <c r="I522" s="135"/>
      <c r="J522" s="136"/>
      <c r="K522" s="135"/>
      <c r="L522" s="136"/>
      <c r="M522" s="137"/>
      <c r="N522" s="138"/>
      <c r="O522" s="139"/>
      <c r="P522" s="137"/>
      <c r="Q522" s="138"/>
      <c r="R522" s="140"/>
      <c r="S522" s="368"/>
      <c r="T522" s="446">
        <f t="shared" si="30"/>
        <v>0</v>
      </c>
      <c r="U522" s="443">
        <f t="shared" si="31"/>
        <v>7</v>
      </c>
    </row>
    <row r="523" spans="1:21" ht="18" customHeight="1">
      <c r="A523" s="817"/>
      <c r="B523" s="818"/>
      <c r="C523" s="820"/>
      <c r="D523" s="820"/>
      <c r="E523" s="337">
        <v>35</v>
      </c>
      <c r="F523" s="216"/>
      <c r="G523" s="216"/>
      <c r="H523" s="134"/>
      <c r="I523" s="135"/>
      <c r="J523" s="136"/>
      <c r="K523" s="135"/>
      <c r="L523" s="136"/>
      <c r="M523" s="137"/>
      <c r="N523" s="138"/>
      <c r="O523" s="139"/>
      <c r="P523" s="137"/>
      <c r="Q523" s="138"/>
      <c r="R523" s="140"/>
      <c r="S523" s="368"/>
      <c r="T523" s="446">
        <f t="shared" si="30"/>
        <v>0</v>
      </c>
      <c r="U523" s="443">
        <f t="shared" si="31"/>
        <v>7</v>
      </c>
    </row>
    <row r="524" spans="1:21" ht="18" customHeight="1">
      <c r="A524" s="817"/>
      <c r="B524" s="818"/>
      <c r="C524" s="820"/>
      <c r="D524" s="820"/>
      <c r="E524" s="337">
        <v>36</v>
      </c>
      <c r="F524" s="216"/>
      <c r="G524" s="216"/>
      <c r="H524" s="134"/>
      <c r="I524" s="135"/>
      <c r="J524" s="136"/>
      <c r="K524" s="135"/>
      <c r="L524" s="136"/>
      <c r="M524" s="137"/>
      <c r="N524" s="138"/>
      <c r="O524" s="139"/>
      <c r="P524" s="137"/>
      <c r="Q524" s="138"/>
      <c r="R524" s="140"/>
      <c r="S524" s="368"/>
      <c r="T524" s="446">
        <f t="shared" si="30"/>
        <v>0</v>
      </c>
      <c r="U524" s="443">
        <f t="shared" si="31"/>
        <v>7</v>
      </c>
    </row>
    <row r="525" spans="1:21" ht="18" customHeight="1">
      <c r="A525" s="817"/>
      <c r="B525" s="818"/>
      <c r="C525" s="820"/>
      <c r="D525" s="820"/>
      <c r="E525" s="337">
        <v>37</v>
      </c>
      <c r="F525" s="216"/>
      <c r="G525" s="216"/>
      <c r="H525" s="134"/>
      <c r="I525" s="135"/>
      <c r="J525" s="136"/>
      <c r="K525" s="135"/>
      <c r="L525" s="136"/>
      <c r="M525" s="137"/>
      <c r="N525" s="138"/>
      <c r="O525" s="139"/>
      <c r="P525" s="137"/>
      <c r="Q525" s="138"/>
      <c r="R525" s="140"/>
      <c r="S525" s="368"/>
      <c r="T525" s="446">
        <f t="shared" si="30"/>
        <v>0</v>
      </c>
      <c r="U525" s="443">
        <f t="shared" si="31"/>
        <v>7</v>
      </c>
    </row>
    <row r="526" spans="1:21" ht="18" customHeight="1">
      <c r="A526" s="817"/>
      <c r="B526" s="818"/>
      <c r="C526" s="820"/>
      <c r="D526" s="820"/>
      <c r="E526" s="337">
        <v>38</v>
      </c>
      <c r="F526" s="216"/>
      <c r="G526" s="216"/>
      <c r="H526" s="134"/>
      <c r="I526" s="135"/>
      <c r="J526" s="136"/>
      <c r="K526" s="135"/>
      <c r="L526" s="136"/>
      <c r="M526" s="137"/>
      <c r="N526" s="138"/>
      <c r="O526" s="139"/>
      <c r="P526" s="137"/>
      <c r="Q526" s="138"/>
      <c r="R526" s="140"/>
      <c r="S526" s="368"/>
      <c r="T526" s="446">
        <f t="shared" si="30"/>
        <v>0</v>
      </c>
      <c r="U526" s="443">
        <f t="shared" si="31"/>
        <v>7</v>
      </c>
    </row>
    <row r="527" spans="1:21" ht="18" customHeight="1">
      <c r="A527" s="817"/>
      <c r="B527" s="818"/>
      <c r="C527" s="820"/>
      <c r="D527" s="820"/>
      <c r="E527" s="337">
        <v>39</v>
      </c>
      <c r="F527" s="216"/>
      <c r="G527" s="216"/>
      <c r="H527" s="134"/>
      <c r="I527" s="135"/>
      <c r="J527" s="136"/>
      <c r="K527" s="135"/>
      <c r="L527" s="136"/>
      <c r="M527" s="137"/>
      <c r="N527" s="138"/>
      <c r="O527" s="139"/>
      <c r="P527" s="137"/>
      <c r="Q527" s="138"/>
      <c r="R527" s="140"/>
      <c r="S527" s="368"/>
      <c r="T527" s="446">
        <f t="shared" si="30"/>
        <v>0</v>
      </c>
      <c r="U527" s="443">
        <f t="shared" si="31"/>
        <v>7</v>
      </c>
    </row>
    <row r="528" spans="1:21" ht="18" customHeight="1">
      <c r="A528" s="817"/>
      <c r="B528" s="818"/>
      <c r="C528" s="820"/>
      <c r="D528" s="820"/>
      <c r="E528" s="337">
        <v>40</v>
      </c>
      <c r="F528" s="216"/>
      <c r="G528" s="216"/>
      <c r="H528" s="134"/>
      <c r="I528" s="135"/>
      <c r="J528" s="136"/>
      <c r="K528" s="135"/>
      <c r="L528" s="136"/>
      <c r="M528" s="137"/>
      <c r="N528" s="138"/>
      <c r="O528" s="139"/>
      <c r="P528" s="137"/>
      <c r="Q528" s="138"/>
      <c r="R528" s="140"/>
      <c r="S528" s="368"/>
      <c r="T528" s="446">
        <f t="shared" si="30"/>
        <v>0</v>
      </c>
      <c r="U528" s="443">
        <f t="shared" si="31"/>
        <v>7</v>
      </c>
    </row>
    <row r="529" spans="1:21" ht="18" customHeight="1">
      <c r="A529" s="817"/>
      <c r="B529" s="818"/>
      <c r="C529" s="820"/>
      <c r="D529" s="820"/>
      <c r="E529" s="337">
        <v>41</v>
      </c>
      <c r="F529" s="216"/>
      <c r="G529" s="216"/>
      <c r="H529" s="134"/>
      <c r="I529" s="135"/>
      <c r="J529" s="136"/>
      <c r="K529" s="135"/>
      <c r="L529" s="136"/>
      <c r="M529" s="137"/>
      <c r="N529" s="138"/>
      <c r="O529" s="139"/>
      <c r="P529" s="137"/>
      <c r="Q529" s="138"/>
      <c r="R529" s="140"/>
      <c r="S529" s="368"/>
      <c r="T529" s="446">
        <f t="shared" si="30"/>
        <v>0</v>
      </c>
      <c r="U529" s="443">
        <f t="shared" si="31"/>
        <v>7</v>
      </c>
    </row>
    <row r="530" spans="1:21" ht="18" customHeight="1">
      <c r="A530" s="817"/>
      <c r="B530" s="818"/>
      <c r="C530" s="820"/>
      <c r="D530" s="820"/>
      <c r="E530" s="337">
        <v>42</v>
      </c>
      <c r="F530" s="216"/>
      <c r="G530" s="216"/>
      <c r="H530" s="134"/>
      <c r="I530" s="135"/>
      <c r="J530" s="136"/>
      <c r="K530" s="135"/>
      <c r="L530" s="136"/>
      <c r="M530" s="137"/>
      <c r="N530" s="138"/>
      <c r="O530" s="139"/>
      <c r="P530" s="137"/>
      <c r="Q530" s="138"/>
      <c r="R530" s="140"/>
      <c r="S530" s="368"/>
      <c r="T530" s="446">
        <f t="shared" si="30"/>
        <v>0</v>
      </c>
      <c r="U530" s="443">
        <f t="shared" si="31"/>
        <v>7</v>
      </c>
    </row>
    <row r="531" spans="1:21" ht="18" customHeight="1">
      <c r="A531" s="817"/>
      <c r="B531" s="818"/>
      <c r="C531" s="820"/>
      <c r="D531" s="820"/>
      <c r="E531" s="337">
        <v>43</v>
      </c>
      <c r="F531" s="216"/>
      <c r="G531" s="216"/>
      <c r="H531" s="134"/>
      <c r="I531" s="135"/>
      <c r="J531" s="136"/>
      <c r="K531" s="135"/>
      <c r="L531" s="136"/>
      <c r="M531" s="137"/>
      <c r="N531" s="138"/>
      <c r="O531" s="139"/>
      <c r="P531" s="137"/>
      <c r="Q531" s="138"/>
      <c r="R531" s="140"/>
      <c r="S531" s="368"/>
      <c r="T531" s="446">
        <f t="shared" si="30"/>
        <v>0</v>
      </c>
      <c r="U531" s="443">
        <f t="shared" si="31"/>
        <v>7</v>
      </c>
    </row>
    <row r="532" spans="1:21" ht="18" customHeight="1">
      <c r="A532" s="817"/>
      <c r="B532" s="818"/>
      <c r="C532" s="820"/>
      <c r="D532" s="820"/>
      <c r="E532" s="337">
        <v>44</v>
      </c>
      <c r="F532" s="216"/>
      <c r="G532" s="216"/>
      <c r="H532" s="134"/>
      <c r="I532" s="135"/>
      <c r="J532" s="136"/>
      <c r="K532" s="135"/>
      <c r="L532" s="136"/>
      <c r="M532" s="137"/>
      <c r="N532" s="138"/>
      <c r="O532" s="139"/>
      <c r="P532" s="137"/>
      <c r="Q532" s="138"/>
      <c r="R532" s="140"/>
      <c r="S532" s="368"/>
      <c r="T532" s="446">
        <f t="shared" si="30"/>
        <v>0</v>
      </c>
      <c r="U532" s="443">
        <f t="shared" si="31"/>
        <v>7</v>
      </c>
    </row>
    <row r="533" spans="1:21" ht="18" customHeight="1">
      <c r="A533" s="817"/>
      <c r="B533" s="818"/>
      <c r="C533" s="820"/>
      <c r="D533" s="820"/>
      <c r="E533" s="337">
        <v>45</v>
      </c>
      <c r="F533" s="216"/>
      <c r="G533" s="216"/>
      <c r="H533" s="134"/>
      <c r="I533" s="135"/>
      <c r="J533" s="136"/>
      <c r="K533" s="135"/>
      <c r="L533" s="136"/>
      <c r="M533" s="137"/>
      <c r="N533" s="138"/>
      <c r="O533" s="139"/>
      <c r="P533" s="137"/>
      <c r="Q533" s="138"/>
      <c r="R533" s="140"/>
      <c r="S533" s="368"/>
      <c r="T533" s="446">
        <f t="shared" si="30"/>
        <v>0</v>
      </c>
      <c r="U533" s="443">
        <f t="shared" si="31"/>
        <v>7</v>
      </c>
    </row>
    <row r="534" spans="1:21" ht="18" customHeight="1">
      <c r="A534" s="817"/>
      <c r="B534" s="818"/>
      <c r="C534" s="820"/>
      <c r="D534" s="820"/>
      <c r="E534" s="337">
        <v>46</v>
      </c>
      <c r="F534" s="216"/>
      <c r="G534" s="216"/>
      <c r="H534" s="97"/>
      <c r="I534" s="81"/>
      <c r="J534" s="76"/>
      <c r="K534" s="82"/>
      <c r="L534" s="77"/>
      <c r="M534" s="2"/>
      <c r="N534" s="82"/>
      <c r="O534" s="77"/>
      <c r="P534" s="2"/>
      <c r="Q534" s="82"/>
      <c r="R534" s="19"/>
      <c r="S534" s="366"/>
      <c r="T534" s="445">
        <f t="shared" si="22"/>
        <v>0</v>
      </c>
      <c r="U534" s="443">
        <f t="shared" si="31"/>
        <v>7</v>
      </c>
    </row>
    <row r="535" spans="1:21" ht="18" customHeight="1">
      <c r="A535" s="817"/>
      <c r="B535" s="818"/>
      <c r="C535" s="820"/>
      <c r="D535" s="820"/>
      <c r="E535" s="337">
        <v>47</v>
      </c>
      <c r="F535" s="216"/>
      <c r="G535" s="216"/>
      <c r="H535" s="97"/>
      <c r="I535" s="81"/>
      <c r="J535" s="76"/>
      <c r="K535" s="81"/>
      <c r="L535" s="76"/>
      <c r="M535" s="2"/>
      <c r="N535" s="81"/>
      <c r="O535" s="77"/>
      <c r="P535" s="15"/>
      <c r="Q535" s="82"/>
      <c r="R535" s="19"/>
      <c r="S535" s="366"/>
      <c r="T535" s="445">
        <f t="shared" si="22"/>
        <v>0</v>
      </c>
      <c r="U535" s="443">
        <f t="shared" si="31"/>
        <v>7</v>
      </c>
    </row>
    <row r="536" spans="1:21" ht="18" customHeight="1">
      <c r="A536" s="817"/>
      <c r="B536" s="818"/>
      <c r="C536" s="820"/>
      <c r="D536" s="820"/>
      <c r="E536" s="337">
        <v>48</v>
      </c>
      <c r="F536" s="216"/>
      <c r="G536" s="216"/>
      <c r="H536" s="97"/>
      <c r="I536" s="81"/>
      <c r="J536" s="76"/>
      <c r="K536" s="81"/>
      <c r="L536" s="76"/>
      <c r="M536" s="2"/>
      <c r="N536" s="81"/>
      <c r="O536" s="77"/>
      <c r="P536" s="15"/>
      <c r="Q536" s="82"/>
      <c r="R536" s="19"/>
      <c r="S536" s="366"/>
      <c r="T536" s="445">
        <f t="shared" si="22"/>
        <v>0</v>
      </c>
      <c r="U536" s="443">
        <f t="shared" si="31"/>
        <v>7</v>
      </c>
    </row>
    <row r="537" spans="1:21" ht="18" customHeight="1">
      <c r="A537" s="817"/>
      <c r="B537" s="818"/>
      <c r="C537" s="820"/>
      <c r="D537" s="820"/>
      <c r="E537" s="337">
        <v>49</v>
      </c>
      <c r="F537" s="216"/>
      <c r="G537" s="216"/>
      <c r="H537" s="97"/>
      <c r="I537" s="81"/>
      <c r="J537" s="76"/>
      <c r="K537" s="81"/>
      <c r="L537" s="76"/>
      <c r="M537" s="2"/>
      <c r="N537" s="81"/>
      <c r="O537" s="77"/>
      <c r="P537" s="15"/>
      <c r="Q537" s="82"/>
      <c r="R537" s="19"/>
      <c r="S537" s="366"/>
      <c r="T537" s="445">
        <f t="shared" si="22"/>
        <v>0</v>
      </c>
      <c r="U537" s="443">
        <f t="shared" si="31"/>
        <v>7</v>
      </c>
    </row>
    <row r="538" spans="1:21" ht="18" customHeight="1">
      <c r="A538" s="817"/>
      <c r="B538" s="818"/>
      <c r="C538" s="820"/>
      <c r="D538" s="820"/>
      <c r="E538" s="337">
        <v>50</v>
      </c>
      <c r="F538" s="216"/>
      <c r="G538" s="216"/>
      <c r="H538" s="97"/>
      <c r="I538" s="81"/>
      <c r="J538" s="76"/>
      <c r="K538" s="81"/>
      <c r="L538" s="76"/>
      <c r="M538" s="2"/>
      <c r="N538" s="82"/>
      <c r="O538" s="77"/>
      <c r="P538" s="2"/>
      <c r="Q538" s="82"/>
      <c r="R538" s="19"/>
      <c r="S538" s="366"/>
      <c r="T538" s="445">
        <f t="shared" si="22"/>
        <v>0</v>
      </c>
      <c r="U538" s="443">
        <f t="shared" si="31"/>
        <v>7</v>
      </c>
    </row>
    <row r="539" spans="1:21" ht="18" customHeight="1">
      <c r="A539" s="817"/>
      <c r="B539" s="818"/>
      <c r="C539" s="820"/>
      <c r="D539" s="820"/>
      <c r="E539" s="337">
        <v>51</v>
      </c>
      <c r="F539" s="216"/>
      <c r="G539" s="216"/>
      <c r="H539" s="134"/>
      <c r="I539" s="135"/>
      <c r="J539" s="136"/>
      <c r="K539" s="135"/>
      <c r="L539" s="136"/>
      <c r="M539" s="137"/>
      <c r="N539" s="138"/>
      <c r="O539" s="139"/>
      <c r="P539" s="137"/>
      <c r="Q539" s="138"/>
      <c r="R539" s="140"/>
      <c r="S539" s="368"/>
      <c r="T539" s="446">
        <f t="shared" si="22"/>
        <v>0</v>
      </c>
      <c r="U539" s="443">
        <f t="shared" si="31"/>
        <v>7</v>
      </c>
    </row>
    <row r="540" spans="1:21" ht="18" customHeight="1">
      <c r="A540" s="817"/>
      <c r="B540" s="818"/>
      <c r="C540" s="820"/>
      <c r="D540" s="820"/>
      <c r="E540" s="337">
        <v>52</v>
      </c>
      <c r="F540" s="216"/>
      <c r="G540" s="216"/>
      <c r="H540" s="134"/>
      <c r="I540" s="135"/>
      <c r="J540" s="136"/>
      <c r="K540" s="135"/>
      <c r="L540" s="136"/>
      <c r="M540" s="137"/>
      <c r="N540" s="138"/>
      <c r="O540" s="139"/>
      <c r="P540" s="137"/>
      <c r="Q540" s="138"/>
      <c r="R540" s="140"/>
      <c r="S540" s="368"/>
      <c r="T540" s="446">
        <f t="shared" si="22"/>
        <v>0</v>
      </c>
      <c r="U540" s="443">
        <f t="shared" si="31"/>
        <v>7</v>
      </c>
    </row>
    <row r="541" spans="1:21" ht="18" customHeight="1">
      <c r="A541" s="817"/>
      <c r="B541" s="818"/>
      <c r="C541" s="820"/>
      <c r="D541" s="820"/>
      <c r="E541" s="337">
        <v>53</v>
      </c>
      <c r="F541" s="216"/>
      <c r="G541" s="216"/>
      <c r="H541" s="134"/>
      <c r="I541" s="135"/>
      <c r="J541" s="136"/>
      <c r="K541" s="135"/>
      <c r="L541" s="136"/>
      <c r="M541" s="137"/>
      <c r="N541" s="138"/>
      <c r="O541" s="139"/>
      <c r="P541" s="137"/>
      <c r="Q541" s="138"/>
      <c r="R541" s="140"/>
      <c r="S541" s="368"/>
      <c r="T541" s="446">
        <f t="shared" si="22"/>
        <v>0</v>
      </c>
      <c r="U541" s="443">
        <f t="shared" si="31"/>
        <v>7</v>
      </c>
    </row>
    <row r="542" spans="1:21" ht="18" customHeight="1">
      <c r="A542" s="817"/>
      <c r="B542" s="818"/>
      <c r="C542" s="820"/>
      <c r="D542" s="820"/>
      <c r="E542" s="337">
        <v>54</v>
      </c>
      <c r="F542" s="216"/>
      <c r="G542" s="216"/>
      <c r="H542" s="134"/>
      <c r="I542" s="135"/>
      <c r="J542" s="136"/>
      <c r="K542" s="135"/>
      <c r="L542" s="136"/>
      <c r="M542" s="137"/>
      <c r="N542" s="138"/>
      <c r="O542" s="139"/>
      <c r="P542" s="137"/>
      <c r="Q542" s="138"/>
      <c r="R542" s="140"/>
      <c r="S542" s="368"/>
      <c r="T542" s="446">
        <f t="shared" si="22"/>
        <v>0</v>
      </c>
      <c r="U542" s="443">
        <f t="shared" si="31"/>
        <v>7</v>
      </c>
    </row>
    <row r="543" spans="1:21" ht="18" customHeight="1">
      <c r="A543" s="817"/>
      <c r="B543" s="818"/>
      <c r="C543" s="820"/>
      <c r="D543" s="820"/>
      <c r="E543" s="337">
        <v>55</v>
      </c>
      <c r="F543" s="216"/>
      <c r="G543" s="216"/>
      <c r="H543" s="134"/>
      <c r="I543" s="135"/>
      <c r="J543" s="136"/>
      <c r="K543" s="135"/>
      <c r="L543" s="136"/>
      <c r="M543" s="137"/>
      <c r="N543" s="138"/>
      <c r="O543" s="139"/>
      <c r="P543" s="137"/>
      <c r="Q543" s="138"/>
      <c r="R543" s="140"/>
      <c r="S543" s="368"/>
      <c r="T543" s="446">
        <f t="shared" si="22"/>
        <v>0</v>
      </c>
      <c r="U543" s="443">
        <f t="shared" si="31"/>
        <v>7</v>
      </c>
    </row>
    <row r="544" spans="1:21" ht="18" customHeight="1">
      <c r="A544" s="817"/>
      <c r="B544" s="818"/>
      <c r="C544" s="820"/>
      <c r="D544" s="820"/>
      <c r="E544" s="337">
        <v>56</v>
      </c>
      <c r="F544" s="216"/>
      <c r="G544" s="216"/>
      <c r="H544" s="134"/>
      <c r="I544" s="135"/>
      <c r="J544" s="136"/>
      <c r="K544" s="135"/>
      <c r="L544" s="136"/>
      <c r="M544" s="137"/>
      <c r="N544" s="138"/>
      <c r="O544" s="139"/>
      <c r="P544" s="137"/>
      <c r="Q544" s="138"/>
      <c r="R544" s="140"/>
      <c r="S544" s="368"/>
      <c r="T544" s="446">
        <f t="shared" si="22"/>
        <v>0</v>
      </c>
      <c r="U544" s="443">
        <f t="shared" si="31"/>
        <v>7</v>
      </c>
    </row>
    <row r="545" spans="1:21" ht="18" customHeight="1">
      <c r="A545" s="817"/>
      <c r="B545" s="818"/>
      <c r="C545" s="820"/>
      <c r="D545" s="820"/>
      <c r="E545" s="337">
        <v>57</v>
      </c>
      <c r="F545" s="216"/>
      <c r="G545" s="216"/>
      <c r="H545" s="134"/>
      <c r="I545" s="135"/>
      <c r="J545" s="136"/>
      <c r="K545" s="135"/>
      <c r="L545" s="136"/>
      <c r="M545" s="137"/>
      <c r="N545" s="138"/>
      <c r="O545" s="139"/>
      <c r="P545" s="137"/>
      <c r="Q545" s="138"/>
      <c r="R545" s="140"/>
      <c r="S545" s="368"/>
      <c r="T545" s="446">
        <f t="shared" si="22"/>
        <v>0</v>
      </c>
      <c r="U545" s="443">
        <f t="shared" si="31"/>
        <v>7</v>
      </c>
    </row>
    <row r="546" spans="1:21" ht="18" customHeight="1">
      <c r="A546" s="817"/>
      <c r="B546" s="818"/>
      <c r="C546" s="820"/>
      <c r="D546" s="820"/>
      <c r="E546" s="337">
        <v>58</v>
      </c>
      <c r="F546" s="216"/>
      <c r="G546" s="216"/>
      <c r="H546" s="134"/>
      <c r="I546" s="135"/>
      <c r="J546" s="136"/>
      <c r="K546" s="135"/>
      <c r="L546" s="136"/>
      <c r="M546" s="137"/>
      <c r="N546" s="138"/>
      <c r="O546" s="139"/>
      <c r="P546" s="137"/>
      <c r="Q546" s="138"/>
      <c r="R546" s="140"/>
      <c r="S546" s="368"/>
      <c r="T546" s="446">
        <f t="shared" si="22"/>
        <v>0</v>
      </c>
      <c r="U546" s="443">
        <f t="shared" si="31"/>
        <v>7</v>
      </c>
    </row>
    <row r="547" spans="1:21" ht="18" customHeight="1">
      <c r="A547" s="817"/>
      <c r="B547" s="818"/>
      <c r="C547" s="820"/>
      <c r="D547" s="820"/>
      <c r="E547" s="337">
        <v>59</v>
      </c>
      <c r="F547" s="216"/>
      <c r="G547" s="216"/>
      <c r="H547" s="134"/>
      <c r="I547" s="135"/>
      <c r="J547" s="136"/>
      <c r="K547" s="135"/>
      <c r="L547" s="136"/>
      <c r="M547" s="137"/>
      <c r="N547" s="138"/>
      <c r="O547" s="139"/>
      <c r="P547" s="137"/>
      <c r="Q547" s="138"/>
      <c r="R547" s="140"/>
      <c r="S547" s="368"/>
      <c r="T547" s="446">
        <f t="shared" ref="T547:T555" si="32">IF(J547="",0,INT(SUM(PRODUCT(J547,L547,O547),R547)))</f>
        <v>0</v>
      </c>
      <c r="U547" s="443">
        <f t="shared" si="31"/>
        <v>7</v>
      </c>
    </row>
    <row r="548" spans="1:21" ht="18" customHeight="1">
      <c r="A548" s="817"/>
      <c r="B548" s="818"/>
      <c r="C548" s="820"/>
      <c r="D548" s="820"/>
      <c r="E548" s="337">
        <v>60</v>
      </c>
      <c r="F548" s="216"/>
      <c r="G548" s="216"/>
      <c r="H548" s="134"/>
      <c r="I548" s="135"/>
      <c r="J548" s="136"/>
      <c r="K548" s="135"/>
      <c r="L548" s="136"/>
      <c r="M548" s="137"/>
      <c r="N548" s="138"/>
      <c r="O548" s="139"/>
      <c r="P548" s="137"/>
      <c r="Q548" s="138"/>
      <c r="R548" s="140"/>
      <c r="S548" s="368"/>
      <c r="T548" s="446">
        <f t="shared" si="32"/>
        <v>0</v>
      </c>
      <c r="U548" s="443">
        <f t="shared" si="31"/>
        <v>7</v>
      </c>
    </row>
    <row r="549" spans="1:21" ht="18" customHeight="1">
      <c r="A549" s="817"/>
      <c r="B549" s="818"/>
      <c r="C549" s="820"/>
      <c r="D549" s="820"/>
      <c r="E549" s="337">
        <v>61</v>
      </c>
      <c r="F549" s="216"/>
      <c r="G549" s="216"/>
      <c r="H549" s="134"/>
      <c r="I549" s="135"/>
      <c r="J549" s="136"/>
      <c r="K549" s="135"/>
      <c r="L549" s="136"/>
      <c r="M549" s="137"/>
      <c r="N549" s="138"/>
      <c r="O549" s="139"/>
      <c r="P549" s="137"/>
      <c r="Q549" s="138"/>
      <c r="R549" s="140"/>
      <c r="S549" s="368"/>
      <c r="T549" s="446">
        <f t="shared" si="32"/>
        <v>0</v>
      </c>
      <c r="U549" s="443">
        <f t="shared" si="31"/>
        <v>7</v>
      </c>
    </row>
    <row r="550" spans="1:21" ht="18" customHeight="1">
      <c r="A550" s="817"/>
      <c r="B550" s="818"/>
      <c r="C550" s="820"/>
      <c r="D550" s="820"/>
      <c r="E550" s="337">
        <v>62</v>
      </c>
      <c r="F550" s="216"/>
      <c r="G550" s="216"/>
      <c r="H550" s="134"/>
      <c r="I550" s="135"/>
      <c r="J550" s="136"/>
      <c r="K550" s="135"/>
      <c r="L550" s="136"/>
      <c r="M550" s="137"/>
      <c r="N550" s="138"/>
      <c r="O550" s="139"/>
      <c r="P550" s="137"/>
      <c r="Q550" s="138"/>
      <c r="R550" s="140"/>
      <c r="S550" s="368"/>
      <c r="T550" s="446">
        <f t="shared" si="32"/>
        <v>0</v>
      </c>
      <c r="U550" s="443">
        <f t="shared" si="31"/>
        <v>7</v>
      </c>
    </row>
    <row r="551" spans="1:21" ht="18" customHeight="1">
      <c r="A551" s="817"/>
      <c r="B551" s="818"/>
      <c r="C551" s="820"/>
      <c r="D551" s="820"/>
      <c r="E551" s="337">
        <v>63</v>
      </c>
      <c r="F551" s="216"/>
      <c r="G551" s="216"/>
      <c r="H551" s="134"/>
      <c r="I551" s="135"/>
      <c r="J551" s="136"/>
      <c r="K551" s="135"/>
      <c r="L551" s="136"/>
      <c r="M551" s="137"/>
      <c r="N551" s="138"/>
      <c r="O551" s="139"/>
      <c r="P551" s="137"/>
      <c r="Q551" s="138"/>
      <c r="R551" s="140"/>
      <c r="S551" s="368"/>
      <c r="T551" s="446">
        <f t="shared" si="32"/>
        <v>0</v>
      </c>
      <c r="U551" s="443">
        <f t="shared" si="31"/>
        <v>7</v>
      </c>
    </row>
    <row r="552" spans="1:21" ht="18" customHeight="1">
      <c r="A552" s="817"/>
      <c r="B552" s="818"/>
      <c r="C552" s="820"/>
      <c r="D552" s="820"/>
      <c r="E552" s="337">
        <v>64</v>
      </c>
      <c r="F552" s="216"/>
      <c r="G552" s="216"/>
      <c r="H552" s="134"/>
      <c r="I552" s="135"/>
      <c r="J552" s="136"/>
      <c r="K552" s="135"/>
      <c r="L552" s="136"/>
      <c r="M552" s="137"/>
      <c r="N552" s="138"/>
      <c r="O552" s="139"/>
      <c r="P552" s="137"/>
      <c r="Q552" s="138"/>
      <c r="R552" s="140"/>
      <c r="S552" s="368"/>
      <c r="T552" s="446">
        <f t="shared" si="32"/>
        <v>0</v>
      </c>
      <c r="U552" s="443">
        <f t="shared" si="31"/>
        <v>7</v>
      </c>
    </row>
    <row r="553" spans="1:21" ht="18" customHeight="1">
      <c r="A553" s="817"/>
      <c r="B553" s="818"/>
      <c r="C553" s="820"/>
      <c r="D553" s="820"/>
      <c r="E553" s="337">
        <v>65</v>
      </c>
      <c r="F553" s="216"/>
      <c r="G553" s="216"/>
      <c r="H553" s="134"/>
      <c r="I553" s="135"/>
      <c r="J553" s="136"/>
      <c r="K553" s="135"/>
      <c r="L553" s="136"/>
      <c r="M553" s="137"/>
      <c r="N553" s="138"/>
      <c r="O553" s="139"/>
      <c r="P553" s="137"/>
      <c r="Q553" s="138"/>
      <c r="R553" s="140"/>
      <c r="S553" s="368"/>
      <c r="T553" s="446">
        <f t="shared" si="32"/>
        <v>0</v>
      </c>
      <c r="U553" s="443">
        <f t="shared" ref="U553:U568" si="33">$A$489</f>
        <v>7</v>
      </c>
    </row>
    <row r="554" spans="1:21" ht="18" customHeight="1">
      <c r="A554" s="817"/>
      <c r="B554" s="818"/>
      <c r="C554" s="820"/>
      <c r="D554" s="820"/>
      <c r="E554" s="337">
        <v>66</v>
      </c>
      <c r="F554" s="216"/>
      <c r="G554" s="216"/>
      <c r="H554" s="134"/>
      <c r="I554" s="135"/>
      <c r="J554" s="136"/>
      <c r="K554" s="135"/>
      <c r="L554" s="136"/>
      <c r="M554" s="137"/>
      <c r="N554" s="138"/>
      <c r="O554" s="139"/>
      <c r="P554" s="137"/>
      <c r="Q554" s="138"/>
      <c r="R554" s="140"/>
      <c r="S554" s="368"/>
      <c r="T554" s="446">
        <f t="shared" si="32"/>
        <v>0</v>
      </c>
      <c r="U554" s="443">
        <f t="shared" si="33"/>
        <v>7</v>
      </c>
    </row>
    <row r="555" spans="1:21" ht="18" customHeight="1">
      <c r="A555" s="817"/>
      <c r="B555" s="818"/>
      <c r="C555" s="820"/>
      <c r="D555" s="820"/>
      <c r="E555" s="337">
        <v>67</v>
      </c>
      <c r="F555" s="216"/>
      <c r="G555" s="216"/>
      <c r="H555" s="134"/>
      <c r="I555" s="135"/>
      <c r="J555" s="136"/>
      <c r="K555" s="135"/>
      <c r="L555" s="136"/>
      <c r="M555" s="137"/>
      <c r="N555" s="138"/>
      <c r="O555" s="139"/>
      <c r="P555" s="137"/>
      <c r="Q555" s="138"/>
      <c r="R555" s="140"/>
      <c r="S555" s="368"/>
      <c r="T555" s="446">
        <f t="shared" si="32"/>
        <v>0</v>
      </c>
      <c r="U555" s="443">
        <f t="shared" si="33"/>
        <v>7</v>
      </c>
    </row>
    <row r="556" spans="1:21" ht="18" customHeight="1">
      <c r="A556" s="817"/>
      <c r="B556" s="818"/>
      <c r="C556" s="820"/>
      <c r="D556" s="820"/>
      <c r="E556" s="337">
        <v>68</v>
      </c>
      <c r="F556" s="216"/>
      <c r="G556" s="216"/>
      <c r="H556" s="134"/>
      <c r="I556" s="135"/>
      <c r="J556" s="136"/>
      <c r="K556" s="135"/>
      <c r="L556" s="136"/>
      <c r="M556" s="137"/>
      <c r="N556" s="138"/>
      <c r="O556" s="139"/>
      <c r="P556" s="137"/>
      <c r="Q556" s="138"/>
      <c r="R556" s="140"/>
      <c r="S556" s="368"/>
      <c r="T556" s="446">
        <f t="shared" si="22"/>
        <v>0</v>
      </c>
      <c r="U556" s="443">
        <f t="shared" si="33"/>
        <v>7</v>
      </c>
    </row>
    <row r="557" spans="1:21" ht="18" customHeight="1">
      <c r="A557" s="817"/>
      <c r="B557" s="818"/>
      <c r="C557" s="820"/>
      <c r="D557" s="820"/>
      <c r="E557" s="337">
        <v>69</v>
      </c>
      <c r="F557" s="216"/>
      <c r="G557" s="216"/>
      <c r="H557" s="134"/>
      <c r="I557" s="135"/>
      <c r="J557" s="136"/>
      <c r="K557" s="135"/>
      <c r="L557" s="136"/>
      <c r="M557" s="137"/>
      <c r="N557" s="138"/>
      <c r="O557" s="139"/>
      <c r="P557" s="137"/>
      <c r="Q557" s="138"/>
      <c r="R557" s="140"/>
      <c r="S557" s="368"/>
      <c r="T557" s="446">
        <f t="shared" si="22"/>
        <v>0</v>
      </c>
      <c r="U557" s="443">
        <f t="shared" si="33"/>
        <v>7</v>
      </c>
    </row>
    <row r="558" spans="1:21" ht="18" customHeight="1">
      <c r="A558" s="817"/>
      <c r="B558" s="818"/>
      <c r="C558" s="820"/>
      <c r="D558" s="820"/>
      <c r="E558" s="337">
        <v>70</v>
      </c>
      <c r="F558" s="216"/>
      <c r="G558" s="216"/>
      <c r="H558" s="134"/>
      <c r="I558" s="135"/>
      <c r="J558" s="136"/>
      <c r="K558" s="135"/>
      <c r="L558" s="136"/>
      <c r="M558" s="137"/>
      <c r="N558" s="138"/>
      <c r="O558" s="139"/>
      <c r="P558" s="137"/>
      <c r="Q558" s="138"/>
      <c r="R558" s="140"/>
      <c r="S558" s="368"/>
      <c r="T558" s="446">
        <f t="shared" si="22"/>
        <v>0</v>
      </c>
      <c r="U558" s="443">
        <f t="shared" si="33"/>
        <v>7</v>
      </c>
    </row>
    <row r="559" spans="1:21" ht="18" customHeight="1">
      <c r="A559" s="817"/>
      <c r="B559" s="818"/>
      <c r="C559" s="820"/>
      <c r="D559" s="820"/>
      <c r="E559" s="337">
        <v>71</v>
      </c>
      <c r="F559" s="216"/>
      <c r="G559" s="216"/>
      <c r="H559" s="134"/>
      <c r="I559" s="135"/>
      <c r="J559" s="136"/>
      <c r="K559" s="135"/>
      <c r="L559" s="136"/>
      <c r="M559" s="137"/>
      <c r="N559" s="138"/>
      <c r="O559" s="139"/>
      <c r="P559" s="137"/>
      <c r="Q559" s="138"/>
      <c r="R559" s="140"/>
      <c r="S559" s="368"/>
      <c r="T559" s="446">
        <f t="shared" si="22"/>
        <v>0</v>
      </c>
      <c r="U559" s="443">
        <f t="shared" si="33"/>
        <v>7</v>
      </c>
    </row>
    <row r="560" spans="1:21" ht="18" customHeight="1">
      <c r="A560" s="817"/>
      <c r="B560" s="818"/>
      <c r="C560" s="820"/>
      <c r="D560" s="820"/>
      <c r="E560" s="337">
        <v>72</v>
      </c>
      <c r="F560" s="216"/>
      <c r="G560" s="216"/>
      <c r="H560" s="134"/>
      <c r="I560" s="135"/>
      <c r="J560" s="136"/>
      <c r="K560" s="135"/>
      <c r="L560" s="136"/>
      <c r="M560" s="137"/>
      <c r="N560" s="138"/>
      <c r="O560" s="139"/>
      <c r="P560" s="137"/>
      <c r="Q560" s="138"/>
      <c r="R560" s="140"/>
      <c r="S560" s="368"/>
      <c r="T560" s="446">
        <f t="shared" ref="T560:T728" si="34">IF(J560="",0,INT(SUM(PRODUCT(J560,L560,O560),R560)))</f>
        <v>0</v>
      </c>
      <c r="U560" s="443">
        <f t="shared" si="33"/>
        <v>7</v>
      </c>
    </row>
    <row r="561" spans="1:21" ht="18" customHeight="1">
      <c r="A561" s="817"/>
      <c r="B561" s="818"/>
      <c r="C561" s="820"/>
      <c r="D561" s="820"/>
      <c r="E561" s="337">
        <v>73</v>
      </c>
      <c r="F561" s="216"/>
      <c r="G561" s="216"/>
      <c r="H561" s="134"/>
      <c r="I561" s="135"/>
      <c r="J561" s="136"/>
      <c r="K561" s="135"/>
      <c r="L561" s="136"/>
      <c r="M561" s="137"/>
      <c r="N561" s="138"/>
      <c r="O561" s="139"/>
      <c r="P561" s="137"/>
      <c r="Q561" s="138"/>
      <c r="R561" s="140"/>
      <c r="S561" s="368"/>
      <c r="T561" s="446">
        <f t="shared" si="34"/>
        <v>0</v>
      </c>
      <c r="U561" s="443">
        <f t="shared" si="33"/>
        <v>7</v>
      </c>
    </row>
    <row r="562" spans="1:21" ht="18" customHeight="1">
      <c r="A562" s="817"/>
      <c r="B562" s="818"/>
      <c r="C562" s="820"/>
      <c r="D562" s="820"/>
      <c r="E562" s="337">
        <v>74</v>
      </c>
      <c r="F562" s="216"/>
      <c r="G562" s="216"/>
      <c r="H562" s="134"/>
      <c r="I562" s="135"/>
      <c r="J562" s="136"/>
      <c r="K562" s="135"/>
      <c r="L562" s="136"/>
      <c r="M562" s="137"/>
      <c r="N562" s="138"/>
      <c r="O562" s="139"/>
      <c r="P562" s="137"/>
      <c r="Q562" s="138"/>
      <c r="R562" s="140"/>
      <c r="S562" s="368"/>
      <c r="T562" s="446">
        <f t="shared" si="34"/>
        <v>0</v>
      </c>
      <c r="U562" s="443">
        <f t="shared" si="33"/>
        <v>7</v>
      </c>
    </row>
    <row r="563" spans="1:21" ht="18" customHeight="1">
      <c r="A563" s="817"/>
      <c r="B563" s="818"/>
      <c r="C563" s="820"/>
      <c r="D563" s="820"/>
      <c r="E563" s="337">
        <v>75</v>
      </c>
      <c r="F563" s="216"/>
      <c r="G563" s="216"/>
      <c r="H563" s="134"/>
      <c r="I563" s="135"/>
      <c r="J563" s="136"/>
      <c r="K563" s="135"/>
      <c r="L563" s="136"/>
      <c r="M563" s="137"/>
      <c r="N563" s="138"/>
      <c r="O563" s="139"/>
      <c r="P563" s="137"/>
      <c r="Q563" s="138"/>
      <c r="R563" s="140"/>
      <c r="S563" s="368"/>
      <c r="T563" s="446">
        <f t="shared" si="34"/>
        <v>0</v>
      </c>
      <c r="U563" s="443">
        <f t="shared" si="33"/>
        <v>7</v>
      </c>
    </row>
    <row r="564" spans="1:21" ht="18" customHeight="1">
      <c r="A564" s="817"/>
      <c r="B564" s="818"/>
      <c r="C564" s="820"/>
      <c r="D564" s="820"/>
      <c r="E564" s="337">
        <v>76</v>
      </c>
      <c r="F564" s="216"/>
      <c r="G564" s="216"/>
      <c r="H564" s="134"/>
      <c r="I564" s="135"/>
      <c r="J564" s="136"/>
      <c r="K564" s="135"/>
      <c r="L564" s="136"/>
      <c r="M564" s="137"/>
      <c r="N564" s="138"/>
      <c r="O564" s="139"/>
      <c r="P564" s="137"/>
      <c r="Q564" s="138"/>
      <c r="R564" s="140"/>
      <c r="S564" s="368"/>
      <c r="T564" s="446">
        <f t="shared" si="34"/>
        <v>0</v>
      </c>
      <c r="U564" s="443">
        <f t="shared" si="33"/>
        <v>7</v>
      </c>
    </row>
    <row r="565" spans="1:21" ht="18" customHeight="1">
      <c r="A565" s="817"/>
      <c r="B565" s="818"/>
      <c r="C565" s="820"/>
      <c r="D565" s="820"/>
      <c r="E565" s="337">
        <v>77</v>
      </c>
      <c r="F565" s="216"/>
      <c r="G565" s="216"/>
      <c r="H565" s="134"/>
      <c r="I565" s="135"/>
      <c r="J565" s="136"/>
      <c r="K565" s="135"/>
      <c r="L565" s="136"/>
      <c r="M565" s="137"/>
      <c r="N565" s="138"/>
      <c r="O565" s="139"/>
      <c r="P565" s="137"/>
      <c r="Q565" s="138"/>
      <c r="R565" s="140"/>
      <c r="S565" s="368"/>
      <c r="T565" s="446">
        <f t="shared" si="34"/>
        <v>0</v>
      </c>
      <c r="U565" s="443">
        <f t="shared" si="33"/>
        <v>7</v>
      </c>
    </row>
    <row r="566" spans="1:21" ht="18" customHeight="1">
      <c r="A566" s="817"/>
      <c r="B566" s="818"/>
      <c r="C566" s="820"/>
      <c r="D566" s="820"/>
      <c r="E566" s="337">
        <v>78</v>
      </c>
      <c r="F566" s="216"/>
      <c r="G566" s="216"/>
      <c r="H566" s="134"/>
      <c r="I566" s="135"/>
      <c r="J566" s="136"/>
      <c r="K566" s="135"/>
      <c r="L566" s="136"/>
      <c r="M566" s="137"/>
      <c r="N566" s="138"/>
      <c r="O566" s="139"/>
      <c r="P566" s="137"/>
      <c r="Q566" s="138"/>
      <c r="R566" s="140"/>
      <c r="S566" s="368"/>
      <c r="T566" s="446">
        <f t="shared" si="34"/>
        <v>0</v>
      </c>
      <c r="U566" s="443">
        <f t="shared" si="33"/>
        <v>7</v>
      </c>
    </row>
    <row r="567" spans="1:21" ht="18" customHeight="1">
      <c r="A567" s="817"/>
      <c r="B567" s="818"/>
      <c r="C567" s="820"/>
      <c r="D567" s="820"/>
      <c r="E567" s="337">
        <v>79</v>
      </c>
      <c r="F567" s="216"/>
      <c r="G567" s="216"/>
      <c r="H567" s="134"/>
      <c r="I567" s="135"/>
      <c r="J567" s="136"/>
      <c r="K567" s="135"/>
      <c r="L567" s="136"/>
      <c r="M567" s="137"/>
      <c r="N567" s="138"/>
      <c r="O567" s="139"/>
      <c r="P567" s="137"/>
      <c r="Q567" s="138"/>
      <c r="R567" s="140"/>
      <c r="S567" s="368"/>
      <c r="T567" s="446">
        <f t="shared" si="34"/>
        <v>0</v>
      </c>
      <c r="U567" s="443">
        <f t="shared" si="33"/>
        <v>7</v>
      </c>
    </row>
    <row r="568" spans="1:21" ht="18" customHeight="1">
      <c r="A568" s="825"/>
      <c r="B568" s="826"/>
      <c r="C568" s="820"/>
      <c r="D568" s="820"/>
      <c r="E568" s="345">
        <v>80</v>
      </c>
      <c r="F568" s="433"/>
      <c r="G568" s="433"/>
      <c r="H568" s="101"/>
      <c r="I568" s="102"/>
      <c r="J568" s="141"/>
      <c r="K568" s="102"/>
      <c r="L568" s="141"/>
      <c r="M568" s="17"/>
      <c r="N568" s="90"/>
      <c r="O568" s="79"/>
      <c r="P568" s="17"/>
      <c r="Q568" s="90"/>
      <c r="R568" s="20"/>
      <c r="S568" s="353"/>
      <c r="T568" s="444">
        <f t="shared" si="34"/>
        <v>0</v>
      </c>
      <c r="U568" s="443">
        <f t="shared" si="33"/>
        <v>7</v>
      </c>
    </row>
    <row r="569" spans="1:21" ht="18" customHeight="1">
      <c r="A569" s="815">
        <v>8</v>
      </c>
      <c r="B569" s="816"/>
      <c r="C569" s="819" t="str">
        <f>IF(ISERROR(VLOOKUP($A569,【大規模】地域番号①!$BD:$BF,2,FALSE)),"",VLOOKUP($A569,【大規模】地域番号①!$BD:$BF,2,FALSE))</f>
        <v/>
      </c>
      <c r="D569" s="819" t="str">
        <f>IF(ISERROR(VLOOKUP($A569,【大規模】地域番号①!$BD:$BF,3,FALSE)),"",VLOOKUP($A569,【大規模】地域番号①!$BD:$BF,3,FALSE))</f>
        <v/>
      </c>
      <c r="E569" s="337">
        <v>1</v>
      </c>
      <c r="F569" s="216"/>
      <c r="G569" s="216"/>
      <c r="H569" s="118"/>
      <c r="I569" s="119"/>
      <c r="J569" s="120"/>
      <c r="K569" s="122"/>
      <c r="L569" s="123"/>
      <c r="M569" s="121"/>
      <c r="N569" s="122"/>
      <c r="O569" s="123"/>
      <c r="P569" s="121"/>
      <c r="Q569" s="122"/>
      <c r="R569" s="124"/>
      <c r="S569" s="356"/>
      <c r="T569" s="376">
        <f t="shared" si="34"/>
        <v>0</v>
      </c>
      <c r="U569" s="443">
        <f t="shared" ref="U569:U600" si="35">$A$569</f>
        <v>8</v>
      </c>
    </row>
    <row r="570" spans="1:21" ht="18" customHeight="1">
      <c r="A570" s="817"/>
      <c r="B570" s="818"/>
      <c r="C570" s="820"/>
      <c r="D570" s="820"/>
      <c r="E570" s="337">
        <v>2</v>
      </c>
      <c r="F570" s="216"/>
      <c r="G570" s="216"/>
      <c r="H570" s="97"/>
      <c r="I570" s="81"/>
      <c r="J570" s="76"/>
      <c r="K570" s="82"/>
      <c r="L570" s="77"/>
      <c r="M570" s="2"/>
      <c r="N570" s="82"/>
      <c r="O570" s="77"/>
      <c r="P570" s="2"/>
      <c r="Q570" s="82"/>
      <c r="R570" s="19"/>
      <c r="S570" s="366"/>
      <c r="T570" s="445">
        <f t="shared" ref="T570:T627" si="36">IF(J570="",0,INT(SUM(PRODUCT(J570,L570,O570),R570)))</f>
        <v>0</v>
      </c>
      <c r="U570" s="443">
        <f t="shared" si="35"/>
        <v>8</v>
      </c>
    </row>
    <row r="571" spans="1:21" ht="18" customHeight="1">
      <c r="A571" s="817"/>
      <c r="B571" s="818"/>
      <c r="C571" s="820"/>
      <c r="D571" s="820"/>
      <c r="E571" s="337">
        <v>3</v>
      </c>
      <c r="F571" s="216"/>
      <c r="G571" s="216"/>
      <c r="H571" s="97"/>
      <c r="I571" s="81"/>
      <c r="J571" s="76"/>
      <c r="K571" s="82"/>
      <c r="L571" s="77"/>
      <c r="M571" s="2"/>
      <c r="N571" s="82"/>
      <c r="O571" s="77"/>
      <c r="P571" s="2"/>
      <c r="Q571" s="82"/>
      <c r="R571" s="19"/>
      <c r="S571" s="366"/>
      <c r="T571" s="445">
        <f t="shared" si="36"/>
        <v>0</v>
      </c>
      <c r="U571" s="443">
        <f t="shared" si="35"/>
        <v>8</v>
      </c>
    </row>
    <row r="572" spans="1:21" ht="18" customHeight="1">
      <c r="A572" s="817"/>
      <c r="B572" s="818"/>
      <c r="C572" s="820"/>
      <c r="D572" s="820"/>
      <c r="E572" s="337">
        <v>4</v>
      </c>
      <c r="F572" s="216"/>
      <c r="G572" s="216"/>
      <c r="H572" s="97"/>
      <c r="I572" s="81"/>
      <c r="J572" s="76"/>
      <c r="K572" s="81"/>
      <c r="L572" s="76"/>
      <c r="M572" s="2"/>
      <c r="N572" s="81"/>
      <c r="O572" s="77"/>
      <c r="P572" s="15"/>
      <c r="Q572" s="82"/>
      <c r="R572" s="19"/>
      <c r="S572" s="366"/>
      <c r="T572" s="445">
        <f t="shared" ref="T572:T602" si="37">IF(J572="",0,INT(SUM(PRODUCT(J572,L572,O572),R572)))</f>
        <v>0</v>
      </c>
      <c r="U572" s="443">
        <f t="shared" si="35"/>
        <v>8</v>
      </c>
    </row>
    <row r="573" spans="1:21" ht="18" customHeight="1">
      <c r="A573" s="817"/>
      <c r="B573" s="818"/>
      <c r="C573" s="820"/>
      <c r="D573" s="820"/>
      <c r="E573" s="337">
        <v>5</v>
      </c>
      <c r="F573" s="216"/>
      <c r="G573" s="216"/>
      <c r="H573" s="97"/>
      <c r="I573" s="81"/>
      <c r="J573" s="76"/>
      <c r="K573" s="81"/>
      <c r="L573" s="76"/>
      <c r="M573" s="2"/>
      <c r="N573" s="81"/>
      <c r="O573" s="77"/>
      <c r="P573" s="15"/>
      <c r="Q573" s="82"/>
      <c r="R573" s="19"/>
      <c r="S573" s="366"/>
      <c r="T573" s="445">
        <f t="shared" si="37"/>
        <v>0</v>
      </c>
      <c r="U573" s="443">
        <f t="shared" si="35"/>
        <v>8</v>
      </c>
    </row>
    <row r="574" spans="1:21" ht="18" customHeight="1">
      <c r="A574" s="817"/>
      <c r="B574" s="818"/>
      <c r="C574" s="820"/>
      <c r="D574" s="820"/>
      <c r="E574" s="337">
        <v>6</v>
      </c>
      <c r="F574" s="216"/>
      <c r="G574" s="216"/>
      <c r="H574" s="97"/>
      <c r="I574" s="81"/>
      <c r="J574" s="76"/>
      <c r="K574" s="81"/>
      <c r="L574" s="76"/>
      <c r="M574" s="2"/>
      <c r="N574" s="81"/>
      <c r="O574" s="77"/>
      <c r="P574" s="15"/>
      <c r="Q574" s="82"/>
      <c r="R574" s="19"/>
      <c r="S574" s="366"/>
      <c r="T574" s="445">
        <f t="shared" si="37"/>
        <v>0</v>
      </c>
      <c r="U574" s="443">
        <f t="shared" si="35"/>
        <v>8</v>
      </c>
    </row>
    <row r="575" spans="1:21" ht="18" customHeight="1">
      <c r="A575" s="817"/>
      <c r="B575" s="818"/>
      <c r="C575" s="820"/>
      <c r="D575" s="820"/>
      <c r="E575" s="337">
        <v>7</v>
      </c>
      <c r="F575" s="216"/>
      <c r="G575" s="216"/>
      <c r="H575" s="97"/>
      <c r="I575" s="81"/>
      <c r="J575" s="76"/>
      <c r="K575" s="81"/>
      <c r="L575" s="76"/>
      <c r="M575" s="2"/>
      <c r="N575" s="82"/>
      <c r="O575" s="77"/>
      <c r="P575" s="2"/>
      <c r="Q575" s="82"/>
      <c r="R575" s="19"/>
      <c r="S575" s="366"/>
      <c r="T575" s="445">
        <f t="shared" si="37"/>
        <v>0</v>
      </c>
      <c r="U575" s="443">
        <f t="shared" si="35"/>
        <v>8</v>
      </c>
    </row>
    <row r="576" spans="1:21" ht="18" customHeight="1">
      <c r="A576" s="817"/>
      <c r="B576" s="818"/>
      <c r="C576" s="820"/>
      <c r="D576" s="820"/>
      <c r="E576" s="337">
        <v>8</v>
      </c>
      <c r="F576" s="216"/>
      <c r="G576" s="216"/>
      <c r="H576" s="134"/>
      <c r="I576" s="135"/>
      <c r="J576" s="136"/>
      <c r="K576" s="135"/>
      <c r="L576" s="136"/>
      <c r="M576" s="137"/>
      <c r="N576" s="138"/>
      <c r="O576" s="139"/>
      <c r="P576" s="137"/>
      <c r="Q576" s="138"/>
      <c r="R576" s="140"/>
      <c r="S576" s="368"/>
      <c r="T576" s="446">
        <f t="shared" si="37"/>
        <v>0</v>
      </c>
      <c r="U576" s="443">
        <f t="shared" si="35"/>
        <v>8</v>
      </c>
    </row>
    <row r="577" spans="1:21" ht="18" customHeight="1">
      <c r="A577" s="817"/>
      <c r="B577" s="818"/>
      <c r="C577" s="820"/>
      <c r="D577" s="820"/>
      <c r="E577" s="337">
        <v>9</v>
      </c>
      <c r="F577" s="216"/>
      <c r="G577" s="216"/>
      <c r="H577" s="134"/>
      <c r="I577" s="135"/>
      <c r="J577" s="136"/>
      <c r="K577" s="135"/>
      <c r="L577" s="136"/>
      <c r="M577" s="137"/>
      <c r="N577" s="138"/>
      <c r="O577" s="139"/>
      <c r="P577" s="137"/>
      <c r="Q577" s="138"/>
      <c r="R577" s="140"/>
      <c r="S577" s="368"/>
      <c r="T577" s="446">
        <f t="shared" si="37"/>
        <v>0</v>
      </c>
      <c r="U577" s="443">
        <f t="shared" si="35"/>
        <v>8</v>
      </c>
    </row>
    <row r="578" spans="1:21" ht="18" customHeight="1">
      <c r="A578" s="817"/>
      <c r="B578" s="818"/>
      <c r="C578" s="820"/>
      <c r="D578" s="820"/>
      <c r="E578" s="337">
        <v>10</v>
      </c>
      <c r="F578" s="216"/>
      <c r="G578" s="216"/>
      <c r="H578" s="134"/>
      <c r="I578" s="135"/>
      <c r="J578" s="136"/>
      <c r="K578" s="135"/>
      <c r="L578" s="136"/>
      <c r="M578" s="137"/>
      <c r="N578" s="138"/>
      <c r="O578" s="139"/>
      <c r="P578" s="137"/>
      <c r="Q578" s="138"/>
      <c r="R578" s="140"/>
      <c r="S578" s="368"/>
      <c r="T578" s="446">
        <f t="shared" si="37"/>
        <v>0</v>
      </c>
      <c r="U578" s="443">
        <f t="shared" si="35"/>
        <v>8</v>
      </c>
    </row>
    <row r="579" spans="1:21" ht="18" customHeight="1">
      <c r="A579" s="817"/>
      <c r="B579" s="818"/>
      <c r="C579" s="820"/>
      <c r="D579" s="820"/>
      <c r="E579" s="337">
        <v>11</v>
      </c>
      <c r="F579" s="216"/>
      <c r="G579" s="216"/>
      <c r="H579" s="134"/>
      <c r="I579" s="135"/>
      <c r="J579" s="136"/>
      <c r="K579" s="135"/>
      <c r="L579" s="136"/>
      <c r="M579" s="137"/>
      <c r="N579" s="138"/>
      <c r="O579" s="139"/>
      <c r="P579" s="137"/>
      <c r="Q579" s="138"/>
      <c r="R579" s="140"/>
      <c r="S579" s="368"/>
      <c r="T579" s="446">
        <f t="shared" si="37"/>
        <v>0</v>
      </c>
      <c r="U579" s="443">
        <f t="shared" si="35"/>
        <v>8</v>
      </c>
    </row>
    <row r="580" spans="1:21" ht="18" customHeight="1">
      <c r="A580" s="817"/>
      <c r="B580" s="818"/>
      <c r="C580" s="820"/>
      <c r="D580" s="820"/>
      <c r="E580" s="337">
        <v>12</v>
      </c>
      <c r="F580" s="216"/>
      <c r="G580" s="216"/>
      <c r="H580" s="134"/>
      <c r="I580" s="135"/>
      <c r="J580" s="136"/>
      <c r="K580" s="135"/>
      <c r="L580" s="136"/>
      <c r="M580" s="137"/>
      <c r="N580" s="138"/>
      <c r="O580" s="139"/>
      <c r="P580" s="137"/>
      <c r="Q580" s="138"/>
      <c r="R580" s="140"/>
      <c r="S580" s="368"/>
      <c r="T580" s="446">
        <f t="shared" si="37"/>
        <v>0</v>
      </c>
      <c r="U580" s="443">
        <f t="shared" si="35"/>
        <v>8</v>
      </c>
    </row>
    <row r="581" spans="1:21" ht="18" customHeight="1">
      <c r="A581" s="817"/>
      <c r="B581" s="818"/>
      <c r="C581" s="820"/>
      <c r="D581" s="820"/>
      <c r="E581" s="337">
        <v>13</v>
      </c>
      <c r="F581" s="216"/>
      <c r="G581" s="216"/>
      <c r="H581" s="134"/>
      <c r="I581" s="135"/>
      <c r="J581" s="136"/>
      <c r="K581" s="135"/>
      <c r="L581" s="136"/>
      <c r="M581" s="137"/>
      <c r="N581" s="138"/>
      <c r="O581" s="139"/>
      <c r="P581" s="137"/>
      <c r="Q581" s="138"/>
      <c r="R581" s="140"/>
      <c r="S581" s="368"/>
      <c r="T581" s="446">
        <f t="shared" si="37"/>
        <v>0</v>
      </c>
      <c r="U581" s="443">
        <f t="shared" si="35"/>
        <v>8</v>
      </c>
    </row>
    <row r="582" spans="1:21" ht="18" customHeight="1">
      <c r="A582" s="817"/>
      <c r="B582" s="818"/>
      <c r="C582" s="820"/>
      <c r="D582" s="820"/>
      <c r="E582" s="337">
        <v>14</v>
      </c>
      <c r="F582" s="216"/>
      <c r="G582" s="216"/>
      <c r="H582" s="134"/>
      <c r="I582" s="135"/>
      <c r="J582" s="136"/>
      <c r="K582" s="135"/>
      <c r="L582" s="136"/>
      <c r="M582" s="137"/>
      <c r="N582" s="138"/>
      <c r="O582" s="139"/>
      <c r="P582" s="137"/>
      <c r="Q582" s="138"/>
      <c r="R582" s="140"/>
      <c r="S582" s="368"/>
      <c r="T582" s="446">
        <f t="shared" si="37"/>
        <v>0</v>
      </c>
      <c r="U582" s="443">
        <f t="shared" si="35"/>
        <v>8</v>
      </c>
    </row>
    <row r="583" spans="1:21" ht="18" customHeight="1">
      <c r="A583" s="817"/>
      <c r="B583" s="818"/>
      <c r="C583" s="820"/>
      <c r="D583" s="820"/>
      <c r="E583" s="337">
        <v>15</v>
      </c>
      <c r="F583" s="216"/>
      <c r="G583" s="216"/>
      <c r="H583" s="134"/>
      <c r="I583" s="135"/>
      <c r="J583" s="136"/>
      <c r="K583" s="135"/>
      <c r="L583" s="136"/>
      <c r="M583" s="137"/>
      <c r="N583" s="138"/>
      <c r="O583" s="139"/>
      <c r="P583" s="137"/>
      <c r="Q583" s="138"/>
      <c r="R583" s="140"/>
      <c r="S583" s="368"/>
      <c r="T583" s="446">
        <f t="shared" si="37"/>
        <v>0</v>
      </c>
      <c r="U583" s="443">
        <f t="shared" si="35"/>
        <v>8</v>
      </c>
    </row>
    <row r="584" spans="1:21" ht="18" customHeight="1">
      <c r="A584" s="817"/>
      <c r="B584" s="818"/>
      <c r="C584" s="820"/>
      <c r="D584" s="820"/>
      <c r="E584" s="337">
        <v>16</v>
      </c>
      <c r="F584" s="216"/>
      <c r="G584" s="216"/>
      <c r="H584" s="134"/>
      <c r="I584" s="135"/>
      <c r="J584" s="136"/>
      <c r="K584" s="135"/>
      <c r="L584" s="136"/>
      <c r="M584" s="137"/>
      <c r="N584" s="138"/>
      <c r="O584" s="139"/>
      <c r="P584" s="137"/>
      <c r="Q584" s="138"/>
      <c r="R584" s="140"/>
      <c r="S584" s="368"/>
      <c r="T584" s="446">
        <f t="shared" si="37"/>
        <v>0</v>
      </c>
      <c r="U584" s="443">
        <f t="shared" si="35"/>
        <v>8</v>
      </c>
    </row>
    <row r="585" spans="1:21" ht="18" customHeight="1">
      <c r="A585" s="817"/>
      <c r="B585" s="818"/>
      <c r="C585" s="820"/>
      <c r="D585" s="820"/>
      <c r="E585" s="337">
        <v>17</v>
      </c>
      <c r="F585" s="216"/>
      <c r="G585" s="216"/>
      <c r="H585" s="134"/>
      <c r="I585" s="135"/>
      <c r="J585" s="136"/>
      <c r="K585" s="135"/>
      <c r="L585" s="136"/>
      <c r="M585" s="137"/>
      <c r="N585" s="138"/>
      <c r="O585" s="139"/>
      <c r="P585" s="137"/>
      <c r="Q585" s="138"/>
      <c r="R585" s="140"/>
      <c r="S585" s="368"/>
      <c r="T585" s="446">
        <f t="shared" si="37"/>
        <v>0</v>
      </c>
      <c r="U585" s="443">
        <f t="shared" si="35"/>
        <v>8</v>
      </c>
    </row>
    <row r="586" spans="1:21" ht="18" customHeight="1">
      <c r="A586" s="817"/>
      <c r="B586" s="818"/>
      <c r="C586" s="820"/>
      <c r="D586" s="820"/>
      <c r="E586" s="337">
        <v>18</v>
      </c>
      <c r="F586" s="216"/>
      <c r="G586" s="216"/>
      <c r="H586" s="134"/>
      <c r="I586" s="135"/>
      <c r="J586" s="136"/>
      <c r="K586" s="135"/>
      <c r="L586" s="136"/>
      <c r="M586" s="137"/>
      <c r="N586" s="138"/>
      <c r="O586" s="139"/>
      <c r="P586" s="137"/>
      <c r="Q586" s="138"/>
      <c r="R586" s="140"/>
      <c r="S586" s="368"/>
      <c r="T586" s="446">
        <f t="shared" si="37"/>
        <v>0</v>
      </c>
      <c r="U586" s="443">
        <f t="shared" si="35"/>
        <v>8</v>
      </c>
    </row>
    <row r="587" spans="1:21" ht="18" customHeight="1">
      <c r="A587" s="817"/>
      <c r="B587" s="818"/>
      <c r="C587" s="820"/>
      <c r="D587" s="820"/>
      <c r="E587" s="337">
        <v>19</v>
      </c>
      <c r="F587" s="216"/>
      <c r="G587" s="216"/>
      <c r="H587" s="134"/>
      <c r="I587" s="135"/>
      <c r="J587" s="136"/>
      <c r="K587" s="135"/>
      <c r="L587" s="136"/>
      <c r="M587" s="137"/>
      <c r="N587" s="138"/>
      <c r="O587" s="139"/>
      <c r="P587" s="137"/>
      <c r="Q587" s="138"/>
      <c r="R587" s="140"/>
      <c r="S587" s="368"/>
      <c r="T587" s="446">
        <f t="shared" si="37"/>
        <v>0</v>
      </c>
      <c r="U587" s="443">
        <f t="shared" si="35"/>
        <v>8</v>
      </c>
    </row>
    <row r="588" spans="1:21" ht="18" customHeight="1">
      <c r="A588" s="817"/>
      <c r="B588" s="818"/>
      <c r="C588" s="820"/>
      <c r="D588" s="820"/>
      <c r="E588" s="337">
        <v>20</v>
      </c>
      <c r="F588" s="216"/>
      <c r="G588" s="216"/>
      <c r="H588" s="134"/>
      <c r="I588" s="135"/>
      <c r="J588" s="136"/>
      <c r="K588" s="135"/>
      <c r="L588" s="136"/>
      <c r="M588" s="137"/>
      <c r="N588" s="138"/>
      <c r="O588" s="139"/>
      <c r="P588" s="137"/>
      <c r="Q588" s="138"/>
      <c r="R588" s="140"/>
      <c r="S588" s="368"/>
      <c r="T588" s="446">
        <f t="shared" si="37"/>
        <v>0</v>
      </c>
      <c r="U588" s="443">
        <f t="shared" si="35"/>
        <v>8</v>
      </c>
    </row>
    <row r="589" spans="1:21" ht="18" customHeight="1">
      <c r="A589" s="817"/>
      <c r="B589" s="818"/>
      <c r="C589" s="820"/>
      <c r="D589" s="820"/>
      <c r="E589" s="337">
        <v>21</v>
      </c>
      <c r="F589" s="216"/>
      <c r="G589" s="216"/>
      <c r="H589" s="134"/>
      <c r="I589" s="135"/>
      <c r="J589" s="136"/>
      <c r="K589" s="135"/>
      <c r="L589" s="136"/>
      <c r="M589" s="137"/>
      <c r="N589" s="138"/>
      <c r="O589" s="139"/>
      <c r="P589" s="137"/>
      <c r="Q589" s="138"/>
      <c r="R589" s="140"/>
      <c r="S589" s="368"/>
      <c r="T589" s="446">
        <f t="shared" si="37"/>
        <v>0</v>
      </c>
      <c r="U589" s="443">
        <f t="shared" si="35"/>
        <v>8</v>
      </c>
    </row>
    <row r="590" spans="1:21" ht="18" customHeight="1">
      <c r="A590" s="817"/>
      <c r="B590" s="818"/>
      <c r="C590" s="820"/>
      <c r="D590" s="820"/>
      <c r="E590" s="337">
        <v>22</v>
      </c>
      <c r="F590" s="216"/>
      <c r="G590" s="216"/>
      <c r="H590" s="134"/>
      <c r="I590" s="135"/>
      <c r="J590" s="136"/>
      <c r="K590" s="135"/>
      <c r="L590" s="136"/>
      <c r="M590" s="137"/>
      <c r="N590" s="138"/>
      <c r="O590" s="139"/>
      <c r="P590" s="137"/>
      <c r="Q590" s="138"/>
      <c r="R590" s="140"/>
      <c r="S590" s="368"/>
      <c r="T590" s="446">
        <f t="shared" si="37"/>
        <v>0</v>
      </c>
      <c r="U590" s="443">
        <f t="shared" si="35"/>
        <v>8</v>
      </c>
    </row>
    <row r="591" spans="1:21" ht="18" customHeight="1">
      <c r="A591" s="817"/>
      <c r="B591" s="818"/>
      <c r="C591" s="820"/>
      <c r="D591" s="820"/>
      <c r="E591" s="337">
        <v>23</v>
      </c>
      <c r="F591" s="216"/>
      <c r="G591" s="216"/>
      <c r="H591" s="134"/>
      <c r="I591" s="135"/>
      <c r="J591" s="136"/>
      <c r="K591" s="135"/>
      <c r="L591" s="136"/>
      <c r="M591" s="137"/>
      <c r="N591" s="138"/>
      <c r="O591" s="139"/>
      <c r="P591" s="137"/>
      <c r="Q591" s="138"/>
      <c r="R591" s="140"/>
      <c r="S591" s="368"/>
      <c r="T591" s="446">
        <f t="shared" si="37"/>
        <v>0</v>
      </c>
      <c r="U591" s="443">
        <f t="shared" si="35"/>
        <v>8</v>
      </c>
    </row>
    <row r="592" spans="1:21" ht="18" customHeight="1">
      <c r="A592" s="817"/>
      <c r="B592" s="818"/>
      <c r="C592" s="820"/>
      <c r="D592" s="820"/>
      <c r="E592" s="337">
        <v>24</v>
      </c>
      <c r="F592" s="216"/>
      <c r="G592" s="216"/>
      <c r="H592" s="134"/>
      <c r="I592" s="135"/>
      <c r="J592" s="136"/>
      <c r="K592" s="135"/>
      <c r="L592" s="136"/>
      <c r="M592" s="137"/>
      <c r="N592" s="138"/>
      <c r="O592" s="139"/>
      <c r="P592" s="137"/>
      <c r="Q592" s="138"/>
      <c r="R592" s="140"/>
      <c r="S592" s="368"/>
      <c r="T592" s="446">
        <f t="shared" si="37"/>
        <v>0</v>
      </c>
      <c r="U592" s="443">
        <f t="shared" si="35"/>
        <v>8</v>
      </c>
    </row>
    <row r="593" spans="1:21" ht="18" customHeight="1">
      <c r="A593" s="817"/>
      <c r="B593" s="818"/>
      <c r="C593" s="820"/>
      <c r="D593" s="820"/>
      <c r="E593" s="337">
        <v>25</v>
      </c>
      <c r="F593" s="216"/>
      <c r="G593" s="216"/>
      <c r="H593" s="134"/>
      <c r="I593" s="135"/>
      <c r="J593" s="136"/>
      <c r="K593" s="135"/>
      <c r="L593" s="136"/>
      <c r="M593" s="137"/>
      <c r="N593" s="138"/>
      <c r="O593" s="139"/>
      <c r="P593" s="137"/>
      <c r="Q593" s="138"/>
      <c r="R593" s="140"/>
      <c r="S593" s="368"/>
      <c r="T593" s="446">
        <f t="shared" si="37"/>
        <v>0</v>
      </c>
      <c r="U593" s="443">
        <f t="shared" si="35"/>
        <v>8</v>
      </c>
    </row>
    <row r="594" spans="1:21" ht="18" customHeight="1">
      <c r="A594" s="817"/>
      <c r="B594" s="818"/>
      <c r="C594" s="820"/>
      <c r="D594" s="820"/>
      <c r="E594" s="337">
        <v>26</v>
      </c>
      <c r="F594" s="216"/>
      <c r="G594" s="216"/>
      <c r="H594" s="134"/>
      <c r="I594" s="135"/>
      <c r="J594" s="136"/>
      <c r="K594" s="135"/>
      <c r="L594" s="136"/>
      <c r="M594" s="137"/>
      <c r="N594" s="138"/>
      <c r="O594" s="139"/>
      <c r="P594" s="137"/>
      <c r="Q594" s="138"/>
      <c r="R594" s="140"/>
      <c r="S594" s="368"/>
      <c r="T594" s="446">
        <f t="shared" si="37"/>
        <v>0</v>
      </c>
      <c r="U594" s="443">
        <f t="shared" si="35"/>
        <v>8</v>
      </c>
    </row>
    <row r="595" spans="1:21" ht="18" customHeight="1">
      <c r="A595" s="817"/>
      <c r="B595" s="818"/>
      <c r="C595" s="820"/>
      <c r="D595" s="820"/>
      <c r="E595" s="337">
        <v>27</v>
      </c>
      <c r="F595" s="216"/>
      <c r="G595" s="216"/>
      <c r="H595" s="134"/>
      <c r="I595" s="135"/>
      <c r="J595" s="136"/>
      <c r="K595" s="135"/>
      <c r="L595" s="136"/>
      <c r="M595" s="137"/>
      <c r="N595" s="138"/>
      <c r="O595" s="139"/>
      <c r="P595" s="137"/>
      <c r="Q595" s="138"/>
      <c r="R595" s="140"/>
      <c r="S595" s="368"/>
      <c r="T595" s="446">
        <f t="shared" si="37"/>
        <v>0</v>
      </c>
      <c r="U595" s="443">
        <f t="shared" si="35"/>
        <v>8</v>
      </c>
    </row>
    <row r="596" spans="1:21" ht="18" customHeight="1">
      <c r="A596" s="817"/>
      <c r="B596" s="818"/>
      <c r="C596" s="820"/>
      <c r="D596" s="820"/>
      <c r="E596" s="337">
        <v>28</v>
      </c>
      <c r="F596" s="216"/>
      <c r="G596" s="216"/>
      <c r="H596" s="97"/>
      <c r="I596" s="81"/>
      <c r="J596" s="76"/>
      <c r="K596" s="82"/>
      <c r="L596" s="77"/>
      <c r="M596" s="2"/>
      <c r="N596" s="82"/>
      <c r="O596" s="77"/>
      <c r="P596" s="2"/>
      <c r="Q596" s="82"/>
      <c r="R596" s="19"/>
      <c r="S596" s="366"/>
      <c r="T596" s="445">
        <f t="shared" si="37"/>
        <v>0</v>
      </c>
      <c r="U596" s="443">
        <f t="shared" si="35"/>
        <v>8</v>
      </c>
    </row>
    <row r="597" spans="1:21" ht="18" customHeight="1">
      <c r="A597" s="817"/>
      <c r="B597" s="818"/>
      <c r="C597" s="820"/>
      <c r="D597" s="820"/>
      <c r="E597" s="337">
        <v>29</v>
      </c>
      <c r="F597" s="216"/>
      <c r="G597" s="216"/>
      <c r="H597" s="97"/>
      <c r="I597" s="81"/>
      <c r="J597" s="76"/>
      <c r="K597" s="82"/>
      <c r="L597" s="77"/>
      <c r="M597" s="2"/>
      <c r="N597" s="82"/>
      <c r="O597" s="77"/>
      <c r="P597" s="2"/>
      <c r="Q597" s="82"/>
      <c r="R597" s="19"/>
      <c r="S597" s="366"/>
      <c r="T597" s="445">
        <f t="shared" si="37"/>
        <v>0</v>
      </c>
      <c r="U597" s="443">
        <f t="shared" si="35"/>
        <v>8</v>
      </c>
    </row>
    <row r="598" spans="1:21" ht="18" customHeight="1">
      <c r="A598" s="817"/>
      <c r="B598" s="818"/>
      <c r="C598" s="820"/>
      <c r="D598" s="820"/>
      <c r="E598" s="337">
        <v>30</v>
      </c>
      <c r="F598" s="216"/>
      <c r="G598" s="216"/>
      <c r="H598" s="97"/>
      <c r="I598" s="81"/>
      <c r="J598" s="76"/>
      <c r="K598" s="82"/>
      <c r="L598" s="77"/>
      <c r="M598" s="2"/>
      <c r="N598" s="82"/>
      <c r="O598" s="77"/>
      <c r="P598" s="2"/>
      <c r="Q598" s="82"/>
      <c r="R598" s="19"/>
      <c r="S598" s="366"/>
      <c r="T598" s="445">
        <f t="shared" si="37"/>
        <v>0</v>
      </c>
      <c r="U598" s="443">
        <f t="shared" si="35"/>
        <v>8</v>
      </c>
    </row>
    <row r="599" spans="1:21" ht="18" customHeight="1">
      <c r="A599" s="817"/>
      <c r="B599" s="818"/>
      <c r="C599" s="820"/>
      <c r="D599" s="820"/>
      <c r="E599" s="337">
        <v>31</v>
      </c>
      <c r="F599" s="216"/>
      <c r="G599" s="216"/>
      <c r="H599" s="97"/>
      <c r="I599" s="81"/>
      <c r="J599" s="76"/>
      <c r="K599" s="82"/>
      <c r="L599" s="77"/>
      <c r="M599" s="2"/>
      <c r="N599" s="82"/>
      <c r="O599" s="77"/>
      <c r="P599" s="2"/>
      <c r="Q599" s="82"/>
      <c r="R599" s="19"/>
      <c r="S599" s="366"/>
      <c r="T599" s="445">
        <f t="shared" si="37"/>
        <v>0</v>
      </c>
      <c r="U599" s="443">
        <f t="shared" si="35"/>
        <v>8</v>
      </c>
    </row>
    <row r="600" spans="1:21" ht="18" customHeight="1">
      <c r="A600" s="817"/>
      <c r="B600" s="818"/>
      <c r="C600" s="820"/>
      <c r="D600" s="820"/>
      <c r="E600" s="337">
        <v>32</v>
      </c>
      <c r="F600" s="216"/>
      <c r="G600" s="216"/>
      <c r="H600" s="97"/>
      <c r="I600" s="81"/>
      <c r="J600" s="76"/>
      <c r="K600" s="81"/>
      <c r="L600" s="76"/>
      <c r="M600" s="2"/>
      <c r="N600" s="81"/>
      <c r="O600" s="77"/>
      <c r="P600" s="15"/>
      <c r="Q600" s="82"/>
      <c r="R600" s="19"/>
      <c r="S600" s="366"/>
      <c r="T600" s="445">
        <f t="shared" si="37"/>
        <v>0</v>
      </c>
      <c r="U600" s="443">
        <f t="shared" si="35"/>
        <v>8</v>
      </c>
    </row>
    <row r="601" spans="1:21" ht="18" customHeight="1">
      <c r="A601" s="817"/>
      <c r="B601" s="818"/>
      <c r="C601" s="820"/>
      <c r="D601" s="820"/>
      <c r="E601" s="337">
        <v>33</v>
      </c>
      <c r="F601" s="216"/>
      <c r="G601" s="216"/>
      <c r="H601" s="97"/>
      <c r="I601" s="81"/>
      <c r="J601" s="76"/>
      <c r="K601" s="81"/>
      <c r="L601" s="76"/>
      <c r="M601" s="2"/>
      <c r="N601" s="81"/>
      <c r="O601" s="77"/>
      <c r="P601" s="15"/>
      <c r="Q601" s="82"/>
      <c r="R601" s="19"/>
      <c r="S601" s="366"/>
      <c r="T601" s="445">
        <f t="shared" si="37"/>
        <v>0</v>
      </c>
      <c r="U601" s="443">
        <f t="shared" ref="U601:U632" si="38">$A$569</f>
        <v>8</v>
      </c>
    </row>
    <row r="602" spans="1:21" ht="18" customHeight="1">
      <c r="A602" s="817"/>
      <c r="B602" s="818"/>
      <c r="C602" s="820"/>
      <c r="D602" s="820"/>
      <c r="E602" s="337">
        <v>34</v>
      </c>
      <c r="F602" s="216"/>
      <c r="G602" s="216"/>
      <c r="H602" s="97"/>
      <c r="I602" s="81"/>
      <c r="J602" s="76"/>
      <c r="K602" s="81"/>
      <c r="L602" s="76"/>
      <c r="M602" s="2"/>
      <c r="N602" s="81"/>
      <c r="O602" s="77"/>
      <c r="P602" s="15"/>
      <c r="Q602" s="82"/>
      <c r="R602" s="19"/>
      <c r="S602" s="366"/>
      <c r="T602" s="445">
        <f t="shared" si="37"/>
        <v>0</v>
      </c>
      <c r="U602" s="443">
        <f t="shared" si="38"/>
        <v>8</v>
      </c>
    </row>
    <row r="603" spans="1:21" ht="18" customHeight="1">
      <c r="A603" s="817"/>
      <c r="B603" s="818"/>
      <c r="C603" s="820"/>
      <c r="D603" s="820"/>
      <c r="E603" s="337">
        <v>35</v>
      </c>
      <c r="F603" s="216"/>
      <c r="G603" s="216"/>
      <c r="H603" s="97"/>
      <c r="I603" s="81"/>
      <c r="J603" s="76"/>
      <c r="K603" s="82"/>
      <c r="L603" s="77"/>
      <c r="M603" s="2"/>
      <c r="N603" s="82"/>
      <c r="O603" s="77"/>
      <c r="P603" s="2"/>
      <c r="Q603" s="82"/>
      <c r="R603" s="19"/>
      <c r="S603" s="366"/>
      <c r="T603" s="445">
        <f t="shared" si="36"/>
        <v>0</v>
      </c>
      <c r="U603" s="443">
        <f t="shared" si="38"/>
        <v>8</v>
      </c>
    </row>
    <row r="604" spans="1:21" ht="18" customHeight="1">
      <c r="A604" s="817"/>
      <c r="B604" s="818"/>
      <c r="C604" s="820"/>
      <c r="D604" s="820"/>
      <c r="E604" s="337">
        <v>36</v>
      </c>
      <c r="F604" s="216"/>
      <c r="G604" s="216"/>
      <c r="H604" s="97"/>
      <c r="I604" s="81"/>
      <c r="J604" s="76"/>
      <c r="K604" s="81"/>
      <c r="L604" s="76"/>
      <c r="M604" s="2"/>
      <c r="N604" s="81"/>
      <c r="O604" s="77"/>
      <c r="P604" s="15"/>
      <c r="Q604" s="82"/>
      <c r="R604" s="19"/>
      <c r="S604" s="366"/>
      <c r="T604" s="445">
        <f t="shared" si="36"/>
        <v>0</v>
      </c>
      <c r="U604" s="443">
        <f t="shared" si="38"/>
        <v>8</v>
      </c>
    </row>
    <row r="605" spans="1:21" ht="18" customHeight="1">
      <c r="A605" s="817"/>
      <c r="B605" s="818"/>
      <c r="C605" s="820"/>
      <c r="D605" s="820"/>
      <c r="E605" s="337">
        <v>37</v>
      </c>
      <c r="F605" s="216"/>
      <c r="G605" s="216"/>
      <c r="H605" s="97"/>
      <c r="I605" s="81"/>
      <c r="J605" s="76"/>
      <c r="K605" s="81"/>
      <c r="L605" s="76"/>
      <c r="M605" s="2"/>
      <c r="N605" s="81"/>
      <c r="O605" s="77"/>
      <c r="P605" s="15"/>
      <c r="Q605" s="82"/>
      <c r="R605" s="19"/>
      <c r="S605" s="366"/>
      <c r="T605" s="445">
        <f t="shared" si="36"/>
        <v>0</v>
      </c>
      <c r="U605" s="443">
        <f t="shared" si="38"/>
        <v>8</v>
      </c>
    </row>
    <row r="606" spans="1:21" ht="18" customHeight="1">
      <c r="A606" s="817"/>
      <c r="B606" s="818"/>
      <c r="C606" s="820"/>
      <c r="D606" s="820"/>
      <c r="E606" s="337">
        <v>38</v>
      </c>
      <c r="F606" s="216"/>
      <c r="G606" s="216"/>
      <c r="H606" s="97"/>
      <c r="I606" s="81"/>
      <c r="J606" s="76"/>
      <c r="K606" s="81"/>
      <c r="L606" s="76"/>
      <c r="M606" s="2"/>
      <c r="N606" s="81"/>
      <c r="O606" s="77"/>
      <c r="P606" s="15"/>
      <c r="Q606" s="82"/>
      <c r="R606" s="19"/>
      <c r="S606" s="366"/>
      <c r="T606" s="445">
        <f t="shared" si="36"/>
        <v>0</v>
      </c>
      <c r="U606" s="443">
        <f t="shared" si="38"/>
        <v>8</v>
      </c>
    </row>
    <row r="607" spans="1:21" ht="18" customHeight="1">
      <c r="A607" s="817"/>
      <c r="B607" s="818"/>
      <c r="C607" s="820"/>
      <c r="D607" s="820"/>
      <c r="E607" s="337">
        <v>39</v>
      </c>
      <c r="F607" s="216"/>
      <c r="G607" s="216"/>
      <c r="H607" s="97"/>
      <c r="I607" s="81"/>
      <c r="J607" s="76"/>
      <c r="K607" s="81"/>
      <c r="L607" s="76"/>
      <c r="M607" s="2"/>
      <c r="N607" s="82"/>
      <c r="O607" s="77"/>
      <c r="P607" s="2"/>
      <c r="Q607" s="82"/>
      <c r="R607" s="19"/>
      <c r="S607" s="366"/>
      <c r="T607" s="445">
        <f t="shared" si="36"/>
        <v>0</v>
      </c>
      <c r="U607" s="443">
        <f t="shared" si="38"/>
        <v>8</v>
      </c>
    </row>
    <row r="608" spans="1:21" ht="18" customHeight="1">
      <c r="A608" s="817"/>
      <c r="B608" s="818"/>
      <c r="C608" s="820"/>
      <c r="D608" s="820"/>
      <c r="E608" s="337">
        <v>40</v>
      </c>
      <c r="F608" s="216"/>
      <c r="G608" s="216"/>
      <c r="H608" s="134"/>
      <c r="I608" s="135"/>
      <c r="J608" s="136"/>
      <c r="K608" s="135"/>
      <c r="L608" s="136"/>
      <c r="M608" s="137"/>
      <c r="N608" s="138"/>
      <c r="O608" s="139"/>
      <c r="P608" s="137"/>
      <c r="Q608" s="138"/>
      <c r="R608" s="140"/>
      <c r="S608" s="368"/>
      <c r="T608" s="446">
        <f t="shared" si="36"/>
        <v>0</v>
      </c>
      <c r="U608" s="443">
        <f t="shared" si="38"/>
        <v>8</v>
      </c>
    </row>
    <row r="609" spans="1:21" ht="18" customHeight="1">
      <c r="A609" s="817"/>
      <c r="B609" s="818"/>
      <c r="C609" s="820"/>
      <c r="D609" s="820"/>
      <c r="E609" s="337">
        <v>41</v>
      </c>
      <c r="F609" s="216"/>
      <c r="G609" s="216"/>
      <c r="H609" s="134"/>
      <c r="I609" s="135"/>
      <c r="J609" s="136"/>
      <c r="K609" s="135"/>
      <c r="L609" s="136"/>
      <c r="M609" s="137"/>
      <c r="N609" s="138"/>
      <c r="O609" s="139"/>
      <c r="P609" s="137"/>
      <c r="Q609" s="138"/>
      <c r="R609" s="140"/>
      <c r="S609" s="368"/>
      <c r="T609" s="446">
        <f t="shared" si="36"/>
        <v>0</v>
      </c>
      <c r="U609" s="443">
        <f t="shared" si="38"/>
        <v>8</v>
      </c>
    </row>
    <row r="610" spans="1:21" ht="18" customHeight="1">
      <c r="A610" s="817"/>
      <c r="B610" s="818"/>
      <c r="C610" s="820"/>
      <c r="D610" s="820"/>
      <c r="E610" s="337">
        <v>42</v>
      </c>
      <c r="F610" s="216"/>
      <c r="G610" s="216"/>
      <c r="H610" s="134"/>
      <c r="I610" s="135"/>
      <c r="J610" s="136"/>
      <c r="K610" s="135"/>
      <c r="L610" s="136"/>
      <c r="M610" s="137"/>
      <c r="N610" s="138"/>
      <c r="O610" s="139"/>
      <c r="P610" s="137"/>
      <c r="Q610" s="138"/>
      <c r="R610" s="140"/>
      <c r="S610" s="368"/>
      <c r="T610" s="446">
        <f t="shared" si="36"/>
        <v>0</v>
      </c>
      <c r="U610" s="443">
        <f t="shared" si="38"/>
        <v>8</v>
      </c>
    </row>
    <row r="611" spans="1:21" ht="18" customHeight="1">
      <c r="A611" s="817"/>
      <c r="B611" s="818"/>
      <c r="C611" s="820"/>
      <c r="D611" s="820"/>
      <c r="E611" s="337">
        <v>43</v>
      </c>
      <c r="F611" s="216"/>
      <c r="G611" s="216"/>
      <c r="H611" s="134"/>
      <c r="I611" s="135"/>
      <c r="J611" s="136"/>
      <c r="K611" s="135"/>
      <c r="L611" s="136"/>
      <c r="M611" s="137"/>
      <c r="N611" s="138"/>
      <c r="O611" s="139"/>
      <c r="P611" s="137"/>
      <c r="Q611" s="138"/>
      <c r="R611" s="140"/>
      <c r="S611" s="368"/>
      <c r="T611" s="446">
        <f t="shared" si="36"/>
        <v>0</v>
      </c>
      <c r="U611" s="443">
        <f t="shared" si="38"/>
        <v>8</v>
      </c>
    </row>
    <row r="612" spans="1:21" ht="18" customHeight="1">
      <c r="A612" s="817"/>
      <c r="B612" s="818"/>
      <c r="C612" s="820"/>
      <c r="D612" s="820"/>
      <c r="E612" s="337">
        <v>44</v>
      </c>
      <c r="F612" s="216"/>
      <c r="G612" s="216"/>
      <c r="H612" s="134"/>
      <c r="I612" s="135"/>
      <c r="J612" s="136"/>
      <c r="K612" s="135"/>
      <c r="L612" s="136"/>
      <c r="M612" s="137"/>
      <c r="N612" s="138"/>
      <c r="O612" s="139"/>
      <c r="P612" s="137"/>
      <c r="Q612" s="138"/>
      <c r="R612" s="140"/>
      <c r="S612" s="368"/>
      <c r="T612" s="446">
        <f t="shared" si="36"/>
        <v>0</v>
      </c>
      <c r="U612" s="443">
        <f t="shared" si="38"/>
        <v>8</v>
      </c>
    </row>
    <row r="613" spans="1:21" ht="18" customHeight="1">
      <c r="A613" s="817"/>
      <c r="B613" s="818"/>
      <c r="C613" s="820"/>
      <c r="D613" s="820"/>
      <c r="E613" s="337">
        <v>45</v>
      </c>
      <c r="F613" s="216"/>
      <c r="G613" s="216"/>
      <c r="H613" s="134"/>
      <c r="I613" s="135"/>
      <c r="J613" s="136"/>
      <c r="K613" s="135"/>
      <c r="L613" s="136"/>
      <c r="M613" s="137"/>
      <c r="N613" s="138"/>
      <c r="O613" s="139"/>
      <c r="P613" s="137"/>
      <c r="Q613" s="138"/>
      <c r="R613" s="140"/>
      <c r="S613" s="368"/>
      <c r="T613" s="446">
        <f t="shared" si="36"/>
        <v>0</v>
      </c>
      <c r="U613" s="443">
        <f t="shared" si="38"/>
        <v>8</v>
      </c>
    </row>
    <row r="614" spans="1:21" ht="18" customHeight="1">
      <c r="A614" s="817"/>
      <c r="B614" s="818"/>
      <c r="C614" s="820"/>
      <c r="D614" s="820"/>
      <c r="E614" s="337">
        <v>46</v>
      </c>
      <c r="F614" s="216"/>
      <c r="G614" s="216"/>
      <c r="H614" s="134"/>
      <c r="I614" s="135"/>
      <c r="J614" s="136"/>
      <c r="K614" s="135"/>
      <c r="L614" s="136"/>
      <c r="M614" s="137"/>
      <c r="N614" s="138"/>
      <c r="O614" s="139"/>
      <c r="P614" s="137"/>
      <c r="Q614" s="138"/>
      <c r="R614" s="140"/>
      <c r="S614" s="368"/>
      <c r="T614" s="446">
        <f t="shared" si="36"/>
        <v>0</v>
      </c>
      <c r="U614" s="443">
        <f t="shared" si="38"/>
        <v>8</v>
      </c>
    </row>
    <row r="615" spans="1:21" ht="18" customHeight="1">
      <c r="A615" s="817"/>
      <c r="B615" s="818"/>
      <c r="C615" s="820"/>
      <c r="D615" s="820"/>
      <c r="E615" s="337">
        <v>47</v>
      </c>
      <c r="F615" s="216"/>
      <c r="G615" s="216"/>
      <c r="H615" s="134"/>
      <c r="I615" s="135"/>
      <c r="J615" s="136"/>
      <c r="K615" s="135"/>
      <c r="L615" s="136"/>
      <c r="M615" s="137"/>
      <c r="N615" s="138"/>
      <c r="O615" s="139"/>
      <c r="P615" s="137"/>
      <c r="Q615" s="138"/>
      <c r="R615" s="140"/>
      <c r="S615" s="368"/>
      <c r="T615" s="446">
        <f t="shared" si="36"/>
        <v>0</v>
      </c>
      <c r="U615" s="443">
        <f t="shared" si="38"/>
        <v>8</v>
      </c>
    </row>
    <row r="616" spans="1:21" ht="18" customHeight="1">
      <c r="A616" s="817"/>
      <c r="B616" s="818"/>
      <c r="C616" s="820"/>
      <c r="D616" s="820"/>
      <c r="E616" s="337">
        <v>48</v>
      </c>
      <c r="F616" s="216"/>
      <c r="G616" s="216"/>
      <c r="H616" s="134"/>
      <c r="I616" s="135"/>
      <c r="J616" s="136"/>
      <c r="K616" s="135"/>
      <c r="L616" s="136"/>
      <c r="M616" s="137"/>
      <c r="N616" s="138"/>
      <c r="O616" s="139"/>
      <c r="P616" s="137"/>
      <c r="Q616" s="138"/>
      <c r="R616" s="140"/>
      <c r="S616" s="368"/>
      <c r="T616" s="446">
        <f t="shared" si="36"/>
        <v>0</v>
      </c>
      <c r="U616" s="443">
        <f t="shared" si="38"/>
        <v>8</v>
      </c>
    </row>
    <row r="617" spans="1:21" ht="18" customHeight="1">
      <c r="A617" s="817"/>
      <c r="B617" s="818"/>
      <c r="C617" s="820"/>
      <c r="D617" s="820"/>
      <c r="E617" s="337">
        <v>49</v>
      </c>
      <c r="F617" s="216"/>
      <c r="G617" s="216"/>
      <c r="H617" s="134"/>
      <c r="I617" s="135"/>
      <c r="J617" s="136"/>
      <c r="K617" s="135"/>
      <c r="L617" s="136"/>
      <c r="M617" s="137"/>
      <c r="N617" s="138"/>
      <c r="O617" s="139"/>
      <c r="P617" s="137"/>
      <c r="Q617" s="138"/>
      <c r="R617" s="140"/>
      <c r="S617" s="368"/>
      <c r="T617" s="446">
        <f t="shared" si="36"/>
        <v>0</v>
      </c>
      <c r="U617" s="443">
        <f t="shared" si="38"/>
        <v>8</v>
      </c>
    </row>
    <row r="618" spans="1:21" ht="18" customHeight="1">
      <c r="A618" s="817"/>
      <c r="B618" s="818"/>
      <c r="C618" s="820"/>
      <c r="D618" s="820"/>
      <c r="E618" s="337">
        <v>50</v>
      </c>
      <c r="F618" s="216"/>
      <c r="G618" s="216"/>
      <c r="H618" s="134"/>
      <c r="I618" s="135"/>
      <c r="J618" s="136"/>
      <c r="K618" s="135"/>
      <c r="L618" s="136"/>
      <c r="M618" s="137"/>
      <c r="N618" s="138"/>
      <c r="O618" s="139"/>
      <c r="P618" s="137"/>
      <c r="Q618" s="138"/>
      <c r="R618" s="140"/>
      <c r="S618" s="368"/>
      <c r="T618" s="446">
        <f t="shared" si="36"/>
        <v>0</v>
      </c>
      <c r="U618" s="443">
        <f t="shared" si="38"/>
        <v>8</v>
      </c>
    </row>
    <row r="619" spans="1:21" ht="18" customHeight="1">
      <c r="A619" s="817"/>
      <c r="B619" s="818"/>
      <c r="C619" s="820"/>
      <c r="D619" s="820"/>
      <c r="E619" s="337">
        <v>51</v>
      </c>
      <c r="F619" s="216"/>
      <c r="G619" s="216"/>
      <c r="H619" s="134"/>
      <c r="I619" s="135"/>
      <c r="J619" s="136"/>
      <c r="K619" s="135"/>
      <c r="L619" s="136"/>
      <c r="M619" s="137"/>
      <c r="N619" s="138"/>
      <c r="O619" s="139"/>
      <c r="P619" s="137"/>
      <c r="Q619" s="138"/>
      <c r="R619" s="140"/>
      <c r="S619" s="368"/>
      <c r="T619" s="446">
        <f t="shared" si="36"/>
        <v>0</v>
      </c>
      <c r="U619" s="443">
        <f t="shared" si="38"/>
        <v>8</v>
      </c>
    </row>
    <row r="620" spans="1:21" ht="18" customHeight="1">
      <c r="A620" s="817"/>
      <c r="B620" s="818"/>
      <c r="C620" s="820"/>
      <c r="D620" s="820"/>
      <c r="E620" s="337">
        <v>52</v>
      </c>
      <c r="F620" s="216"/>
      <c r="G620" s="216"/>
      <c r="H620" s="134"/>
      <c r="I620" s="135"/>
      <c r="J620" s="136"/>
      <c r="K620" s="135"/>
      <c r="L620" s="136"/>
      <c r="M620" s="137"/>
      <c r="N620" s="138"/>
      <c r="O620" s="139"/>
      <c r="P620" s="137"/>
      <c r="Q620" s="138"/>
      <c r="R620" s="140"/>
      <c r="S620" s="368"/>
      <c r="T620" s="446">
        <f t="shared" si="36"/>
        <v>0</v>
      </c>
      <c r="U620" s="443">
        <f t="shared" si="38"/>
        <v>8</v>
      </c>
    </row>
    <row r="621" spans="1:21" ht="18" customHeight="1">
      <c r="A621" s="817"/>
      <c r="B621" s="818"/>
      <c r="C621" s="820"/>
      <c r="D621" s="820"/>
      <c r="E621" s="337">
        <v>53</v>
      </c>
      <c r="F621" s="216"/>
      <c r="G621" s="216"/>
      <c r="H621" s="134"/>
      <c r="I621" s="135"/>
      <c r="J621" s="136"/>
      <c r="K621" s="135"/>
      <c r="L621" s="136"/>
      <c r="M621" s="137"/>
      <c r="N621" s="138"/>
      <c r="O621" s="139"/>
      <c r="P621" s="137"/>
      <c r="Q621" s="138"/>
      <c r="R621" s="140"/>
      <c r="S621" s="368"/>
      <c r="T621" s="446">
        <f t="shared" si="36"/>
        <v>0</v>
      </c>
      <c r="U621" s="443">
        <f t="shared" si="38"/>
        <v>8</v>
      </c>
    </row>
    <row r="622" spans="1:21" ht="18" customHeight="1">
      <c r="A622" s="817"/>
      <c r="B622" s="818"/>
      <c r="C622" s="820"/>
      <c r="D622" s="820"/>
      <c r="E622" s="337">
        <v>54</v>
      </c>
      <c r="F622" s="216"/>
      <c r="G622" s="216"/>
      <c r="H622" s="134"/>
      <c r="I622" s="135"/>
      <c r="J622" s="136"/>
      <c r="K622" s="135"/>
      <c r="L622" s="136"/>
      <c r="M622" s="137"/>
      <c r="N622" s="138"/>
      <c r="O622" s="139"/>
      <c r="P622" s="137"/>
      <c r="Q622" s="138"/>
      <c r="R622" s="140"/>
      <c r="S622" s="368"/>
      <c r="T622" s="446">
        <f t="shared" si="36"/>
        <v>0</v>
      </c>
      <c r="U622" s="443">
        <f t="shared" si="38"/>
        <v>8</v>
      </c>
    </row>
    <row r="623" spans="1:21" ht="18" customHeight="1">
      <c r="A623" s="817"/>
      <c r="B623" s="818"/>
      <c r="C623" s="820"/>
      <c r="D623" s="820"/>
      <c r="E623" s="337">
        <v>55</v>
      </c>
      <c r="F623" s="216"/>
      <c r="G623" s="216"/>
      <c r="H623" s="134"/>
      <c r="I623" s="135"/>
      <c r="J623" s="136"/>
      <c r="K623" s="135"/>
      <c r="L623" s="136"/>
      <c r="M623" s="137"/>
      <c r="N623" s="138"/>
      <c r="O623" s="139"/>
      <c r="P623" s="137"/>
      <c r="Q623" s="138"/>
      <c r="R623" s="140"/>
      <c r="S623" s="368"/>
      <c r="T623" s="446">
        <f t="shared" si="36"/>
        <v>0</v>
      </c>
      <c r="U623" s="443">
        <f t="shared" si="38"/>
        <v>8</v>
      </c>
    </row>
    <row r="624" spans="1:21" ht="18" customHeight="1">
      <c r="A624" s="817"/>
      <c r="B624" s="818"/>
      <c r="C624" s="820"/>
      <c r="D624" s="820"/>
      <c r="E624" s="337">
        <v>56</v>
      </c>
      <c r="F624" s="216"/>
      <c r="G624" s="216"/>
      <c r="H624" s="134"/>
      <c r="I624" s="135"/>
      <c r="J624" s="136"/>
      <c r="K624" s="135"/>
      <c r="L624" s="136"/>
      <c r="M624" s="137"/>
      <c r="N624" s="138"/>
      <c r="O624" s="139"/>
      <c r="P624" s="137"/>
      <c r="Q624" s="138"/>
      <c r="R624" s="140"/>
      <c r="S624" s="368"/>
      <c r="T624" s="446">
        <f t="shared" si="36"/>
        <v>0</v>
      </c>
      <c r="U624" s="443">
        <f t="shared" si="38"/>
        <v>8</v>
      </c>
    </row>
    <row r="625" spans="1:21" ht="18" customHeight="1">
      <c r="A625" s="817"/>
      <c r="B625" s="818"/>
      <c r="C625" s="820"/>
      <c r="D625" s="820"/>
      <c r="E625" s="337">
        <v>57</v>
      </c>
      <c r="F625" s="216"/>
      <c r="G625" s="216"/>
      <c r="H625" s="134"/>
      <c r="I625" s="135"/>
      <c r="J625" s="136"/>
      <c r="K625" s="135"/>
      <c r="L625" s="136"/>
      <c r="M625" s="137"/>
      <c r="N625" s="138"/>
      <c r="O625" s="139"/>
      <c r="P625" s="137"/>
      <c r="Q625" s="138"/>
      <c r="R625" s="140"/>
      <c r="S625" s="368"/>
      <c r="T625" s="446">
        <f t="shared" si="36"/>
        <v>0</v>
      </c>
      <c r="U625" s="443">
        <f t="shared" si="38"/>
        <v>8</v>
      </c>
    </row>
    <row r="626" spans="1:21" ht="18" customHeight="1">
      <c r="A626" s="817"/>
      <c r="B626" s="818"/>
      <c r="C626" s="820"/>
      <c r="D626" s="820"/>
      <c r="E626" s="337">
        <v>58</v>
      </c>
      <c r="F626" s="216"/>
      <c r="G626" s="216"/>
      <c r="H626" s="134"/>
      <c r="I626" s="135"/>
      <c r="J626" s="136"/>
      <c r="K626" s="135"/>
      <c r="L626" s="136"/>
      <c r="M626" s="137"/>
      <c r="N626" s="138"/>
      <c r="O626" s="139"/>
      <c r="P626" s="137"/>
      <c r="Q626" s="138"/>
      <c r="R626" s="140"/>
      <c r="S626" s="368"/>
      <c r="T626" s="446">
        <f t="shared" si="36"/>
        <v>0</v>
      </c>
      <c r="U626" s="443">
        <f t="shared" si="38"/>
        <v>8</v>
      </c>
    </row>
    <row r="627" spans="1:21" ht="18" customHeight="1">
      <c r="A627" s="817"/>
      <c r="B627" s="818"/>
      <c r="C627" s="820"/>
      <c r="D627" s="820"/>
      <c r="E627" s="337">
        <v>59</v>
      </c>
      <c r="F627" s="216"/>
      <c r="G627" s="216"/>
      <c r="H627" s="134"/>
      <c r="I627" s="135"/>
      <c r="J627" s="136"/>
      <c r="K627" s="135"/>
      <c r="L627" s="136"/>
      <c r="M627" s="137"/>
      <c r="N627" s="138"/>
      <c r="O627" s="139"/>
      <c r="P627" s="137"/>
      <c r="Q627" s="138"/>
      <c r="R627" s="140"/>
      <c r="S627" s="368"/>
      <c r="T627" s="446">
        <f t="shared" si="36"/>
        <v>0</v>
      </c>
      <c r="U627" s="443">
        <f t="shared" si="38"/>
        <v>8</v>
      </c>
    </row>
    <row r="628" spans="1:21" ht="18" customHeight="1">
      <c r="A628" s="817"/>
      <c r="B628" s="818"/>
      <c r="C628" s="820"/>
      <c r="D628" s="820"/>
      <c r="E628" s="337">
        <v>60</v>
      </c>
      <c r="F628" s="216"/>
      <c r="G628" s="216"/>
      <c r="H628" s="97"/>
      <c r="I628" s="81"/>
      <c r="J628" s="76"/>
      <c r="K628" s="82"/>
      <c r="L628" s="77"/>
      <c r="M628" s="2"/>
      <c r="N628" s="82"/>
      <c r="O628" s="77"/>
      <c r="P628" s="2"/>
      <c r="Q628" s="82"/>
      <c r="R628" s="19"/>
      <c r="S628" s="366"/>
      <c r="T628" s="445">
        <f t="shared" si="34"/>
        <v>0</v>
      </c>
      <c r="U628" s="443">
        <f t="shared" si="38"/>
        <v>8</v>
      </c>
    </row>
    <row r="629" spans="1:21" ht="18" customHeight="1">
      <c r="A629" s="817"/>
      <c r="B629" s="818"/>
      <c r="C629" s="820"/>
      <c r="D629" s="820"/>
      <c r="E629" s="337">
        <v>61</v>
      </c>
      <c r="F629" s="216"/>
      <c r="G629" s="216"/>
      <c r="H629" s="97"/>
      <c r="I629" s="81"/>
      <c r="J629" s="76"/>
      <c r="K629" s="82"/>
      <c r="L629" s="77"/>
      <c r="M629" s="2"/>
      <c r="N629" s="82"/>
      <c r="O629" s="77"/>
      <c r="P629" s="2"/>
      <c r="Q629" s="82"/>
      <c r="R629" s="19"/>
      <c r="S629" s="366"/>
      <c r="T629" s="445">
        <f t="shared" si="34"/>
        <v>0</v>
      </c>
      <c r="U629" s="443">
        <f t="shared" si="38"/>
        <v>8</v>
      </c>
    </row>
    <row r="630" spans="1:21" ht="18" customHeight="1">
      <c r="A630" s="817"/>
      <c r="B630" s="818"/>
      <c r="C630" s="820"/>
      <c r="D630" s="820"/>
      <c r="E630" s="337">
        <v>62</v>
      </c>
      <c r="F630" s="216"/>
      <c r="G630" s="216"/>
      <c r="H630" s="97"/>
      <c r="I630" s="81"/>
      <c r="J630" s="76"/>
      <c r="K630" s="82"/>
      <c r="L630" s="77"/>
      <c r="M630" s="2"/>
      <c r="N630" s="82"/>
      <c r="O630" s="77"/>
      <c r="P630" s="2"/>
      <c r="Q630" s="82"/>
      <c r="R630" s="19"/>
      <c r="S630" s="366"/>
      <c r="T630" s="445">
        <f t="shared" si="34"/>
        <v>0</v>
      </c>
      <c r="U630" s="443">
        <f t="shared" si="38"/>
        <v>8</v>
      </c>
    </row>
    <row r="631" spans="1:21" ht="18" customHeight="1">
      <c r="A631" s="817"/>
      <c r="B631" s="818"/>
      <c r="C631" s="820"/>
      <c r="D631" s="820"/>
      <c r="E631" s="337">
        <v>63</v>
      </c>
      <c r="F631" s="216"/>
      <c r="G631" s="216"/>
      <c r="H631" s="97"/>
      <c r="I631" s="81"/>
      <c r="J631" s="76"/>
      <c r="K631" s="82"/>
      <c r="L631" s="77"/>
      <c r="M631" s="2"/>
      <c r="N631" s="82"/>
      <c r="O631" s="77"/>
      <c r="P631" s="2"/>
      <c r="Q631" s="82"/>
      <c r="R631" s="19"/>
      <c r="S631" s="366"/>
      <c r="T631" s="445">
        <f t="shared" si="34"/>
        <v>0</v>
      </c>
      <c r="U631" s="443">
        <f t="shared" si="38"/>
        <v>8</v>
      </c>
    </row>
    <row r="632" spans="1:21" ht="18" customHeight="1">
      <c r="A632" s="817"/>
      <c r="B632" s="818"/>
      <c r="C632" s="820"/>
      <c r="D632" s="820"/>
      <c r="E632" s="337">
        <v>64</v>
      </c>
      <c r="F632" s="216"/>
      <c r="G632" s="216"/>
      <c r="H632" s="97"/>
      <c r="I632" s="81"/>
      <c r="J632" s="76"/>
      <c r="K632" s="81"/>
      <c r="L632" s="76"/>
      <c r="M632" s="2"/>
      <c r="N632" s="81"/>
      <c r="O632" s="77"/>
      <c r="P632" s="15"/>
      <c r="Q632" s="82"/>
      <c r="R632" s="19"/>
      <c r="S632" s="366"/>
      <c r="T632" s="445">
        <f t="shared" si="34"/>
        <v>0</v>
      </c>
      <c r="U632" s="443">
        <f t="shared" si="38"/>
        <v>8</v>
      </c>
    </row>
    <row r="633" spans="1:21" ht="18" customHeight="1">
      <c r="A633" s="817"/>
      <c r="B633" s="818"/>
      <c r="C633" s="820"/>
      <c r="D633" s="820"/>
      <c r="E633" s="337">
        <v>65</v>
      </c>
      <c r="F633" s="216"/>
      <c r="G633" s="216"/>
      <c r="H633" s="97"/>
      <c r="I633" s="81"/>
      <c r="J633" s="76"/>
      <c r="K633" s="81"/>
      <c r="L633" s="76"/>
      <c r="M633" s="2"/>
      <c r="N633" s="81"/>
      <c r="O633" s="77"/>
      <c r="P633" s="15"/>
      <c r="Q633" s="82"/>
      <c r="R633" s="19"/>
      <c r="S633" s="366"/>
      <c r="T633" s="445">
        <f t="shared" si="34"/>
        <v>0</v>
      </c>
      <c r="U633" s="443">
        <f t="shared" ref="U633:U648" si="39">$A$569</f>
        <v>8</v>
      </c>
    </row>
    <row r="634" spans="1:21" ht="18" customHeight="1">
      <c r="A634" s="817"/>
      <c r="B634" s="818"/>
      <c r="C634" s="820"/>
      <c r="D634" s="820"/>
      <c r="E634" s="337">
        <v>66</v>
      </c>
      <c r="F634" s="216"/>
      <c r="G634" s="216"/>
      <c r="H634" s="97"/>
      <c r="I634" s="81"/>
      <c r="J634" s="76"/>
      <c r="K634" s="81"/>
      <c r="L634" s="76"/>
      <c r="M634" s="2"/>
      <c r="N634" s="81"/>
      <c r="O634" s="77"/>
      <c r="P634" s="15"/>
      <c r="Q634" s="82"/>
      <c r="R634" s="19"/>
      <c r="S634" s="366"/>
      <c r="T634" s="445">
        <f t="shared" si="34"/>
        <v>0</v>
      </c>
      <c r="U634" s="443">
        <f t="shared" si="39"/>
        <v>8</v>
      </c>
    </row>
    <row r="635" spans="1:21" ht="18" customHeight="1">
      <c r="A635" s="817"/>
      <c r="B635" s="818"/>
      <c r="C635" s="820"/>
      <c r="D635" s="820"/>
      <c r="E635" s="337">
        <v>67</v>
      </c>
      <c r="F635" s="216"/>
      <c r="G635" s="216"/>
      <c r="H635" s="97"/>
      <c r="I635" s="81"/>
      <c r="J635" s="76"/>
      <c r="K635" s="81"/>
      <c r="L635" s="76"/>
      <c r="M635" s="2"/>
      <c r="N635" s="82"/>
      <c r="O635" s="77"/>
      <c r="P635" s="2"/>
      <c r="Q635" s="82"/>
      <c r="R635" s="19"/>
      <c r="S635" s="366"/>
      <c r="T635" s="445">
        <f t="shared" si="34"/>
        <v>0</v>
      </c>
      <c r="U635" s="443">
        <f t="shared" si="39"/>
        <v>8</v>
      </c>
    </row>
    <row r="636" spans="1:21" ht="18" customHeight="1">
      <c r="A636" s="817"/>
      <c r="B636" s="818"/>
      <c r="C636" s="820"/>
      <c r="D636" s="820"/>
      <c r="E636" s="337">
        <v>68</v>
      </c>
      <c r="F636" s="216"/>
      <c r="G636" s="216"/>
      <c r="H636" s="134"/>
      <c r="I636" s="135"/>
      <c r="J636" s="136"/>
      <c r="K636" s="135"/>
      <c r="L636" s="136"/>
      <c r="M636" s="137"/>
      <c r="N636" s="138"/>
      <c r="O636" s="139"/>
      <c r="P636" s="137"/>
      <c r="Q636" s="138"/>
      <c r="R636" s="140"/>
      <c r="S636" s="368"/>
      <c r="T636" s="446">
        <f t="shared" si="34"/>
        <v>0</v>
      </c>
      <c r="U636" s="443">
        <f t="shared" si="39"/>
        <v>8</v>
      </c>
    </row>
    <row r="637" spans="1:21" ht="18" customHeight="1">
      <c r="A637" s="817"/>
      <c r="B637" s="818"/>
      <c r="C637" s="820"/>
      <c r="D637" s="820"/>
      <c r="E637" s="337">
        <v>69</v>
      </c>
      <c r="F637" s="216"/>
      <c r="G637" s="216"/>
      <c r="H637" s="134"/>
      <c r="I637" s="135"/>
      <c r="J637" s="136"/>
      <c r="K637" s="135"/>
      <c r="L637" s="136"/>
      <c r="M637" s="137"/>
      <c r="N637" s="138"/>
      <c r="O637" s="139"/>
      <c r="P637" s="137"/>
      <c r="Q637" s="138"/>
      <c r="R637" s="140"/>
      <c r="S637" s="368"/>
      <c r="T637" s="446">
        <f t="shared" si="34"/>
        <v>0</v>
      </c>
      <c r="U637" s="443">
        <f t="shared" si="39"/>
        <v>8</v>
      </c>
    </row>
    <row r="638" spans="1:21" ht="18" customHeight="1">
      <c r="A638" s="817"/>
      <c r="B638" s="818"/>
      <c r="C638" s="820"/>
      <c r="D638" s="820"/>
      <c r="E638" s="337">
        <v>70</v>
      </c>
      <c r="F638" s="216"/>
      <c r="G638" s="216"/>
      <c r="H638" s="134"/>
      <c r="I638" s="135"/>
      <c r="J638" s="136"/>
      <c r="K638" s="135"/>
      <c r="L638" s="136"/>
      <c r="M638" s="137"/>
      <c r="N638" s="138"/>
      <c r="O638" s="139"/>
      <c r="P638" s="137"/>
      <c r="Q638" s="138"/>
      <c r="R638" s="140"/>
      <c r="S638" s="368"/>
      <c r="T638" s="446">
        <f t="shared" si="34"/>
        <v>0</v>
      </c>
      <c r="U638" s="443">
        <f t="shared" si="39"/>
        <v>8</v>
      </c>
    </row>
    <row r="639" spans="1:21" ht="18" customHeight="1">
      <c r="A639" s="817"/>
      <c r="B639" s="818"/>
      <c r="C639" s="820"/>
      <c r="D639" s="820"/>
      <c r="E639" s="337">
        <v>71</v>
      </c>
      <c r="F639" s="216"/>
      <c r="G639" s="216"/>
      <c r="H639" s="134"/>
      <c r="I639" s="135"/>
      <c r="J639" s="136"/>
      <c r="K639" s="135"/>
      <c r="L639" s="136"/>
      <c r="M639" s="137"/>
      <c r="N639" s="138"/>
      <c r="O639" s="139"/>
      <c r="P639" s="137"/>
      <c r="Q639" s="138"/>
      <c r="R639" s="140"/>
      <c r="S639" s="368"/>
      <c r="T639" s="446">
        <f t="shared" si="34"/>
        <v>0</v>
      </c>
      <c r="U639" s="443">
        <f t="shared" si="39"/>
        <v>8</v>
      </c>
    </row>
    <row r="640" spans="1:21" ht="18" customHeight="1">
      <c r="A640" s="817"/>
      <c r="B640" s="818"/>
      <c r="C640" s="820"/>
      <c r="D640" s="820"/>
      <c r="E640" s="337">
        <v>72</v>
      </c>
      <c r="F640" s="216"/>
      <c r="G640" s="216"/>
      <c r="H640" s="134"/>
      <c r="I640" s="135"/>
      <c r="J640" s="136"/>
      <c r="K640" s="135"/>
      <c r="L640" s="136"/>
      <c r="M640" s="137"/>
      <c r="N640" s="138"/>
      <c r="O640" s="139"/>
      <c r="P640" s="137"/>
      <c r="Q640" s="138"/>
      <c r="R640" s="140"/>
      <c r="S640" s="368"/>
      <c r="T640" s="446">
        <f t="shared" si="34"/>
        <v>0</v>
      </c>
      <c r="U640" s="443">
        <f t="shared" si="39"/>
        <v>8</v>
      </c>
    </row>
    <row r="641" spans="1:21" ht="18" customHeight="1">
      <c r="A641" s="817"/>
      <c r="B641" s="818"/>
      <c r="C641" s="820"/>
      <c r="D641" s="820"/>
      <c r="E641" s="337">
        <v>73</v>
      </c>
      <c r="F641" s="216"/>
      <c r="G641" s="216"/>
      <c r="H641" s="134"/>
      <c r="I641" s="135"/>
      <c r="J641" s="136"/>
      <c r="K641" s="135"/>
      <c r="L641" s="136"/>
      <c r="M641" s="137"/>
      <c r="N641" s="138"/>
      <c r="O641" s="139"/>
      <c r="P641" s="137"/>
      <c r="Q641" s="138"/>
      <c r="R641" s="140"/>
      <c r="S641" s="368"/>
      <c r="T641" s="446">
        <f t="shared" si="34"/>
        <v>0</v>
      </c>
      <c r="U641" s="443">
        <f t="shared" si="39"/>
        <v>8</v>
      </c>
    </row>
    <row r="642" spans="1:21" ht="18" customHeight="1">
      <c r="A642" s="817"/>
      <c r="B642" s="818"/>
      <c r="C642" s="820"/>
      <c r="D642" s="820"/>
      <c r="E642" s="337">
        <v>74</v>
      </c>
      <c r="F642" s="216"/>
      <c r="G642" s="216"/>
      <c r="H642" s="134"/>
      <c r="I642" s="135"/>
      <c r="J642" s="136"/>
      <c r="K642" s="135"/>
      <c r="L642" s="136"/>
      <c r="M642" s="137"/>
      <c r="N642" s="138"/>
      <c r="O642" s="139"/>
      <c r="P642" s="137"/>
      <c r="Q642" s="138"/>
      <c r="R642" s="140"/>
      <c r="S642" s="368"/>
      <c r="T642" s="446">
        <f t="shared" si="34"/>
        <v>0</v>
      </c>
      <c r="U642" s="443">
        <f t="shared" si="39"/>
        <v>8</v>
      </c>
    </row>
    <row r="643" spans="1:21" ht="18" customHeight="1">
      <c r="A643" s="817"/>
      <c r="B643" s="818"/>
      <c r="C643" s="820"/>
      <c r="D643" s="820"/>
      <c r="E643" s="337">
        <v>75</v>
      </c>
      <c r="F643" s="216"/>
      <c r="G643" s="216"/>
      <c r="H643" s="134"/>
      <c r="I643" s="135"/>
      <c r="J643" s="136"/>
      <c r="K643" s="135"/>
      <c r="L643" s="136"/>
      <c r="M643" s="137"/>
      <c r="N643" s="138"/>
      <c r="O643" s="139"/>
      <c r="P643" s="137"/>
      <c r="Q643" s="138"/>
      <c r="R643" s="140"/>
      <c r="S643" s="368"/>
      <c r="T643" s="446">
        <f t="shared" si="34"/>
        <v>0</v>
      </c>
      <c r="U643" s="443">
        <f t="shared" si="39"/>
        <v>8</v>
      </c>
    </row>
    <row r="644" spans="1:21" ht="18" customHeight="1">
      <c r="A644" s="817"/>
      <c r="B644" s="818"/>
      <c r="C644" s="820"/>
      <c r="D644" s="820"/>
      <c r="E644" s="337">
        <v>76</v>
      </c>
      <c r="F644" s="216"/>
      <c r="G644" s="216"/>
      <c r="H644" s="134"/>
      <c r="I644" s="135"/>
      <c r="J644" s="136"/>
      <c r="K644" s="135"/>
      <c r="L644" s="136"/>
      <c r="M644" s="137"/>
      <c r="N644" s="138"/>
      <c r="O644" s="139"/>
      <c r="P644" s="137"/>
      <c r="Q644" s="138"/>
      <c r="R644" s="140"/>
      <c r="S644" s="368"/>
      <c r="T644" s="446">
        <f t="shared" si="34"/>
        <v>0</v>
      </c>
      <c r="U644" s="443">
        <f t="shared" si="39"/>
        <v>8</v>
      </c>
    </row>
    <row r="645" spans="1:21" ht="18" customHeight="1">
      <c r="A645" s="817"/>
      <c r="B645" s="818"/>
      <c r="C645" s="820"/>
      <c r="D645" s="820"/>
      <c r="E645" s="337">
        <v>77</v>
      </c>
      <c r="F645" s="216"/>
      <c r="G645" s="216"/>
      <c r="H645" s="134"/>
      <c r="I645" s="135"/>
      <c r="J645" s="136"/>
      <c r="K645" s="135"/>
      <c r="L645" s="136"/>
      <c r="M645" s="137"/>
      <c r="N645" s="138"/>
      <c r="O645" s="139"/>
      <c r="P645" s="137"/>
      <c r="Q645" s="138"/>
      <c r="R645" s="140"/>
      <c r="S645" s="368"/>
      <c r="T645" s="446">
        <f t="shared" si="34"/>
        <v>0</v>
      </c>
      <c r="U645" s="443">
        <f t="shared" si="39"/>
        <v>8</v>
      </c>
    </row>
    <row r="646" spans="1:21" ht="18" customHeight="1">
      <c r="A646" s="817"/>
      <c r="B646" s="818"/>
      <c r="C646" s="820"/>
      <c r="D646" s="820"/>
      <c r="E646" s="337">
        <v>78</v>
      </c>
      <c r="F646" s="216"/>
      <c r="G646" s="216"/>
      <c r="H646" s="134"/>
      <c r="I646" s="135"/>
      <c r="J646" s="136"/>
      <c r="K646" s="135"/>
      <c r="L646" s="136"/>
      <c r="M646" s="137"/>
      <c r="N646" s="138"/>
      <c r="O646" s="139"/>
      <c r="P646" s="137"/>
      <c r="Q646" s="138"/>
      <c r="R646" s="140"/>
      <c r="S646" s="368"/>
      <c r="T646" s="446">
        <f t="shared" si="34"/>
        <v>0</v>
      </c>
      <c r="U646" s="443">
        <f t="shared" si="39"/>
        <v>8</v>
      </c>
    </row>
    <row r="647" spans="1:21" ht="18" customHeight="1">
      <c r="A647" s="817"/>
      <c r="B647" s="818"/>
      <c r="C647" s="820"/>
      <c r="D647" s="820"/>
      <c r="E647" s="337">
        <v>79</v>
      </c>
      <c r="F647" s="216"/>
      <c r="G647" s="216"/>
      <c r="H647" s="134"/>
      <c r="I647" s="135"/>
      <c r="J647" s="136"/>
      <c r="K647" s="135"/>
      <c r="L647" s="136"/>
      <c r="M647" s="137"/>
      <c r="N647" s="138"/>
      <c r="O647" s="139"/>
      <c r="P647" s="137"/>
      <c r="Q647" s="138"/>
      <c r="R647" s="140"/>
      <c r="S647" s="368"/>
      <c r="T647" s="446">
        <f t="shared" si="34"/>
        <v>0</v>
      </c>
      <c r="U647" s="443">
        <f t="shared" si="39"/>
        <v>8</v>
      </c>
    </row>
    <row r="648" spans="1:21" ht="18" customHeight="1">
      <c r="A648" s="817"/>
      <c r="B648" s="818"/>
      <c r="C648" s="820"/>
      <c r="D648" s="820"/>
      <c r="E648" s="345">
        <v>80</v>
      </c>
      <c r="F648" s="433"/>
      <c r="G648" s="433"/>
      <c r="H648" s="134"/>
      <c r="I648" s="135"/>
      <c r="J648" s="136"/>
      <c r="K648" s="135"/>
      <c r="L648" s="136"/>
      <c r="M648" s="137"/>
      <c r="N648" s="138"/>
      <c r="O648" s="139"/>
      <c r="P648" s="137"/>
      <c r="Q648" s="138"/>
      <c r="R648" s="140"/>
      <c r="S648" s="368"/>
      <c r="T648" s="446">
        <f t="shared" si="34"/>
        <v>0</v>
      </c>
      <c r="U648" s="443">
        <f t="shared" si="39"/>
        <v>8</v>
      </c>
    </row>
    <row r="649" spans="1:21" ht="18" customHeight="1">
      <c r="A649" s="815">
        <v>9</v>
      </c>
      <c r="B649" s="816"/>
      <c r="C649" s="819" t="str">
        <f>IF(ISERROR(VLOOKUP($A649,【大規模】地域番号①!$BD:$BF,2,FALSE)),"",VLOOKUP($A649,【大規模】地域番号①!$BD:$BF,2,FALSE))</f>
        <v/>
      </c>
      <c r="D649" s="819" t="str">
        <f>IF(ISERROR(VLOOKUP($A649,【大規模】地域番号①!$BD:$BF,3,FALSE)),"",VLOOKUP($A649,【大規模】地域番号①!$BD:$BF,3,FALSE))</f>
        <v/>
      </c>
      <c r="E649" s="337">
        <v>1</v>
      </c>
      <c r="F649" s="216"/>
      <c r="G649" s="216"/>
      <c r="H649" s="118"/>
      <c r="I649" s="119"/>
      <c r="J649" s="120"/>
      <c r="K649" s="122"/>
      <c r="L649" s="123"/>
      <c r="M649" s="121"/>
      <c r="N649" s="122"/>
      <c r="O649" s="123"/>
      <c r="P649" s="121"/>
      <c r="Q649" s="122"/>
      <c r="R649" s="124"/>
      <c r="S649" s="356"/>
      <c r="T649" s="376">
        <f t="shared" si="34"/>
        <v>0</v>
      </c>
      <c r="U649" s="443">
        <f t="shared" ref="U649:U680" si="40">$A$649</f>
        <v>9</v>
      </c>
    </row>
    <row r="650" spans="1:21" ht="18" customHeight="1">
      <c r="A650" s="817"/>
      <c r="B650" s="818"/>
      <c r="C650" s="820"/>
      <c r="D650" s="820"/>
      <c r="E650" s="337">
        <v>2</v>
      </c>
      <c r="F650" s="216"/>
      <c r="G650" s="216"/>
      <c r="H650" s="97"/>
      <c r="I650" s="81"/>
      <c r="J650" s="76"/>
      <c r="K650" s="82"/>
      <c r="L650" s="77"/>
      <c r="M650" s="2"/>
      <c r="N650" s="82"/>
      <c r="O650" s="77"/>
      <c r="P650" s="2"/>
      <c r="Q650" s="82"/>
      <c r="R650" s="19"/>
      <c r="S650" s="366"/>
      <c r="T650" s="445">
        <f t="shared" ref="T650:T708" si="41">IF(J650="",0,INT(SUM(PRODUCT(J650,L650,O650),R650)))</f>
        <v>0</v>
      </c>
      <c r="U650" s="443">
        <f t="shared" si="40"/>
        <v>9</v>
      </c>
    </row>
    <row r="651" spans="1:21" ht="18" customHeight="1">
      <c r="A651" s="817"/>
      <c r="B651" s="818"/>
      <c r="C651" s="820"/>
      <c r="D651" s="820"/>
      <c r="E651" s="337">
        <v>3</v>
      </c>
      <c r="F651" s="216"/>
      <c r="G651" s="216"/>
      <c r="H651" s="97"/>
      <c r="I651" s="81"/>
      <c r="J651" s="76"/>
      <c r="K651" s="82"/>
      <c r="L651" s="77"/>
      <c r="M651" s="2"/>
      <c r="N651" s="82"/>
      <c r="O651" s="77"/>
      <c r="P651" s="2"/>
      <c r="Q651" s="82"/>
      <c r="R651" s="19"/>
      <c r="S651" s="366"/>
      <c r="T651" s="445">
        <f t="shared" si="41"/>
        <v>0</v>
      </c>
      <c r="U651" s="443">
        <f t="shared" si="40"/>
        <v>9</v>
      </c>
    </row>
    <row r="652" spans="1:21" ht="18" customHeight="1">
      <c r="A652" s="817"/>
      <c r="B652" s="818"/>
      <c r="C652" s="820"/>
      <c r="D652" s="820"/>
      <c r="E652" s="337">
        <v>4</v>
      </c>
      <c r="F652" s="216"/>
      <c r="G652" s="216"/>
      <c r="H652" s="97"/>
      <c r="I652" s="81"/>
      <c r="J652" s="76"/>
      <c r="K652" s="81"/>
      <c r="L652" s="76"/>
      <c r="M652" s="2"/>
      <c r="N652" s="81"/>
      <c r="O652" s="77"/>
      <c r="P652" s="15"/>
      <c r="Q652" s="82"/>
      <c r="R652" s="19"/>
      <c r="S652" s="366"/>
      <c r="T652" s="445">
        <f t="shared" ref="T652:T685" si="42">IF(J652="",0,INT(SUM(PRODUCT(J652,L652,O652),R652)))</f>
        <v>0</v>
      </c>
      <c r="U652" s="443">
        <f t="shared" si="40"/>
        <v>9</v>
      </c>
    </row>
    <row r="653" spans="1:21" ht="18" customHeight="1">
      <c r="A653" s="817"/>
      <c r="B653" s="818"/>
      <c r="C653" s="820"/>
      <c r="D653" s="820"/>
      <c r="E653" s="337">
        <v>5</v>
      </c>
      <c r="F653" s="216"/>
      <c r="G653" s="216"/>
      <c r="H653" s="97"/>
      <c r="I653" s="81"/>
      <c r="J653" s="76"/>
      <c r="K653" s="81"/>
      <c r="L653" s="76"/>
      <c r="M653" s="2"/>
      <c r="N653" s="81"/>
      <c r="O653" s="77"/>
      <c r="P653" s="15"/>
      <c r="Q653" s="82"/>
      <c r="R653" s="19"/>
      <c r="S653" s="366"/>
      <c r="T653" s="445">
        <f t="shared" si="42"/>
        <v>0</v>
      </c>
      <c r="U653" s="443">
        <f t="shared" si="40"/>
        <v>9</v>
      </c>
    </row>
    <row r="654" spans="1:21" ht="18" customHeight="1">
      <c r="A654" s="817"/>
      <c r="B654" s="818"/>
      <c r="C654" s="820"/>
      <c r="D654" s="820"/>
      <c r="E654" s="337">
        <v>6</v>
      </c>
      <c r="F654" s="216"/>
      <c r="G654" s="216"/>
      <c r="H654" s="97"/>
      <c r="I654" s="81"/>
      <c r="J654" s="76"/>
      <c r="K654" s="81"/>
      <c r="L654" s="76"/>
      <c r="M654" s="2"/>
      <c r="N654" s="81"/>
      <c r="O654" s="77"/>
      <c r="P654" s="15"/>
      <c r="Q654" s="82"/>
      <c r="R654" s="19"/>
      <c r="S654" s="366"/>
      <c r="T654" s="445">
        <f t="shared" si="42"/>
        <v>0</v>
      </c>
      <c r="U654" s="443">
        <f t="shared" si="40"/>
        <v>9</v>
      </c>
    </row>
    <row r="655" spans="1:21" ht="18" customHeight="1">
      <c r="A655" s="817"/>
      <c r="B655" s="818"/>
      <c r="C655" s="820"/>
      <c r="D655" s="820"/>
      <c r="E655" s="337">
        <v>7</v>
      </c>
      <c r="F655" s="216"/>
      <c r="G655" s="216"/>
      <c r="H655" s="97"/>
      <c r="I655" s="81"/>
      <c r="J655" s="76"/>
      <c r="K655" s="81"/>
      <c r="L655" s="76"/>
      <c r="M655" s="2"/>
      <c r="N655" s="82"/>
      <c r="O655" s="77"/>
      <c r="P655" s="2"/>
      <c r="Q655" s="82"/>
      <c r="R655" s="19"/>
      <c r="S655" s="366"/>
      <c r="T655" s="445">
        <f t="shared" si="42"/>
        <v>0</v>
      </c>
      <c r="U655" s="443">
        <f t="shared" si="40"/>
        <v>9</v>
      </c>
    </row>
    <row r="656" spans="1:21" ht="18" customHeight="1">
      <c r="A656" s="817"/>
      <c r="B656" s="818"/>
      <c r="C656" s="820"/>
      <c r="D656" s="820"/>
      <c r="E656" s="337">
        <v>8</v>
      </c>
      <c r="F656" s="216"/>
      <c r="G656" s="216"/>
      <c r="H656" s="134"/>
      <c r="I656" s="135"/>
      <c r="J656" s="136"/>
      <c r="K656" s="135"/>
      <c r="L656" s="136"/>
      <c r="M656" s="137"/>
      <c r="N656" s="138"/>
      <c r="O656" s="139"/>
      <c r="P656" s="137"/>
      <c r="Q656" s="138"/>
      <c r="R656" s="140"/>
      <c r="S656" s="368"/>
      <c r="T656" s="446">
        <f t="shared" si="42"/>
        <v>0</v>
      </c>
      <c r="U656" s="443">
        <f t="shared" si="40"/>
        <v>9</v>
      </c>
    </row>
    <row r="657" spans="1:21" ht="18" customHeight="1">
      <c r="A657" s="817"/>
      <c r="B657" s="818"/>
      <c r="C657" s="820"/>
      <c r="D657" s="820"/>
      <c r="E657" s="337">
        <v>9</v>
      </c>
      <c r="F657" s="216"/>
      <c r="G657" s="216"/>
      <c r="H657" s="134"/>
      <c r="I657" s="135"/>
      <c r="J657" s="136"/>
      <c r="K657" s="135"/>
      <c r="L657" s="136"/>
      <c r="M657" s="137"/>
      <c r="N657" s="138"/>
      <c r="O657" s="139"/>
      <c r="P657" s="137"/>
      <c r="Q657" s="138"/>
      <c r="R657" s="140"/>
      <c r="S657" s="368"/>
      <c r="T657" s="446">
        <f t="shared" si="42"/>
        <v>0</v>
      </c>
      <c r="U657" s="443">
        <f t="shared" si="40"/>
        <v>9</v>
      </c>
    </row>
    <row r="658" spans="1:21" ht="18" customHeight="1">
      <c r="A658" s="817"/>
      <c r="B658" s="818"/>
      <c r="C658" s="820"/>
      <c r="D658" s="820"/>
      <c r="E658" s="337">
        <v>10</v>
      </c>
      <c r="F658" s="216"/>
      <c r="G658" s="216"/>
      <c r="H658" s="134"/>
      <c r="I658" s="135"/>
      <c r="J658" s="136"/>
      <c r="K658" s="135"/>
      <c r="L658" s="136"/>
      <c r="M658" s="137"/>
      <c r="N658" s="138"/>
      <c r="O658" s="139"/>
      <c r="P658" s="137"/>
      <c r="Q658" s="138"/>
      <c r="R658" s="140"/>
      <c r="S658" s="368"/>
      <c r="T658" s="446">
        <f t="shared" si="42"/>
        <v>0</v>
      </c>
      <c r="U658" s="443">
        <f t="shared" si="40"/>
        <v>9</v>
      </c>
    </row>
    <row r="659" spans="1:21" ht="18" customHeight="1">
      <c r="A659" s="817"/>
      <c r="B659" s="818"/>
      <c r="C659" s="820"/>
      <c r="D659" s="820"/>
      <c r="E659" s="337">
        <v>11</v>
      </c>
      <c r="F659" s="216"/>
      <c r="G659" s="216"/>
      <c r="H659" s="134"/>
      <c r="I659" s="135"/>
      <c r="J659" s="136"/>
      <c r="K659" s="135"/>
      <c r="L659" s="136"/>
      <c r="M659" s="137"/>
      <c r="N659" s="138"/>
      <c r="O659" s="139"/>
      <c r="P659" s="137"/>
      <c r="Q659" s="138"/>
      <c r="R659" s="140"/>
      <c r="S659" s="368"/>
      <c r="T659" s="446">
        <f t="shared" si="42"/>
        <v>0</v>
      </c>
      <c r="U659" s="443">
        <f t="shared" si="40"/>
        <v>9</v>
      </c>
    </row>
    <row r="660" spans="1:21" ht="18" customHeight="1">
      <c r="A660" s="817"/>
      <c r="B660" s="818"/>
      <c r="C660" s="820"/>
      <c r="D660" s="820"/>
      <c r="E660" s="337">
        <v>12</v>
      </c>
      <c r="F660" s="216"/>
      <c r="G660" s="216"/>
      <c r="H660" s="134"/>
      <c r="I660" s="135"/>
      <c r="J660" s="136"/>
      <c r="K660" s="135"/>
      <c r="L660" s="136"/>
      <c r="M660" s="137"/>
      <c r="N660" s="138"/>
      <c r="O660" s="139"/>
      <c r="P660" s="137"/>
      <c r="Q660" s="138"/>
      <c r="R660" s="140"/>
      <c r="S660" s="368"/>
      <c r="T660" s="446">
        <f t="shared" si="42"/>
        <v>0</v>
      </c>
      <c r="U660" s="443">
        <f t="shared" si="40"/>
        <v>9</v>
      </c>
    </row>
    <row r="661" spans="1:21" ht="18" customHeight="1">
      <c r="A661" s="817"/>
      <c r="B661" s="818"/>
      <c r="C661" s="820"/>
      <c r="D661" s="820"/>
      <c r="E661" s="337">
        <v>13</v>
      </c>
      <c r="F661" s="216"/>
      <c r="G661" s="216"/>
      <c r="H661" s="134"/>
      <c r="I661" s="135"/>
      <c r="J661" s="136"/>
      <c r="K661" s="135"/>
      <c r="L661" s="136"/>
      <c r="M661" s="137"/>
      <c r="N661" s="138"/>
      <c r="O661" s="139"/>
      <c r="P661" s="137"/>
      <c r="Q661" s="138"/>
      <c r="R661" s="140"/>
      <c r="S661" s="368"/>
      <c r="T661" s="446">
        <f t="shared" si="42"/>
        <v>0</v>
      </c>
      <c r="U661" s="443">
        <f t="shared" si="40"/>
        <v>9</v>
      </c>
    </row>
    <row r="662" spans="1:21" ht="18" customHeight="1">
      <c r="A662" s="817"/>
      <c r="B662" s="818"/>
      <c r="C662" s="820"/>
      <c r="D662" s="820"/>
      <c r="E662" s="337">
        <v>14</v>
      </c>
      <c r="F662" s="216"/>
      <c r="G662" s="216"/>
      <c r="H662" s="134"/>
      <c r="I662" s="135"/>
      <c r="J662" s="136"/>
      <c r="K662" s="135"/>
      <c r="L662" s="136"/>
      <c r="M662" s="137"/>
      <c r="N662" s="138"/>
      <c r="O662" s="139"/>
      <c r="P662" s="137"/>
      <c r="Q662" s="138"/>
      <c r="R662" s="140"/>
      <c r="S662" s="368"/>
      <c r="T662" s="446">
        <f t="shared" si="42"/>
        <v>0</v>
      </c>
      <c r="U662" s="443">
        <f t="shared" si="40"/>
        <v>9</v>
      </c>
    </row>
    <row r="663" spans="1:21" ht="18" customHeight="1">
      <c r="A663" s="817"/>
      <c r="B663" s="818"/>
      <c r="C663" s="820"/>
      <c r="D663" s="820"/>
      <c r="E663" s="337">
        <v>15</v>
      </c>
      <c r="F663" s="216"/>
      <c r="G663" s="216"/>
      <c r="H663" s="134"/>
      <c r="I663" s="135"/>
      <c r="J663" s="136"/>
      <c r="K663" s="135"/>
      <c r="L663" s="136"/>
      <c r="M663" s="137"/>
      <c r="N663" s="138"/>
      <c r="O663" s="139"/>
      <c r="P663" s="137"/>
      <c r="Q663" s="138"/>
      <c r="R663" s="140"/>
      <c r="S663" s="368"/>
      <c r="T663" s="446">
        <f t="shared" si="42"/>
        <v>0</v>
      </c>
      <c r="U663" s="443">
        <f t="shared" si="40"/>
        <v>9</v>
      </c>
    </row>
    <row r="664" spans="1:21" ht="18" customHeight="1">
      <c r="A664" s="817"/>
      <c r="B664" s="818"/>
      <c r="C664" s="820"/>
      <c r="D664" s="820"/>
      <c r="E664" s="337">
        <v>16</v>
      </c>
      <c r="F664" s="216"/>
      <c r="G664" s="216"/>
      <c r="H664" s="134"/>
      <c r="I664" s="135"/>
      <c r="J664" s="136"/>
      <c r="K664" s="135"/>
      <c r="L664" s="136"/>
      <c r="M664" s="137"/>
      <c r="N664" s="138"/>
      <c r="O664" s="139"/>
      <c r="P664" s="137"/>
      <c r="Q664" s="138"/>
      <c r="R664" s="140"/>
      <c r="S664" s="368"/>
      <c r="T664" s="446">
        <f t="shared" si="42"/>
        <v>0</v>
      </c>
      <c r="U664" s="443">
        <f t="shared" si="40"/>
        <v>9</v>
      </c>
    </row>
    <row r="665" spans="1:21" ht="18" customHeight="1">
      <c r="A665" s="817"/>
      <c r="B665" s="818"/>
      <c r="C665" s="820"/>
      <c r="D665" s="820"/>
      <c r="E665" s="337">
        <v>17</v>
      </c>
      <c r="F665" s="216"/>
      <c r="G665" s="216"/>
      <c r="H665" s="134"/>
      <c r="I665" s="135"/>
      <c r="J665" s="136"/>
      <c r="K665" s="135"/>
      <c r="L665" s="136"/>
      <c r="M665" s="137"/>
      <c r="N665" s="138"/>
      <c r="O665" s="139"/>
      <c r="P665" s="137"/>
      <c r="Q665" s="138"/>
      <c r="R665" s="140"/>
      <c r="S665" s="368"/>
      <c r="T665" s="446">
        <f t="shared" si="42"/>
        <v>0</v>
      </c>
      <c r="U665" s="443">
        <f t="shared" si="40"/>
        <v>9</v>
      </c>
    </row>
    <row r="666" spans="1:21" ht="18" customHeight="1">
      <c r="A666" s="817"/>
      <c r="B666" s="818"/>
      <c r="C666" s="820"/>
      <c r="D666" s="820"/>
      <c r="E666" s="337">
        <v>18</v>
      </c>
      <c r="F666" s="216"/>
      <c r="G666" s="216"/>
      <c r="H666" s="134"/>
      <c r="I666" s="135"/>
      <c r="J666" s="136"/>
      <c r="K666" s="135"/>
      <c r="L666" s="136"/>
      <c r="M666" s="137"/>
      <c r="N666" s="138"/>
      <c r="O666" s="139"/>
      <c r="P666" s="137"/>
      <c r="Q666" s="138"/>
      <c r="R666" s="140"/>
      <c r="S666" s="368"/>
      <c r="T666" s="446">
        <f t="shared" si="42"/>
        <v>0</v>
      </c>
      <c r="U666" s="443">
        <f t="shared" si="40"/>
        <v>9</v>
      </c>
    </row>
    <row r="667" spans="1:21" ht="18" customHeight="1">
      <c r="A667" s="817"/>
      <c r="B667" s="818"/>
      <c r="C667" s="820"/>
      <c r="D667" s="820"/>
      <c r="E667" s="337">
        <v>19</v>
      </c>
      <c r="F667" s="216"/>
      <c r="G667" s="216"/>
      <c r="H667" s="134"/>
      <c r="I667" s="135"/>
      <c r="J667" s="136"/>
      <c r="K667" s="135"/>
      <c r="L667" s="136"/>
      <c r="M667" s="137"/>
      <c r="N667" s="138"/>
      <c r="O667" s="139"/>
      <c r="P667" s="137"/>
      <c r="Q667" s="138"/>
      <c r="R667" s="140"/>
      <c r="S667" s="368"/>
      <c r="T667" s="446">
        <f t="shared" si="42"/>
        <v>0</v>
      </c>
      <c r="U667" s="443">
        <f t="shared" si="40"/>
        <v>9</v>
      </c>
    </row>
    <row r="668" spans="1:21" ht="18" customHeight="1">
      <c r="A668" s="817"/>
      <c r="B668" s="818"/>
      <c r="C668" s="820"/>
      <c r="D668" s="820"/>
      <c r="E668" s="337">
        <v>20</v>
      </c>
      <c r="F668" s="216"/>
      <c r="G668" s="216"/>
      <c r="H668" s="134"/>
      <c r="I668" s="135"/>
      <c r="J668" s="136"/>
      <c r="K668" s="135"/>
      <c r="L668" s="136"/>
      <c r="M668" s="137"/>
      <c r="N668" s="138"/>
      <c r="O668" s="139"/>
      <c r="P668" s="137"/>
      <c r="Q668" s="138"/>
      <c r="R668" s="140"/>
      <c r="S668" s="368"/>
      <c r="T668" s="446">
        <f t="shared" si="42"/>
        <v>0</v>
      </c>
      <c r="U668" s="443">
        <f t="shared" si="40"/>
        <v>9</v>
      </c>
    </row>
    <row r="669" spans="1:21" ht="18" customHeight="1">
      <c r="A669" s="817"/>
      <c r="B669" s="818"/>
      <c r="C669" s="820"/>
      <c r="D669" s="820"/>
      <c r="E669" s="337">
        <v>21</v>
      </c>
      <c r="F669" s="216"/>
      <c r="G669" s="216"/>
      <c r="H669" s="134"/>
      <c r="I669" s="135"/>
      <c r="J669" s="136"/>
      <c r="K669" s="135"/>
      <c r="L669" s="136"/>
      <c r="M669" s="137"/>
      <c r="N669" s="138"/>
      <c r="O669" s="139"/>
      <c r="P669" s="137"/>
      <c r="Q669" s="138"/>
      <c r="R669" s="140"/>
      <c r="S669" s="368"/>
      <c r="T669" s="446">
        <f t="shared" si="42"/>
        <v>0</v>
      </c>
      <c r="U669" s="443">
        <f t="shared" si="40"/>
        <v>9</v>
      </c>
    </row>
    <row r="670" spans="1:21" ht="18" customHeight="1">
      <c r="A670" s="817"/>
      <c r="B670" s="818"/>
      <c r="C670" s="820"/>
      <c r="D670" s="820"/>
      <c r="E670" s="337">
        <v>22</v>
      </c>
      <c r="F670" s="216"/>
      <c r="G670" s="216"/>
      <c r="H670" s="134"/>
      <c r="I670" s="135"/>
      <c r="J670" s="136"/>
      <c r="K670" s="135"/>
      <c r="L670" s="136"/>
      <c r="M670" s="137"/>
      <c r="N670" s="138"/>
      <c r="O670" s="139"/>
      <c r="P670" s="137"/>
      <c r="Q670" s="138"/>
      <c r="R670" s="140"/>
      <c r="S670" s="368"/>
      <c r="T670" s="446">
        <f t="shared" si="42"/>
        <v>0</v>
      </c>
      <c r="U670" s="443">
        <f t="shared" si="40"/>
        <v>9</v>
      </c>
    </row>
    <row r="671" spans="1:21" ht="18" customHeight="1">
      <c r="A671" s="817"/>
      <c r="B671" s="818"/>
      <c r="C671" s="820"/>
      <c r="D671" s="820"/>
      <c r="E671" s="337">
        <v>23</v>
      </c>
      <c r="F671" s="216"/>
      <c r="G671" s="216"/>
      <c r="H671" s="134"/>
      <c r="I671" s="135"/>
      <c r="J671" s="136"/>
      <c r="K671" s="135"/>
      <c r="L671" s="136"/>
      <c r="M671" s="137"/>
      <c r="N671" s="138"/>
      <c r="O671" s="139"/>
      <c r="P671" s="137"/>
      <c r="Q671" s="138"/>
      <c r="R671" s="140"/>
      <c r="S671" s="368"/>
      <c r="T671" s="446">
        <f t="shared" si="42"/>
        <v>0</v>
      </c>
      <c r="U671" s="443">
        <f t="shared" si="40"/>
        <v>9</v>
      </c>
    </row>
    <row r="672" spans="1:21" ht="18" customHeight="1">
      <c r="A672" s="817"/>
      <c r="B672" s="818"/>
      <c r="C672" s="820"/>
      <c r="D672" s="820"/>
      <c r="E672" s="337">
        <v>24</v>
      </c>
      <c r="F672" s="216"/>
      <c r="G672" s="216"/>
      <c r="H672" s="134"/>
      <c r="I672" s="135"/>
      <c r="J672" s="136"/>
      <c r="K672" s="135"/>
      <c r="L672" s="136"/>
      <c r="M672" s="137"/>
      <c r="N672" s="138"/>
      <c r="O672" s="139"/>
      <c r="P672" s="137"/>
      <c r="Q672" s="138"/>
      <c r="R672" s="140"/>
      <c r="S672" s="368"/>
      <c r="T672" s="446">
        <f t="shared" si="42"/>
        <v>0</v>
      </c>
      <c r="U672" s="443">
        <f t="shared" si="40"/>
        <v>9</v>
      </c>
    </row>
    <row r="673" spans="1:21" ht="18" customHeight="1">
      <c r="A673" s="817"/>
      <c r="B673" s="818"/>
      <c r="C673" s="820"/>
      <c r="D673" s="820"/>
      <c r="E673" s="337">
        <v>25</v>
      </c>
      <c r="F673" s="216"/>
      <c r="G673" s="216"/>
      <c r="H673" s="134"/>
      <c r="I673" s="135"/>
      <c r="J673" s="136"/>
      <c r="K673" s="135"/>
      <c r="L673" s="136"/>
      <c r="M673" s="137"/>
      <c r="N673" s="138"/>
      <c r="O673" s="139"/>
      <c r="P673" s="137"/>
      <c r="Q673" s="138"/>
      <c r="R673" s="140"/>
      <c r="S673" s="368"/>
      <c r="T673" s="446">
        <f t="shared" si="42"/>
        <v>0</v>
      </c>
      <c r="U673" s="443">
        <f t="shared" si="40"/>
        <v>9</v>
      </c>
    </row>
    <row r="674" spans="1:21" ht="18" customHeight="1">
      <c r="A674" s="817"/>
      <c r="B674" s="818"/>
      <c r="C674" s="820"/>
      <c r="D674" s="820"/>
      <c r="E674" s="337">
        <v>26</v>
      </c>
      <c r="F674" s="216"/>
      <c r="G674" s="216"/>
      <c r="H674" s="97"/>
      <c r="I674" s="81"/>
      <c r="J674" s="76"/>
      <c r="K674" s="82"/>
      <c r="L674" s="77"/>
      <c r="M674" s="2"/>
      <c r="N674" s="82"/>
      <c r="O674" s="77"/>
      <c r="P674" s="2"/>
      <c r="Q674" s="82"/>
      <c r="R674" s="19"/>
      <c r="S674" s="366"/>
      <c r="T674" s="445">
        <f t="shared" si="42"/>
        <v>0</v>
      </c>
      <c r="U674" s="443">
        <f t="shared" si="40"/>
        <v>9</v>
      </c>
    </row>
    <row r="675" spans="1:21" ht="18" customHeight="1">
      <c r="A675" s="817"/>
      <c r="B675" s="818"/>
      <c r="C675" s="820"/>
      <c r="D675" s="820"/>
      <c r="E675" s="337">
        <v>27</v>
      </c>
      <c r="F675" s="216"/>
      <c r="G675" s="216"/>
      <c r="H675" s="97"/>
      <c r="I675" s="81"/>
      <c r="J675" s="76"/>
      <c r="K675" s="82"/>
      <c r="L675" s="77"/>
      <c r="M675" s="2"/>
      <c r="N675" s="82"/>
      <c r="O675" s="77"/>
      <c r="P675" s="2"/>
      <c r="Q675" s="82"/>
      <c r="R675" s="19"/>
      <c r="S675" s="366"/>
      <c r="T675" s="445">
        <f t="shared" si="42"/>
        <v>0</v>
      </c>
      <c r="U675" s="443">
        <f t="shared" si="40"/>
        <v>9</v>
      </c>
    </row>
    <row r="676" spans="1:21" ht="18" customHeight="1">
      <c r="A676" s="817"/>
      <c r="B676" s="818"/>
      <c r="C676" s="820"/>
      <c r="D676" s="820"/>
      <c r="E676" s="337">
        <v>28</v>
      </c>
      <c r="F676" s="216"/>
      <c r="G676" s="216"/>
      <c r="H676" s="97"/>
      <c r="I676" s="81"/>
      <c r="J676" s="76"/>
      <c r="K676" s="82"/>
      <c r="L676" s="77"/>
      <c r="M676" s="2"/>
      <c r="N676" s="82"/>
      <c r="O676" s="77"/>
      <c r="P676" s="2"/>
      <c r="Q676" s="82"/>
      <c r="R676" s="19"/>
      <c r="S676" s="366"/>
      <c r="T676" s="445">
        <f t="shared" si="42"/>
        <v>0</v>
      </c>
      <c r="U676" s="443">
        <f t="shared" si="40"/>
        <v>9</v>
      </c>
    </row>
    <row r="677" spans="1:21" ht="18" customHeight="1">
      <c r="A677" s="817"/>
      <c r="B677" s="818"/>
      <c r="C677" s="820"/>
      <c r="D677" s="820"/>
      <c r="E677" s="337">
        <v>29</v>
      </c>
      <c r="F677" s="216"/>
      <c r="G677" s="216"/>
      <c r="H677" s="97"/>
      <c r="I677" s="81"/>
      <c r="J677" s="76"/>
      <c r="K677" s="82"/>
      <c r="L677" s="77"/>
      <c r="M677" s="2"/>
      <c r="N677" s="82"/>
      <c r="O677" s="77"/>
      <c r="P677" s="2"/>
      <c r="Q677" s="82"/>
      <c r="R677" s="19"/>
      <c r="S677" s="366"/>
      <c r="T677" s="445">
        <f t="shared" si="42"/>
        <v>0</v>
      </c>
      <c r="U677" s="443">
        <f t="shared" si="40"/>
        <v>9</v>
      </c>
    </row>
    <row r="678" spans="1:21" ht="18" customHeight="1">
      <c r="A678" s="817"/>
      <c r="B678" s="818"/>
      <c r="C678" s="820"/>
      <c r="D678" s="820"/>
      <c r="E678" s="337">
        <v>30</v>
      </c>
      <c r="F678" s="216"/>
      <c r="G678" s="216"/>
      <c r="H678" s="97"/>
      <c r="I678" s="81"/>
      <c r="J678" s="76"/>
      <c r="K678" s="81"/>
      <c r="L678" s="76"/>
      <c r="M678" s="2"/>
      <c r="N678" s="81"/>
      <c r="O678" s="77"/>
      <c r="P678" s="15"/>
      <c r="Q678" s="82"/>
      <c r="R678" s="19"/>
      <c r="S678" s="366"/>
      <c r="T678" s="445">
        <f t="shared" si="42"/>
        <v>0</v>
      </c>
      <c r="U678" s="443">
        <f t="shared" si="40"/>
        <v>9</v>
      </c>
    </row>
    <row r="679" spans="1:21" ht="18" customHeight="1">
      <c r="A679" s="817"/>
      <c r="B679" s="818"/>
      <c r="C679" s="820"/>
      <c r="D679" s="820"/>
      <c r="E679" s="337">
        <v>31</v>
      </c>
      <c r="F679" s="216"/>
      <c r="G679" s="216"/>
      <c r="H679" s="97"/>
      <c r="I679" s="81"/>
      <c r="J679" s="76"/>
      <c r="K679" s="81"/>
      <c r="L679" s="76"/>
      <c r="M679" s="2"/>
      <c r="N679" s="81"/>
      <c r="O679" s="77"/>
      <c r="P679" s="15"/>
      <c r="Q679" s="82"/>
      <c r="R679" s="19"/>
      <c r="S679" s="366"/>
      <c r="T679" s="445">
        <f t="shared" si="42"/>
        <v>0</v>
      </c>
      <c r="U679" s="443">
        <f t="shared" si="40"/>
        <v>9</v>
      </c>
    </row>
    <row r="680" spans="1:21" ht="18" customHeight="1">
      <c r="A680" s="817"/>
      <c r="B680" s="818"/>
      <c r="C680" s="820"/>
      <c r="D680" s="820"/>
      <c r="E680" s="337">
        <v>32</v>
      </c>
      <c r="F680" s="216"/>
      <c r="G680" s="216"/>
      <c r="H680" s="97"/>
      <c r="I680" s="81"/>
      <c r="J680" s="76"/>
      <c r="K680" s="81"/>
      <c r="L680" s="76"/>
      <c r="M680" s="2"/>
      <c r="N680" s="81"/>
      <c r="O680" s="77"/>
      <c r="P680" s="15"/>
      <c r="Q680" s="82"/>
      <c r="R680" s="19"/>
      <c r="S680" s="366"/>
      <c r="T680" s="445">
        <f t="shared" si="42"/>
        <v>0</v>
      </c>
      <c r="U680" s="443">
        <f t="shared" si="40"/>
        <v>9</v>
      </c>
    </row>
    <row r="681" spans="1:21" ht="18" customHeight="1">
      <c r="A681" s="817"/>
      <c r="B681" s="818"/>
      <c r="C681" s="820"/>
      <c r="D681" s="820"/>
      <c r="E681" s="337">
        <v>33</v>
      </c>
      <c r="F681" s="216"/>
      <c r="G681" s="216"/>
      <c r="H681" s="97"/>
      <c r="I681" s="81"/>
      <c r="J681" s="76"/>
      <c r="K681" s="81"/>
      <c r="L681" s="76"/>
      <c r="M681" s="2"/>
      <c r="N681" s="82"/>
      <c r="O681" s="77"/>
      <c r="P681" s="2"/>
      <c r="Q681" s="82"/>
      <c r="R681" s="19"/>
      <c r="S681" s="366"/>
      <c r="T681" s="445">
        <f t="shared" si="42"/>
        <v>0</v>
      </c>
      <c r="U681" s="443">
        <f t="shared" ref="U681:U712" si="43">$A$649</f>
        <v>9</v>
      </c>
    </row>
    <row r="682" spans="1:21" ht="18" customHeight="1">
      <c r="A682" s="817"/>
      <c r="B682" s="818"/>
      <c r="C682" s="820"/>
      <c r="D682" s="820"/>
      <c r="E682" s="337">
        <v>34</v>
      </c>
      <c r="F682" s="216"/>
      <c r="G682" s="216"/>
      <c r="H682" s="134"/>
      <c r="I682" s="135"/>
      <c r="J682" s="136"/>
      <c r="K682" s="135"/>
      <c r="L682" s="136"/>
      <c r="M682" s="137"/>
      <c r="N682" s="138"/>
      <c r="O682" s="139"/>
      <c r="P682" s="137"/>
      <c r="Q682" s="138"/>
      <c r="R682" s="140"/>
      <c r="S682" s="368"/>
      <c r="T682" s="446">
        <f t="shared" si="42"/>
        <v>0</v>
      </c>
      <c r="U682" s="443">
        <f t="shared" si="43"/>
        <v>9</v>
      </c>
    </row>
    <row r="683" spans="1:21" ht="18" customHeight="1">
      <c r="A683" s="817"/>
      <c r="B683" s="818"/>
      <c r="C683" s="820"/>
      <c r="D683" s="820"/>
      <c r="E683" s="337">
        <v>35</v>
      </c>
      <c r="F683" s="216"/>
      <c r="G683" s="216"/>
      <c r="H683" s="134"/>
      <c r="I683" s="135"/>
      <c r="J683" s="136"/>
      <c r="K683" s="135"/>
      <c r="L683" s="136"/>
      <c r="M683" s="137"/>
      <c r="N683" s="138"/>
      <c r="O683" s="139"/>
      <c r="P683" s="137"/>
      <c r="Q683" s="138"/>
      <c r="R683" s="140"/>
      <c r="S683" s="368"/>
      <c r="T683" s="446">
        <f t="shared" si="42"/>
        <v>0</v>
      </c>
      <c r="U683" s="443">
        <f t="shared" si="43"/>
        <v>9</v>
      </c>
    </row>
    <row r="684" spans="1:21" ht="18" customHeight="1">
      <c r="A684" s="817"/>
      <c r="B684" s="818"/>
      <c r="C684" s="820"/>
      <c r="D684" s="820"/>
      <c r="E684" s="337">
        <v>36</v>
      </c>
      <c r="F684" s="216"/>
      <c r="G684" s="216"/>
      <c r="H684" s="134"/>
      <c r="I684" s="135"/>
      <c r="J684" s="136"/>
      <c r="K684" s="135"/>
      <c r="L684" s="136"/>
      <c r="M684" s="137"/>
      <c r="N684" s="138"/>
      <c r="O684" s="139"/>
      <c r="P684" s="137"/>
      <c r="Q684" s="138"/>
      <c r="R684" s="140"/>
      <c r="S684" s="368"/>
      <c r="T684" s="446">
        <f t="shared" si="42"/>
        <v>0</v>
      </c>
      <c r="U684" s="443">
        <f t="shared" si="43"/>
        <v>9</v>
      </c>
    </row>
    <row r="685" spans="1:21" ht="18" customHeight="1">
      <c r="A685" s="817"/>
      <c r="B685" s="818"/>
      <c r="C685" s="820"/>
      <c r="D685" s="820"/>
      <c r="E685" s="337">
        <v>37</v>
      </c>
      <c r="F685" s="216"/>
      <c r="G685" s="216"/>
      <c r="H685" s="134"/>
      <c r="I685" s="135"/>
      <c r="J685" s="136"/>
      <c r="K685" s="135"/>
      <c r="L685" s="136"/>
      <c r="M685" s="137"/>
      <c r="N685" s="138"/>
      <c r="O685" s="139"/>
      <c r="P685" s="137"/>
      <c r="Q685" s="138"/>
      <c r="R685" s="140"/>
      <c r="S685" s="368"/>
      <c r="T685" s="446">
        <f t="shared" si="42"/>
        <v>0</v>
      </c>
      <c r="U685" s="443">
        <f t="shared" si="43"/>
        <v>9</v>
      </c>
    </row>
    <row r="686" spans="1:21" ht="18" customHeight="1">
      <c r="A686" s="817"/>
      <c r="B686" s="818"/>
      <c r="C686" s="820"/>
      <c r="D686" s="820"/>
      <c r="E686" s="337">
        <v>38</v>
      </c>
      <c r="F686" s="216"/>
      <c r="G686" s="216"/>
      <c r="H686" s="97"/>
      <c r="I686" s="81"/>
      <c r="J686" s="76"/>
      <c r="K686" s="82"/>
      <c r="L686" s="77"/>
      <c r="M686" s="2"/>
      <c r="N686" s="82"/>
      <c r="O686" s="77"/>
      <c r="P686" s="2"/>
      <c r="Q686" s="82"/>
      <c r="R686" s="19"/>
      <c r="S686" s="366"/>
      <c r="T686" s="445">
        <f t="shared" si="41"/>
        <v>0</v>
      </c>
      <c r="U686" s="443">
        <f t="shared" si="43"/>
        <v>9</v>
      </c>
    </row>
    <row r="687" spans="1:21" ht="18" customHeight="1">
      <c r="A687" s="817"/>
      <c r="B687" s="818"/>
      <c r="C687" s="820"/>
      <c r="D687" s="820"/>
      <c r="E687" s="337">
        <v>39</v>
      </c>
      <c r="F687" s="216"/>
      <c r="G687" s="216"/>
      <c r="H687" s="97"/>
      <c r="I687" s="81"/>
      <c r="J687" s="76"/>
      <c r="K687" s="81"/>
      <c r="L687" s="76"/>
      <c r="M687" s="2"/>
      <c r="N687" s="81"/>
      <c r="O687" s="77"/>
      <c r="P687" s="15"/>
      <c r="Q687" s="82"/>
      <c r="R687" s="19"/>
      <c r="S687" s="366"/>
      <c r="T687" s="445">
        <f t="shared" si="41"/>
        <v>0</v>
      </c>
      <c r="U687" s="443">
        <f t="shared" si="43"/>
        <v>9</v>
      </c>
    </row>
    <row r="688" spans="1:21" ht="18" customHeight="1">
      <c r="A688" s="817"/>
      <c r="B688" s="818"/>
      <c r="C688" s="820"/>
      <c r="D688" s="820"/>
      <c r="E688" s="337">
        <v>40</v>
      </c>
      <c r="F688" s="216"/>
      <c r="G688" s="216"/>
      <c r="H688" s="97"/>
      <c r="I688" s="81"/>
      <c r="J688" s="76"/>
      <c r="K688" s="81"/>
      <c r="L688" s="76"/>
      <c r="M688" s="2"/>
      <c r="N688" s="81"/>
      <c r="O688" s="77"/>
      <c r="P688" s="15"/>
      <c r="Q688" s="82"/>
      <c r="R688" s="19"/>
      <c r="S688" s="366"/>
      <c r="T688" s="445">
        <f t="shared" si="41"/>
        <v>0</v>
      </c>
      <c r="U688" s="443">
        <f t="shared" si="43"/>
        <v>9</v>
      </c>
    </row>
    <row r="689" spans="1:21" ht="18" customHeight="1">
      <c r="A689" s="817"/>
      <c r="B689" s="818"/>
      <c r="C689" s="820"/>
      <c r="D689" s="820"/>
      <c r="E689" s="337">
        <v>41</v>
      </c>
      <c r="F689" s="216"/>
      <c r="G689" s="216"/>
      <c r="H689" s="97"/>
      <c r="I689" s="81"/>
      <c r="J689" s="76"/>
      <c r="K689" s="81"/>
      <c r="L689" s="76"/>
      <c r="M689" s="2"/>
      <c r="N689" s="81"/>
      <c r="O689" s="77"/>
      <c r="P689" s="15"/>
      <c r="Q689" s="82"/>
      <c r="R689" s="19"/>
      <c r="S689" s="366"/>
      <c r="T689" s="445">
        <f t="shared" si="41"/>
        <v>0</v>
      </c>
      <c r="U689" s="443">
        <f t="shared" si="43"/>
        <v>9</v>
      </c>
    </row>
    <row r="690" spans="1:21" ht="18" customHeight="1">
      <c r="A690" s="817"/>
      <c r="B690" s="818"/>
      <c r="C690" s="820"/>
      <c r="D690" s="820"/>
      <c r="E690" s="337">
        <v>42</v>
      </c>
      <c r="F690" s="216"/>
      <c r="G690" s="216"/>
      <c r="H690" s="97"/>
      <c r="I690" s="81"/>
      <c r="J690" s="76"/>
      <c r="K690" s="81"/>
      <c r="L690" s="76"/>
      <c r="M690" s="2"/>
      <c r="N690" s="82"/>
      <c r="O690" s="77"/>
      <c r="P690" s="2"/>
      <c r="Q690" s="82"/>
      <c r="R690" s="19"/>
      <c r="S690" s="366"/>
      <c r="T690" s="445">
        <f t="shared" si="41"/>
        <v>0</v>
      </c>
      <c r="U690" s="443">
        <f t="shared" si="43"/>
        <v>9</v>
      </c>
    </row>
    <row r="691" spans="1:21" ht="18" customHeight="1">
      <c r="A691" s="817"/>
      <c r="B691" s="818"/>
      <c r="C691" s="820"/>
      <c r="D691" s="820"/>
      <c r="E691" s="337">
        <v>43</v>
      </c>
      <c r="F691" s="216"/>
      <c r="G691" s="216"/>
      <c r="H691" s="134"/>
      <c r="I691" s="135"/>
      <c r="J691" s="136"/>
      <c r="K691" s="135"/>
      <c r="L691" s="136"/>
      <c r="M691" s="137"/>
      <c r="N691" s="138"/>
      <c r="O691" s="139"/>
      <c r="P691" s="137"/>
      <c r="Q691" s="138"/>
      <c r="R691" s="140"/>
      <c r="S691" s="368"/>
      <c r="T691" s="446">
        <f t="shared" si="41"/>
        <v>0</v>
      </c>
      <c r="U691" s="443">
        <f t="shared" si="43"/>
        <v>9</v>
      </c>
    </row>
    <row r="692" spans="1:21" ht="18" customHeight="1">
      <c r="A692" s="817"/>
      <c r="B692" s="818"/>
      <c r="C692" s="820"/>
      <c r="D692" s="820"/>
      <c r="E692" s="337">
        <v>44</v>
      </c>
      <c r="F692" s="216"/>
      <c r="G692" s="216"/>
      <c r="H692" s="134"/>
      <c r="I692" s="135"/>
      <c r="J692" s="136"/>
      <c r="K692" s="135"/>
      <c r="L692" s="136"/>
      <c r="M692" s="137"/>
      <c r="N692" s="138"/>
      <c r="O692" s="139"/>
      <c r="P692" s="137"/>
      <c r="Q692" s="138"/>
      <c r="R692" s="140"/>
      <c r="S692" s="368"/>
      <c r="T692" s="446">
        <f t="shared" si="41"/>
        <v>0</v>
      </c>
      <c r="U692" s="443">
        <f t="shared" si="43"/>
        <v>9</v>
      </c>
    </row>
    <row r="693" spans="1:21" ht="18" customHeight="1">
      <c r="A693" s="817"/>
      <c r="B693" s="818"/>
      <c r="C693" s="820"/>
      <c r="D693" s="820"/>
      <c r="E693" s="337">
        <v>45</v>
      </c>
      <c r="F693" s="216"/>
      <c r="G693" s="216"/>
      <c r="H693" s="134"/>
      <c r="I693" s="135"/>
      <c r="J693" s="136"/>
      <c r="K693" s="135"/>
      <c r="L693" s="136"/>
      <c r="M693" s="137"/>
      <c r="N693" s="138"/>
      <c r="O693" s="139"/>
      <c r="P693" s="137"/>
      <c r="Q693" s="138"/>
      <c r="R693" s="140"/>
      <c r="S693" s="368"/>
      <c r="T693" s="446">
        <f t="shared" si="41"/>
        <v>0</v>
      </c>
      <c r="U693" s="443">
        <f t="shared" si="43"/>
        <v>9</v>
      </c>
    </row>
    <row r="694" spans="1:21" ht="18" customHeight="1">
      <c r="A694" s="817"/>
      <c r="B694" s="818"/>
      <c r="C694" s="820"/>
      <c r="D694" s="820"/>
      <c r="E694" s="337">
        <v>46</v>
      </c>
      <c r="F694" s="216"/>
      <c r="G694" s="216"/>
      <c r="H694" s="134"/>
      <c r="I694" s="135"/>
      <c r="J694" s="136"/>
      <c r="K694" s="135"/>
      <c r="L694" s="136"/>
      <c r="M694" s="137"/>
      <c r="N694" s="138"/>
      <c r="O694" s="139"/>
      <c r="P694" s="137"/>
      <c r="Q694" s="138"/>
      <c r="R694" s="140"/>
      <c r="S694" s="368"/>
      <c r="T694" s="446">
        <f t="shared" si="41"/>
        <v>0</v>
      </c>
      <c r="U694" s="443">
        <f t="shared" si="43"/>
        <v>9</v>
      </c>
    </row>
    <row r="695" spans="1:21" ht="18" customHeight="1">
      <c r="A695" s="817"/>
      <c r="B695" s="818"/>
      <c r="C695" s="820"/>
      <c r="D695" s="820"/>
      <c r="E695" s="337">
        <v>47</v>
      </c>
      <c r="F695" s="216"/>
      <c r="G695" s="216"/>
      <c r="H695" s="134"/>
      <c r="I695" s="135"/>
      <c r="J695" s="136"/>
      <c r="K695" s="135"/>
      <c r="L695" s="136"/>
      <c r="M695" s="137"/>
      <c r="N695" s="138"/>
      <c r="O695" s="139"/>
      <c r="P695" s="137"/>
      <c r="Q695" s="138"/>
      <c r="R695" s="140"/>
      <c r="S695" s="368"/>
      <c r="T695" s="446">
        <f t="shared" si="41"/>
        <v>0</v>
      </c>
      <c r="U695" s="443">
        <f t="shared" si="43"/>
        <v>9</v>
      </c>
    </row>
    <row r="696" spans="1:21" ht="18" customHeight="1">
      <c r="A696" s="817"/>
      <c r="B696" s="818"/>
      <c r="C696" s="820"/>
      <c r="D696" s="820"/>
      <c r="E696" s="337">
        <v>48</v>
      </c>
      <c r="F696" s="216"/>
      <c r="G696" s="216"/>
      <c r="H696" s="134"/>
      <c r="I696" s="135"/>
      <c r="J696" s="136"/>
      <c r="K696" s="135"/>
      <c r="L696" s="136"/>
      <c r="M696" s="137"/>
      <c r="N696" s="138"/>
      <c r="O696" s="139"/>
      <c r="P696" s="137"/>
      <c r="Q696" s="138"/>
      <c r="R696" s="140"/>
      <c r="S696" s="368"/>
      <c r="T696" s="446">
        <f t="shared" si="41"/>
        <v>0</v>
      </c>
      <c r="U696" s="443">
        <f t="shared" si="43"/>
        <v>9</v>
      </c>
    </row>
    <row r="697" spans="1:21" ht="18" customHeight="1">
      <c r="A697" s="817"/>
      <c r="B697" s="818"/>
      <c r="C697" s="820"/>
      <c r="D697" s="820"/>
      <c r="E697" s="337">
        <v>49</v>
      </c>
      <c r="F697" s="216"/>
      <c r="G697" s="216"/>
      <c r="H697" s="134"/>
      <c r="I697" s="135"/>
      <c r="J697" s="136"/>
      <c r="K697" s="135"/>
      <c r="L697" s="136"/>
      <c r="M697" s="137"/>
      <c r="N697" s="138"/>
      <c r="O697" s="139"/>
      <c r="P697" s="137"/>
      <c r="Q697" s="138"/>
      <c r="R697" s="140"/>
      <c r="S697" s="368"/>
      <c r="T697" s="446">
        <f t="shared" si="41"/>
        <v>0</v>
      </c>
      <c r="U697" s="443">
        <f t="shared" si="43"/>
        <v>9</v>
      </c>
    </row>
    <row r="698" spans="1:21" ht="18" customHeight="1">
      <c r="A698" s="817"/>
      <c r="B698" s="818"/>
      <c r="C698" s="820"/>
      <c r="D698" s="820"/>
      <c r="E698" s="337">
        <v>50</v>
      </c>
      <c r="F698" s="216"/>
      <c r="G698" s="216"/>
      <c r="H698" s="134"/>
      <c r="I698" s="135"/>
      <c r="J698" s="136"/>
      <c r="K698" s="135"/>
      <c r="L698" s="136"/>
      <c r="M698" s="137"/>
      <c r="N698" s="138"/>
      <c r="O698" s="139"/>
      <c r="P698" s="137"/>
      <c r="Q698" s="138"/>
      <c r="R698" s="140"/>
      <c r="S698" s="368"/>
      <c r="T698" s="446">
        <f t="shared" si="41"/>
        <v>0</v>
      </c>
      <c r="U698" s="443">
        <f t="shared" si="43"/>
        <v>9</v>
      </c>
    </row>
    <row r="699" spans="1:21" ht="18" customHeight="1">
      <c r="A699" s="817"/>
      <c r="B699" s="818"/>
      <c r="C699" s="820"/>
      <c r="D699" s="820"/>
      <c r="E699" s="337">
        <v>51</v>
      </c>
      <c r="F699" s="216"/>
      <c r="G699" s="216"/>
      <c r="H699" s="134"/>
      <c r="I699" s="135"/>
      <c r="J699" s="136"/>
      <c r="K699" s="135"/>
      <c r="L699" s="136"/>
      <c r="M699" s="137"/>
      <c r="N699" s="138"/>
      <c r="O699" s="139"/>
      <c r="P699" s="137"/>
      <c r="Q699" s="138"/>
      <c r="R699" s="140"/>
      <c r="S699" s="368"/>
      <c r="T699" s="446">
        <f t="shared" si="41"/>
        <v>0</v>
      </c>
      <c r="U699" s="443">
        <f t="shared" si="43"/>
        <v>9</v>
      </c>
    </row>
    <row r="700" spans="1:21" ht="18" customHeight="1">
      <c r="A700" s="817"/>
      <c r="B700" s="818"/>
      <c r="C700" s="820"/>
      <c r="D700" s="820"/>
      <c r="E700" s="337">
        <v>52</v>
      </c>
      <c r="F700" s="216"/>
      <c r="G700" s="216"/>
      <c r="H700" s="134"/>
      <c r="I700" s="135"/>
      <c r="J700" s="136"/>
      <c r="K700" s="135"/>
      <c r="L700" s="136"/>
      <c r="M700" s="137"/>
      <c r="N700" s="138"/>
      <c r="O700" s="139"/>
      <c r="P700" s="137"/>
      <c r="Q700" s="138"/>
      <c r="R700" s="140"/>
      <c r="S700" s="368"/>
      <c r="T700" s="446">
        <f t="shared" si="41"/>
        <v>0</v>
      </c>
      <c r="U700" s="443">
        <f t="shared" si="43"/>
        <v>9</v>
      </c>
    </row>
    <row r="701" spans="1:21" ht="18" customHeight="1">
      <c r="A701" s="817"/>
      <c r="B701" s="818"/>
      <c r="C701" s="820"/>
      <c r="D701" s="820"/>
      <c r="E701" s="337">
        <v>53</v>
      </c>
      <c r="F701" s="216"/>
      <c r="G701" s="216"/>
      <c r="H701" s="134"/>
      <c r="I701" s="135"/>
      <c r="J701" s="136"/>
      <c r="K701" s="135"/>
      <c r="L701" s="136"/>
      <c r="M701" s="137"/>
      <c r="N701" s="138"/>
      <c r="O701" s="139"/>
      <c r="P701" s="137"/>
      <c r="Q701" s="138"/>
      <c r="R701" s="140"/>
      <c r="S701" s="368"/>
      <c r="T701" s="446">
        <f t="shared" si="41"/>
        <v>0</v>
      </c>
      <c r="U701" s="443">
        <f t="shared" si="43"/>
        <v>9</v>
      </c>
    </row>
    <row r="702" spans="1:21" ht="18" customHeight="1">
      <c r="A702" s="817"/>
      <c r="B702" s="818"/>
      <c r="C702" s="820"/>
      <c r="D702" s="820"/>
      <c r="E702" s="337">
        <v>54</v>
      </c>
      <c r="F702" s="216"/>
      <c r="G702" s="216"/>
      <c r="H702" s="134"/>
      <c r="I702" s="135"/>
      <c r="J702" s="136"/>
      <c r="K702" s="135"/>
      <c r="L702" s="136"/>
      <c r="M702" s="137"/>
      <c r="N702" s="138"/>
      <c r="O702" s="139"/>
      <c r="P702" s="137"/>
      <c r="Q702" s="138"/>
      <c r="R702" s="140"/>
      <c r="S702" s="368"/>
      <c r="T702" s="446">
        <f t="shared" si="41"/>
        <v>0</v>
      </c>
      <c r="U702" s="443">
        <f t="shared" si="43"/>
        <v>9</v>
      </c>
    </row>
    <row r="703" spans="1:21" ht="18" customHeight="1">
      <c r="A703" s="817"/>
      <c r="B703" s="818"/>
      <c r="C703" s="820"/>
      <c r="D703" s="820"/>
      <c r="E703" s="337">
        <v>55</v>
      </c>
      <c r="F703" s="216"/>
      <c r="G703" s="216"/>
      <c r="H703" s="134"/>
      <c r="I703" s="135"/>
      <c r="J703" s="136"/>
      <c r="K703" s="135"/>
      <c r="L703" s="136"/>
      <c r="M703" s="137"/>
      <c r="N703" s="138"/>
      <c r="O703" s="139"/>
      <c r="P703" s="137"/>
      <c r="Q703" s="138"/>
      <c r="R703" s="140"/>
      <c r="S703" s="368"/>
      <c r="T703" s="446">
        <f t="shared" si="41"/>
        <v>0</v>
      </c>
      <c r="U703" s="443">
        <f t="shared" si="43"/>
        <v>9</v>
      </c>
    </row>
    <row r="704" spans="1:21" ht="18" customHeight="1">
      <c r="A704" s="817"/>
      <c r="B704" s="818"/>
      <c r="C704" s="820"/>
      <c r="D704" s="820"/>
      <c r="E704" s="337">
        <v>56</v>
      </c>
      <c r="F704" s="216"/>
      <c r="G704" s="216"/>
      <c r="H704" s="134"/>
      <c r="I704" s="135"/>
      <c r="J704" s="136"/>
      <c r="K704" s="135"/>
      <c r="L704" s="136"/>
      <c r="M704" s="137"/>
      <c r="N704" s="138"/>
      <c r="O704" s="139"/>
      <c r="P704" s="137"/>
      <c r="Q704" s="138"/>
      <c r="R704" s="140"/>
      <c r="S704" s="368"/>
      <c r="T704" s="446">
        <f t="shared" si="41"/>
        <v>0</v>
      </c>
      <c r="U704" s="443">
        <f t="shared" si="43"/>
        <v>9</v>
      </c>
    </row>
    <row r="705" spans="1:21" ht="18" customHeight="1">
      <c r="A705" s="817"/>
      <c r="B705" s="818"/>
      <c r="C705" s="820"/>
      <c r="D705" s="820"/>
      <c r="E705" s="337">
        <v>57</v>
      </c>
      <c r="F705" s="216"/>
      <c r="G705" s="216"/>
      <c r="H705" s="134"/>
      <c r="I705" s="135"/>
      <c r="J705" s="136"/>
      <c r="K705" s="135"/>
      <c r="L705" s="136"/>
      <c r="M705" s="137"/>
      <c r="N705" s="138"/>
      <c r="O705" s="139"/>
      <c r="P705" s="137"/>
      <c r="Q705" s="138"/>
      <c r="R705" s="140"/>
      <c r="S705" s="368"/>
      <c r="T705" s="446">
        <f t="shared" si="41"/>
        <v>0</v>
      </c>
      <c r="U705" s="443">
        <f t="shared" si="43"/>
        <v>9</v>
      </c>
    </row>
    <row r="706" spans="1:21" ht="18" customHeight="1">
      <c r="A706" s="817"/>
      <c r="B706" s="818"/>
      <c r="C706" s="820"/>
      <c r="D706" s="820"/>
      <c r="E706" s="337">
        <v>58</v>
      </c>
      <c r="F706" s="216"/>
      <c r="G706" s="216"/>
      <c r="H706" s="134"/>
      <c r="I706" s="135"/>
      <c r="J706" s="136"/>
      <c r="K706" s="135"/>
      <c r="L706" s="136"/>
      <c r="M706" s="137"/>
      <c r="N706" s="138"/>
      <c r="O706" s="139"/>
      <c r="P706" s="137"/>
      <c r="Q706" s="138"/>
      <c r="R706" s="140"/>
      <c r="S706" s="368"/>
      <c r="T706" s="446">
        <f t="shared" si="41"/>
        <v>0</v>
      </c>
      <c r="U706" s="443">
        <f t="shared" si="43"/>
        <v>9</v>
      </c>
    </row>
    <row r="707" spans="1:21" ht="18" customHeight="1">
      <c r="A707" s="817"/>
      <c r="B707" s="818"/>
      <c r="C707" s="820"/>
      <c r="D707" s="820"/>
      <c r="E707" s="337">
        <v>59</v>
      </c>
      <c r="F707" s="216"/>
      <c r="G707" s="216"/>
      <c r="H707" s="134"/>
      <c r="I707" s="135"/>
      <c r="J707" s="136"/>
      <c r="K707" s="135"/>
      <c r="L707" s="136"/>
      <c r="M707" s="137"/>
      <c r="N707" s="138"/>
      <c r="O707" s="139"/>
      <c r="P707" s="137"/>
      <c r="Q707" s="138"/>
      <c r="R707" s="140"/>
      <c r="S707" s="368"/>
      <c r="T707" s="446">
        <f t="shared" si="41"/>
        <v>0</v>
      </c>
      <c r="U707" s="443">
        <f t="shared" si="43"/>
        <v>9</v>
      </c>
    </row>
    <row r="708" spans="1:21" ht="18" customHeight="1">
      <c r="A708" s="817"/>
      <c r="B708" s="818"/>
      <c r="C708" s="820"/>
      <c r="D708" s="820"/>
      <c r="E708" s="337">
        <v>60</v>
      </c>
      <c r="F708" s="216"/>
      <c r="G708" s="216"/>
      <c r="H708" s="134"/>
      <c r="I708" s="135"/>
      <c r="J708" s="136"/>
      <c r="K708" s="135"/>
      <c r="L708" s="136"/>
      <c r="M708" s="137"/>
      <c r="N708" s="138"/>
      <c r="O708" s="139"/>
      <c r="P708" s="137"/>
      <c r="Q708" s="138"/>
      <c r="R708" s="140"/>
      <c r="S708" s="368"/>
      <c r="T708" s="446">
        <f t="shared" si="41"/>
        <v>0</v>
      </c>
      <c r="U708" s="443">
        <f t="shared" si="43"/>
        <v>9</v>
      </c>
    </row>
    <row r="709" spans="1:21" ht="18" customHeight="1">
      <c r="A709" s="817"/>
      <c r="B709" s="818"/>
      <c r="C709" s="820"/>
      <c r="D709" s="820"/>
      <c r="E709" s="337">
        <v>61</v>
      </c>
      <c r="F709" s="216"/>
      <c r="G709" s="216"/>
      <c r="H709" s="97"/>
      <c r="I709" s="81"/>
      <c r="J709" s="76"/>
      <c r="K709" s="82"/>
      <c r="L709" s="77"/>
      <c r="M709" s="2"/>
      <c r="N709" s="82"/>
      <c r="O709" s="77"/>
      <c r="P709" s="2"/>
      <c r="Q709" s="82"/>
      <c r="R709" s="19"/>
      <c r="S709" s="366"/>
      <c r="T709" s="445">
        <f t="shared" si="34"/>
        <v>0</v>
      </c>
      <c r="U709" s="443">
        <f t="shared" si="43"/>
        <v>9</v>
      </c>
    </row>
    <row r="710" spans="1:21" ht="18" customHeight="1">
      <c r="A710" s="817"/>
      <c r="B710" s="818"/>
      <c r="C710" s="820"/>
      <c r="D710" s="820"/>
      <c r="E710" s="337">
        <v>62</v>
      </c>
      <c r="F710" s="216"/>
      <c r="G710" s="216"/>
      <c r="H710" s="97"/>
      <c r="I710" s="81"/>
      <c r="J710" s="76"/>
      <c r="K710" s="82"/>
      <c r="L710" s="77"/>
      <c r="M710" s="2"/>
      <c r="N710" s="82"/>
      <c r="O710" s="77"/>
      <c r="P710" s="2"/>
      <c r="Q710" s="82"/>
      <c r="R710" s="19"/>
      <c r="S710" s="366"/>
      <c r="T710" s="445">
        <f t="shared" si="34"/>
        <v>0</v>
      </c>
      <c r="U710" s="443">
        <f t="shared" si="43"/>
        <v>9</v>
      </c>
    </row>
    <row r="711" spans="1:21" ht="18" customHeight="1">
      <c r="A711" s="817"/>
      <c r="B711" s="818"/>
      <c r="C711" s="820"/>
      <c r="D711" s="820"/>
      <c r="E711" s="337">
        <v>63</v>
      </c>
      <c r="F711" s="216"/>
      <c r="G711" s="216"/>
      <c r="H711" s="97"/>
      <c r="I711" s="81"/>
      <c r="J711" s="76"/>
      <c r="K711" s="82"/>
      <c r="L711" s="77"/>
      <c r="M711" s="2"/>
      <c r="N711" s="82"/>
      <c r="O711" s="77"/>
      <c r="P711" s="2"/>
      <c r="Q711" s="82"/>
      <c r="R711" s="19"/>
      <c r="S711" s="366"/>
      <c r="T711" s="445">
        <f t="shared" si="34"/>
        <v>0</v>
      </c>
      <c r="U711" s="443">
        <f t="shared" si="43"/>
        <v>9</v>
      </c>
    </row>
    <row r="712" spans="1:21" ht="18" customHeight="1">
      <c r="A712" s="817"/>
      <c r="B712" s="818"/>
      <c r="C712" s="820"/>
      <c r="D712" s="820"/>
      <c r="E712" s="337">
        <v>64</v>
      </c>
      <c r="F712" s="216"/>
      <c r="G712" s="216"/>
      <c r="H712" s="97"/>
      <c r="I712" s="81"/>
      <c r="J712" s="76"/>
      <c r="K712" s="82"/>
      <c r="L712" s="77"/>
      <c r="M712" s="2"/>
      <c r="N712" s="82"/>
      <c r="O712" s="77"/>
      <c r="P712" s="2"/>
      <c r="Q712" s="82"/>
      <c r="R712" s="19"/>
      <c r="S712" s="366"/>
      <c r="T712" s="445">
        <f t="shared" si="34"/>
        <v>0</v>
      </c>
      <c r="U712" s="443">
        <f t="shared" si="43"/>
        <v>9</v>
      </c>
    </row>
    <row r="713" spans="1:21" ht="18" customHeight="1">
      <c r="A713" s="817"/>
      <c r="B713" s="818"/>
      <c r="C713" s="820"/>
      <c r="D713" s="820"/>
      <c r="E713" s="337">
        <v>65</v>
      </c>
      <c r="F713" s="216"/>
      <c r="G713" s="216"/>
      <c r="H713" s="97"/>
      <c r="I713" s="81"/>
      <c r="J713" s="76"/>
      <c r="K713" s="81"/>
      <c r="L713" s="76"/>
      <c r="M713" s="2"/>
      <c r="N713" s="81"/>
      <c r="O713" s="77"/>
      <c r="P713" s="15"/>
      <c r="Q713" s="82"/>
      <c r="R713" s="19"/>
      <c r="S713" s="366"/>
      <c r="T713" s="445">
        <f t="shared" si="34"/>
        <v>0</v>
      </c>
      <c r="U713" s="443">
        <f t="shared" ref="U713:U728" si="44">$A$649</f>
        <v>9</v>
      </c>
    </row>
    <row r="714" spans="1:21" ht="18" customHeight="1">
      <c r="A714" s="817"/>
      <c r="B714" s="818"/>
      <c r="C714" s="820"/>
      <c r="D714" s="820"/>
      <c r="E714" s="337">
        <v>66</v>
      </c>
      <c r="F714" s="216"/>
      <c r="G714" s="216"/>
      <c r="H714" s="97"/>
      <c r="I714" s="81"/>
      <c r="J714" s="76"/>
      <c r="K714" s="81"/>
      <c r="L714" s="76"/>
      <c r="M714" s="2"/>
      <c r="N714" s="81"/>
      <c r="O714" s="77"/>
      <c r="P714" s="15"/>
      <c r="Q714" s="82"/>
      <c r="R714" s="19"/>
      <c r="S714" s="366"/>
      <c r="T714" s="445">
        <f t="shared" si="34"/>
        <v>0</v>
      </c>
      <c r="U714" s="443">
        <f t="shared" si="44"/>
        <v>9</v>
      </c>
    </row>
    <row r="715" spans="1:21" ht="18" customHeight="1">
      <c r="A715" s="817"/>
      <c r="B715" s="818"/>
      <c r="C715" s="820"/>
      <c r="D715" s="820"/>
      <c r="E715" s="337">
        <v>67</v>
      </c>
      <c r="F715" s="216"/>
      <c r="G715" s="216"/>
      <c r="H715" s="97"/>
      <c r="I715" s="81"/>
      <c r="J715" s="76"/>
      <c r="K715" s="81"/>
      <c r="L715" s="76"/>
      <c r="M715" s="2"/>
      <c r="N715" s="81"/>
      <c r="O715" s="77"/>
      <c r="P715" s="15"/>
      <c r="Q715" s="82"/>
      <c r="R715" s="19"/>
      <c r="S715" s="366"/>
      <c r="T715" s="445">
        <f t="shared" si="34"/>
        <v>0</v>
      </c>
      <c r="U715" s="443">
        <f t="shared" si="44"/>
        <v>9</v>
      </c>
    </row>
    <row r="716" spans="1:21" ht="18" customHeight="1">
      <c r="A716" s="817"/>
      <c r="B716" s="818"/>
      <c r="C716" s="820"/>
      <c r="D716" s="820"/>
      <c r="E716" s="337">
        <v>68</v>
      </c>
      <c r="F716" s="216"/>
      <c r="G716" s="216"/>
      <c r="H716" s="97"/>
      <c r="I716" s="81"/>
      <c r="J716" s="76"/>
      <c r="K716" s="81"/>
      <c r="L716" s="76"/>
      <c r="M716" s="2"/>
      <c r="N716" s="82"/>
      <c r="O716" s="77"/>
      <c r="P716" s="2"/>
      <c r="Q716" s="82"/>
      <c r="R716" s="19"/>
      <c r="S716" s="366"/>
      <c r="T716" s="445">
        <f t="shared" si="34"/>
        <v>0</v>
      </c>
      <c r="U716" s="443">
        <f t="shared" si="44"/>
        <v>9</v>
      </c>
    </row>
    <row r="717" spans="1:21" ht="18" customHeight="1">
      <c r="A717" s="817"/>
      <c r="B717" s="818"/>
      <c r="C717" s="820"/>
      <c r="D717" s="820"/>
      <c r="E717" s="337">
        <v>69</v>
      </c>
      <c r="F717" s="216"/>
      <c r="G717" s="216"/>
      <c r="H717" s="134"/>
      <c r="I717" s="135"/>
      <c r="J717" s="136"/>
      <c r="K717" s="135"/>
      <c r="L717" s="136"/>
      <c r="M717" s="137"/>
      <c r="N717" s="138"/>
      <c r="O717" s="139"/>
      <c r="P717" s="137"/>
      <c r="Q717" s="138"/>
      <c r="R717" s="140"/>
      <c r="S717" s="368"/>
      <c r="T717" s="446">
        <f t="shared" si="34"/>
        <v>0</v>
      </c>
      <c r="U717" s="443">
        <f t="shared" si="44"/>
        <v>9</v>
      </c>
    </row>
    <row r="718" spans="1:21" ht="18" customHeight="1">
      <c r="A718" s="817"/>
      <c r="B718" s="818"/>
      <c r="C718" s="820"/>
      <c r="D718" s="820"/>
      <c r="E718" s="337">
        <v>70</v>
      </c>
      <c r="F718" s="216"/>
      <c r="G718" s="216"/>
      <c r="H718" s="134"/>
      <c r="I718" s="135"/>
      <c r="J718" s="136"/>
      <c r="K718" s="135"/>
      <c r="L718" s="136"/>
      <c r="M718" s="137"/>
      <c r="N718" s="138"/>
      <c r="O718" s="139"/>
      <c r="P718" s="137"/>
      <c r="Q718" s="138"/>
      <c r="R718" s="140"/>
      <c r="S718" s="368"/>
      <c r="T718" s="446">
        <f t="shared" si="34"/>
        <v>0</v>
      </c>
      <c r="U718" s="443">
        <f t="shared" si="44"/>
        <v>9</v>
      </c>
    </row>
    <row r="719" spans="1:21" ht="18" customHeight="1">
      <c r="A719" s="817"/>
      <c r="B719" s="818"/>
      <c r="C719" s="820"/>
      <c r="D719" s="820"/>
      <c r="E719" s="337">
        <v>71</v>
      </c>
      <c r="F719" s="216"/>
      <c r="G719" s="216"/>
      <c r="H719" s="134"/>
      <c r="I719" s="135"/>
      <c r="J719" s="136"/>
      <c r="K719" s="135"/>
      <c r="L719" s="136"/>
      <c r="M719" s="137"/>
      <c r="N719" s="138"/>
      <c r="O719" s="139"/>
      <c r="P719" s="137"/>
      <c r="Q719" s="138"/>
      <c r="R719" s="140"/>
      <c r="S719" s="368"/>
      <c r="T719" s="446">
        <f t="shared" si="34"/>
        <v>0</v>
      </c>
      <c r="U719" s="443">
        <f t="shared" si="44"/>
        <v>9</v>
      </c>
    </row>
    <row r="720" spans="1:21" ht="18" customHeight="1">
      <c r="A720" s="817"/>
      <c r="B720" s="818"/>
      <c r="C720" s="820"/>
      <c r="D720" s="820"/>
      <c r="E720" s="337">
        <v>72</v>
      </c>
      <c r="F720" s="216"/>
      <c r="G720" s="216"/>
      <c r="H720" s="134"/>
      <c r="I720" s="135"/>
      <c r="J720" s="136"/>
      <c r="K720" s="135"/>
      <c r="L720" s="136"/>
      <c r="M720" s="137"/>
      <c r="N720" s="138"/>
      <c r="O720" s="139"/>
      <c r="P720" s="137"/>
      <c r="Q720" s="138"/>
      <c r="R720" s="140"/>
      <c r="S720" s="368"/>
      <c r="T720" s="446">
        <f t="shared" si="34"/>
        <v>0</v>
      </c>
      <c r="U720" s="443">
        <f t="shared" si="44"/>
        <v>9</v>
      </c>
    </row>
    <row r="721" spans="1:21" ht="18" customHeight="1">
      <c r="A721" s="817"/>
      <c r="B721" s="818"/>
      <c r="C721" s="820"/>
      <c r="D721" s="820"/>
      <c r="E721" s="337">
        <v>73</v>
      </c>
      <c r="F721" s="216"/>
      <c r="G721" s="216"/>
      <c r="H721" s="134"/>
      <c r="I721" s="135"/>
      <c r="J721" s="136"/>
      <c r="K721" s="135"/>
      <c r="L721" s="136"/>
      <c r="M721" s="137"/>
      <c r="N721" s="138"/>
      <c r="O721" s="139"/>
      <c r="P721" s="137"/>
      <c r="Q721" s="138"/>
      <c r="R721" s="140"/>
      <c r="S721" s="368"/>
      <c r="T721" s="446">
        <f t="shared" si="34"/>
        <v>0</v>
      </c>
      <c r="U721" s="443">
        <f t="shared" si="44"/>
        <v>9</v>
      </c>
    </row>
    <row r="722" spans="1:21" ht="18" customHeight="1">
      <c r="A722" s="817"/>
      <c r="B722" s="818"/>
      <c r="C722" s="820"/>
      <c r="D722" s="820"/>
      <c r="E722" s="337">
        <v>74</v>
      </c>
      <c r="F722" s="216"/>
      <c r="G722" s="216"/>
      <c r="H722" s="134"/>
      <c r="I722" s="135"/>
      <c r="J722" s="136"/>
      <c r="K722" s="135"/>
      <c r="L722" s="136"/>
      <c r="M722" s="137"/>
      <c r="N722" s="138"/>
      <c r="O722" s="139"/>
      <c r="P722" s="137"/>
      <c r="Q722" s="138"/>
      <c r="R722" s="140"/>
      <c r="S722" s="368"/>
      <c r="T722" s="446">
        <f t="shared" si="34"/>
        <v>0</v>
      </c>
      <c r="U722" s="443">
        <f t="shared" si="44"/>
        <v>9</v>
      </c>
    </row>
    <row r="723" spans="1:21" ht="18" customHeight="1">
      <c r="A723" s="817"/>
      <c r="B723" s="818"/>
      <c r="C723" s="820"/>
      <c r="D723" s="820"/>
      <c r="E723" s="337">
        <v>75</v>
      </c>
      <c r="F723" s="216"/>
      <c r="G723" s="216"/>
      <c r="H723" s="134"/>
      <c r="I723" s="135"/>
      <c r="J723" s="136"/>
      <c r="K723" s="135"/>
      <c r="L723" s="136"/>
      <c r="M723" s="137"/>
      <c r="N723" s="138"/>
      <c r="O723" s="139"/>
      <c r="P723" s="137"/>
      <c r="Q723" s="138"/>
      <c r="R723" s="140"/>
      <c r="S723" s="368"/>
      <c r="T723" s="446">
        <f t="shared" si="34"/>
        <v>0</v>
      </c>
      <c r="U723" s="443">
        <f t="shared" si="44"/>
        <v>9</v>
      </c>
    </row>
    <row r="724" spans="1:21" ht="18" customHeight="1">
      <c r="A724" s="817"/>
      <c r="B724" s="818"/>
      <c r="C724" s="820"/>
      <c r="D724" s="820"/>
      <c r="E724" s="337">
        <v>76</v>
      </c>
      <c r="F724" s="216"/>
      <c r="G724" s="216"/>
      <c r="H724" s="134"/>
      <c r="I724" s="135"/>
      <c r="J724" s="136"/>
      <c r="K724" s="135"/>
      <c r="L724" s="136"/>
      <c r="M724" s="137"/>
      <c r="N724" s="138"/>
      <c r="O724" s="139"/>
      <c r="P724" s="137"/>
      <c r="Q724" s="138"/>
      <c r="R724" s="140"/>
      <c r="S724" s="368"/>
      <c r="T724" s="446">
        <f t="shared" si="34"/>
        <v>0</v>
      </c>
      <c r="U724" s="443">
        <f t="shared" si="44"/>
        <v>9</v>
      </c>
    </row>
    <row r="725" spans="1:21" ht="18" customHeight="1">
      <c r="A725" s="817"/>
      <c r="B725" s="818"/>
      <c r="C725" s="820"/>
      <c r="D725" s="820"/>
      <c r="E725" s="337">
        <v>77</v>
      </c>
      <c r="F725" s="216"/>
      <c r="G725" s="216"/>
      <c r="H725" s="134"/>
      <c r="I725" s="135"/>
      <c r="J725" s="136"/>
      <c r="K725" s="135"/>
      <c r="L725" s="136"/>
      <c r="M725" s="137"/>
      <c r="N725" s="138"/>
      <c r="O725" s="139"/>
      <c r="P725" s="137"/>
      <c r="Q725" s="138"/>
      <c r="R725" s="140"/>
      <c r="S725" s="368"/>
      <c r="T725" s="446">
        <f t="shared" si="34"/>
        <v>0</v>
      </c>
      <c r="U725" s="443">
        <f t="shared" si="44"/>
        <v>9</v>
      </c>
    </row>
    <row r="726" spans="1:21" ht="18" customHeight="1">
      <c r="A726" s="817"/>
      <c r="B726" s="818"/>
      <c r="C726" s="820"/>
      <c r="D726" s="820"/>
      <c r="E726" s="337">
        <v>78</v>
      </c>
      <c r="F726" s="216"/>
      <c r="G726" s="216"/>
      <c r="H726" s="134"/>
      <c r="I726" s="135"/>
      <c r="J726" s="136"/>
      <c r="K726" s="135"/>
      <c r="L726" s="136"/>
      <c r="M726" s="137"/>
      <c r="N726" s="138"/>
      <c r="O726" s="139"/>
      <c r="P726" s="137"/>
      <c r="Q726" s="138"/>
      <c r="R726" s="140"/>
      <c r="S726" s="368"/>
      <c r="T726" s="446">
        <f t="shared" si="34"/>
        <v>0</v>
      </c>
      <c r="U726" s="443">
        <f t="shared" si="44"/>
        <v>9</v>
      </c>
    </row>
    <row r="727" spans="1:21" ht="18" customHeight="1">
      <c r="A727" s="817"/>
      <c r="B727" s="818"/>
      <c r="C727" s="820"/>
      <c r="D727" s="820"/>
      <c r="E727" s="337">
        <v>79</v>
      </c>
      <c r="F727" s="216"/>
      <c r="G727" s="216"/>
      <c r="H727" s="134"/>
      <c r="I727" s="135"/>
      <c r="J727" s="136"/>
      <c r="K727" s="135"/>
      <c r="L727" s="136"/>
      <c r="M727" s="137"/>
      <c r="N727" s="138"/>
      <c r="O727" s="139"/>
      <c r="P727" s="137"/>
      <c r="Q727" s="138"/>
      <c r="R727" s="140"/>
      <c r="S727" s="368"/>
      <c r="T727" s="446">
        <f t="shared" si="34"/>
        <v>0</v>
      </c>
      <c r="U727" s="443">
        <f t="shared" si="44"/>
        <v>9</v>
      </c>
    </row>
    <row r="728" spans="1:21" ht="18" customHeight="1">
      <c r="A728" s="817"/>
      <c r="B728" s="818"/>
      <c r="C728" s="820"/>
      <c r="D728" s="820"/>
      <c r="E728" s="345">
        <v>80</v>
      </c>
      <c r="F728" s="433"/>
      <c r="G728" s="433"/>
      <c r="H728" s="134"/>
      <c r="I728" s="135"/>
      <c r="J728" s="136"/>
      <c r="K728" s="135"/>
      <c r="L728" s="136"/>
      <c r="M728" s="137"/>
      <c r="N728" s="138"/>
      <c r="O728" s="139"/>
      <c r="P728" s="137"/>
      <c r="Q728" s="138"/>
      <c r="R728" s="140"/>
      <c r="S728" s="368"/>
      <c r="T728" s="446">
        <f t="shared" si="34"/>
        <v>0</v>
      </c>
      <c r="U728" s="443">
        <f t="shared" si="44"/>
        <v>9</v>
      </c>
    </row>
    <row r="729" spans="1:21" ht="18" customHeight="1">
      <c r="A729" s="815">
        <v>10</v>
      </c>
      <c r="B729" s="816"/>
      <c r="C729" s="819" t="str">
        <f>IF(ISERROR(VLOOKUP($A729,【大規模】地域番号①!$BD:$BF,2,FALSE)),"",VLOOKUP($A729,【大規模】地域番号①!$BD:$BF,2,FALSE))</f>
        <v/>
      </c>
      <c r="D729" s="819" t="str">
        <f>IF(ISERROR(VLOOKUP($A729,【大規模】地域番号①!$BD:$BF,3,FALSE)),"",VLOOKUP($A729,【大規模】地域番号①!$BD:$BF,3,FALSE))</f>
        <v/>
      </c>
      <c r="E729" s="337">
        <v>1</v>
      </c>
      <c r="F729" s="216"/>
      <c r="G729" s="216"/>
      <c r="H729" s="118"/>
      <c r="I729" s="119"/>
      <c r="J729" s="120"/>
      <c r="K729" s="122"/>
      <c r="L729" s="123"/>
      <c r="M729" s="121"/>
      <c r="N729" s="122"/>
      <c r="O729" s="123"/>
      <c r="P729" s="121"/>
      <c r="Q729" s="122"/>
      <c r="R729" s="124"/>
      <c r="S729" s="356"/>
      <c r="T729" s="376">
        <f t="shared" ref="T729:T888" si="45">IF(J729="",0,INT(SUM(PRODUCT(J729,L729,O729),R729)))</f>
        <v>0</v>
      </c>
      <c r="U729" s="443">
        <f t="shared" ref="U729:U760" si="46">$A$729</f>
        <v>10</v>
      </c>
    </row>
    <row r="730" spans="1:21" ht="18" customHeight="1">
      <c r="A730" s="817"/>
      <c r="B730" s="818"/>
      <c r="C730" s="820"/>
      <c r="D730" s="820"/>
      <c r="E730" s="337">
        <v>2</v>
      </c>
      <c r="F730" s="216"/>
      <c r="G730" s="216"/>
      <c r="H730" s="97"/>
      <c r="I730" s="81"/>
      <c r="J730" s="76"/>
      <c r="K730" s="82"/>
      <c r="L730" s="77"/>
      <c r="M730" s="2"/>
      <c r="N730" s="82"/>
      <c r="O730" s="77"/>
      <c r="P730" s="2"/>
      <c r="Q730" s="82"/>
      <c r="R730" s="19"/>
      <c r="S730" s="366"/>
      <c r="T730" s="445">
        <f t="shared" si="45"/>
        <v>0</v>
      </c>
      <c r="U730" s="443">
        <f t="shared" si="46"/>
        <v>10</v>
      </c>
    </row>
    <row r="731" spans="1:21" ht="18" customHeight="1">
      <c r="A731" s="817"/>
      <c r="B731" s="818"/>
      <c r="C731" s="820"/>
      <c r="D731" s="820"/>
      <c r="E731" s="337">
        <v>3</v>
      </c>
      <c r="F731" s="216"/>
      <c r="G731" s="216"/>
      <c r="H731" s="97"/>
      <c r="I731" s="81"/>
      <c r="J731" s="76"/>
      <c r="K731" s="82"/>
      <c r="L731" s="77"/>
      <c r="M731" s="2"/>
      <c r="N731" s="82"/>
      <c r="O731" s="77"/>
      <c r="P731" s="2"/>
      <c r="Q731" s="82"/>
      <c r="R731" s="19"/>
      <c r="S731" s="366"/>
      <c r="T731" s="445">
        <f t="shared" si="45"/>
        <v>0</v>
      </c>
      <c r="U731" s="443">
        <f t="shared" si="46"/>
        <v>10</v>
      </c>
    </row>
    <row r="732" spans="1:21" ht="18" customHeight="1">
      <c r="A732" s="817"/>
      <c r="B732" s="818"/>
      <c r="C732" s="820"/>
      <c r="D732" s="820"/>
      <c r="E732" s="337">
        <v>4</v>
      </c>
      <c r="F732" s="216"/>
      <c r="G732" s="216"/>
      <c r="H732" s="97"/>
      <c r="I732" s="81"/>
      <c r="J732" s="76"/>
      <c r="K732" s="82"/>
      <c r="L732" s="77"/>
      <c r="M732" s="2"/>
      <c r="N732" s="82"/>
      <c r="O732" s="77"/>
      <c r="P732" s="2"/>
      <c r="Q732" s="82"/>
      <c r="R732" s="19"/>
      <c r="S732" s="366"/>
      <c r="T732" s="445">
        <f t="shared" si="45"/>
        <v>0</v>
      </c>
      <c r="U732" s="443">
        <f t="shared" si="46"/>
        <v>10</v>
      </c>
    </row>
    <row r="733" spans="1:21" ht="18" customHeight="1">
      <c r="A733" s="817"/>
      <c r="B733" s="818"/>
      <c r="C733" s="820"/>
      <c r="D733" s="820"/>
      <c r="E733" s="337">
        <v>5</v>
      </c>
      <c r="F733" s="216"/>
      <c r="G733" s="216"/>
      <c r="H733" s="97"/>
      <c r="I733" s="81"/>
      <c r="J733" s="76"/>
      <c r="K733" s="81"/>
      <c r="L733" s="76"/>
      <c r="M733" s="2"/>
      <c r="N733" s="81"/>
      <c r="O733" s="77"/>
      <c r="P733" s="15"/>
      <c r="Q733" s="82"/>
      <c r="R733" s="19"/>
      <c r="S733" s="366"/>
      <c r="T733" s="445">
        <f t="shared" si="45"/>
        <v>0</v>
      </c>
      <c r="U733" s="443">
        <f t="shared" si="46"/>
        <v>10</v>
      </c>
    </row>
    <row r="734" spans="1:21" ht="18" customHeight="1">
      <c r="A734" s="817"/>
      <c r="B734" s="818"/>
      <c r="C734" s="820"/>
      <c r="D734" s="820"/>
      <c r="E734" s="337">
        <v>6</v>
      </c>
      <c r="F734" s="216"/>
      <c r="G734" s="216"/>
      <c r="H734" s="97"/>
      <c r="I734" s="81"/>
      <c r="J734" s="76"/>
      <c r="K734" s="81"/>
      <c r="L734" s="76"/>
      <c r="M734" s="2"/>
      <c r="N734" s="81"/>
      <c r="O734" s="77"/>
      <c r="P734" s="15"/>
      <c r="Q734" s="82"/>
      <c r="R734" s="19"/>
      <c r="S734" s="366"/>
      <c r="T734" s="445">
        <f t="shared" si="45"/>
        <v>0</v>
      </c>
      <c r="U734" s="443">
        <f t="shared" si="46"/>
        <v>10</v>
      </c>
    </row>
    <row r="735" spans="1:21" ht="18" customHeight="1">
      <c r="A735" s="817"/>
      <c r="B735" s="818"/>
      <c r="C735" s="820"/>
      <c r="D735" s="820"/>
      <c r="E735" s="337">
        <v>7</v>
      </c>
      <c r="F735" s="216"/>
      <c r="G735" s="216"/>
      <c r="H735" s="97"/>
      <c r="I735" s="81"/>
      <c r="J735" s="76"/>
      <c r="K735" s="81"/>
      <c r="L735" s="76"/>
      <c r="M735" s="2"/>
      <c r="N735" s="81"/>
      <c r="O735" s="77"/>
      <c r="P735" s="15"/>
      <c r="Q735" s="82"/>
      <c r="R735" s="19"/>
      <c r="S735" s="366"/>
      <c r="T735" s="445">
        <f t="shared" si="45"/>
        <v>0</v>
      </c>
      <c r="U735" s="443">
        <f t="shared" si="46"/>
        <v>10</v>
      </c>
    </row>
    <row r="736" spans="1:21" ht="18" customHeight="1">
      <c r="A736" s="817"/>
      <c r="B736" s="818"/>
      <c r="C736" s="820"/>
      <c r="D736" s="820"/>
      <c r="E736" s="337">
        <v>8</v>
      </c>
      <c r="F736" s="216"/>
      <c r="G736" s="216"/>
      <c r="H736" s="97"/>
      <c r="I736" s="81"/>
      <c r="J736" s="76"/>
      <c r="K736" s="81"/>
      <c r="L736" s="76"/>
      <c r="M736" s="2"/>
      <c r="N736" s="82"/>
      <c r="O736" s="77"/>
      <c r="P736" s="2"/>
      <c r="Q736" s="82"/>
      <c r="R736" s="19"/>
      <c r="S736" s="366"/>
      <c r="T736" s="445">
        <f t="shared" si="45"/>
        <v>0</v>
      </c>
      <c r="U736" s="443">
        <f t="shared" si="46"/>
        <v>10</v>
      </c>
    </row>
    <row r="737" spans="1:21" ht="18" customHeight="1">
      <c r="A737" s="817"/>
      <c r="B737" s="818"/>
      <c r="C737" s="820"/>
      <c r="D737" s="820"/>
      <c r="E737" s="337">
        <v>9</v>
      </c>
      <c r="F737" s="216"/>
      <c r="G737" s="216"/>
      <c r="H737" s="134"/>
      <c r="I737" s="135"/>
      <c r="J737" s="136"/>
      <c r="K737" s="135"/>
      <c r="L737" s="136"/>
      <c r="M737" s="137"/>
      <c r="N737" s="138"/>
      <c r="O737" s="139"/>
      <c r="P737" s="137"/>
      <c r="Q737" s="138"/>
      <c r="R737" s="140"/>
      <c r="S737" s="368"/>
      <c r="T737" s="446">
        <f t="shared" si="45"/>
        <v>0</v>
      </c>
      <c r="U737" s="443">
        <f t="shared" si="46"/>
        <v>10</v>
      </c>
    </row>
    <row r="738" spans="1:21" ht="18" customHeight="1">
      <c r="A738" s="817"/>
      <c r="B738" s="818"/>
      <c r="C738" s="820"/>
      <c r="D738" s="820"/>
      <c r="E738" s="337">
        <v>10</v>
      </c>
      <c r="F738" s="216"/>
      <c r="G738" s="216"/>
      <c r="H738" s="134"/>
      <c r="I738" s="135"/>
      <c r="J738" s="136"/>
      <c r="K738" s="135"/>
      <c r="L738" s="136"/>
      <c r="M738" s="137"/>
      <c r="N738" s="138"/>
      <c r="O738" s="139"/>
      <c r="P738" s="137"/>
      <c r="Q738" s="138"/>
      <c r="R738" s="140"/>
      <c r="S738" s="368"/>
      <c r="T738" s="446">
        <f t="shared" si="45"/>
        <v>0</v>
      </c>
      <c r="U738" s="443">
        <f t="shared" si="46"/>
        <v>10</v>
      </c>
    </row>
    <row r="739" spans="1:21" ht="18" customHeight="1">
      <c r="A739" s="817"/>
      <c r="B739" s="818"/>
      <c r="C739" s="820"/>
      <c r="D739" s="820"/>
      <c r="E739" s="337">
        <v>11</v>
      </c>
      <c r="F739" s="216"/>
      <c r="G739" s="216"/>
      <c r="H739" s="134"/>
      <c r="I739" s="135"/>
      <c r="J739" s="136"/>
      <c r="K739" s="135"/>
      <c r="L739" s="136"/>
      <c r="M739" s="137"/>
      <c r="N739" s="138"/>
      <c r="O739" s="139"/>
      <c r="P739" s="137"/>
      <c r="Q739" s="138"/>
      <c r="R739" s="140"/>
      <c r="S739" s="368"/>
      <c r="T739" s="446">
        <f t="shared" si="45"/>
        <v>0</v>
      </c>
      <c r="U739" s="443">
        <f t="shared" si="46"/>
        <v>10</v>
      </c>
    </row>
    <row r="740" spans="1:21" ht="18" customHeight="1">
      <c r="A740" s="817"/>
      <c r="B740" s="818"/>
      <c r="C740" s="820"/>
      <c r="D740" s="820"/>
      <c r="E740" s="337">
        <v>12</v>
      </c>
      <c r="F740" s="216"/>
      <c r="G740" s="216"/>
      <c r="H740" s="134"/>
      <c r="I740" s="135"/>
      <c r="J740" s="136"/>
      <c r="K740" s="135"/>
      <c r="L740" s="136"/>
      <c r="M740" s="137"/>
      <c r="N740" s="138"/>
      <c r="O740" s="139"/>
      <c r="P740" s="137"/>
      <c r="Q740" s="138"/>
      <c r="R740" s="140"/>
      <c r="S740" s="368"/>
      <c r="T740" s="446">
        <f t="shared" si="45"/>
        <v>0</v>
      </c>
      <c r="U740" s="443">
        <f t="shared" si="46"/>
        <v>10</v>
      </c>
    </row>
    <row r="741" spans="1:21" ht="18" customHeight="1">
      <c r="A741" s="817"/>
      <c r="B741" s="818"/>
      <c r="C741" s="820"/>
      <c r="D741" s="820"/>
      <c r="E741" s="337">
        <v>13</v>
      </c>
      <c r="F741" s="216"/>
      <c r="G741" s="216"/>
      <c r="H741" s="134"/>
      <c r="I741" s="135"/>
      <c r="J741" s="136"/>
      <c r="K741" s="135"/>
      <c r="L741" s="136"/>
      <c r="M741" s="137"/>
      <c r="N741" s="138"/>
      <c r="O741" s="139"/>
      <c r="P741" s="137"/>
      <c r="Q741" s="138"/>
      <c r="R741" s="140"/>
      <c r="S741" s="368"/>
      <c r="T741" s="446">
        <f t="shared" si="45"/>
        <v>0</v>
      </c>
      <c r="U741" s="443">
        <f t="shared" si="46"/>
        <v>10</v>
      </c>
    </row>
    <row r="742" spans="1:21" ht="18" customHeight="1">
      <c r="A742" s="817"/>
      <c r="B742" s="818"/>
      <c r="C742" s="820"/>
      <c r="D742" s="820"/>
      <c r="E742" s="337">
        <v>14</v>
      </c>
      <c r="F742" s="216"/>
      <c r="G742" s="216"/>
      <c r="H742" s="134"/>
      <c r="I742" s="135"/>
      <c r="J742" s="136"/>
      <c r="K742" s="135"/>
      <c r="L742" s="136"/>
      <c r="M742" s="137"/>
      <c r="N742" s="138"/>
      <c r="O742" s="139"/>
      <c r="P742" s="137"/>
      <c r="Q742" s="138"/>
      <c r="R742" s="140"/>
      <c r="S742" s="368"/>
      <c r="T742" s="446">
        <f t="shared" si="45"/>
        <v>0</v>
      </c>
      <c r="U742" s="443">
        <f t="shared" si="46"/>
        <v>10</v>
      </c>
    </row>
    <row r="743" spans="1:21" ht="18" customHeight="1">
      <c r="A743" s="817"/>
      <c r="B743" s="818"/>
      <c r="C743" s="820"/>
      <c r="D743" s="820"/>
      <c r="E743" s="337">
        <v>15</v>
      </c>
      <c r="F743" s="216"/>
      <c r="G743" s="216"/>
      <c r="H743" s="134"/>
      <c r="I743" s="135"/>
      <c r="J743" s="136"/>
      <c r="K743" s="135"/>
      <c r="L743" s="136"/>
      <c r="M743" s="137"/>
      <c r="N743" s="138"/>
      <c r="O743" s="139"/>
      <c r="P743" s="137"/>
      <c r="Q743" s="138"/>
      <c r="R743" s="140"/>
      <c r="S743" s="368"/>
      <c r="T743" s="446">
        <f t="shared" si="45"/>
        <v>0</v>
      </c>
      <c r="U743" s="443">
        <f t="shared" si="46"/>
        <v>10</v>
      </c>
    </row>
    <row r="744" spans="1:21" ht="18" customHeight="1">
      <c r="A744" s="817"/>
      <c r="B744" s="818"/>
      <c r="C744" s="820"/>
      <c r="D744" s="820"/>
      <c r="E744" s="337">
        <v>16</v>
      </c>
      <c r="F744" s="216"/>
      <c r="G744" s="216"/>
      <c r="H744" s="134"/>
      <c r="I744" s="135"/>
      <c r="J744" s="136"/>
      <c r="K744" s="135"/>
      <c r="L744" s="136"/>
      <c r="M744" s="137"/>
      <c r="N744" s="138"/>
      <c r="O744" s="139"/>
      <c r="P744" s="137"/>
      <c r="Q744" s="138"/>
      <c r="R744" s="140"/>
      <c r="S744" s="368"/>
      <c r="T744" s="446">
        <f t="shared" si="45"/>
        <v>0</v>
      </c>
      <c r="U744" s="443">
        <f t="shared" si="46"/>
        <v>10</v>
      </c>
    </row>
    <row r="745" spans="1:21" ht="18" customHeight="1">
      <c r="A745" s="817"/>
      <c r="B745" s="818"/>
      <c r="C745" s="820"/>
      <c r="D745" s="820"/>
      <c r="E745" s="337">
        <v>17</v>
      </c>
      <c r="F745" s="216"/>
      <c r="G745" s="216"/>
      <c r="H745" s="134"/>
      <c r="I745" s="135"/>
      <c r="J745" s="136"/>
      <c r="K745" s="135"/>
      <c r="L745" s="136"/>
      <c r="M745" s="137"/>
      <c r="N745" s="138"/>
      <c r="O745" s="139"/>
      <c r="P745" s="137"/>
      <c r="Q745" s="138"/>
      <c r="R745" s="140"/>
      <c r="S745" s="368"/>
      <c r="T745" s="446">
        <f t="shared" si="45"/>
        <v>0</v>
      </c>
      <c r="U745" s="443">
        <f t="shared" si="46"/>
        <v>10</v>
      </c>
    </row>
    <row r="746" spans="1:21" ht="18" customHeight="1">
      <c r="A746" s="817"/>
      <c r="B746" s="818"/>
      <c r="C746" s="820"/>
      <c r="D746" s="820"/>
      <c r="E746" s="337">
        <v>18</v>
      </c>
      <c r="F746" s="216"/>
      <c r="G746" s="216"/>
      <c r="H746" s="134"/>
      <c r="I746" s="135"/>
      <c r="J746" s="136"/>
      <c r="K746" s="135"/>
      <c r="L746" s="136"/>
      <c r="M746" s="137"/>
      <c r="N746" s="138"/>
      <c r="O746" s="139"/>
      <c r="P746" s="137"/>
      <c r="Q746" s="138"/>
      <c r="R746" s="140"/>
      <c r="S746" s="368"/>
      <c r="T746" s="446">
        <f t="shared" si="45"/>
        <v>0</v>
      </c>
      <c r="U746" s="443">
        <f t="shared" si="46"/>
        <v>10</v>
      </c>
    </row>
    <row r="747" spans="1:21" ht="18" customHeight="1">
      <c r="A747" s="817"/>
      <c r="B747" s="818"/>
      <c r="C747" s="820"/>
      <c r="D747" s="820"/>
      <c r="E747" s="337">
        <v>19</v>
      </c>
      <c r="F747" s="216"/>
      <c r="G747" s="216"/>
      <c r="H747" s="134"/>
      <c r="I747" s="135"/>
      <c r="J747" s="136"/>
      <c r="K747" s="135"/>
      <c r="L747" s="136"/>
      <c r="M747" s="137"/>
      <c r="N747" s="138"/>
      <c r="O747" s="139"/>
      <c r="P747" s="137"/>
      <c r="Q747" s="138"/>
      <c r="R747" s="140"/>
      <c r="S747" s="368"/>
      <c r="T747" s="446">
        <f t="shared" si="45"/>
        <v>0</v>
      </c>
      <c r="U747" s="443">
        <f t="shared" si="46"/>
        <v>10</v>
      </c>
    </row>
    <row r="748" spans="1:21" ht="18" customHeight="1">
      <c r="A748" s="817"/>
      <c r="B748" s="818"/>
      <c r="C748" s="820"/>
      <c r="D748" s="820"/>
      <c r="E748" s="337">
        <v>20</v>
      </c>
      <c r="F748" s="216"/>
      <c r="G748" s="216"/>
      <c r="H748" s="134"/>
      <c r="I748" s="135"/>
      <c r="J748" s="136"/>
      <c r="K748" s="135"/>
      <c r="L748" s="136"/>
      <c r="M748" s="137"/>
      <c r="N748" s="138"/>
      <c r="O748" s="139"/>
      <c r="P748" s="137"/>
      <c r="Q748" s="138"/>
      <c r="R748" s="140"/>
      <c r="S748" s="368"/>
      <c r="T748" s="446">
        <f t="shared" si="45"/>
        <v>0</v>
      </c>
      <c r="U748" s="443">
        <f t="shared" si="46"/>
        <v>10</v>
      </c>
    </row>
    <row r="749" spans="1:21" ht="18" customHeight="1">
      <c r="A749" s="817"/>
      <c r="B749" s="818"/>
      <c r="C749" s="820"/>
      <c r="D749" s="820"/>
      <c r="E749" s="337">
        <v>21</v>
      </c>
      <c r="F749" s="216"/>
      <c r="G749" s="216"/>
      <c r="H749" s="134"/>
      <c r="I749" s="135"/>
      <c r="J749" s="136"/>
      <c r="K749" s="135"/>
      <c r="L749" s="136"/>
      <c r="M749" s="137"/>
      <c r="N749" s="138"/>
      <c r="O749" s="139"/>
      <c r="P749" s="137"/>
      <c r="Q749" s="138"/>
      <c r="R749" s="140"/>
      <c r="S749" s="368"/>
      <c r="T749" s="446">
        <f t="shared" si="45"/>
        <v>0</v>
      </c>
      <c r="U749" s="443">
        <f t="shared" si="46"/>
        <v>10</v>
      </c>
    </row>
    <row r="750" spans="1:21" ht="18" customHeight="1">
      <c r="A750" s="817"/>
      <c r="B750" s="818"/>
      <c r="C750" s="820"/>
      <c r="D750" s="820"/>
      <c r="E750" s="337">
        <v>22</v>
      </c>
      <c r="F750" s="216"/>
      <c r="G750" s="216"/>
      <c r="H750" s="134"/>
      <c r="I750" s="135"/>
      <c r="J750" s="136"/>
      <c r="K750" s="135"/>
      <c r="L750" s="136"/>
      <c r="M750" s="137"/>
      <c r="N750" s="138"/>
      <c r="O750" s="139"/>
      <c r="P750" s="137"/>
      <c r="Q750" s="138"/>
      <c r="R750" s="140"/>
      <c r="S750" s="368"/>
      <c r="T750" s="446">
        <f t="shared" si="45"/>
        <v>0</v>
      </c>
      <c r="U750" s="443">
        <f t="shared" si="46"/>
        <v>10</v>
      </c>
    </row>
    <row r="751" spans="1:21" ht="18" customHeight="1">
      <c r="A751" s="817"/>
      <c r="B751" s="818"/>
      <c r="C751" s="820"/>
      <c r="D751" s="820"/>
      <c r="E751" s="337">
        <v>23</v>
      </c>
      <c r="F751" s="216"/>
      <c r="G751" s="216"/>
      <c r="H751" s="134"/>
      <c r="I751" s="135"/>
      <c r="J751" s="136"/>
      <c r="K751" s="135"/>
      <c r="L751" s="136"/>
      <c r="M751" s="137"/>
      <c r="N751" s="138"/>
      <c r="O751" s="139"/>
      <c r="P751" s="137"/>
      <c r="Q751" s="138"/>
      <c r="R751" s="140"/>
      <c r="S751" s="368"/>
      <c r="T751" s="446">
        <f t="shared" si="45"/>
        <v>0</v>
      </c>
      <c r="U751" s="443">
        <f t="shared" si="46"/>
        <v>10</v>
      </c>
    </row>
    <row r="752" spans="1:21" ht="18" customHeight="1">
      <c r="A752" s="817"/>
      <c r="B752" s="818"/>
      <c r="C752" s="820"/>
      <c r="D752" s="820"/>
      <c r="E752" s="337">
        <v>24</v>
      </c>
      <c r="F752" s="216"/>
      <c r="G752" s="216"/>
      <c r="H752" s="134"/>
      <c r="I752" s="135"/>
      <c r="J752" s="136"/>
      <c r="K752" s="135"/>
      <c r="L752" s="136"/>
      <c r="M752" s="137"/>
      <c r="N752" s="138"/>
      <c r="O752" s="139"/>
      <c r="P752" s="137"/>
      <c r="Q752" s="138"/>
      <c r="R752" s="140"/>
      <c r="S752" s="368"/>
      <c r="T752" s="446">
        <f t="shared" si="45"/>
        <v>0</v>
      </c>
      <c r="U752" s="443">
        <f t="shared" si="46"/>
        <v>10</v>
      </c>
    </row>
    <row r="753" spans="1:21" ht="18" customHeight="1">
      <c r="A753" s="817"/>
      <c r="B753" s="818"/>
      <c r="C753" s="820"/>
      <c r="D753" s="820"/>
      <c r="E753" s="337">
        <v>25</v>
      </c>
      <c r="F753" s="216"/>
      <c r="G753" s="216"/>
      <c r="H753" s="134"/>
      <c r="I753" s="135"/>
      <c r="J753" s="136"/>
      <c r="K753" s="135"/>
      <c r="L753" s="136"/>
      <c r="M753" s="137"/>
      <c r="N753" s="138"/>
      <c r="O753" s="139"/>
      <c r="P753" s="137"/>
      <c r="Q753" s="138"/>
      <c r="R753" s="140"/>
      <c r="S753" s="368"/>
      <c r="T753" s="446">
        <f t="shared" si="45"/>
        <v>0</v>
      </c>
      <c r="U753" s="443">
        <f t="shared" si="46"/>
        <v>10</v>
      </c>
    </row>
    <row r="754" spans="1:21" ht="18" customHeight="1">
      <c r="A754" s="817"/>
      <c r="B754" s="818"/>
      <c r="C754" s="820"/>
      <c r="D754" s="820"/>
      <c r="E754" s="337">
        <v>26</v>
      </c>
      <c r="F754" s="216"/>
      <c r="G754" s="216"/>
      <c r="H754" s="134"/>
      <c r="I754" s="135"/>
      <c r="J754" s="136"/>
      <c r="K754" s="135"/>
      <c r="L754" s="136"/>
      <c r="M754" s="137"/>
      <c r="N754" s="138"/>
      <c r="O754" s="139"/>
      <c r="P754" s="137"/>
      <c r="Q754" s="138"/>
      <c r="R754" s="140"/>
      <c r="S754" s="368"/>
      <c r="T754" s="446">
        <f t="shared" si="45"/>
        <v>0</v>
      </c>
      <c r="U754" s="443">
        <f t="shared" si="46"/>
        <v>10</v>
      </c>
    </row>
    <row r="755" spans="1:21" ht="18" customHeight="1">
      <c r="A755" s="817"/>
      <c r="B755" s="818"/>
      <c r="C755" s="820"/>
      <c r="D755" s="820"/>
      <c r="E755" s="337">
        <v>27</v>
      </c>
      <c r="F755" s="216"/>
      <c r="G755" s="216"/>
      <c r="H755" s="134"/>
      <c r="I755" s="135"/>
      <c r="J755" s="136"/>
      <c r="K755" s="135"/>
      <c r="L755" s="136"/>
      <c r="M755" s="137"/>
      <c r="N755" s="138"/>
      <c r="O755" s="139"/>
      <c r="P755" s="137"/>
      <c r="Q755" s="138"/>
      <c r="R755" s="140"/>
      <c r="S755" s="368"/>
      <c r="T755" s="446">
        <f t="shared" si="45"/>
        <v>0</v>
      </c>
      <c r="U755" s="443">
        <f t="shared" si="46"/>
        <v>10</v>
      </c>
    </row>
    <row r="756" spans="1:21" ht="18" customHeight="1">
      <c r="A756" s="817"/>
      <c r="B756" s="818"/>
      <c r="C756" s="820"/>
      <c r="D756" s="820"/>
      <c r="E756" s="337">
        <v>28</v>
      </c>
      <c r="F756" s="216"/>
      <c r="G756" s="216"/>
      <c r="H756" s="134"/>
      <c r="I756" s="135"/>
      <c r="J756" s="136"/>
      <c r="K756" s="135"/>
      <c r="L756" s="136"/>
      <c r="M756" s="137"/>
      <c r="N756" s="138"/>
      <c r="O756" s="139"/>
      <c r="P756" s="137"/>
      <c r="Q756" s="138"/>
      <c r="R756" s="140"/>
      <c r="S756" s="368"/>
      <c r="T756" s="446">
        <f t="shared" si="45"/>
        <v>0</v>
      </c>
      <c r="U756" s="443">
        <f t="shared" si="46"/>
        <v>10</v>
      </c>
    </row>
    <row r="757" spans="1:21" ht="18" customHeight="1">
      <c r="A757" s="817"/>
      <c r="B757" s="818"/>
      <c r="C757" s="820"/>
      <c r="D757" s="820"/>
      <c r="E757" s="337">
        <v>29</v>
      </c>
      <c r="F757" s="216"/>
      <c r="G757" s="216"/>
      <c r="H757" s="97"/>
      <c r="I757" s="81"/>
      <c r="J757" s="76"/>
      <c r="K757" s="82"/>
      <c r="L757" s="77"/>
      <c r="M757" s="2"/>
      <c r="N757" s="82"/>
      <c r="O757" s="77"/>
      <c r="P757" s="2"/>
      <c r="Q757" s="82"/>
      <c r="R757" s="19"/>
      <c r="S757" s="366"/>
      <c r="T757" s="445">
        <f t="shared" ref="T757:T764" si="47">IF(J757="",0,INT(SUM(PRODUCT(J757,L757,O757),R757)))</f>
        <v>0</v>
      </c>
      <c r="U757" s="443">
        <f t="shared" si="46"/>
        <v>10</v>
      </c>
    </row>
    <row r="758" spans="1:21" ht="18" customHeight="1">
      <c r="A758" s="817"/>
      <c r="B758" s="818"/>
      <c r="C758" s="820"/>
      <c r="D758" s="820"/>
      <c r="E758" s="337">
        <v>30</v>
      </c>
      <c r="F758" s="216"/>
      <c r="G758" s="216"/>
      <c r="H758" s="97"/>
      <c r="I758" s="81"/>
      <c r="J758" s="76"/>
      <c r="K758" s="82"/>
      <c r="L758" s="77"/>
      <c r="M758" s="2"/>
      <c r="N758" s="82"/>
      <c r="O758" s="77"/>
      <c r="P758" s="2"/>
      <c r="Q758" s="82"/>
      <c r="R758" s="19"/>
      <c r="S758" s="366"/>
      <c r="T758" s="445">
        <f t="shared" si="47"/>
        <v>0</v>
      </c>
      <c r="U758" s="443">
        <f t="shared" si="46"/>
        <v>10</v>
      </c>
    </row>
    <row r="759" spans="1:21" ht="18" customHeight="1">
      <c r="A759" s="817"/>
      <c r="B759" s="818"/>
      <c r="C759" s="820"/>
      <c r="D759" s="820"/>
      <c r="E759" s="337">
        <v>31</v>
      </c>
      <c r="F759" s="216"/>
      <c r="G759" s="216"/>
      <c r="H759" s="97"/>
      <c r="I759" s="81"/>
      <c r="J759" s="76"/>
      <c r="K759" s="82"/>
      <c r="L759" s="77"/>
      <c r="M759" s="2"/>
      <c r="N759" s="82"/>
      <c r="O759" s="77"/>
      <c r="P759" s="2"/>
      <c r="Q759" s="82"/>
      <c r="R759" s="19"/>
      <c r="S759" s="366"/>
      <c r="T759" s="445">
        <f t="shared" si="47"/>
        <v>0</v>
      </c>
      <c r="U759" s="443">
        <f t="shared" si="46"/>
        <v>10</v>
      </c>
    </row>
    <row r="760" spans="1:21" ht="18" customHeight="1">
      <c r="A760" s="817"/>
      <c r="B760" s="818"/>
      <c r="C760" s="820"/>
      <c r="D760" s="820"/>
      <c r="E760" s="337">
        <v>32</v>
      </c>
      <c r="F760" s="216"/>
      <c r="G760" s="216"/>
      <c r="H760" s="97"/>
      <c r="I760" s="81"/>
      <c r="J760" s="76"/>
      <c r="K760" s="82"/>
      <c r="L760" s="77"/>
      <c r="M760" s="2"/>
      <c r="N760" s="82"/>
      <c r="O760" s="77"/>
      <c r="P760" s="2"/>
      <c r="Q760" s="82"/>
      <c r="R760" s="19"/>
      <c r="S760" s="366"/>
      <c r="T760" s="445">
        <f t="shared" si="47"/>
        <v>0</v>
      </c>
      <c r="U760" s="443">
        <f t="shared" si="46"/>
        <v>10</v>
      </c>
    </row>
    <row r="761" spans="1:21" ht="18" customHeight="1">
      <c r="A761" s="817"/>
      <c r="B761" s="818"/>
      <c r="C761" s="820"/>
      <c r="D761" s="820"/>
      <c r="E761" s="337">
        <v>33</v>
      </c>
      <c r="F761" s="216"/>
      <c r="G761" s="216"/>
      <c r="H761" s="97"/>
      <c r="I761" s="81"/>
      <c r="J761" s="76"/>
      <c r="K761" s="81"/>
      <c r="L761" s="76"/>
      <c r="M761" s="2"/>
      <c r="N761" s="81"/>
      <c r="O761" s="77"/>
      <c r="P761" s="15"/>
      <c r="Q761" s="82"/>
      <c r="R761" s="19"/>
      <c r="S761" s="366"/>
      <c r="T761" s="445">
        <f t="shared" si="47"/>
        <v>0</v>
      </c>
      <c r="U761" s="443">
        <f t="shared" ref="U761:U792" si="48">$A$729</f>
        <v>10</v>
      </c>
    </row>
    <row r="762" spans="1:21" ht="18" customHeight="1">
      <c r="A762" s="817"/>
      <c r="B762" s="818"/>
      <c r="C762" s="820"/>
      <c r="D762" s="820"/>
      <c r="E762" s="337">
        <v>34</v>
      </c>
      <c r="F762" s="216"/>
      <c r="G762" s="216"/>
      <c r="H762" s="97"/>
      <c r="I762" s="81"/>
      <c r="J762" s="76"/>
      <c r="K762" s="81"/>
      <c r="L762" s="76"/>
      <c r="M762" s="2"/>
      <c r="N762" s="81"/>
      <c r="O762" s="77"/>
      <c r="P762" s="15"/>
      <c r="Q762" s="82"/>
      <c r="R762" s="19"/>
      <c r="S762" s="366"/>
      <c r="T762" s="445">
        <f t="shared" si="47"/>
        <v>0</v>
      </c>
      <c r="U762" s="443">
        <f t="shared" si="48"/>
        <v>10</v>
      </c>
    </row>
    <row r="763" spans="1:21" ht="18" customHeight="1">
      <c r="A763" s="817"/>
      <c r="B763" s="818"/>
      <c r="C763" s="820"/>
      <c r="D763" s="820"/>
      <c r="E763" s="337">
        <v>35</v>
      </c>
      <c r="F763" s="216"/>
      <c r="G763" s="216"/>
      <c r="H763" s="97"/>
      <c r="I763" s="81"/>
      <c r="J763" s="76"/>
      <c r="K763" s="81"/>
      <c r="L763" s="76"/>
      <c r="M763" s="2"/>
      <c r="N763" s="81"/>
      <c r="O763" s="77"/>
      <c r="P763" s="15"/>
      <c r="Q763" s="82"/>
      <c r="R763" s="19"/>
      <c r="S763" s="366"/>
      <c r="T763" s="445">
        <f t="shared" si="47"/>
        <v>0</v>
      </c>
      <c r="U763" s="443">
        <f t="shared" si="48"/>
        <v>10</v>
      </c>
    </row>
    <row r="764" spans="1:21" ht="18" customHeight="1">
      <c r="A764" s="817"/>
      <c r="B764" s="818"/>
      <c r="C764" s="820"/>
      <c r="D764" s="820"/>
      <c r="E764" s="337">
        <v>36</v>
      </c>
      <c r="F764" s="216"/>
      <c r="G764" s="216"/>
      <c r="H764" s="97"/>
      <c r="I764" s="81"/>
      <c r="J764" s="76"/>
      <c r="K764" s="81"/>
      <c r="L764" s="76"/>
      <c r="M764" s="2"/>
      <c r="N764" s="82"/>
      <c r="O764" s="77"/>
      <c r="P764" s="2"/>
      <c r="Q764" s="82"/>
      <c r="R764" s="19"/>
      <c r="S764" s="366"/>
      <c r="T764" s="445">
        <f t="shared" si="47"/>
        <v>0</v>
      </c>
      <c r="U764" s="443">
        <f t="shared" si="48"/>
        <v>10</v>
      </c>
    </row>
    <row r="765" spans="1:21" ht="18" customHeight="1">
      <c r="A765" s="817"/>
      <c r="B765" s="818"/>
      <c r="C765" s="820"/>
      <c r="D765" s="820"/>
      <c r="E765" s="337">
        <v>37</v>
      </c>
      <c r="F765" s="216"/>
      <c r="G765" s="216"/>
      <c r="H765" s="97"/>
      <c r="I765" s="81"/>
      <c r="J765" s="76"/>
      <c r="K765" s="82"/>
      <c r="L765" s="77"/>
      <c r="M765" s="2"/>
      <c r="N765" s="82"/>
      <c r="O765" s="77"/>
      <c r="P765" s="2"/>
      <c r="Q765" s="82"/>
      <c r="R765" s="19"/>
      <c r="S765" s="366"/>
      <c r="T765" s="445">
        <f t="shared" ref="T765:T791" si="49">IF(J765="",0,INT(SUM(PRODUCT(J765,L765,O765),R765)))</f>
        <v>0</v>
      </c>
      <c r="U765" s="443">
        <f t="shared" si="48"/>
        <v>10</v>
      </c>
    </row>
    <row r="766" spans="1:21" ht="18" customHeight="1">
      <c r="A766" s="817"/>
      <c r="B766" s="818"/>
      <c r="C766" s="820"/>
      <c r="D766" s="820"/>
      <c r="E766" s="337">
        <v>38</v>
      </c>
      <c r="F766" s="216"/>
      <c r="G766" s="216"/>
      <c r="H766" s="97"/>
      <c r="I766" s="81"/>
      <c r="J766" s="76"/>
      <c r="K766" s="82"/>
      <c r="L766" s="77"/>
      <c r="M766" s="2"/>
      <c r="N766" s="82"/>
      <c r="O766" s="77"/>
      <c r="P766" s="2"/>
      <c r="Q766" s="82"/>
      <c r="R766" s="19"/>
      <c r="S766" s="366"/>
      <c r="T766" s="445">
        <f t="shared" si="49"/>
        <v>0</v>
      </c>
      <c r="U766" s="443">
        <f t="shared" si="48"/>
        <v>10</v>
      </c>
    </row>
    <row r="767" spans="1:21" ht="18" customHeight="1">
      <c r="A767" s="817"/>
      <c r="B767" s="818"/>
      <c r="C767" s="820"/>
      <c r="D767" s="820"/>
      <c r="E767" s="337">
        <v>39</v>
      </c>
      <c r="F767" s="216"/>
      <c r="G767" s="216"/>
      <c r="H767" s="97"/>
      <c r="I767" s="81"/>
      <c r="J767" s="76"/>
      <c r="K767" s="82"/>
      <c r="L767" s="77"/>
      <c r="M767" s="2"/>
      <c r="N767" s="82"/>
      <c r="O767" s="77"/>
      <c r="P767" s="2"/>
      <c r="Q767" s="82"/>
      <c r="R767" s="19"/>
      <c r="S767" s="366"/>
      <c r="T767" s="445">
        <f t="shared" si="49"/>
        <v>0</v>
      </c>
      <c r="U767" s="443">
        <f t="shared" si="48"/>
        <v>10</v>
      </c>
    </row>
    <row r="768" spans="1:21" ht="18" customHeight="1">
      <c r="A768" s="817"/>
      <c r="B768" s="818"/>
      <c r="C768" s="820"/>
      <c r="D768" s="820"/>
      <c r="E768" s="337">
        <v>40</v>
      </c>
      <c r="F768" s="216"/>
      <c r="G768" s="216"/>
      <c r="H768" s="97"/>
      <c r="I768" s="81"/>
      <c r="J768" s="76"/>
      <c r="K768" s="81"/>
      <c r="L768" s="76"/>
      <c r="M768" s="2"/>
      <c r="N768" s="81"/>
      <c r="O768" s="77"/>
      <c r="P768" s="15"/>
      <c r="Q768" s="82"/>
      <c r="R768" s="19"/>
      <c r="S768" s="366"/>
      <c r="T768" s="445">
        <f t="shared" si="49"/>
        <v>0</v>
      </c>
      <c r="U768" s="443">
        <f t="shared" si="48"/>
        <v>10</v>
      </c>
    </row>
    <row r="769" spans="1:21" ht="18" customHeight="1">
      <c r="A769" s="817"/>
      <c r="B769" s="818"/>
      <c r="C769" s="820"/>
      <c r="D769" s="820"/>
      <c r="E769" s="337">
        <v>41</v>
      </c>
      <c r="F769" s="216"/>
      <c r="G769" s="216"/>
      <c r="H769" s="97"/>
      <c r="I769" s="81"/>
      <c r="J769" s="76"/>
      <c r="K769" s="81"/>
      <c r="L769" s="76"/>
      <c r="M769" s="2"/>
      <c r="N769" s="81"/>
      <c r="O769" s="77"/>
      <c r="P769" s="15"/>
      <c r="Q769" s="82"/>
      <c r="R769" s="19"/>
      <c r="S769" s="366"/>
      <c r="T769" s="445">
        <f t="shared" si="49"/>
        <v>0</v>
      </c>
      <c r="U769" s="443">
        <f t="shared" si="48"/>
        <v>10</v>
      </c>
    </row>
    <row r="770" spans="1:21" ht="18" customHeight="1">
      <c r="A770" s="817"/>
      <c r="B770" s="818"/>
      <c r="C770" s="820"/>
      <c r="D770" s="820"/>
      <c r="E770" s="337">
        <v>42</v>
      </c>
      <c r="F770" s="216"/>
      <c r="G770" s="216"/>
      <c r="H770" s="97"/>
      <c r="I770" s="81"/>
      <c r="J770" s="76"/>
      <c r="K770" s="81"/>
      <c r="L770" s="76"/>
      <c r="M770" s="2"/>
      <c r="N770" s="81"/>
      <c r="O770" s="77"/>
      <c r="P770" s="15"/>
      <c r="Q770" s="82"/>
      <c r="R770" s="19"/>
      <c r="S770" s="366"/>
      <c r="T770" s="445">
        <f t="shared" si="49"/>
        <v>0</v>
      </c>
      <c r="U770" s="443">
        <f t="shared" si="48"/>
        <v>10</v>
      </c>
    </row>
    <row r="771" spans="1:21" ht="18" customHeight="1">
      <c r="A771" s="817"/>
      <c r="B771" s="818"/>
      <c r="C771" s="820"/>
      <c r="D771" s="820"/>
      <c r="E771" s="337">
        <v>43</v>
      </c>
      <c r="F771" s="216"/>
      <c r="G771" s="216"/>
      <c r="H771" s="97"/>
      <c r="I771" s="81"/>
      <c r="J771" s="76"/>
      <c r="K771" s="81"/>
      <c r="L771" s="76"/>
      <c r="M771" s="2"/>
      <c r="N771" s="82"/>
      <c r="O771" s="77"/>
      <c r="P771" s="2"/>
      <c r="Q771" s="82"/>
      <c r="R771" s="19"/>
      <c r="S771" s="366"/>
      <c r="T771" s="445">
        <f t="shared" si="49"/>
        <v>0</v>
      </c>
      <c r="U771" s="443">
        <f t="shared" si="48"/>
        <v>10</v>
      </c>
    </row>
    <row r="772" spans="1:21" ht="18" customHeight="1">
      <c r="A772" s="817"/>
      <c r="B772" s="818"/>
      <c r="C772" s="820"/>
      <c r="D772" s="820"/>
      <c r="E772" s="337">
        <v>44</v>
      </c>
      <c r="F772" s="216"/>
      <c r="G772" s="216"/>
      <c r="H772" s="134"/>
      <c r="I772" s="135"/>
      <c r="J772" s="136"/>
      <c r="K772" s="135"/>
      <c r="L772" s="136"/>
      <c r="M772" s="137"/>
      <c r="N772" s="138"/>
      <c r="O772" s="139"/>
      <c r="P772" s="137"/>
      <c r="Q772" s="138"/>
      <c r="R772" s="140"/>
      <c r="S772" s="368"/>
      <c r="T772" s="446">
        <f t="shared" si="49"/>
        <v>0</v>
      </c>
      <c r="U772" s="443">
        <f t="shared" si="48"/>
        <v>10</v>
      </c>
    </row>
    <row r="773" spans="1:21" ht="18" customHeight="1">
      <c r="A773" s="817"/>
      <c r="B773" s="818"/>
      <c r="C773" s="820"/>
      <c r="D773" s="820"/>
      <c r="E773" s="337">
        <v>45</v>
      </c>
      <c r="F773" s="216"/>
      <c r="G773" s="216"/>
      <c r="H773" s="134"/>
      <c r="I773" s="135"/>
      <c r="J773" s="136"/>
      <c r="K773" s="135"/>
      <c r="L773" s="136"/>
      <c r="M773" s="137"/>
      <c r="N773" s="138"/>
      <c r="O773" s="139"/>
      <c r="P773" s="137"/>
      <c r="Q773" s="138"/>
      <c r="R773" s="140"/>
      <c r="S773" s="368"/>
      <c r="T773" s="446">
        <f t="shared" si="49"/>
        <v>0</v>
      </c>
      <c r="U773" s="443">
        <f t="shared" si="48"/>
        <v>10</v>
      </c>
    </row>
    <row r="774" spans="1:21" ht="18" customHeight="1">
      <c r="A774" s="817"/>
      <c r="B774" s="818"/>
      <c r="C774" s="820"/>
      <c r="D774" s="820"/>
      <c r="E774" s="337">
        <v>46</v>
      </c>
      <c r="F774" s="216"/>
      <c r="G774" s="216"/>
      <c r="H774" s="134"/>
      <c r="I774" s="135"/>
      <c r="J774" s="136"/>
      <c r="K774" s="135"/>
      <c r="L774" s="136"/>
      <c r="M774" s="137"/>
      <c r="N774" s="138"/>
      <c r="O774" s="139"/>
      <c r="P774" s="137"/>
      <c r="Q774" s="138"/>
      <c r="R774" s="140"/>
      <c r="S774" s="368"/>
      <c r="T774" s="446">
        <f t="shared" si="49"/>
        <v>0</v>
      </c>
      <c r="U774" s="443">
        <f t="shared" si="48"/>
        <v>10</v>
      </c>
    </row>
    <row r="775" spans="1:21" ht="18" customHeight="1">
      <c r="A775" s="817"/>
      <c r="B775" s="818"/>
      <c r="C775" s="820"/>
      <c r="D775" s="820"/>
      <c r="E775" s="337">
        <v>47</v>
      </c>
      <c r="F775" s="216"/>
      <c r="G775" s="216"/>
      <c r="H775" s="134"/>
      <c r="I775" s="135"/>
      <c r="J775" s="136"/>
      <c r="K775" s="135"/>
      <c r="L775" s="136"/>
      <c r="M775" s="137"/>
      <c r="N775" s="138"/>
      <c r="O775" s="139"/>
      <c r="P775" s="137"/>
      <c r="Q775" s="138"/>
      <c r="R775" s="140"/>
      <c r="S775" s="368"/>
      <c r="T775" s="446">
        <f t="shared" si="49"/>
        <v>0</v>
      </c>
      <c r="U775" s="443">
        <f t="shared" si="48"/>
        <v>10</v>
      </c>
    </row>
    <row r="776" spans="1:21" ht="18" customHeight="1">
      <c r="A776" s="817"/>
      <c r="B776" s="818"/>
      <c r="C776" s="820"/>
      <c r="D776" s="820"/>
      <c r="E776" s="337">
        <v>48</v>
      </c>
      <c r="F776" s="216"/>
      <c r="G776" s="216"/>
      <c r="H776" s="134"/>
      <c r="I776" s="135"/>
      <c r="J776" s="136"/>
      <c r="K776" s="135"/>
      <c r="L776" s="136"/>
      <c r="M776" s="137"/>
      <c r="N776" s="138"/>
      <c r="O776" s="139"/>
      <c r="P776" s="137"/>
      <c r="Q776" s="138"/>
      <c r="R776" s="140"/>
      <c r="S776" s="368"/>
      <c r="T776" s="446">
        <f t="shared" si="49"/>
        <v>0</v>
      </c>
      <c r="U776" s="443">
        <f t="shared" si="48"/>
        <v>10</v>
      </c>
    </row>
    <row r="777" spans="1:21" ht="18" customHeight="1">
      <c r="A777" s="817"/>
      <c r="B777" s="818"/>
      <c r="C777" s="820"/>
      <c r="D777" s="820"/>
      <c r="E777" s="337">
        <v>49</v>
      </c>
      <c r="F777" s="216"/>
      <c r="G777" s="216"/>
      <c r="H777" s="134"/>
      <c r="I777" s="135"/>
      <c r="J777" s="136"/>
      <c r="K777" s="135"/>
      <c r="L777" s="136"/>
      <c r="M777" s="137"/>
      <c r="N777" s="138"/>
      <c r="O777" s="139"/>
      <c r="P777" s="137"/>
      <c r="Q777" s="138"/>
      <c r="R777" s="140"/>
      <c r="S777" s="368"/>
      <c r="T777" s="446">
        <f t="shared" si="49"/>
        <v>0</v>
      </c>
      <c r="U777" s="443">
        <f t="shared" si="48"/>
        <v>10</v>
      </c>
    </row>
    <row r="778" spans="1:21" ht="18" customHeight="1">
      <c r="A778" s="817"/>
      <c r="B778" s="818"/>
      <c r="C778" s="820"/>
      <c r="D778" s="820"/>
      <c r="E778" s="337">
        <v>50</v>
      </c>
      <c r="F778" s="216"/>
      <c r="G778" s="216"/>
      <c r="H778" s="134"/>
      <c r="I778" s="135"/>
      <c r="J778" s="136"/>
      <c r="K778" s="135"/>
      <c r="L778" s="136"/>
      <c r="M778" s="137"/>
      <c r="N778" s="138"/>
      <c r="O778" s="139"/>
      <c r="P778" s="137"/>
      <c r="Q778" s="138"/>
      <c r="R778" s="140"/>
      <c r="S778" s="368"/>
      <c r="T778" s="446">
        <f t="shared" si="49"/>
        <v>0</v>
      </c>
      <c r="U778" s="443">
        <f t="shared" si="48"/>
        <v>10</v>
      </c>
    </row>
    <row r="779" spans="1:21" ht="18" customHeight="1">
      <c r="A779" s="817"/>
      <c r="B779" s="818"/>
      <c r="C779" s="820"/>
      <c r="D779" s="820"/>
      <c r="E779" s="337">
        <v>51</v>
      </c>
      <c r="F779" s="216"/>
      <c r="G779" s="216"/>
      <c r="H779" s="134"/>
      <c r="I779" s="135"/>
      <c r="J779" s="136"/>
      <c r="K779" s="135"/>
      <c r="L779" s="136"/>
      <c r="M779" s="137"/>
      <c r="N779" s="138"/>
      <c r="O779" s="139"/>
      <c r="P779" s="137"/>
      <c r="Q779" s="138"/>
      <c r="R779" s="140"/>
      <c r="S779" s="368"/>
      <c r="T779" s="446">
        <f t="shared" si="49"/>
        <v>0</v>
      </c>
      <c r="U779" s="443">
        <f t="shared" si="48"/>
        <v>10</v>
      </c>
    </row>
    <row r="780" spans="1:21" ht="18" customHeight="1">
      <c r="A780" s="817"/>
      <c r="B780" s="818"/>
      <c r="C780" s="820"/>
      <c r="D780" s="820"/>
      <c r="E780" s="337">
        <v>52</v>
      </c>
      <c r="F780" s="216"/>
      <c r="G780" s="216"/>
      <c r="H780" s="134"/>
      <c r="I780" s="135"/>
      <c r="J780" s="136"/>
      <c r="K780" s="135"/>
      <c r="L780" s="136"/>
      <c r="M780" s="137"/>
      <c r="N780" s="138"/>
      <c r="O780" s="139"/>
      <c r="P780" s="137"/>
      <c r="Q780" s="138"/>
      <c r="R780" s="140"/>
      <c r="S780" s="368"/>
      <c r="T780" s="446">
        <f t="shared" si="49"/>
        <v>0</v>
      </c>
      <c r="U780" s="443">
        <f t="shared" si="48"/>
        <v>10</v>
      </c>
    </row>
    <row r="781" spans="1:21" ht="18" customHeight="1">
      <c r="A781" s="817"/>
      <c r="B781" s="818"/>
      <c r="C781" s="820"/>
      <c r="D781" s="820"/>
      <c r="E781" s="337">
        <v>53</v>
      </c>
      <c r="F781" s="216"/>
      <c r="G781" s="216"/>
      <c r="H781" s="134"/>
      <c r="I781" s="135"/>
      <c r="J781" s="136"/>
      <c r="K781" s="135"/>
      <c r="L781" s="136"/>
      <c r="M781" s="137"/>
      <c r="N781" s="138"/>
      <c r="O781" s="139"/>
      <c r="P781" s="137"/>
      <c r="Q781" s="138"/>
      <c r="R781" s="140"/>
      <c r="S781" s="368"/>
      <c r="T781" s="446">
        <f t="shared" si="49"/>
        <v>0</v>
      </c>
      <c r="U781" s="443">
        <f t="shared" si="48"/>
        <v>10</v>
      </c>
    </row>
    <row r="782" spans="1:21" ht="18" customHeight="1">
      <c r="A782" s="817"/>
      <c r="B782" s="818"/>
      <c r="C782" s="820"/>
      <c r="D782" s="820"/>
      <c r="E782" s="337">
        <v>54</v>
      </c>
      <c r="F782" s="216"/>
      <c r="G782" s="216"/>
      <c r="H782" s="134"/>
      <c r="I782" s="135"/>
      <c r="J782" s="136"/>
      <c r="K782" s="135"/>
      <c r="L782" s="136"/>
      <c r="M782" s="137"/>
      <c r="N782" s="138"/>
      <c r="O782" s="139"/>
      <c r="P782" s="137"/>
      <c r="Q782" s="138"/>
      <c r="R782" s="140"/>
      <c r="S782" s="368"/>
      <c r="T782" s="446">
        <f t="shared" si="49"/>
        <v>0</v>
      </c>
      <c r="U782" s="443">
        <f t="shared" si="48"/>
        <v>10</v>
      </c>
    </row>
    <row r="783" spans="1:21" ht="18" customHeight="1">
      <c r="A783" s="817"/>
      <c r="B783" s="818"/>
      <c r="C783" s="820"/>
      <c r="D783" s="820"/>
      <c r="E783" s="337">
        <v>55</v>
      </c>
      <c r="F783" s="216"/>
      <c r="G783" s="216"/>
      <c r="H783" s="134"/>
      <c r="I783" s="135"/>
      <c r="J783" s="136"/>
      <c r="K783" s="135"/>
      <c r="L783" s="136"/>
      <c r="M783" s="137"/>
      <c r="N783" s="138"/>
      <c r="O783" s="139"/>
      <c r="P783" s="137"/>
      <c r="Q783" s="138"/>
      <c r="R783" s="140"/>
      <c r="S783" s="368"/>
      <c r="T783" s="446">
        <f t="shared" si="49"/>
        <v>0</v>
      </c>
      <c r="U783" s="443">
        <f t="shared" si="48"/>
        <v>10</v>
      </c>
    </row>
    <row r="784" spans="1:21" ht="18" customHeight="1">
      <c r="A784" s="817"/>
      <c r="B784" s="818"/>
      <c r="C784" s="820"/>
      <c r="D784" s="820"/>
      <c r="E784" s="337">
        <v>56</v>
      </c>
      <c r="F784" s="216"/>
      <c r="G784" s="216"/>
      <c r="H784" s="134"/>
      <c r="I784" s="135"/>
      <c r="J784" s="136"/>
      <c r="K784" s="135"/>
      <c r="L784" s="136"/>
      <c r="M784" s="137"/>
      <c r="N784" s="138"/>
      <c r="O784" s="139"/>
      <c r="P784" s="137"/>
      <c r="Q784" s="138"/>
      <c r="R784" s="140"/>
      <c r="S784" s="368"/>
      <c r="T784" s="446">
        <f t="shared" si="49"/>
        <v>0</v>
      </c>
      <c r="U784" s="443">
        <f t="shared" si="48"/>
        <v>10</v>
      </c>
    </row>
    <row r="785" spans="1:21" ht="18" customHeight="1">
      <c r="A785" s="817"/>
      <c r="B785" s="818"/>
      <c r="C785" s="820"/>
      <c r="D785" s="820"/>
      <c r="E785" s="337">
        <v>57</v>
      </c>
      <c r="F785" s="216"/>
      <c r="G785" s="216"/>
      <c r="H785" s="134"/>
      <c r="I785" s="135"/>
      <c r="J785" s="136"/>
      <c r="K785" s="135"/>
      <c r="L785" s="136"/>
      <c r="M785" s="137"/>
      <c r="N785" s="138"/>
      <c r="O785" s="139"/>
      <c r="P785" s="137"/>
      <c r="Q785" s="138"/>
      <c r="R785" s="140"/>
      <c r="S785" s="368"/>
      <c r="T785" s="446">
        <f t="shared" si="49"/>
        <v>0</v>
      </c>
      <c r="U785" s="443">
        <f t="shared" si="48"/>
        <v>10</v>
      </c>
    </row>
    <row r="786" spans="1:21" ht="18" customHeight="1">
      <c r="A786" s="817"/>
      <c r="B786" s="818"/>
      <c r="C786" s="820"/>
      <c r="D786" s="820"/>
      <c r="E786" s="337">
        <v>58</v>
      </c>
      <c r="F786" s="216"/>
      <c r="G786" s="216"/>
      <c r="H786" s="134"/>
      <c r="I786" s="135"/>
      <c r="J786" s="136"/>
      <c r="K786" s="135"/>
      <c r="L786" s="136"/>
      <c r="M786" s="137"/>
      <c r="N786" s="138"/>
      <c r="O786" s="139"/>
      <c r="P786" s="137"/>
      <c r="Q786" s="138"/>
      <c r="R786" s="140"/>
      <c r="S786" s="368"/>
      <c r="T786" s="446">
        <f t="shared" si="49"/>
        <v>0</v>
      </c>
      <c r="U786" s="443">
        <f t="shared" si="48"/>
        <v>10</v>
      </c>
    </row>
    <row r="787" spans="1:21" ht="18" customHeight="1">
      <c r="A787" s="817"/>
      <c r="B787" s="818"/>
      <c r="C787" s="820"/>
      <c r="D787" s="820"/>
      <c r="E787" s="337">
        <v>59</v>
      </c>
      <c r="F787" s="216"/>
      <c r="G787" s="216"/>
      <c r="H787" s="134"/>
      <c r="I787" s="135"/>
      <c r="J787" s="136"/>
      <c r="K787" s="135"/>
      <c r="L787" s="136"/>
      <c r="M787" s="137"/>
      <c r="N787" s="138"/>
      <c r="O787" s="139"/>
      <c r="P787" s="137"/>
      <c r="Q787" s="138"/>
      <c r="R787" s="140"/>
      <c r="S787" s="368"/>
      <c r="T787" s="446">
        <f t="shared" si="49"/>
        <v>0</v>
      </c>
      <c r="U787" s="443">
        <f t="shared" si="48"/>
        <v>10</v>
      </c>
    </row>
    <row r="788" spans="1:21" ht="18" customHeight="1">
      <c r="A788" s="817"/>
      <c r="B788" s="818"/>
      <c r="C788" s="820"/>
      <c r="D788" s="820"/>
      <c r="E788" s="337">
        <v>60</v>
      </c>
      <c r="F788" s="216"/>
      <c r="G788" s="216"/>
      <c r="H788" s="134"/>
      <c r="I788" s="135"/>
      <c r="J788" s="136"/>
      <c r="K788" s="135"/>
      <c r="L788" s="136"/>
      <c r="M788" s="137"/>
      <c r="N788" s="138"/>
      <c r="O788" s="139"/>
      <c r="P788" s="137"/>
      <c r="Q788" s="138"/>
      <c r="R788" s="140"/>
      <c r="S788" s="368"/>
      <c r="T788" s="446">
        <f t="shared" si="49"/>
        <v>0</v>
      </c>
      <c r="U788" s="443">
        <f t="shared" si="48"/>
        <v>10</v>
      </c>
    </row>
    <row r="789" spans="1:21" ht="18" customHeight="1">
      <c r="A789" s="817"/>
      <c r="B789" s="818"/>
      <c r="C789" s="820"/>
      <c r="D789" s="820"/>
      <c r="E789" s="337">
        <v>61</v>
      </c>
      <c r="F789" s="216"/>
      <c r="G789" s="216"/>
      <c r="H789" s="134"/>
      <c r="I789" s="135"/>
      <c r="J789" s="136"/>
      <c r="K789" s="135"/>
      <c r="L789" s="136"/>
      <c r="M789" s="137"/>
      <c r="N789" s="138"/>
      <c r="O789" s="139"/>
      <c r="P789" s="137"/>
      <c r="Q789" s="138"/>
      <c r="R789" s="140"/>
      <c r="S789" s="368"/>
      <c r="T789" s="446">
        <f t="shared" si="49"/>
        <v>0</v>
      </c>
      <c r="U789" s="443">
        <f t="shared" si="48"/>
        <v>10</v>
      </c>
    </row>
    <row r="790" spans="1:21" ht="18" customHeight="1">
      <c r="A790" s="817"/>
      <c r="B790" s="818"/>
      <c r="C790" s="820"/>
      <c r="D790" s="820"/>
      <c r="E790" s="337">
        <v>62</v>
      </c>
      <c r="F790" s="216"/>
      <c r="G790" s="216"/>
      <c r="H790" s="134"/>
      <c r="I790" s="135"/>
      <c r="J790" s="136"/>
      <c r="K790" s="135"/>
      <c r="L790" s="136"/>
      <c r="M790" s="137"/>
      <c r="N790" s="138"/>
      <c r="O790" s="139"/>
      <c r="P790" s="137"/>
      <c r="Q790" s="138"/>
      <c r="R790" s="140"/>
      <c r="S790" s="368"/>
      <c r="T790" s="446">
        <f t="shared" si="49"/>
        <v>0</v>
      </c>
      <c r="U790" s="443">
        <f t="shared" si="48"/>
        <v>10</v>
      </c>
    </row>
    <row r="791" spans="1:21" ht="18" customHeight="1">
      <c r="A791" s="817"/>
      <c r="B791" s="818"/>
      <c r="C791" s="820"/>
      <c r="D791" s="820"/>
      <c r="E791" s="337">
        <v>63</v>
      </c>
      <c r="F791" s="216"/>
      <c r="G791" s="216"/>
      <c r="H791" s="134"/>
      <c r="I791" s="135"/>
      <c r="J791" s="136"/>
      <c r="K791" s="135"/>
      <c r="L791" s="136"/>
      <c r="M791" s="137"/>
      <c r="N791" s="138"/>
      <c r="O791" s="139"/>
      <c r="P791" s="137"/>
      <c r="Q791" s="138"/>
      <c r="R791" s="140"/>
      <c r="S791" s="368"/>
      <c r="T791" s="446">
        <f t="shared" si="49"/>
        <v>0</v>
      </c>
      <c r="U791" s="443">
        <f t="shared" si="48"/>
        <v>10</v>
      </c>
    </row>
    <row r="792" spans="1:21" ht="18" customHeight="1">
      <c r="A792" s="817"/>
      <c r="B792" s="818"/>
      <c r="C792" s="820"/>
      <c r="D792" s="820"/>
      <c r="E792" s="337">
        <v>64</v>
      </c>
      <c r="F792" s="216"/>
      <c r="G792" s="216"/>
      <c r="H792" s="97"/>
      <c r="I792" s="81"/>
      <c r="J792" s="76"/>
      <c r="K792" s="82"/>
      <c r="L792" s="77"/>
      <c r="M792" s="2"/>
      <c r="N792" s="82"/>
      <c r="O792" s="77"/>
      <c r="P792" s="2"/>
      <c r="Q792" s="82"/>
      <c r="R792" s="19"/>
      <c r="S792" s="366"/>
      <c r="T792" s="445">
        <f t="shared" si="45"/>
        <v>0</v>
      </c>
      <c r="U792" s="443">
        <f t="shared" si="48"/>
        <v>10</v>
      </c>
    </row>
    <row r="793" spans="1:21" ht="18" customHeight="1">
      <c r="A793" s="817"/>
      <c r="B793" s="818"/>
      <c r="C793" s="820"/>
      <c r="D793" s="820"/>
      <c r="E793" s="337">
        <v>65</v>
      </c>
      <c r="F793" s="216"/>
      <c r="G793" s="216"/>
      <c r="H793" s="97"/>
      <c r="I793" s="81"/>
      <c r="J793" s="76"/>
      <c r="K793" s="82"/>
      <c r="L793" s="77"/>
      <c r="M793" s="2"/>
      <c r="N793" s="82"/>
      <c r="O793" s="77"/>
      <c r="P793" s="2"/>
      <c r="Q793" s="82"/>
      <c r="R793" s="19"/>
      <c r="S793" s="366"/>
      <c r="T793" s="445">
        <f t="shared" si="45"/>
        <v>0</v>
      </c>
      <c r="U793" s="443">
        <f t="shared" ref="U793:U808" si="50">$A$729</f>
        <v>10</v>
      </c>
    </row>
    <row r="794" spans="1:21" ht="18" customHeight="1">
      <c r="A794" s="817"/>
      <c r="B794" s="818"/>
      <c r="C794" s="820"/>
      <c r="D794" s="820"/>
      <c r="E794" s="337">
        <v>66</v>
      </c>
      <c r="F794" s="216"/>
      <c r="G794" s="216"/>
      <c r="H794" s="97"/>
      <c r="I794" s="81"/>
      <c r="J794" s="76"/>
      <c r="K794" s="82"/>
      <c r="L794" s="77"/>
      <c r="M794" s="2"/>
      <c r="N794" s="82"/>
      <c r="O794" s="77"/>
      <c r="P794" s="2"/>
      <c r="Q794" s="82"/>
      <c r="R794" s="19"/>
      <c r="S794" s="366"/>
      <c r="T794" s="445">
        <f t="shared" si="45"/>
        <v>0</v>
      </c>
      <c r="U794" s="443">
        <f t="shared" si="50"/>
        <v>10</v>
      </c>
    </row>
    <row r="795" spans="1:21" ht="18" customHeight="1">
      <c r="A795" s="817"/>
      <c r="B795" s="818"/>
      <c r="C795" s="820"/>
      <c r="D795" s="820"/>
      <c r="E795" s="337">
        <v>67</v>
      </c>
      <c r="F795" s="216"/>
      <c r="G795" s="216"/>
      <c r="H795" s="97"/>
      <c r="I795" s="81"/>
      <c r="J795" s="76"/>
      <c r="K795" s="82"/>
      <c r="L795" s="77"/>
      <c r="M795" s="2"/>
      <c r="N795" s="82"/>
      <c r="O795" s="77"/>
      <c r="P795" s="2"/>
      <c r="Q795" s="82"/>
      <c r="R795" s="19"/>
      <c r="S795" s="366"/>
      <c r="T795" s="445">
        <f t="shared" si="45"/>
        <v>0</v>
      </c>
      <c r="U795" s="443">
        <f t="shared" si="50"/>
        <v>10</v>
      </c>
    </row>
    <row r="796" spans="1:21" ht="18" customHeight="1">
      <c r="A796" s="817"/>
      <c r="B796" s="818"/>
      <c r="C796" s="820"/>
      <c r="D796" s="820"/>
      <c r="E796" s="337">
        <v>68</v>
      </c>
      <c r="F796" s="216"/>
      <c r="G796" s="216"/>
      <c r="H796" s="97"/>
      <c r="I796" s="81"/>
      <c r="J796" s="76"/>
      <c r="K796" s="81"/>
      <c r="L796" s="76"/>
      <c r="M796" s="2"/>
      <c r="N796" s="81"/>
      <c r="O796" s="77"/>
      <c r="P796" s="15"/>
      <c r="Q796" s="82"/>
      <c r="R796" s="19"/>
      <c r="S796" s="366"/>
      <c r="T796" s="445">
        <f t="shared" si="45"/>
        <v>0</v>
      </c>
      <c r="U796" s="443">
        <f t="shared" si="50"/>
        <v>10</v>
      </c>
    </row>
    <row r="797" spans="1:21" ht="18" customHeight="1">
      <c r="A797" s="817"/>
      <c r="B797" s="818"/>
      <c r="C797" s="820"/>
      <c r="D797" s="820"/>
      <c r="E797" s="337">
        <v>69</v>
      </c>
      <c r="F797" s="216"/>
      <c r="G797" s="216"/>
      <c r="H797" s="97"/>
      <c r="I797" s="81"/>
      <c r="J797" s="76"/>
      <c r="K797" s="81"/>
      <c r="L797" s="76"/>
      <c r="M797" s="2"/>
      <c r="N797" s="81"/>
      <c r="O797" s="77"/>
      <c r="P797" s="15"/>
      <c r="Q797" s="82"/>
      <c r="R797" s="19"/>
      <c r="S797" s="366"/>
      <c r="T797" s="445">
        <f t="shared" si="45"/>
        <v>0</v>
      </c>
      <c r="U797" s="443">
        <f t="shared" si="50"/>
        <v>10</v>
      </c>
    </row>
    <row r="798" spans="1:21" ht="18" customHeight="1">
      <c r="A798" s="817"/>
      <c r="B798" s="818"/>
      <c r="C798" s="820"/>
      <c r="D798" s="820"/>
      <c r="E798" s="337">
        <v>70</v>
      </c>
      <c r="F798" s="216"/>
      <c r="G798" s="216"/>
      <c r="H798" s="97"/>
      <c r="I798" s="81"/>
      <c r="J798" s="76"/>
      <c r="K798" s="81"/>
      <c r="L798" s="76"/>
      <c r="M798" s="2"/>
      <c r="N798" s="81"/>
      <c r="O798" s="77"/>
      <c r="P798" s="15"/>
      <c r="Q798" s="82"/>
      <c r="R798" s="19"/>
      <c r="S798" s="366"/>
      <c r="T798" s="445">
        <f t="shared" si="45"/>
        <v>0</v>
      </c>
      <c r="U798" s="443">
        <f t="shared" si="50"/>
        <v>10</v>
      </c>
    </row>
    <row r="799" spans="1:21" ht="18" customHeight="1">
      <c r="A799" s="817"/>
      <c r="B799" s="818"/>
      <c r="C799" s="820"/>
      <c r="D799" s="820"/>
      <c r="E799" s="337">
        <v>71</v>
      </c>
      <c r="F799" s="216"/>
      <c r="G799" s="216"/>
      <c r="H799" s="97"/>
      <c r="I799" s="81"/>
      <c r="J799" s="76"/>
      <c r="K799" s="81"/>
      <c r="L799" s="76"/>
      <c r="M799" s="2"/>
      <c r="N799" s="82"/>
      <c r="O799" s="77"/>
      <c r="P799" s="2"/>
      <c r="Q799" s="82"/>
      <c r="R799" s="19"/>
      <c r="S799" s="366"/>
      <c r="T799" s="445">
        <f t="shared" si="45"/>
        <v>0</v>
      </c>
      <c r="U799" s="443">
        <f t="shared" si="50"/>
        <v>10</v>
      </c>
    </row>
    <row r="800" spans="1:21" ht="18" customHeight="1">
      <c r="A800" s="817"/>
      <c r="B800" s="818"/>
      <c r="C800" s="820"/>
      <c r="D800" s="820"/>
      <c r="E800" s="337">
        <v>72</v>
      </c>
      <c r="F800" s="216"/>
      <c r="G800" s="216"/>
      <c r="H800" s="134"/>
      <c r="I800" s="135"/>
      <c r="J800" s="136"/>
      <c r="K800" s="135"/>
      <c r="L800" s="136"/>
      <c r="M800" s="137"/>
      <c r="N800" s="138"/>
      <c r="O800" s="139"/>
      <c r="P800" s="137"/>
      <c r="Q800" s="138"/>
      <c r="R800" s="140"/>
      <c r="S800" s="368"/>
      <c r="T800" s="446">
        <f t="shared" si="45"/>
        <v>0</v>
      </c>
      <c r="U800" s="443">
        <f t="shared" si="50"/>
        <v>10</v>
      </c>
    </row>
    <row r="801" spans="1:21" ht="18" customHeight="1">
      <c r="A801" s="817"/>
      <c r="B801" s="818"/>
      <c r="C801" s="820"/>
      <c r="D801" s="820"/>
      <c r="E801" s="337">
        <v>73</v>
      </c>
      <c r="F801" s="216"/>
      <c r="G801" s="216"/>
      <c r="H801" s="134"/>
      <c r="I801" s="135"/>
      <c r="J801" s="136"/>
      <c r="K801" s="135"/>
      <c r="L801" s="136"/>
      <c r="M801" s="137"/>
      <c r="N801" s="138"/>
      <c r="O801" s="139"/>
      <c r="P801" s="137"/>
      <c r="Q801" s="138"/>
      <c r="R801" s="140"/>
      <c r="S801" s="368"/>
      <c r="T801" s="446">
        <f t="shared" si="45"/>
        <v>0</v>
      </c>
      <c r="U801" s="443">
        <f t="shared" si="50"/>
        <v>10</v>
      </c>
    </row>
    <row r="802" spans="1:21" ht="18" customHeight="1">
      <c r="A802" s="817"/>
      <c r="B802" s="818"/>
      <c r="C802" s="820"/>
      <c r="D802" s="820"/>
      <c r="E802" s="337">
        <v>74</v>
      </c>
      <c r="F802" s="216"/>
      <c r="G802" s="216"/>
      <c r="H802" s="134"/>
      <c r="I802" s="135"/>
      <c r="J802" s="136"/>
      <c r="K802" s="135"/>
      <c r="L802" s="136"/>
      <c r="M802" s="137"/>
      <c r="N802" s="138"/>
      <c r="O802" s="139"/>
      <c r="P802" s="137"/>
      <c r="Q802" s="138"/>
      <c r="R802" s="140"/>
      <c r="S802" s="368"/>
      <c r="T802" s="446">
        <f t="shared" si="45"/>
        <v>0</v>
      </c>
      <c r="U802" s="443">
        <f t="shared" si="50"/>
        <v>10</v>
      </c>
    </row>
    <row r="803" spans="1:21" ht="18" customHeight="1">
      <c r="A803" s="817"/>
      <c r="B803" s="818"/>
      <c r="C803" s="820"/>
      <c r="D803" s="820"/>
      <c r="E803" s="337">
        <v>75</v>
      </c>
      <c r="F803" s="216"/>
      <c r="G803" s="216"/>
      <c r="H803" s="134"/>
      <c r="I803" s="135"/>
      <c r="J803" s="136"/>
      <c r="K803" s="135"/>
      <c r="L803" s="136"/>
      <c r="M803" s="137"/>
      <c r="N803" s="138"/>
      <c r="O803" s="139"/>
      <c r="P803" s="137"/>
      <c r="Q803" s="138"/>
      <c r="R803" s="140"/>
      <c r="S803" s="368"/>
      <c r="T803" s="446">
        <f t="shared" si="45"/>
        <v>0</v>
      </c>
      <c r="U803" s="443">
        <f t="shared" si="50"/>
        <v>10</v>
      </c>
    </row>
    <row r="804" spans="1:21" ht="18" customHeight="1">
      <c r="A804" s="817"/>
      <c r="B804" s="818"/>
      <c r="C804" s="820"/>
      <c r="D804" s="820"/>
      <c r="E804" s="337">
        <v>76</v>
      </c>
      <c r="F804" s="216"/>
      <c r="G804" s="216"/>
      <c r="H804" s="134"/>
      <c r="I804" s="135"/>
      <c r="J804" s="136"/>
      <c r="K804" s="135"/>
      <c r="L804" s="136"/>
      <c r="M804" s="137"/>
      <c r="N804" s="138"/>
      <c r="O804" s="139"/>
      <c r="P804" s="137"/>
      <c r="Q804" s="138"/>
      <c r="R804" s="140"/>
      <c r="S804" s="368"/>
      <c r="T804" s="446">
        <f t="shared" si="45"/>
        <v>0</v>
      </c>
      <c r="U804" s="443">
        <f t="shared" si="50"/>
        <v>10</v>
      </c>
    </row>
    <row r="805" spans="1:21" ht="18" customHeight="1">
      <c r="A805" s="817"/>
      <c r="B805" s="818"/>
      <c r="C805" s="820"/>
      <c r="D805" s="820"/>
      <c r="E805" s="337">
        <v>77</v>
      </c>
      <c r="F805" s="216"/>
      <c r="G805" s="216"/>
      <c r="H805" s="134"/>
      <c r="I805" s="135"/>
      <c r="J805" s="136"/>
      <c r="K805" s="135"/>
      <c r="L805" s="136"/>
      <c r="M805" s="137"/>
      <c r="N805" s="138"/>
      <c r="O805" s="139"/>
      <c r="P805" s="137"/>
      <c r="Q805" s="138"/>
      <c r="R805" s="140"/>
      <c r="S805" s="368"/>
      <c r="T805" s="446">
        <f t="shared" si="45"/>
        <v>0</v>
      </c>
      <c r="U805" s="443">
        <f t="shared" si="50"/>
        <v>10</v>
      </c>
    </row>
    <row r="806" spans="1:21" ht="18" customHeight="1">
      <c r="A806" s="817"/>
      <c r="B806" s="818"/>
      <c r="C806" s="820"/>
      <c r="D806" s="820"/>
      <c r="E806" s="337">
        <v>78</v>
      </c>
      <c r="F806" s="216"/>
      <c r="G806" s="216"/>
      <c r="H806" s="134"/>
      <c r="I806" s="135"/>
      <c r="J806" s="136"/>
      <c r="K806" s="135"/>
      <c r="L806" s="136"/>
      <c r="M806" s="137"/>
      <c r="N806" s="138"/>
      <c r="O806" s="139"/>
      <c r="P806" s="137"/>
      <c r="Q806" s="138"/>
      <c r="R806" s="140"/>
      <c r="S806" s="368"/>
      <c r="T806" s="446">
        <f t="shared" si="45"/>
        <v>0</v>
      </c>
      <c r="U806" s="443">
        <f t="shared" si="50"/>
        <v>10</v>
      </c>
    </row>
    <row r="807" spans="1:21" ht="18" customHeight="1">
      <c r="A807" s="817"/>
      <c r="B807" s="818"/>
      <c r="C807" s="820"/>
      <c r="D807" s="820"/>
      <c r="E807" s="337">
        <v>79</v>
      </c>
      <c r="F807" s="216"/>
      <c r="G807" s="216"/>
      <c r="H807" s="134"/>
      <c r="I807" s="135"/>
      <c r="J807" s="136"/>
      <c r="K807" s="135"/>
      <c r="L807" s="136"/>
      <c r="M807" s="137"/>
      <c r="N807" s="138"/>
      <c r="O807" s="139"/>
      <c r="P807" s="137"/>
      <c r="Q807" s="138"/>
      <c r="R807" s="140"/>
      <c r="S807" s="368"/>
      <c r="T807" s="446">
        <f t="shared" si="45"/>
        <v>0</v>
      </c>
      <c r="U807" s="443">
        <f t="shared" si="50"/>
        <v>10</v>
      </c>
    </row>
    <row r="808" spans="1:21" ht="18" customHeight="1">
      <c r="A808" s="817"/>
      <c r="B808" s="818"/>
      <c r="C808" s="820"/>
      <c r="D808" s="820"/>
      <c r="E808" s="345">
        <v>80</v>
      </c>
      <c r="F808" s="433"/>
      <c r="G808" s="433"/>
      <c r="H808" s="134"/>
      <c r="I808" s="135"/>
      <c r="J808" s="136"/>
      <c r="K808" s="135"/>
      <c r="L808" s="136"/>
      <c r="M808" s="137"/>
      <c r="N808" s="138"/>
      <c r="O808" s="139"/>
      <c r="P808" s="137"/>
      <c r="Q808" s="138"/>
      <c r="R808" s="140"/>
      <c r="S808" s="368"/>
      <c r="T808" s="446">
        <f t="shared" si="45"/>
        <v>0</v>
      </c>
      <c r="U808" s="443">
        <f t="shared" si="50"/>
        <v>10</v>
      </c>
    </row>
    <row r="809" spans="1:21" ht="18" customHeight="1">
      <c r="A809" s="815">
        <v>11</v>
      </c>
      <c r="B809" s="816"/>
      <c r="C809" s="819" t="str">
        <f>IF(ISERROR(VLOOKUP($A809,【大規模】地域番号①!$BD:$BF,2,FALSE)),"",VLOOKUP($A809,【大規模】地域番号①!$BD:$BF,2,FALSE))</f>
        <v/>
      </c>
      <c r="D809" s="819" t="str">
        <f>IF(ISERROR(VLOOKUP($A809,【大規模】地域番号①!$BD:$BF,3,FALSE)),"",VLOOKUP($A809,【大規模】地域番号①!$BD:$BF,3,FALSE))</f>
        <v/>
      </c>
      <c r="E809" s="337">
        <v>1</v>
      </c>
      <c r="F809" s="216"/>
      <c r="G809" s="216"/>
      <c r="H809" s="118"/>
      <c r="I809" s="119"/>
      <c r="J809" s="120"/>
      <c r="K809" s="122"/>
      <c r="L809" s="123"/>
      <c r="M809" s="121"/>
      <c r="N809" s="122"/>
      <c r="O809" s="123"/>
      <c r="P809" s="121"/>
      <c r="Q809" s="122"/>
      <c r="R809" s="124"/>
      <c r="S809" s="356"/>
      <c r="T809" s="376">
        <f t="shared" si="45"/>
        <v>0</v>
      </c>
      <c r="U809" s="443">
        <f t="shared" ref="U809:U840" si="51">$A$809</f>
        <v>11</v>
      </c>
    </row>
    <row r="810" spans="1:21" ht="18" customHeight="1">
      <c r="A810" s="817"/>
      <c r="B810" s="818"/>
      <c r="C810" s="820"/>
      <c r="D810" s="820"/>
      <c r="E810" s="337">
        <v>2</v>
      </c>
      <c r="F810" s="216"/>
      <c r="G810" s="216"/>
      <c r="H810" s="97"/>
      <c r="I810" s="81"/>
      <c r="J810" s="76"/>
      <c r="K810" s="82"/>
      <c r="L810" s="77"/>
      <c r="M810" s="2"/>
      <c r="N810" s="82"/>
      <c r="O810" s="77"/>
      <c r="P810" s="2"/>
      <c r="Q810" s="82"/>
      <c r="R810" s="19"/>
      <c r="S810" s="366"/>
      <c r="T810" s="445">
        <f t="shared" ref="T810:T861" si="52">IF(J810="",0,INT(SUM(PRODUCT(J810,L810,O810),R810)))</f>
        <v>0</v>
      </c>
      <c r="U810" s="443">
        <f t="shared" si="51"/>
        <v>11</v>
      </c>
    </row>
    <row r="811" spans="1:21" ht="18" customHeight="1">
      <c r="A811" s="817"/>
      <c r="B811" s="818"/>
      <c r="C811" s="820"/>
      <c r="D811" s="820"/>
      <c r="E811" s="337">
        <v>3</v>
      </c>
      <c r="F811" s="216"/>
      <c r="G811" s="216"/>
      <c r="H811" s="97"/>
      <c r="I811" s="81"/>
      <c r="J811" s="76"/>
      <c r="K811" s="82"/>
      <c r="L811" s="77"/>
      <c r="M811" s="2"/>
      <c r="N811" s="82"/>
      <c r="O811" s="77"/>
      <c r="P811" s="2"/>
      <c r="Q811" s="82"/>
      <c r="R811" s="19"/>
      <c r="S811" s="366"/>
      <c r="T811" s="445">
        <f t="shared" si="52"/>
        <v>0</v>
      </c>
      <c r="U811" s="443">
        <f t="shared" si="51"/>
        <v>11</v>
      </c>
    </row>
    <row r="812" spans="1:21" ht="18" customHeight="1">
      <c r="A812" s="817"/>
      <c r="B812" s="818"/>
      <c r="C812" s="820"/>
      <c r="D812" s="820"/>
      <c r="E812" s="337">
        <v>4</v>
      </c>
      <c r="F812" s="216"/>
      <c r="G812" s="216"/>
      <c r="H812" s="97"/>
      <c r="I812" s="81"/>
      <c r="J812" s="76"/>
      <c r="K812" s="81"/>
      <c r="L812" s="76"/>
      <c r="M812" s="2"/>
      <c r="N812" s="81"/>
      <c r="O812" s="77"/>
      <c r="P812" s="15"/>
      <c r="Q812" s="82"/>
      <c r="R812" s="19"/>
      <c r="S812" s="366"/>
      <c r="T812" s="445">
        <f t="shared" ref="T812:T836" si="53">IF(J812="",0,INT(SUM(PRODUCT(J812,L812,O812),R812)))</f>
        <v>0</v>
      </c>
      <c r="U812" s="443">
        <f t="shared" si="51"/>
        <v>11</v>
      </c>
    </row>
    <row r="813" spans="1:21" ht="18" customHeight="1">
      <c r="A813" s="817"/>
      <c r="B813" s="818"/>
      <c r="C813" s="820"/>
      <c r="D813" s="820"/>
      <c r="E813" s="337">
        <v>5</v>
      </c>
      <c r="F813" s="216"/>
      <c r="G813" s="216"/>
      <c r="H813" s="97"/>
      <c r="I813" s="81"/>
      <c r="J813" s="76"/>
      <c r="K813" s="81"/>
      <c r="L813" s="76"/>
      <c r="M813" s="2"/>
      <c r="N813" s="81"/>
      <c r="O813" s="77"/>
      <c r="P813" s="15"/>
      <c r="Q813" s="82"/>
      <c r="R813" s="19"/>
      <c r="S813" s="366"/>
      <c r="T813" s="445">
        <f t="shared" si="53"/>
        <v>0</v>
      </c>
      <c r="U813" s="443">
        <f t="shared" si="51"/>
        <v>11</v>
      </c>
    </row>
    <row r="814" spans="1:21" ht="18" customHeight="1">
      <c r="A814" s="817"/>
      <c r="B814" s="818"/>
      <c r="C814" s="820"/>
      <c r="D814" s="820"/>
      <c r="E814" s="337">
        <v>6</v>
      </c>
      <c r="F814" s="216"/>
      <c r="G814" s="216"/>
      <c r="H814" s="97"/>
      <c r="I814" s="81"/>
      <c r="J814" s="76"/>
      <c r="K814" s="81"/>
      <c r="L814" s="76"/>
      <c r="M814" s="2"/>
      <c r="N814" s="81"/>
      <c r="O814" s="77"/>
      <c r="P814" s="15"/>
      <c r="Q814" s="82"/>
      <c r="R814" s="19"/>
      <c r="S814" s="366"/>
      <c r="T814" s="445">
        <f t="shared" si="53"/>
        <v>0</v>
      </c>
      <c r="U814" s="443">
        <f t="shared" si="51"/>
        <v>11</v>
      </c>
    </row>
    <row r="815" spans="1:21" ht="18" customHeight="1">
      <c r="A815" s="817"/>
      <c r="B815" s="818"/>
      <c r="C815" s="820"/>
      <c r="D815" s="820"/>
      <c r="E815" s="337">
        <v>7</v>
      </c>
      <c r="F815" s="216"/>
      <c r="G815" s="216"/>
      <c r="H815" s="97"/>
      <c r="I815" s="81"/>
      <c r="J815" s="76"/>
      <c r="K815" s="81"/>
      <c r="L815" s="76"/>
      <c r="M815" s="2"/>
      <c r="N815" s="82"/>
      <c r="O815" s="77"/>
      <c r="P815" s="2"/>
      <c r="Q815" s="82"/>
      <c r="R815" s="19"/>
      <c r="S815" s="366"/>
      <c r="T815" s="445">
        <f t="shared" si="53"/>
        <v>0</v>
      </c>
      <c r="U815" s="443">
        <f t="shared" si="51"/>
        <v>11</v>
      </c>
    </row>
    <row r="816" spans="1:21" ht="18" customHeight="1">
      <c r="A816" s="817"/>
      <c r="B816" s="818"/>
      <c r="C816" s="820"/>
      <c r="D816" s="820"/>
      <c r="E816" s="337">
        <v>8</v>
      </c>
      <c r="F816" s="216"/>
      <c r="G816" s="216"/>
      <c r="H816" s="134"/>
      <c r="I816" s="135"/>
      <c r="J816" s="136"/>
      <c r="K816" s="135"/>
      <c r="L816" s="136"/>
      <c r="M816" s="137"/>
      <c r="N816" s="138"/>
      <c r="O816" s="139"/>
      <c r="P816" s="137"/>
      <c r="Q816" s="138"/>
      <c r="R816" s="140"/>
      <c r="S816" s="368"/>
      <c r="T816" s="446">
        <f t="shared" si="53"/>
        <v>0</v>
      </c>
      <c r="U816" s="443">
        <f t="shared" si="51"/>
        <v>11</v>
      </c>
    </row>
    <row r="817" spans="1:21" ht="18" customHeight="1">
      <c r="A817" s="817"/>
      <c r="B817" s="818"/>
      <c r="C817" s="820"/>
      <c r="D817" s="820"/>
      <c r="E817" s="337">
        <v>9</v>
      </c>
      <c r="F817" s="216"/>
      <c r="G817" s="216"/>
      <c r="H817" s="134"/>
      <c r="I817" s="135"/>
      <c r="J817" s="136"/>
      <c r="K817" s="135"/>
      <c r="L817" s="136"/>
      <c r="M817" s="137"/>
      <c r="N817" s="138"/>
      <c r="O817" s="139"/>
      <c r="P817" s="137"/>
      <c r="Q817" s="138"/>
      <c r="R817" s="140"/>
      <c r="S817" s="368"/>
      <c r="T817" s="446">
        <f t="shared" si="53"/>
        <v>0</v>
      </c>
      <c r="U817" s="443">
        <f t="shared" si="51"/>
        <v>11</v>
      </c>
    </row>
    <row r="818" spans="1:21" ht="18" customHeight="1">
      <c r="A818" s="817"/>
      <c r="B818" s="818"/>
      <c r="C818" s="820"/>
      <c r="D818" s="820"/>
      <c r="E818" s="337">
        <v>10</v>
      </c>
      <c r="F818" s="216"/>
      <c r="G818" s="216"/>
      <c r="H818" s="134"/>
      <c r="I818" s="135"/>
      <c r="J818" s="136"/>
      <c r="K818" s="135"/>
      <c r="L818" s="136"/>
      <c r="M818" s="137"/>
      <c r="N818" s="138"/>
      <c r="O818" s="139"/>
      <c r="P818" s="137"/>
      <c r="Q818" s="138"/>
      <c r="R818" s="140"/>
      <c r="S818" s="368"/>
      <c r="T818" s="446">
        <f t="shared" si="53"/>
        <v>0</v>
      </c>
      <c r="U818" s="443">
        <f t="shared" si="51"/>
        <v>11</v>
      </c>
    </row>
    <row r="819" spans="1:21" ht="18" customHeight="1">
      <c r="A819" s="817"/>
      <c r="B819" s="818"/>
      <c r="C819" s="820"/>
      <c r="D819" s="820"/>
      <c r="E819" s="337">
        <v>11</v>
      </c>
      <c r="F819" s="216"/>
      <c r="G819" s="216"/>
      <c r="H819" s="134"/>
      <c r="I819" s="135"/>
      <c r="J819" s="136"/>
      <c r="K819" s="135"/>
      <c r="L819" s="136"/>
      <c r="M819" s="137"/>
      <c r="N819" s="138"/>
      <c r="O819" s="139"/>
      <c r="P819" s="137"/>
      <c r="Q819" s="138"/>
      <c r="R819" s="140"/>
      <c r="S819" s="368"/>
      <c r="T819" s="446">
        <f t="shared" si="53"/>
        <v>0</v>
      </c>
      <c r="U819" s="443">
        <f t="shared" si="51"/>
        <v>11</v>
      </c>
    </row>
    <row r="820" spans="1:21" ht="18" customHeight="1">
      <c r="A820" s="817"/>
      <c r="B820" s="818"/>
      <c r="C820" s="820"/>
      <c r="D820" s="820"/>
      <c r="E820" s="337">
        <v>12</v>
      </c>
      <c r="F820" s="216"/>
      <c r="G820" s="216"/>
      <c r="H820" s="134"/>
      <c r="I820" s="135"/>
      <c r="J820" s="136"/>
      <c r="K820" s="135"/>
      <c r="L820" s="136"/>
      <c r="M820" s="137"/>
      <c r="N820" s="138"/>
      <c r="O820" s="139"/>
      <c r="P820" s="137"/>
      <c r="Q820" s="138"/>
      <c r="R820" s="140"/>
      <c r="S820" s="368"/>
      <c r="T820" s="446">
        <f t="shared" si="53"/>
        <v>0</v>
      </c>
      <c r="U820" s="443">
        <f t="shared" si="51"/>
        <v>11</v>
      </c>
    </row>
    <row r="821" spans="1:21" ht="18" customHeight="1">
      <c r="A821" s="817"/>
      <c r="B821" s="818"/>
      <c r="C821" s="820"/>
      <c r="D821" s="820"/>
      <c r="E821" s="337">
        <v>13</v>
      </c>
      <c r="F821" s="216"/>
      <c r="G821" s="216"/>
      <c r="H821" s="134"/>
      <c r="I821" s="135"/>
      <c r="J821" s="136"/>
      <c r="K821" s="135"/>
      <c r="L821" s="136"/>
      <c r="M821" s="137"/>
      <c r="N821" s="138"/>
      <c r="O821" s="139"/>
      <c r="P821" s="137"/>
      <c r="Q821" s="138"/>
      <c r="R821" s="140"/>
      <c r="S821" s="368"/>
      <c r="T821" s="446">
        <f t="shared" si="53"/>
        <v>0</v>
      </c>
      <c r="U821" s="443">
        <f t="shared" si="51"/>
        <v>11</v>
      </c>
    </row>
    <row r="822" spans="1:21" ht="18" customHeight="1">
      <c r="A822" s="817"/>
      <c r="B822" s="818"/>
      <c r="C822" s="820"/>
      <c r="D822" s="820"/>
      <c r="E822" s="337">
        <v>14</v>
      </c>
      <c r="F822" s="216"/>
      <c r="G822" s="216"/>
      <c r="H822" s="134"/>
      <c r="I822" s="135"/>
      <c r="J822" s="136"/>
      <c r="K822" s="135"/>
      <c r="L822" s="136"/>
      <c r="M822" s="137"/>
      <c r="N822" s="138"/>
      <c r="O822" s="139"/>
      <c r="P822" s="137"/>
      <c r="Q822" s="138"/>
      <c r="R822" s="140"/>
      <c r="S822" s="368"/>
      <c r="T822" s="446">
        <f t="shared" si="53"/>
        <v>0</v>
      </c>
      <c r="U822" s="443">
        <f t="shared" si="51"/>
        <v>11</v>
      </c>
    </row>
    <row r="823" spans="1:21" ht="18" customHeight="1">
      <c r="A823" s="817"/>
      <c r="B823" s="818"/>
      <c r="C823" s="820"/>
      <c r="D823" s="820"/>
      <c r="E823" s="337">
        <v>15</v>
      </c>
      <c r="F823" s="216"/>
      <c r="G823" s="216"/>
      <c r="H823" s="134"/>
      <c r="I823" s="135"/>
      <c r="J823" s="136"/>
      <c r="K823" s="135"/>
      <c r="L823" s="136"/>
      <c r="M823" s="137"/>
      <c r="N823" s="138"/>
      <c r="O823" s="139"/>
      <c r="P823" s="137"/>
      <c r="Q823" s="138"/>
      <c r="R823" s="140"/>
      <c r="S823" s="368"/>
      <c r="T823" s="446">
        <f t="shared" si="53"/>
        <v>0</v>
      </c>
      <c r="U823" s="443">
        <f t="shared" si="51"/>
        <v>11</v>
      </c>
    </row>
    <row r="824" spans="1:21" ht="18" customHeight="1">
      <c r="A824" s="817"/>
      <c r="B824" s="818"/>
      <c r="C824" s="820"/>
      <c r="D824" s="820"/>
      <c r="E824" s="337">
        <v>16</v>
      </c>
      <c r="F824" s="216"/>
      <c r="G824" s="216"/>
      <c r="H824" s="134"/>
      <c r="I824" s="135"/>
      <c r="J824" s="136"/>
      <c r="K824" s="135"/>
      <c r="L824" s="136"/>
      <c r="M824" s="137"/>
      <c r="N824" s="138"/>
      <c r="O824" s="139"/>
      <c r="P824" s="137"/>
      <c r="Q824" s="138"/>
      <c r="R824" s="140"/>
      <c r="S824" s="368"/>
      <c r="T824" s="446">
        <f t="shared" si="53"/>
        <v>0</v>
      </c>
      <c r="U824" s="443">
        <f t="shared" si="51"/>
        <v>11</v>
      </c>
    </row>
    <row r="825" spans="1:21" ht="18" customHeight="1">
      <c r="A825" s="817"/>
      <c r="B825" s="818"/>
      <c r="C825" s="820"/>
      <c r="D825" s="820"/>
      <c r="E825" s="337">
        <v>17</v>
      </c>
      <c r="F825" s="216"/>
      <c r="G825" s="216"/>
      <c r="H825" s="134"/>
      <c r="I825" s="135"/>
      <c r="J825" s="136"/>
      <c r="K825" s="135"/>
      <c r="L825" s="136"/>
      <c r="M825" s="137"/>
      <c r="N825" s="138"/>
      <c r="O825" s="139"/>
      <c r="P825" s="137"/>
      <c r="Q825" s="138"/>
      <c r="R825" s="140"/>
      <c r="S825" s="368"/>
      <c r="T825" s="446">
        <f t="shared" si="53"/>
        <v>0</v>
      </c>
      <c r="U825" s="443">
        <f t="shared" si="51"/>
        <v>11</v>
      </c>
    </row>
    <row r="826" spans="1:21" ht="18" customHeight="1">
      <c r="A826" s="817"/>
      <c r="B826" s="818"/>
      <c r="C826" s="820"/>
      <c r="D826" s="820"/>
      <c r="E826" s="337">
        <v>18</v>
      </c>
      <c r="F826" s="216"/>
      <c r="G826" s="216"/>
      <c r="H826" s="134"/>
      <c r="I826" s="135"/>
      <c r="J826" s="136"/>
      <c r="K826" s="135"/>
      <c r="L826" s="136"/>
      <c r="M826" s="137"/>
      <c r="N826" s="138"/>
      <c r="O826" s="139"/>
      <c r="P826" s="137"/>
      <c r="Q826" s="138"/>
      <c r="R826" s="140"/>
      <c r="S826" s="368"/>
      <c r="T826" s="446">
        <f t="shared" si="53"/>
        <v>0</v>
      </c>
      <c r="U826" s="443">
        <f t="shared" si="51"/>
        <v>11</v>
      </c>
    </row>
    <row r="827" spans="1:21" ht="18" customHeight="1">
      <c r="A827" s="817"/>
      <c r="B827" s="818"/>
      <c r="C827" s="820"/>
      <c r="D827" s="820"/>
      <c r="E827" s="337">
        <v>19</v>
      </c>
      <c r="F827" s="216"/>
      <c r="G827" s="216"/>
      <c r="H827" s="134"/>
      <c r="I827" s="135"/>
      <c r="J827" s="136"/>
      <c r="K827" s="135"/>
      <c r="L827" s="136"/>
      <c r="M827" s="137"/>
      <c r="N827" s="138"/>
      <c r="O827" s="139"/>
      <c r="P827" s="137"/>
      <c r="Q827" s="138"/>
      <c r="R827" s="140"/>
      <c r="S827" s="368"/>
      <c r="T827" s="446">
        <f t="shared" si="53"/>
        <v>0</v>
      </c>
      <c r="U827" s="443">
        <f t="shared" si="51"/>
        <v>11</v>
      </c>
    </row>
    <row r="828" spans="1:21" ht="18" customHeight="1">
      <c r="A828" s="817"/>
      <c r="B828" s="818"/>
      <c r="C828" s="820"/>
      <c r="D828" s="820"/>
      <c r="E828" s="337">
        <v>20</v>
      </c>
      <c r="F828" s="216"/>
      <c r="G828" s="216"/>
      <c r="H828" s="134"/>
      <c r="I828" s="135"/>
      <c r="J828" s="136"/>
      <c r="K828" s="135"/>
      <c r="L828" s="136"/>
      <c r="M828" s="137"/>
      <c r="N828" s="138"/>
      <c r="O828" s="139"/>
      <c r="P828" s="137"/>
      <c r="Q828" s="138"/>
      <c r="R828" s="140"/>
      <c r="S828" s="368"/>
      <c r="T828" s="446">
        <f t="shared" si="53"/>
        <v>0</v>
      </c>
      <c r="U828" s="443">
        <f t="shared" si="51"/>
        <v>11</v>
      </c>
    </row>
    <row r="829" spans="1:21" ht="18" customHeight="1">
      <c r="A829" s="817"/>
      <c r="B829" s="818"/>
      <c r="C829" s="820"/>
      <c r="D829" s="820"/>
      <c r="E829" s="337">
        <v>21</v>
      </c>
      <c r="F829" s="216"/>
      <c r="G829" s="216"/>
      <c r="H829" s="134"/>
      <c r="I829" s="135"/>
      <c r="J829" s="136"/>
      <c r="K829" s="135"/>
      <c r="L829" s="136"/>
      <c r="M829" s="137"/>
      <c r="N829" s="138"/>
      <c r="O829" s="139"/>
      <c r="P829" s="137"/>
      <c r="Q829" s="138"/>
      <c r="R829" s="140"/>
      <c r="S829" s="368"/>
      <c r="T829" s="446">
        <f t="shared" si="53"/>
        <v>0</v>
      </c>
      <c r="U829" s="443">
        <f t="shared" si="51"/>
        <v>11</v>
      </c>
    </row>
    <row r="830" spans="1:21" ht="18" customHeight="1">
      <c r="A830" s="817"/>
      <c r="B830" s="818"/>
      <c r="C830" s="820"/>
      <c r="D830" s="820"/>
      <c r="E830" s="337">
        <v>22</v>
      </c>
      <c r="F830" s="216"/>
      <c r="G830" s="216"/>
      <c r="H830" s="134"/>
      <c r="I830" s="135"/>
      <c r="J830" s="136"/>
      <c r="K830" s="135"/>
      <c r="L830" s="136"/>
      <c r="M830" s="137"/>
      <c r="N830" s="138"/>
      <c r="O830" s="139"/>
      <c r="P830" s="137"/>
      <c r="Q830" s="138"/>
      <c r="R830" s="140"/>
      <c r="S830" s="368"/>
      <c r="T830" s="446">
        <f t="shared" si="53"/>
        <v>0</v>
      </c>
      <c r="U830" s="443">
        <f t="shared" si="51"/>
        <v>11</v>
      </c>
    </row>
    <row r="831" spans="1:21" ht="18" customHeight="1">
      <c r="A831" s="817"/>
      <c r="B831" s="818"/>
      <c r="C831" s="820"/>
      <c r="D831" s="820"/>
      <c r="E831" s="337">
        <v>23</v>
      </c>
      <c r="F831" s="216"/>
      <c r="G831" s="216"/>
      <c r="H831" s="134"/>
      <c r="I831" s="135"/>
      <c r="J831" s="136"/>
      <c r="K831" s="135"/>
      <c r="L831" s="136"/>
      <c r="M831" s="137"/>
      <c r="N831" s="138"/>
      <c r="O831" s="139"/>
      <c r="P831" s="137"/>
      <c r="Q831" s="138"/>
      <c r="R831" s="140"/>
      <c r="S831" s="368"/>
      <c r="T831" s="446">
        <f t="shared" si="53"/>
        <v>0</v>
      </c>
      <c r="U831" s="443">
        <f t="shared" si="51"/>
        <v>11</v>
      </c>
    </row>
    <row r="832" spans="1:21" ht="18" customHeight="1">
      <c r="A832" s="817"/>
      <c r="B832" s="818"/>
      <c r="C832" s="820"/>
      <c r="D832" s="820"/>
      <c r="E832" s="337">
        <v>24</v>
      </c>
      <c r="F832" s="216"/>
      <c r="G832" s="216"/>
      <c r="H832" s="134"/>
      <c r="I832" s="135"/>
      <c r="J832" s="136"/>
      <c r="K832" s="135"/>
      <c r="L832" s="136"/>
      <c r="M832" s="137"/>
      <c r="N832" s="138"/>
      <c r="O832" s="139"/>
      <c r="P832" s="137"/>
      <c r="Q832" s="138"/>
      <c r="R832" s="140"/>
      <c r="S832" s="368"/>
      <c r="T832" s="446">
        <f t="shared" si="53"/>
        <v>0</v>
      </c>
      <c r="U832" s="443">
        <f t="shared" si="51"/>
        <v>11</v>
      </c>
    </row>
    <row r="833" spans="1:21" ht="18" customHeight="1">
      <c r="A833" s="817"/>
      <c r="B833" s="818"/>
      <c r="C833" s="820"/>
      <c r="D833" s="820"/>
      <c r="E833" s="337">
        <v>25</v>
      </c>
      <c r="F833" s="216"/>
      <c r="G833" s="216"/>
      <c r="H833" s="134"/>
      <c r="I833" s="135"/>
      <c r="J833" s="136"/>
      <c r="K833" s="135"/>
      <c r="L833" s="136"/>
      <c r="M833" s="137"/>
      <c r="N833" s="138"/>
      <c r="O833" s="139"/>
      <c r="P833" s="137"/>
      <c r="Q833" s="138"/>
      <c r="R833" s="140"/>
      <c r="S833" s="368"/>
      <c r="T833" s="446">
        <f t="shared" si="53"/>
        <v>0</v>
      </c>
      <c r="U833" s="443">
        <f t="shared" si="51"/>
        <v>11</v>
      </c>
    </row>
    <row r="834" spans="1:21" ht="18" customHeight="1">
      <c r="A834" s="817"/>
      <c r="B834" s="818"/>
      <c r="C834" s="820"/>
      <c r="D834" s="820"/>
      <c r="E834" s="337">
        <v>26</v>
      </c>
      <c r="F834" s="216"/>
      <c r="G834" s="216"/>
      <c r="H834" s="134"/>
      <c r="I834" s="135"/>
      <c r="J834" s="136"/>
      <c r="K834" s="135"/>
      <c r="L834" s="136"/>
      <c r="M834" s="137"/>
      <c r="N834" s="138"/>
      <c r="O834" s="139"/>
      <c r="P834" s="137"/>
      <c r="Q834" s="138"/>
      <c r="R834" s="140"/>
      <c r="S834" s="368"/>
      <c r="T834" s="446">
        <f t="shared" si="53"/>
        <v>0</v>
      </c>
      <c r="U834" s="443">
        <f t="shared" si="51"/>
        <v>11</v>
      </c>
    </row>
    <row r="835" spans="1:21" ht="18" customHeight="1">
      <c r="A835" s="817"/>
      <c r="B835" s="818"/>
      <c r="C835" s="820"/>
      <c r="D835" s="820"/>
      <c r="E835" s="337">
        <v>27</v>
      </c>
      <c r="F835" s="216"/>
      <c r="G835" s="216"/>
      <c r="H835" s="134"/>
      <c r="I835" s="135"/>
      <c r="J835" s="136"/>
      <c r="K835" s="135"/>
      <c r="L835" s="136"/>
      <c r="M835" s="137"/>
      <c r="N835" s="138"/>
      <c r="O835" s="139"/>
      <c r="P835" s="137"/>
      <c r="Q835" s="138"/>
      <c r="R835" s="140"/>
      <c r="S835" s="368"/>
      <c r="T835" s="446">
        <f t="shared" si="53"/>
        <v>0</v>
      </c>
      <c r="U835" s="443">
        <f t="shared" si="51"/>
        <v>11</v>
      </c>
    </row>
    <row r="836" spans="1:21" ht="18" customHeight="1">
      <c r="A836" s="817"/>
      <c r="B836" s="818"/>
      <c r="C836" s="820"/>
      <c r="D836" s="820"/>
      <c r="E836" s="337">
        <v>28</v>
      </c>
      <c r="F836" s="216"/>
      <c r="G836" s="216"/>
      <c r="H836" s="97"/>
      <c r="I836" s="81"/>
      <c r="J836" s="76"/>
      <c r="K836" s="82"/>
      <c r="L836" s="77"/>
      <c r="M836" s="2"/>
      <c r="N836" s="82"/>
      <c r="O836" s="77"/>
      <c r="P836" s="2"/>
      <c r="Q836" s="82"/>
      <c r="R836" s="19"/>
      <c r="S836" s="366"/>
      <c r="T836" s="445">
        <f t="shared" si="53"/>
        <v>0</v>
      </c>
      <c r="U836" s="443">
        <f t="shared" si="51"/>
        <v>11</v>
      </c>
    </row>
    <row r="837" spans="1:21" ht="18" customHeight="1">
      <c r="A837" s="817"/>
      <c r="B837" s="818"/>
      <c r="C837" s="820"/>
      <c r="D837" s="820"/>
      <c r="E837" s="337">
        <v>29</v>
      </c>
      <c r="F837" s="216"/>
      <c r="G837" s="216"/>
      <c r="H837" s="97"/>
      <c r="I837" s="81"/>
      <c r="J837" s="76"/>
      <c r="K837" s="82"/>
      <c r="L837" s="77"/>
      <c r="M837" s="2"/>
      <c r="N837" s="82"/>
      <c r="O837" s="77"/>
      <c r="P837" s="2"/>
      <c r="Q837" s="82"/>
      <c r="R837" s="19"/>
      <c r="S837" s="366"/>
      <c r="T837" s="445">
        <f t="shared" si="52"/>
        <v>0</v>
      </c>
      <c r="U837" s="443">
        <f t="shared" si="51"/>
        <v>11</v>
      </c>
    </row>
    <row r="838" spans="1:21" ht="18" customHeight="1">
      <c r="A838" s="817"/>
      <c r="B838" s="818"/>
      <c r="C838" s="820"/>
      <c r="D838" s="820"/>
      <c r="E838" s="337">
        <v>30</v>
      </c>
      <c r="F838" s="216"/>
      <c r="G838" s="216"/>
      <c r="H838" s="97"/>
      <c r="I838" s="81"/>
      <c r="J838" s="76"/>
      <c r="K838" s="81"/>
      <c r="L838" s="76"/>
      <c r="M838" s="2"/>
      <c r="N838" s="81"/>
      <c r="O838" s="77"/>
      <c r="P838" s="15"/>
      <c r="Q838" s="82"/>
      <c r="R838" s="19"/>
      <c r="S838" s="366"/>
      <c r="T838" s="445">
        <f t="shared" si="52"/>
        <v>0</v>
      </c>
      <c r="U838" s="443">
        <f t="shared" si="51"/>
        <v>11</v>
      </c>
    </row>
    <row r="839" spans="1:21" ht="18" customHeight="1">
      <c r="A839" s="817"/>
      <c r="B839" s="818"/>
      <c r="C839" s="820"/>
      <c r="D839" s="820"/>
      <c r="E839" s="337">
        <v>31</v>
      </c>
      <c r="F839" s="216"/>
      <c r="G839" s="216"/>
      <c r="H839" s="97"/>
      <c r="I839" s="81"/>
      <c r="J839" s="76"/>
      <c r="K839" s="81"/>
      <c r="L839" s="76"/>
      <c r="M839" s="2"/>
      <c r="N839" s="81"/>
      <c r="O839" s="77"/>
      <c r="P839" s="15"/>
      <c r="Q839" s="82"/>
      <c r="R839" s="19"/>
      <c r="S839" s="366"/>
      <c r="T839" s="445">
        <f t="shared" si="52"/>
        <v>0</v>
      </c>
      <c r="U839" s="443">
        <f t="shared" si="51"/>
        <v>11</v>
      </c>
    </row>
    <row r="840" spans="1:21" ht="18" customHeight="1">
      <c r="A840" s="817"/>
      <c r="B840" s="818"/>
      <c r="C840" s="820"/>
      <c r="D840" s="820"/>
      <c r="E840" s="337">
        <v>32</v>
      </c>
      <c r="F840" s="216"/>
      <c r="G840" s="216"/>
      <c r="H840" s="97"/>
      <c r="I840" s="81"/>
      <c r="J840" s="76"/>
      <c r="K840" s="81"/>
      <c r="L840" s="76"/>
      <c r="M840" s="2"/>
      <c r="N840" s="81"/>
      <c r="O840" s="77"/>
      <c r="P840" s="15"/>
      <c r="Q840" s="82"/>
      <c r="R840" s="19"/>
      <c r="S840" s="366"/>
      <c r="T840" s="445">
        <f t="shared" si="52"/>
        <v>0</v>
      </c>
      <c r="U840" s="443">
        <f t="shared" si="51"/>
        <v>11</v>
      </c>
    </row>
    <row r="841" spans="1:21" ht="18" customHeight="1">
      <c r="A841" s="817"/>
      <c r="B841" s="818"/>
      <c r="C841" s="820"/>
      <c r="D841" s="820"/>
      <c r="E841" s="337">
        <v>33</v>
      </c>
      <c r="F841" s="216"/>
      <c r="G841" s="216"/>
      <c r="H841" s="97"/>
      <c r="I841" s="81"/>
      <c r="J841" s="76"/>
      <c r="K841" s="81"/>
      <c r="L841" s="76"/>
      <c r="M841" s="2"/>
      <c r="N841" s="82"/>
      <c r="O841" s="77"/>
      <c r="P841" s="2"/>
      <c r="Q841" s="82"/>
      <c r="R841" s="19"/>
      <c r="S841" s="366"/>
      <c r="T841" s="445">
        <f t="shared" si="52"/>
        <v>0</v>
      </c>
      <c r="U841" s="443">
        <f t="shared" ref="U841:U872" si="54">$A$809</f>
        <v>11</v>
      </c>
    </row>
    <row r="842" spans="1:21" ht="18" customHeight="1">
      <c r="A842" s="817"/>
      <c r="B842" s="818"/>
      <c r="C842" s="820"/>
      <c r="D842" s="820"/>
      <c r="E842" s="337">
        <v>34</v>
      </c>
      <c r="F842" s="216"/>
      <c r="G842" s="216"/>
      <c r="H842" s="134"/>
      <c r="I842" s="135"/>
      <c r="J842" s="136"/>
      <c r="K842" s="135"/>
      <c r="L842" s="136"/>
      <c r="M842" s="137"/>
      <c r="N842" s="138"/>
      <c r="O842" s="139"/>
      <c r="P842" s="137"/>
      <c r="Q842" s="138"/>
      <c r="R842" s="140"/>
      <c r="S842" s="368"/>
      <c r="T842" s="446">
        <f t="shared" si="52"/>
        <v>0</v>
      </c>
      <c r="U842" s="443">
        <f t="shared" si="54"/>
        <v>11</v>
      </c>
    </row>
    <row r="843" spans="1:21" ht="18" customHeight="1">
      <c r="A843" s="817"/>
      <c r="B843" s="818"/>
      <c r="C843" s="820"/>
      <c r="D843" s="820"/>
      <c r="E843" s="337">
        <v>35</v>
      </c>
      <c r="F843" s="216"/>
      <c r="G843" s="216"/>
      <c r="H843" s="134"/>
      <c r="I843" s="135"/>
      <c r="J843" s="136"/>
      <c r="K843" s="135"/>
      <c r="L843" s="136"/>
      <c r="M843" s="137"/>
      <c r="N843" s="138"/>
      <c r="O843" s="139"/>
      <c r="P843" s="137"/>
      <c r="Q843" s="138"/>
      <c r="R843" s="140"/>
      <c r="S843" s="368"/>
      <c r="T843" s="446">
        <f t="shared" si="52"/>
        <v>0</v>
      </c>
      <c r="U843" s="443">
        <f t="shared" si="54"/>
        <v>11</v>
      </c>
    </row>
    <row r="844" spans="1:21" ht="18" customHeight="1">
      <c r="A844" s="817"/>
      <c r="B844" s="818"/>
      <c r="C844" s="820"/>
      <c r="D844" s="820"/>
      <c r="E844" s="337">
        <v>36</v>
      </c>
      <c r="F844" s="216"/>
      <c r="G844" s="216"/>
      <c r="H844" s="134"/>
      <c r="I844" s="135"/>
      <c r="J844" s="136"/>
      <c r="K844" s="135"/>
      <c r="L844" s="136"/>
      <c r="M844" s="137"/>
      <c r="N844" s="138"/>
      <c r="O844" s="139"/>
      <c r="P844" s="137"/>
      <c r="Q844" s="138"/>
      <c r="R844" s="140"/>
      <c r="S844" s="368"/>
      <c r="T844" s="446">
        <f t="shared" si="52"/>
        <v>0</v>
      </c>
      <c r="U844" s="443">
        <f t="shared" si="54"/>
        <v>11</v>
      </c>
    </row>
    <row r="845" spans="1:21" ht="18" customHeight="1">
      <c r="A845" s="817"/>
      <c r="B845" s="818"/>
      <c r="C845" s="820"/>
      <c r="D845" s="820"/>
      <c r="E845" s="337">
        <v>37</v>
      </c>
      <c r="F845" s="216"/>
      <c r="G845" s="216"/>
      <c r="H845" s="134"/>
      <c r="I845" s="135"/>
      <c r="J845" s="136"/>
      <c r="K845" s="135"/>
      <c r="L845" s="136"/>
      <c r="M845" s="137"/>
      <c r="N845" s="138"/>
      <c r="O845" s="139"/>
      <c r="P845" s="137"/>
      <c r="Q845" s="138"/>
      <c r="R845" s="140"/>
      <c r="S845" s="368"/>
      <c r="T845" s="446">
        <f t="shared" si="52"/>
        <v>0</v>
      </c>
      <c r="U845" s="443">
        <f t="shared" si="54"/>
        <v>11</v>
      </c>
    </row>
    <row r="846" spans="1:21" ht="18" customHeight="1">
      <c r="A846" s="817"/>
      <c r="B846" s="818"/>
      <c r="C846" s="820"/>
      <c r="D846" s="820"/>
      <c r="E846" s="337">
        <v>38</v>
      </c>
      <c r="F846" s="216"/>
      <c r="G846" s="216"/>
      <c r="H846" s="134"/>
      <c r="I846" s="135"/>
      <c r="J846" s="136"/>
      <c r="K846" s="135"/>
      <c r="L846" s="136"/>
      <c r="M846" s="137"/>
      <c r="N846" s="138"/>
      <c r="O846" s="139"/>
      <c r="P846" s="137"/>
      <c r="Q846" s="138"/>
      <c r="R846" s="140"/>
      <c r="S846" s="368"/>
      <c r="T846" s="446">
        <f t="shared" si="52"/>
        <v>0</v>
      </c>
      <c r="U846" s="443">
        <f t="shared" si="54"/>
        <v>11</v>
      </c>
    </row>
    <row r="847" spans="1:21" ht="18" customHeight="1">
      <c r="A847" s="817"/>
      <c r="B847" s="818"/>
      <c r="C847" s="820"/>
      <c r="D847" s="820"/>
      <c r="E847" s="337">
        <v>39</v>
      </c>
      <c r="F847" s="216"/>
      <c r="G847" s="216"/>
      <c r="H847" s="134"/>
      <c r="I847" s="135"/>
      <c r="J847" s="136"/>
      <c r="K847" s="135"/>
      <c r="L847" s="136"/>
      <c r="M847" s="137"/>
      <c r="N847" s="138"/>
      <c r="O847" s="139"/>
      <c r="P847" s="137"/>
      <c r="Q847" s="138"/>
      <c r="R847" s="140"/>
      <c r="S847" s="368"/>
      <c r="T847" s="446">
        <f t="shared" si="52"/>
        <v>0</v>
      </c>
      <c r="U847" s="443">
        <f t="shared" si="54"/>
        <v>11</v>
      </c>
    </row>
    <row r="848" spans="1:21" ht="18" customHeight="1">
      <c r="A848" s="817"/>
      <c r="B848" s="818"/>
      <c r="C848" s="820"/>
      <c r="D848" s="820"/>
      <c r="E848" s="337">
        <v>40</v>
      </c>
      <c r="F848" s="216"/>
      <c r="G848" s="216"/>
      <c r="H848" s="134"/>
      <c r="I848" s="135"/>
      <c r="J848" s="136"/>
      <c r="K848" s="135"/>
      <c r="L848" s="136"/>
      <c r="M848" s="137"/>
      <c r="N848" s="138"/>
      <c r="O848" s="139"/>
      <c r="P848" s="137"/>
      <c r="Q848" s="138"/>
      <c r="R848" s="140"/>
      <c r="S848" s="368"/>
      <c r="T848" s="446">
        <f t="shared" si="52"/>
        <v>0</v>
      </c>
      <c r="U848" s="443">
        <f t="shared" si="54"/>
        <v>11</v>
      </c>
    </row>
    <row r="849" spans="1:21" ht="18" customHeight="1">
      <c r="A849" s="817"/>
      <c r="B849" s="818"/>
      <c r="C849" s="820"/>
      <c r="D849" s="820"/>
      <c r="E849" s="337">
        <v>41</v>
      </c>
      <c r="F849" s="216"/>
      <c r="G849" s="216"/>
      <c r="H849" s="134"/>
      <c r="I849" s="135"/>
      <c r="J849" s="136"/>
      <c r="K849" s="135"/>
      <c r="L849" s="136"/>
      <c r="M849" s="137"/>
      <c r="N849" s="138"/>
      <c r="O849" s="139"/>
      <c r="P849" s="137"/>
      <c r="Q849" s="138"/>
      <c r="R849" s="140"/>
      <c r="S849" s="368"/>
      <c r="T849" s="446">
        <f t="shared" si="52"/>
        <v>0</v>
      </c>
      <c r="U849" s="443">
        <f t="shared" si="54"/>
        <v>11</v>
      </c>
    </row>
    <row r="850" spans="1:21" ht="18" customHeight="1">
      <c r="A850" s="817"/>
      <c r="B850" s="818"/>
      <c r="C850" s="820"/>
      <c r="D850" s="820"/>
      <c r="E850" s="337">
        <v>42</v>
      </c>
      <c r="F850" s="216"/>
      <c r="G850" s="216"/>
      <c r="H850" s="134"/>
      <c r="I850" s="135"/>
      <c r="J850" s="136"/>
      <c r="K850" s="135"/>
      <c r="L850" s="136"/>
      <c r="M850" s="137"/>
      <c r="N850" s="138"/>
      <c r="O850" s="139"/>
      <c r="P850" s="137"/>
      <c r="Q850" s="138"/>
      <c r="R850" s="140"/>
      <c r="S850" s="368"/>
      <c r="T850" s="446">
        <f t="shared" si="52"/>
        <v>0</v>
      </c>
      <c r="U850" s="443">
        <f t="shared" si="54"/>
        <v>11</v>
      </c>
    </row>
    <row r="851" spans="1:21" ht="18" customHeight="1">
      <c r="A851" s="817"/>
      <c r="B851" s="818"/>
      <c r="C851" s="820"/>
      <c r="D851" s="820"/>
      <c r="E851" s="337">
        <v>43</v>
      </c>
      <c r="F851" s="216"/>
      <c r="G851" s="216"/>
      <c r="H851" s="134"/>
      <c r="I851" s="135"/>
      <c r="J851" s="136"/>
      <c r="K851" s="135"/>
      <c r="L851" s="136"/>
      <c r="M851" s="137"/>
      <c r="N851" s="138"/>
      <c r="O851" s="139"/>
      <c r="P851" s="137"/>
      <c r="Q851" s="138"/>
      <c r="R851" s="140"/>
      <c r="S851" s="368"/>
      <c r="T851" s="446">
        <f t="shared" si="52"/>
        <v>0</v>
      </c>
      <c r="U851" s="443">
        <f t="shared" si="54"/>
        <v>11</v>
      </c>
    </row>
    <row r="852" spans="1:21" ht="18" customHeight="1">
      <c r="A852" s="817"/>
      <c r="B852" s="818"/>
      <c r="C852" s="820"/>
      <c r="D852" s="820"/>
      <c r="E852" s="337">
        <v>44</v>
      </c>
      <c r="F852" s="216"/>
      <c r="G852" s="216"/>
      <c r="H852" s="134"/>
      <c r="I852" s="135"/>
      <c r="J852" s="136"/>
      <c r="K852" s="135"/>
      <c r="L852" s="136"/>
      <c r="M852" s="137"/>
      <c r="N852" s="138"/>
      <c r="O852" s="139"/>
      <c r="P852" s="137"/>
      <c r="Q852" s="138"/>
      <c r="R852" s="140"/>
      <c r="S852" s="368"/>
      <c r="T852" s="446">
        <f t="shared" si="52"/>
        <v>0</v>
      </c>
      <c r="U852" s="443">
        <f t="shared" si="54"/>
        <v>11</v>
      </c>
    </row>
    <row r="853" spans="1:21" ht="18" customHeight="1">
      <c r="A853" s="817"/>
      <c r="B853" s="818"/>
      <c r="C853" s="820"/>
      <c r="D853" s="820"/>
      <c r="E853" s="337">
        <v>45</v>
      </c>
      <c r="F853" s="216"/>
      <c r="G853" s="216"/>
      <c r="H853" s="134"/>
      <c r="I853" s="135"/>
      <c r="J853" s="136"/>
      <c r="K853" s="135"/>
      <c r="L853" s="136"/>
      <c r="M853" s="137"/>
      <c r="N853" s="138"/>
      <c r="O853" s="139"/>
      <c r="P853" s="137"/>
      <c r="Q853" s="138"/>
      <c r="R853" s="140"/>
      <c r="S853" s="368"/>
      <c r="T853" s="446">
        <f t="shared" si="52"/>
        <v>0</v>
      </c>
      <c r="U853" s="443">
        <f t="shared" si="54"/>
        <v>11</v>
      </c>
    </row>
    <row r="854" spans="1:21" ht="18" customHeight="1">
      <c r="A854" s="817"/>
      <c r="B854" s="818"/>
      <c r="C854" s="820"/>
      <c r="D854" s="820"/>
      <c r="E854" s="337">
        <v>46</v>
      </c>
      <c r="F854" s="216"/>
      <c r="G854" s="216"/>
      <c r="H854" s="134"/>
      <c r="I854" s="135"/>
      <c r="J854" s="136"/>
      <c r="K854" s="135"/>
      <c r="L854" s="136"/>
      <c r="M854" s="137"/>
      <c r="N854" s="138"/>
      <c r="O854" s="139"/>
      <c r="P854" s="137"/>
      <c r="Q854" s="138"/>
      <c r="R854" s="140"/>
      <c r="S854" s="368"/>
      <c r="T854" s="446">
        <f t="shared" si="52"/>
        <v>0</v>
      </c>
      <c r="U854" s="443">
        <f t="shared" si="54"/>
        <v>11</v>
      </c>
    </row>
    <row r="855" spans="1:21" ht="18" customHeight="1">
      <c r="A855" s="817"/>
      <c r="B855" s="818"/>
      <c r="C855" s="820"/>
      <c r="D855" s="820"/>
      <c r="E855" s="337">
        <v>47</v>
      </c>
      <c r="F855" s="216"/>
      <c r="G855" s="216"/>
      <c r="H855" s="134"/>
      <c r="I855" s="135"/>
      <c r="J855" s="136"/>
      <c r="K855" s="135"/>
      <c r="L855" s="136"/>
      <c r="M855" s="137"/>
      <c r="N855" s="138"/>
      <c r="O855" s="139"/>
      <c r="P855" s="137"/>
      <c r="Q855" s="138"/>
      <c r="R855" s="140"/>
      <c r="S855" s="368"/>
      <c r="T855" s="446">
        <f t="shared" si="52"/>
        <v>0</v>
      </c>
      <c r="U855" s="443">
        <f t="shared" si="54"/>
        <v>11</v>
      </c>
    </row>
    <row r="856" spans="1:21" ht="18" customHeight="1">
      <c r="A856" s="817"/>
      <c r="B856" s="818"/>
      <c r="C856" s="820"/>
      <c r="D856" s="820"/>
      <c r="E856" s="337">
        <v>48</v>
      </c>
      <c r="F856" s="216"/>
      <c r="G856" s="216"/>
      <c r="H856" s="134"/>
      <c r="I856" s="135"/>
      <c r="J856" s="136"/>
      <c r="K856" s="135"/>
      <c r="L856" s="136"/>
      <c r="M856" s="137"/>
      <c r="N856" s="138"/>
      <c r="O856" s="139"/>
      <c r="P856" s="137"/>
      <c r="Q856" s="138"/>
      <c r="R856" s="140"/>
      <c r="S856" s="368"/>
      <c r="T856" s="446">
        <f t="shared" si="52"/>
        <v>0</v>
      </c>
      <c r="U856" s="443">
        <f t="shared" si="54"/>
        <v>11</v>
      </c>
    </row>
    <row r="857" spans="1:21" ht="18" customHeight="1">
      <c r="A857" s="817"/>
      <c r="B857" s="818"/>
      <c r="C857" s="820"/>
      <c r="D857" s="820"/>
      <c r="E857" s="337">
        <v>49</v>
      </c>
      <c r="F857" s="216"/>
      <c r="G857" s="216"/>
      <c r="H857" s="134"/>
      <c r="I857" s="135"/>
      <c r="J857" s="136"/>
      <c r="K857" s="135"/>
      <c r="L857" s="136"/>
      <c r="M857" s="137"/>
      <c r="N857" s="138"/>
      <c r="O857" s="139"/>
      <c r="P857" s="137"/>
      <c r="Q857" s="138"/>
      <c r="R857" s="140"/>
      <c r="S857" s="368"/>
      <c r="T857" s="446">
        <f t="shared" si="52"/>
        <v>0</v>
      </c>
      <c r="U857" s="443">
        <f t="shared" si="54"/>
        <v>11</v>
      </c>
    </row>
    <row r="858" spans="1:21" ht="18" customHeight="1">
      <c r="A858" s="817"/>
      <c r="B858" s="818"/>
      <c r="C858" s="820"/>
      <c r="D858" s="820"/>
      <c r="E858" s="337">
        <v>50</v>
      </c>
      <c r="F858" s="216"/>
      <c r="G858" s="216"/>
      <c r="H858" s="134"/>
      <c r="I858" s="135"/>
      <c r="J858" s="136"/>
      <c r="K858" s="135"/>
      <c r="L858" s="136"/>
      <c r="M858" s="137"/>
      <c r="N858" s="138"/>
      <c r="O858" s="139"/>
      <c r="P858" s="137"/>
      <c r="Q858" s="138"/>
      <c r="R858" s="140"/>
      <c r="S858" s="368"/>
      <c r="T858" s="446">
        <f t="shared" si="52"/>
        <v>0</v>
      </c>
      <c r="U858" s="443">
        <f t="shared" si="54"/>
        <v>11</v>
      </c>
    </row>
    <row r="859" spans="1:21" ht="18" customHeight="1">
      <c r="A859" s="817"/>
      <c r="B859" s="818"/>
      <c r="C859" s="820"/>
      <c r="D859" s="820"/>
      <c r="E859" s="337">
        <v>51</v>
      </c>
      <c r="F859" s="216"/>
      <c r="G859" s="216"/>
      <c r="H859" s="134"/>
      <c r="I859" s="135"/>
      <c r="J859" s="136"/>
      <c r="K859" s="135"/>
      <c r="L859" s="136"/>
      <c r="M859" s="137"/>
      <c r="N859" s="138"/>
      <c r="O859" s="139"/>
      <c r="P859" s="137"/>
      <c r="Q859" s="138"/>
      <c r="R859" s="140"/>
      <c r="S859" s="368"/>
      <c r="T859" s="446">
        <f t="shared" si="52"/>
        <v>0</v>
      </c>
      <c r="U859" s="443">
        <f t="shared" si="54"/>
        <v>11</v>
      </c>
    </row>
    <row r="860" spans="1:21" ht="18" customHeight="1">
      <c r="A860" s="817"/>
      <c r="B860" s="818"/>
      <c r="C860" s="820"/>
      <c r="D860" s="820"/>
      <c r="E860" s="337">
        <v>52</v>
      </c>
      <c r="F860" s="216"/>
      <c r="G860" s="216"/>
      <c r="H860" s="134"/>
      <c r="I860" s="135"/>
      <c r="J860" s="136"/>
      <c r="K860" s="135"/>
      <c r="L860" s="136"/>
      <c r="M860" s="137"/>
      <c r="N860" s="138"/>
      <c r="O860" s="139"/>
      <c r="P860" s="137"/>
      <c r="Q860" s="138"/>
      <c r="R860" s="140"/>
      <c r="S860" s="368"/>
      <c r="T860" s="446">
        <f t="shared" si="52"/>
        <v>0</v>
      </c>
      <c r="U860" s="443">
        <f t="shared" si="54"/>
        <v>11</v>
      </c>
    </row>
    <row r="861" spans="1:21" ht="18" customHeight="1">
      <c r="A861" s="817"/>
      <c r="B861" s="818"/>
      <c r="C861" s="820"/>
      <c r="D861" s="820"/>
      <c r="E861" s="337">
        <v>53</v>
      </c>
      <c r="F861" s="216"/>
      <c r="G861" s="216"/>
      <c r="H861" s="134"/>
      <c r="I861" s="135"/>
      <c r="J861" s="136"/>
      <c r="K861" s="135"/>
      <c r="L861" s="136"/>
      <c r="M861" s="137"/>
      <c r="N861" s="138"/>
      <c r="O861" s="139"/>
      <c r="P861" s="137"/>
      <c r="Q861" s="138"/>
      <c r="R861" s="140"/>
      <c r="S861" s="368"/>
      <c r="T861" s="446">
        <f t="shared" si="52"/>
        <v>0</v>
      </c>
      <c r="U861" s="443">
        <f t="shared" si="54"/>
        <v>11</v>
      </c>
    </row>
    <row r="862" spans="1:21" ht="18" customHeight="1">
      <c r="A862" s="817"/>
      <c r="B862" s="818"/>
      <c r="C862" s="820"/>
      <c r="D862" s="820"/>
      <c r="E862" s="337">
        <v>54</v>
      </c>
      <c r="F862" s="216"/>
      <c r="G862" s="216"/>
      <c r="H862" s="97"/>
      <c r="I862" s="81"/>
      <c r="J862" s="76"/>
      <c r="K862" s="82"/>
      <c r="L862" s="77"/>
      <c r="M862" s="2"/>
      <c r="N862" s="82"/>
      <c r="O862" s="77"/>
      <c r="P862" s="2"/>
      <c r="Q862" s="82"/>
      <c r="R862" s="19"/>
      <c r="S862" s="366"/>
      <c r="T862" s="445">
        <f t="shared" si="45"/>
        <v>0</v>
      </c>
      <c r="U862" s="443">
        <f t="shared" si="54"/>
        <v>11</v>
      </c>
    </row>
    <row r="863" spans="1:21" ht="18" customHeight="1">
      <c r="A863" s="817"/>
      <c r="B863" s="818"/>
      <c r="C863" s="820"/>
      <c r="D863" s="820"/>
      <c r="E863" s="337">
        <v>55</v>
      </c>
      <c r="F863" s="216"/>
      <c r="G863" s="216"/>
      <c r="H863" s="97"/>
      <c r="I863" s="81"/>
      <c r="J863" s="76"/>
      <c r="K863" s="82"/>
      <c r="L863" s="77"/>
      <c r="M863" s="2"/>
      <c r="N863" s="82"/>
      <c r="O863" s="77"/>
      <c r="P863" s="2"/>
      <c r="Q863" s="82"/>
      <c r="R863" s="19"/>
      <c r="S863" s="366"/>
      <c r="T863" s="445">
        <f t="shared" si="45"/>
        <v>0</v>
      </c>
      <c r="U863" s="443">
        <f t="shared" si="54"/>
        <v>11</v>
      </c>
    </row>
    <row r="864" spans="1:21" ht="18" customHeight="1">
      <c r="A864" s="817"/>
      <c r="B864" s="818"/>
      <c r="C864" s="820"/>
      <c r="D864" s="820"/>
      <c r="E864" s="337">
        <v>56</v>
      </c>
      <c r="F864" s="216"/>
      <c r="G864" s="216"/>
      <c r="H864" s="97"/>
      <c r="I864" s="81"/>
      <c r="J864" s="76"/>
      <c r="K864" s="82"/>
      <c r="L864" s="77"/>
      <c r="M864" s="2"/>
      <c r="N864" s="82"/>
      <c r="O864" s="77"/>
      <c r="P864" s="2"/>
      <c r="Q864" s="82"/>
      <c r="R864" s="19"/>
      <c r="S864" s="366"/>
      <c r="T864" s="445">
        <f t="shared" si="45"/>
        <v>0</v>
      </c>
      <c r="U864" s="443">
        <f t="shared" si="54"/>
        <v>11</v>
      </c>
    </row>
    <row r="865" spans="1:21" ht="18" customHeight="1">
      <c r="A865" s="817"/>
      <c r="B865" s="818"/>
      <c r="C865" s="820"/>
      <c r="D865" s="820"/>
      <c r="E865" s="337">
        <v>57</v>
      </c>
      <c r="F865" s="216"/>
      <c r="G865" s="216"/>
      <c r="H865" s="97"/>
      <c r="I865" s="81"/>
      <c r="J865" s="76"/>
      <c r="K865" s="82"/>
      <c r="L865" s="77"/>
      <c r="M865" s="2"/>
      <c r="N865" s="82"/>
      <c r="O865" s="77"/>
      <c r="P865" s="2"/>
      <c r="Q865" s="82"/>
      <c r="R865" s="19"/>
      <c r="S865" s="366"/>
      <c r="T865" s="445">
        <f t="shared" si="45"/>
        <v>0</v>
      </c>
      <c r="U865" s="443">
        <f t="shared" si="54"/>
        <v>11</v>
      </c>
    </row>
    <row r="866" spans="1:21" ht="18" customHeight="1">
      <c r="A866" s="817"/>
      <c r="B866" s="818"/>
      <c r="C866" s="820"/>
      <c r="D866" s="820"/>
      <c r="E866" s="337">
        <v>58</v>
      </c>
      <c r="F866" s="216"/>
      <c r="G866" s="216"/>
      <c r="H866" s="97"/>
      <c r="I866" s="81"/>
      <c r="J866" s="76"/>
      <c r="K866" s="81"/>
      <c r="L866" s="76"/>
      <c r="M866" s="2"/>
      <c r="N866" s="81"/>
      <c r="O866" s="77"/>
      <c r="P866" s="15"/>
      <c r="Q866" s="82"/>
      <c r="R866" s="19"/>
      <c r="S866" s="366"/>
      <c r="T866" s="445">
        <f t="shared" si="45"/>
        <v>0</v>
      </c>
      <c r="U866" s="443">
        <f t="shared" si="54"/>
        <v>11</v>
      </c>
    </row>
    <row r="867" spans="1:21" ht="18" customHeight="1">
      <c r="A867" s="817"/>
      <c r="B867" s="818"/>
      <c r="C867" s="820"/>
      <c r="D867" s="820"/>
      <c r="E867" s="337">
        <v>59</v>
      </c>
      <c r="F867" s="216"/>
      <c r="G867" s="216"/>
      <c r="H867" s="97"/>
      <c r="I867" s="81"/>
      <c r="J867" s="76"/>
      <c r="K867" s="81"/>
      <c r="L867" s="76"/>
      <c r="M867" s="2"/>
      <c r="N867" s="81"/>
      <c r="O867" s="77"/>
      <c r="P867" s="15"/>
      <c r="Q867" s="82"/>
      <c r="R867" s="19"/>
      <c r="S867" s="366"/>
      <c r="T867" s="445">
        <f t="shared" si="45"/>
        <v>0</v>
      </c>
      <c r="U867" s="443">
        <f t="shared" si="54"/>
        <v>11</v>
      </c>
    </row>
    <row r="868" spans="1:21" ht="18" customHeight="1">
      <c r="A868" s="817"/>
      <c r="B868" s="818"/>
      <c r="C868" s="820"/>
      <c r="D868" s="820"/>
      <c r="E868" s="337">
        <v>60</v>
      </c>
      <c r="F868" s="216"/>
      <c r="G868" s="216"/>
      <c r="H868" s="97"/>
      <c r="I868" s="81"/>
      <c r="J868" s="76"/>
      <c r="K868" s="81"/>
      <c r="L868" s="76"/>
      <c r="M868" s="2"/>
      <c r="N868" s="81"/>
      <c r="O868" s="77"/>
      <c r="P868" s="15"/>
      <c r="Q868" s="82"/>
      <c r="R868" s="19"/>
      <c r="S868" s="366"/>
      <c r="T868" s="445">
        <f t="shared" si="45"/>
        <v>0</v>
      </c>
      <c r="U868" s="443">
        <f t="shared" si="54"/>
        <v>11</v>
      </c>
    </row>
    <row r="869" spans="1:21" ht="18" customHeight="1">
      <c r="A869" s="817"/>
      <c r="B869" s="818"/>
      <c r="C869" s="820"/>
      <c r="D869" s="820"/>
      <c r="E869" s="337">
        <v>61</v>
      </c>
      <c r="F869" s="216"/>
      <c r="G869" s="216"/>
      <c r="H869" s="97"/>
      <c r="I869" s="81"/>
      <c r="J869" s="76"/>
      <c r="K869" s="81"/>
      <c r="L869" s="76"/>
      <c r="M869" s="2"/>
      <c r="N869" s="82"/>
      <c r="O869" s="77"/>
      <c r="P869" s="2"/>
      <c r="Q869" s="82"/>
      <c r="R869" s="19"/>
      <c r="S869" s="366"/>
      <c r="T869" s="445">
        <f t="shared" si="45"/>
        <v>0</v>
      </c>
      <c r="U869" s="443">
        <f t="shared" si="54"/>
        <v>11</v>
      </c>
    </row>
    <row r="870" spans="1:21" ht="18" customHeight="1">
      <c r="A870" s="817"/>
      <c r="B870" s="818"/>
      <c r="C870" s="820"/>
      <c r="D870" s="820"/>
      <c r="E870" s="337">
        <v>62</v>
      </c>
      <c r="F870" s="216"/>
      <c r="G870" s="216"/>
      <c r="H870" s="134"/>
      <c r="I870" s="135"/>
      <c r="J870" s="136"/>
      <c r="K870" s="135"/>
      <c r="L870" s="136"/>
      <c r="M870" s="137"/>
      <c r="N870" s="138"/>
      <c r="O870" s="139"/>
      <c r="P870" s="137"/>
      <c r="Q870" s="138"/>
      <c r="R870" s="140"/>
      <c r="S870" s="368"/>
      <c r="T870" s="446">
        <f t="shared" si="45"/>
        <v>0</v>
      </c>
      <c r="U870" s="443">
        <f t="shared" si="54"/>
        <v>11</v>
      </c>
    </row>
    <row r="871" spans="1:21" ht="18" customHeight="1">
      <c r="A871" s="817"/>
      <c r="B871" s="818"/>
      <c r="C871" s="820"/>
      <c r="D871" s="820"/>
      <c r="E871" s="337">
        <v>63</v>
      </c>
      <c r="F871" s="216"/>
      <c r="G871" s="216"/>
      <c r="H871" s="134"/>
      <c r="I871" s="135"/>
      <c r="J871" s="136"/>
      <c r="K871" s="135"/>
      <c r="L871" s="136"/>
      <c r="M871" s="137"/>
      <c r="N871" s="138"/>
      <c r="O871" s="139"/>
      <c r="P871" s="137"/>
      <c r="Q871" s="138"/>
      <c r="R871" s="140"/>
      <c r="S871" s="368"/>
      <c r="T871" s="446">
        <f t="shared" si="45"/>
        <v>0</v>
      </c>
      <c r="U871" s="443">
        <f t="shared" si="54"/>
        <v>11</v>
      </c>
    </row>
    <row r="872" spans="1:21" ht="18" customHeight="1">
      <c r="A872" s="817"/>
      <c r="B872" s="818"/>
      <c r="C872" s="820"/>
      <c r="D872" s="820"/>
      <c r="E872" s="337">
        <v>64</v>
      </c>
      <c r="F872" s="216"/>
      <c r="G872" s="216"/>
      <c r="H872" s="134"/>
      <c r="I872" s="135"/>
      <c r="J872" s="136"/>
      <c r="K872" s="135"/>
      <c r="L872" s="136"/>
      <c r="M872" s="137"/>
      <c r="N872" s="138"/>
      <c r="O872" s="139"/>
      <c r="P872" s="137"/>
      <c r="Q872" s="138"/>
      <c r="R872" s="140"/>
      <c r="S872" s="368"/>
      <c r="T872" s="446">
        <f t="shared" si="45"/>
        <v>0</v>
      </c>
      <c r="U872" s="443">
        <f t="shared" si="54"/>
        <v>11</v>
      </c>
    </row>
    <row r="873" spans="1:21" ht="18" customHeight="1">
      <c r="A873" s="817"/>
      <c r="B873" s="818"/>
      <c r="C873" s="820"/>
      <c r="D873" s="820"/>
      <c r="E873" s="337">
        <v>65</v>
      </c>
      <c r="F873" s="216"/>
      <c r="G873" s="216"/>
      <c r="H873" s="134"/>
      <c r="I873" s="135"/>
      <c r="J873" s="136"/>
      <c r="K873" s="135"/>
      <c r="L873" s="136"/>
      <c r="M873" s="137"/>
      <c r="N873" s="138"/>
      <c r="O873" s="139"/>
      <c r="P873" s="137"/>
      <c r="Q873" s="138"/>
      <c r="R873" s="140"/>
      <c r="S873" s="368"/>
      <c r="T873" s="446">
        <f t="shared" si="45"/>
        <v>0</v>
      </c>
      <c r="U873" s="443">
        <f t="shared" ref="U873:U888" si="55">$A$809</f>
        <v>11</v>
      </c>
    </row>
    <row r="874" spans="1:21" ht="18" customHeight="1">
      <c r="A874" s="817"/>
      <c r="B874" s="818"/>
      <c r="C874" s="820"/>
      <c r="D874" s="820"/>
      <c r="E874" s="337">
        <v>66</v>
      </c>
      <c r="F874" s="216"/>
      <c r="G874" s="216"/>
      <c r="H874" s="134"/>
      <c r="I874" s="135"/>
      <c r="J874" s="136"/>
      <c r="K874" s="135"/>
      <c r="L874" s="136"/>
      <c r="M874" s="137"/>
      <c r="N874" s="138"/>
      <c r="O874" s="139"/>
      <c r="P874" s="137"/>
      <c r="Q874" s="138"/>
      <c r="R874" s="140"/>
      <c r="S874" s="368"/>
      <c r="T874" s="446">
        <f t="shared" si="45"/>
        <v>0</v>
      </c>
      <c r="U874" s="443">
        <f t="shared" si="55"/>
        <v>11</v>
      </c>
    </row>
    <row r="875" spans="1:21" ht="18" customHeight="1">
      <c r="A875" s="817"/>
      <c r="B875" s="818"/>
      <c r="C875" s="820"/>
      <c r="D875" s="820"/>
      <c r="E875" s="337">
        <v>67</v>
      </c>
      <c r="F875" s="216"/>
      <c r="G875" s="216"/>
      <c r="H875" s="134"/>
      <c r="I875" s="135"/>
      <c r="J875" s="136"/>
      <c r="K875" s="135"/>
      <c r="L875" s="136"/>
      <c r="M875" s="137"/>
      <c r="N875" s="138"/>
      <c r="O875" s="139"/>
      <c r="P875" s="137"/>
      <c r="Q875" s="138"/>
      <c r="R875" s="140"/>
      <c r="S875" s="368"/>
      <c r="T875" s="446">
        <f t="shared" si="45"/>
        <v>0</v>
      </c>
      <c r="U875" s="443">
        <f t="shared" si="55"/>
        <v>11</v>
      </c>
    </row>
    <row r="876" spans="1:21" ht="18" customHeight="1">
      <c r="A876" s="817"/>
      <c r="B876" s="818"/>
      <c r="C876" s="820"/>
      <c r="D876" s="820"/>
      <c r="E876" s="337">
        <v>68</v>
      </c>
      <c r="F876" s="216"/>
      <c r="G876" s="216"/>
      <c r="H876" s="134"/>
      <c r="I876" s="135"/>
      <c r="J876" s="136"/>
      <c r="K876" s="135"/>
      <c r="L876" s="136"/>
      <c r="M876" s="137"/>
      <c r="N876" s="138"/>
      <c r="O876" s="139"/>
      <c r="P876" s="137"/>
      <c r="Q876" s="138"/>
      <c r="R876" s="140"/>
      <c r="S876" s="368"/>
      <c r="T876" s="446">
        <f t="shared" si="45"/>
        <v>0</v>
      </c>
      <c r="U876" s="443">
        <f t="shared" si="55"/>
        <v>11</v>
      </c>
    </row>
    <row r="877" spans="1:21" ht="18" customHeight="1">
      <c r="A877" s="817"/>
      <c r="B877" s="818"/>
      <c r="C877" s="820"/>
      <c r="D877" s="820"/>
      <c r="E877" s="337">
        <v>69</v>
      </c>
      <c r="F877" s="216"/>
      <c r="G877" s="216"/>
      <c r="H877" s="134"/>
      <c r="I877" s="135"/>
      <c r="J877" s="136"/>
      <c r="K877" s="135"/>
      <c r="L877" s="136"/>
      <c r="M877" s="137"/>
      <c r="N877" s="138"/>
      <c r="O877" s="139"/>
      <c r="P877" s="137"/>
      <c r="Q877" s="138"/>
      <c r="R877" s="140"/>
      <c r="S877" s="368"/>
      <c r="T877" s="446">
        <f t="shared" si="45"/>
        <v>0</v>
      </c>
      <c r="U877" s="443">
        <f t="shared" si="55"/>
        <v>11</v>
      </c>
    </row>
    <row r="878" spans="1:21" ht="18" customHeight="1">
      <c r="A878" s="817"/>
      <c r="B878" s="818"/>
      <c r="C878" s="820"/>
      <c r="D878" s="820"/>
      <c r="E878" s="337">
        <v>70</v>
      </c>
      <c r="F878" s="216"/>
      <c r="G878" s="216"/>
      <c r="H878" s="134"/>
      <c r="I878" s="135"/>
      <c r="J878" s="136"/>
      <c r="K878" s="135"/>
      <c r="L878" s="136"/>
      <c r="M878" s="137"/>
      <c r="N878" s="138"/>
      <c r="O878" s="139"/>
      <c r="P878" s="137"/>
      <c r="Q878" s="138"/>
      <c r="R878" s="140"/>
      <c r="S878" s="368"/>
      <c r="T878" s="446">
        <f t="shared" si="45"/>
        <v>0</v>
      </c>
      <c r="U878" s="443">
        <f t="shared" si="55"/>
        <v>11</v>
      </c>
    </row>
    <row r="879" spans="1:21" ht="18" customHeight="1">
      <c r="A879" s="817"/>
      <c r="B879" s="818"/>
      <c r="C879" s="820"/>
      <c r="D879" s="820"/>
      <c r="E879" s="337">
        <v>71</v>
      </c>
      <c r="F879" s="216"/>
      <c r="G879" s="216"/>
      <c r="H879" s="134"/>
      <c r="I879" s="135"/>
      <c r="J879" s="136"/>
      <c r="K879" s="135"/>
      <c r="L879" s="136"/>
      <c r="M879" s="137"/>
      <c r="N879" s="138"/>
      <c r="O879" s="139"/>
      <c r="P879" s="137"/>
      <c r="Q879" s="138"/>
      <c r="R879" s="140"/>
      <c r="S879" s="368"/>
      <c r="T879" s="446">
        <f t="shared" si="45"/>
        <v>0</v>
      </c>
      <c r="U879" s="443">
        <f t="shared" si="55"/>
        <v>11</v>
      </c>
    </row>
    <row r="880" spans="1:21" ht="18" customHeight="1">
      <c r="A880" s="817"/>
      <c r="B880" s="818"/>
      <c r="C880" s="820"/>
      <c r="D880" s="820"/>
      <c r="E880" s="337">
        <v>72</v>
      </c>
      <c r="F880" s="216"/>
      <c r="G880" s="216"/>
      <c r="H880" s="134"/>
      <c r="I880" s="135"/>
      <c r="J880" s="136"/>
      <c r="K880" s="135"/>
      <c r="L880" s="136"/>
      <c r="M880" s="137"/>
      <c r="N880" s="138"/>
      <c r="O880" s="139"/>
      <c r="P880" s="137"/>
      <c r="Q880" s="138"/>
      <c r="R880" s="140"/>
      <c r="S880" s="368"/>
      <c r="T880" s="446">
        <f t="shared" si="45"/>
        <v>0</v>
      </c>
      <c r="U880" s="443">
        <f t="shared" si="55"/>
        <v>11</v>
      </c>
    </row>
    <row r="881" spans="1:21" ht="18" customHeight="1">
      <c r="A881" s="817"/>
      <c r="B881" s="818"/>
      <c r="C881" s="820"/>
      <c r="D881" s="820"/>
      <c r="E881" s="337">
        <v>73</v>
      </c>
      <c r="F881" s="216"/>
      <c r="G881" s="216"/>
      <c r="H881" s="134"/>
      <c r="I881" s="135"/>
      <c r="J881" s="136"/>
      <c r="K881" s="135"/>
      <c r="L881" s="136"/>
      <c r="M881" s="137"/>
      <c r="N881" s="138"/>
      <c r="O881" s="139"/>
      <c r="P881" s="137"/>
      <c r="Q881" s="138"/>
      <c r="R881" s="140"/>
      <c r="S881" s="368"/>
      <c r="T881" s="446">
        <f t="shared" si="45"/>
        <v>0</v>
      </c>
      <c r="U881" s="443">
        <f t="shared" si="55"/>
        <v>11</v>
      </c>
    </row>
    <row r="882" spans="1:21" ht="18" customHeight="1">
      <c r="A882" s="817"/>
      <c r="B882" s="818"/>
      <c r="C882" s="820"/>
      <c r="D882" s="820"/>
      <c r="E882" s="337">
        <v>74</v>
      </c>
      <c r="F882" s="216"/>
      <c r="G882" s="216"/>
      <c r="H882" s="134"/>
      <c r="I882" s="135"/>
      <c r="J882" s="136"/>
      <c r="K882" s="135"/>
      <c r="L882" s="136"/>
      <c r="M882" s="137"/>
      <c r="N882" s="138"/>
      <c r="O882" s="139"/>
      <c r="P882" s="137"/>
      <c r="Q882" s="138"/>
      <c r="R882" s="140"/>
      <c r="S882" s="368"/>
      <c r="T882" s="446">
        <f t="shared" si="45"/>
        <v>0</v>
      </c>
      <c r="U882" s="443">
        <f t="shared" si="55"/>
        <v>11</v>
      </c>
    </row>
    <row r="883" spans="1:21" ht="18" customHeight="1">
      <c r="A883" s="817"/>
      <c r="B883" s="818"/>
      <c r="C883" s="820"/>
      <c r="D883" s="820"/>
      <c r="E883" s="337">
        <v>75</v>
      </c>
      <c r="F883" s="216"/>
      <c r="G883" s="216"/>
      <c r="H883" s="134"/>
      <c r="I883" s="135"/>
      <c r="J883" s="136"/>
      <c r="K883" s="135"/>
      <c r="L883" s="136"/>
      <c r="M883" s="137"/>
      <c r="N883" s="138"/>
      <c r="O883" s="139"/>
      <c r="P883" s="137"/>
      <c r="Q883" s="138"/>
      <c r="R883" s="140"/>
      <c r="S883" s="368"/>
      <c r="T883" s="446">
        <f t="shared" si="45"/>
        <v>0</v>
      </c>
      <c r="U883" s="443">
        <f t="shared" si="55"/>
        <v>11</v>
      </c>
    </row>
    <row r="884" spans="1:21" ht="18" customHeight="1">
      <c r="A884" s="817"/>
      <c r="B884" s="818"/>
      <c r="C884" s="820"/>
      <c r="D884" s="820"/>
      <c r="E884" s="337">
        <v>76</v>
      </c>
      <c r="F884" s="216"/>
      <c r="G884" s="216"/>
      <c r="H884" s="134"/>
      <c r="I884" s="135"/>
      <c r="J884" s="136"/>
      <c r="K884" s="135"/>
      <c r="L884" s="136"/>
      <c r="M884" s="137"/>
      <c r="N884" s="138"/>
      <c r="O884" s="139"/>
      <c r="P884" s="137"/>
      <c r="Q884" s="138"/>
      <c r="R884" s="140"/>
      <c r="S884" s="368"/>
      <c r="T884" s="446">
        <f t="shared" si="45"/>
        <v>0</v>
      </c>
      <c r="U884" s="443">
        <f t="shared" si="55"/>
        <v>11</v>
      </c>
    </row>
    <row r="885" spans="1:21" ht="18" customHeight="1">
      <c r="A885" s="817"/>
      <c r="B885" s="818"/>
      <c r="C885" s="820"/>
      <c r="D885" s="820"/>
      <c r="E885" s="337">
        <v>77</v>
      </c>
      <c r="F885" s="216"/>
      <c r="G885" s="216"/>
      <c r="H885" s="134"/>
      <c r="I885" s="135"/>
      <c r="J885" s="136"/>
      <c r="K885" s="135"/>
      <c r="L885" s="136"/>
      <c r="M885" s="137"/>
      <c r="N885" s="138"/>
      <c r="O885" s="139"/>
      <c r="P885" s="137"/>
      <c r="Q885" s="138"/>
      <c r="R885" s="140"/>
      <c r="S885" s="368"/>
      <c r="T885" s="446">
        <f t="shared" si="45"/>
        <v>0</v>
      </c>
      <c r="U885" s="443">
        <f t="shared" si="55"/>
        <v>11</v>
      </c>
    </row>
    <row r="886" spans="1:21" ht="18" customHeight="1">
      <c r="A886" s="817"/>
      <c r="B886" s="818"/>
      <c r="C886" s="820"/>
      <c r="D886" s="820"/>
      <c r="E886" s="337">
        <v>78</v>
      </c>
      <c r="F886" s="216"/>
      <c r="G886" s="216"/>
      <c r="H886" s="134"/>
      <c r="I886" s="135"/>
      <c r="J886" s="136"/>
      <c r="K886" s="135"/>
      <c r="L886" s="136"/>
      <c r="M886" s="137"/>
      <c r="N886" s="138"/>
      <c r="O886" s="139"/>
      <c r="P886" s="137"/>
      <c r="Q886" s="138"/>
      <c r="R886" s="140"/>
      <c r="S886" s="368"/>
      <c r="T886" s="446">
        <f t="shared" si="45"/>
        <v>0</v>
      </c>
      <c r="U886" s="443">
        <f t="shared" si="55"/>
        <v>11</v>
      </c>
    </row>
    <row r="887" spans="1:21" ht="18" customHeight="1">
      <c r="A887" s="817"/>
      <c r="B887" s="818"/>
      <c r="C887" s="820"/>
      <c r="D887" s="820"/>
      <c r="E887" s="337">
        <v>79</v>
      </c>
      <c r="F887" s="216"/>
      <c r="G887" s="216"/>
      <c r="H887" s="134"/>
      <c r="I887" s="135"/>
      <c r="J887" s="136"/>
      <c r="K887" s="135"/>
      <c r="L887" s="136"/>
      <c r="M887" s="137"/>
      <c r="N887" s="138"/>
      <c r="O887" s="139"/>
      <c r="P887" s="137"/>
      <c r="Q887" s="138"/>
      <c r="R887" s="140"/>
      <c r="S887" s="368"/>
      <c r="T887" s="446">
        <f t="shared" si="45"/>
        <v>0</v>
      </c>
      <c r="U887" s="443">
        <f t="shared" si="55"/>
        <v>11</v>
      </c>
    </row>
    <row r="888" spans="1:21" ht="18" customHeight="1">
      <c r="A888" s="817"/>
      <c r="B888" s="818"/>
      <c r="C888" s="820"/>
      <c r="D888" s="820"/>
      <c r="E888" s="345">
        <v>80</v>
      </c>
      <c r="F888" s="433"/>
      <c r="G888" s="433"/>
      <c r="H888" s="134"/>
      <c r="I888" s="135"/>
      <c r="J888" s="136"/>
      <c r="K888" s="135"/>
      <c r="L888" s="136"/>
      <c r="M888" s="137"/>
      <c r="N888" s="138"/>
      <c r="O888" s="139"/>
      <c r="P888" s="137"/>
      <c r="Q888" s="138"/>
      <c r="R888" s="140"/>
      <c r="S888" s="368"/>
      <c r="T888" s="446">
        <f t="shared" si="45"/>
        <v>0</v>
      </c>
      <c r="U888" s="443">
        <f t="shared" si="55"/>
        <v>11</v>
      </c>
    </row>
    <row r="889" spans="1:21" ht="18" customHeight="1">
      <c r="A889" s="815">
        <v>12</v>
      </c>
      <c r="B889" s="816"/>
      <c r="C889" s="819" t="str">
        <f>IF(ISERROR(VLOOKUP($A889,【大規模】地域番号①!$BD:$BF,2,FALSE)),"",VLOOKUP($A889,【大規模】地域番号①!$BD:$BF,2,FALSE))</f>
        <v/>
      </c>
      <c r="D889" s="819" t="str">
        <f>IF(ISERROR(VLOOKUP($A889,【大規模】地域番号①!$BD:$BF,3,FALSE)),"",VLOOKUP($A889,【大規模】地域番号①!$BD:$BF,3,FALSE))</f>
        <v/>
      </c>
      <c r="E889" s="337">
        <v>1</v>
      </c>
      <c r="F889" s="216"/>
      <c r="G889" s="216"/>
      <c r="H889" s="118"/>
      <c r="I889" s="119"/>
      <c r="J889" s="120"/>
      <c r="K889" s="122"/>
      <c r="L889" s="123"/>
      <c r="M889" s="121"/>
      <c r="N889" s="122"/>
      <c r="O889" s="123"/>
      <c r="P889" s="121"/>
      <c r="Q889" s="122"/>
      <c r="R889" s="124"/>
      <c r="S889" s="356"/>
      <c r="T889" s="376">
        <f t="shared" ref="T889:T1105" si="56">IF(J889="",0,INT(SUM(PRODUCT(J889,L889,O889),R889)))</f>
        <v>0</v>
      </c>
      <c r="U889" s="443">
        <f t="shared" ref="U889:U920" si="57">$A$889</f>
        <v>12</v>
      </c>
    </row>
    <row r="890" spans="1:21" ht="18" customHeight="1">
      <c r="A890" s="817"/>
      <c r="B890" s="818"/>
      <c r="C890" s="820"/>
      <c r="D890" s="820"/>
      <c r="E890" s="337">
        <v>2</v>
      </c>
      <c r="F890" s="216"/>
      <c r="G890" s="216"/>
      <c r="H890" s="97"/>
      <c r="I890" s="81"/>
      <c r="J890" s="76"/>
      <c r="K890" s="82"/>
      <c r="L890" s="77"/>
      <c r="M890" s="2"/>
      <c r="N890" s="82"/>
      <c r="O890" s="77"/>
      <c r="P890" s="2"/>
      <c r="Q890" s="82"/>
      <c r="R890" s="19"/>
      <c r="S890" s="366"/>
      <c r="T890" s="445">
        <f t="shared" ref="T890:T961" si="58">IF(J890="",0,INT(SUM(PRODUCT(J890,L890,O890),R890)))</f>
        <v>0</v>
      </c>
      <c r="U890" s="443">
        <f t="shared" si="57"/>
        <v>12</v>
      </c>
    </row>
    <row r="891" spans="1:21" ht="18" customHeight="1">
      <c r="A891" s="817"/>
      <c r="B891" s="818"/>
      <c r="C891" s="820"/>
      <c r="D891" s="820"/>
      <c r="E891" s="337">
        <v>3</v>
      </c>
      <c r="F891" s="216"/>
      <c r="G891" s="216"/>
      <c r="H891" s="97"/>
      <c r="I891" s="81"/>
      <c r="J891" s="76"/>
      <c r="K891" s="82"/>
      <c r="L891" s="77"/>
      <c r="M891" s="2"/>
      <c r="N891" s="82"/>
      <c r="O891" s="77"/>
      <c r="P891" s="2"/>
      <c r="Q891" s="82"/>
      <c r="R891" s="19"/>
      <c r="S891" s="366"/>
      <c r="T891" s="445">
        <f t="shared" ref="T891:T935" si="59">IF(J891="",0,INT(SUM(PRODUCT(J891,L891,O891),R891)))</f>
        <v>0</v>
      </c>
      <c r="U891" s="443">
        <f t="shared" si="57"/>
        <v>12</v>
      </c>
    </row>
    <row r="892" spans="1:21" ht="18" customHeight="1">
      <c r="A892" s="817"/>
      <c r="B892" s="818"/>
      <c r="C892" s="820"/>
      <c r="D892" s="820"/>
      <c r="E892" s="337">
        <v>4</v>
      </c>
      <c r="F892" s="216"/>
      <c r="G892" s="216"/>
      <c r="H892" s="97"/>
      <c r="I892" s="81"/>
      <c r="J892" s="76"/>
      <c r="K892" s="81"/>
      <c r="L892" s="76"/>
      <c r="M892" s="2"/>
      <c r="N892" s="81"/>
      <c r="O892" s="77"/>
      <c r="P892" s="15"/>
      <c r="Q892" s="82"/>
      <c r="R892" s="19"/>
      <c r="S892" s="366"/>
      <c r="T892" s="445">
        <f t="shared" si="59"/>
        <v>0</v>
      </c>
      <c r="U892" s="443">
        <f t="shared" si="57"/>
        <v>12</v>
      </c>
    </row>
    <row r="893" spans="1:21" ht="18" customHeight="1">
      <c r="A893" s="817"/>
      <c r="B893" s="818"/>
      <c r="C893" s="820"/>
      <c r="D893" s="820"/>
      <c r="E893" s="337">
        <v>5</v>
      </c>
      <c r="F893" s="216"/>
      <c r="G893" s="216"/>
      <c r="H893" s="97"/>
      <c r="I893" s="81"/>
      <c r="J893" s="76"/>
      <c r="K893" s="81"/>
      <c r="L893" s="76"/>
      <c r="M893" s="2"/>
      <c r="N893" s="81"/>
      <c r="O893" s="77"/>
      <c r="P893" s="15"/>
      <c r="Q893" s="82"/>
      <c r="R893" s="19"/>
      <c r="S893" s="366"/>
      <c r="T893" s="445">
        <f t="shared" si="59"/>
        <v>0</v>
      </c>
      <c r="U893" s="443">
        <f t="shared" si="57"/>
        <v>12</v>
      </c>
    </row>
    <row r="894" spans="1:21" ht="18" customHeight="1">
      <c r="A894" s="817"/>
      <c r="B894" s="818"/>
      <c r="C894" s="820"/>
      <c r="D894" s="820"/>
      <c r="E894" s="337">
        <v>6</v>
      </c>
      <c r="F894" s="216"/>
      <c r="G894" s="216"/>
      <c r="H894" s="97"/>
      <c r="I894" s="81"/>
      <c r="J894" s="76"/>
      <c r="K894" s="81"/>
      <c r="L894" s="76"/>
      <c r="M894" s="2"/>
      <c r="N894" s="81"/>
      <c r="O894" s="77"/>
      <c r="P894" s="15"/>
      <c r="Q894" s="82"/>
      <c r="R894" s="19"/>
      <c r="S894" s="366"/>
      <c r="T894" s="445">
        <f t="shared" si="59"/>
        <v>0</v>
      </c>
      <c r="U894" s="443">
        <f t="shared" si="57"/>
        <v>12</v>
      </c>
    </row>
    <row r="895" spans="1:21" ht="18" customHeight="1">
      <c r="A895" s="817"/>
      <c r="B895" s="818"/>
      <c r="C895" s="820"/>
      <c r="D895" s="820"/>
      <c r="E895" s="337">
        <v>7</v>
      </c>
      <c r="F895" s="216"/>
      <c r="G895" s="216"/>
      <c r="H895" s="97"/>
      <c r="I895" s="81"/>
      <c r="J895" s="76"/>
      <c r="K895" s="81"/>
      <c r="L895" s="76"/>
      <c r="M895" s="2"/>
      <c r="N895" s="82"/>
      <c r="O895" s="77"/>
      <c r="P895" s="2"/>
      <c r="Q895" s="82"/>
      <c r="R895" s="19"/>
      <c r="S895" s="366"/>
      <c r="T895" s="445">
        <f t="shared" si="59"/>
        <v>0</v>
      </c>
      <c r="U895" s="443">
        <f t="shared" si="57"/>
        <v>12</v>
      </c>
    </row>
    <row r="896" spans="1:21" ht="18" customHeight="1">
      <c r="A896" s="817"/>
      <c r="B896" s="818"/>
      <c r="C896" s="820"/>
      <c r="D896" s="820"/>
      <c r="E896" s="337">
        <v>8</v>
      </c>
      <c r="F896" s="216"/>
      <c r="G896" s="216"/>
      <c r="H896" s="134"/>
      <c r="I896" s="135"/>
      <c r="J896" s="136"/>
      <c r="K896" s="135"/>
      <c r="L896" s="136"/>
      <c r="M896" s="137"/>
      <c r="N896" s="138"/>
      <c r="O896" s="139"/>
      <c r="P896" s="137"/>
      <c r="Q896" s="138"/>
      <c r="R896" s="140"/>
      <c r="S896" s="368"/>
      <c r="T896" s="446">
        <f t="shared" si="59"/>
        <v>0</v>
      </c>
      <c r="U896" s="443">
        <f t="shared" si="57"/>
        <v>12</v>
      </c>
    </row>
    <row r="897" spans="1:21" ht="18" customHeight="1">
      <c r="A897" s="817"/>
      <c r="B897" s="818"/>
      <c r="C897" s="820"/>
      <c r="D897" s="820"/>
      <c r="E897" s="337">
        <v>9</v>
      </c>
      <c r="F897" s="216"/>
      <c r="G897" s="216"/>
      <c r="H897" s="134"/>
      <c r="I897" s="135"/>
      <c r="J897" s="136"/>
      <c r="K897" s="135"/>
      <c r="L897" s="136"/>
      <c r="M897" s="137"/>
      <c r="N897" s="138"/>
      <c r="O897" s="139"/>
      <c r="P897" s="137"/>
      <c r="Q897" s="138"/>
      <c r="R897" s="140"/>
      <c r="S897" s="368"/>
      <c r="T897" s="446">
        <f t="shared" si="59"/>
        <v>0</v>
      </c>
      <c r="U897" s="443">
        <f t="shared" si="57"/>
        <v>12</v>
      </c>
    </row>
    <row r="898" spans="1:21" ht="18" customHeight="1">
      <c r="A898" s="817"/>
      <c r="B898" s="818"/>
      <c r="C898" s="820"/>
      <c r="D898" s="820"/>
      <c r="E898" s="337">
        <v>10</v>
      </c>
      <c r="F898" s="216"/>
      <c r="G898" s="216"/>
      <c r="H898" s="134"/>
      <c r="I898" s="135"/>
      <c r="J898" s="136"/>
      <c r="K898" s="135"/>
      <c r="L898" s="136"/>
      <c r="M898" s="137"/>
      <c r="N898" s="138"/>
      <c r="O898" s="139"/>
      <c r="P898" s="137"/>
      <c r="Q898" s="138"/>
      <c r="R898" s="140"/>
      <c r="S898" s="368"/>
      <c r="T898" s="446">
        <f t="shared" si="59"/>
        <v>0</v>
      </c>
      <c r="U898" s="443">
        <f t="shared" si="57"/>
        <v>12</v>
      </c>
    </row>
    <row r="899" spans="1:21" ht="18" customHeight="1">
      <c r="A899" s="817"/>
      <c r="B899" s="818"/>
      <c r="C899" s="820"/>
      <c r="D899" s="820"/>
      <c r="E899" s="337">
        <v>11</v>
      </c>
      <c r="F899" s="216"/>
      <c r="G899" s="216"/>
      <c r="H899" s="134"/>
      <c r="I899" s="135"/>
      <c r="J899" s="136"/>
      <c r="K899" s="135"/>
      <c r="L899" s="136"/>
      <c r="M899" s="137"/>
      <c r="N899" s="138"/>
      <c r="O899" s="139"/>
      <c r="P899" s="137"/>
      <c r="Q899" s="138"/>
      <c r="R899" s="140"/>
      <c r="S899" s="368"/>
      <c r="T899" s="446">
        <f t="shared" si="59"/>
        <v>0</v>
      </c>
      <c r="U899" s="443">
        <f t="shared" si="57"/>
        <v>12</v>
      </c>
    </row>
    <row r="900" spans="1:21" ht="18" customHeight="1">
      <c r="A900" s="817"/>
      <c r="B900" s="818"/>
      <c r="C900" s="820"/>
      <c r="D900" s="820"/>
      <c r="E900" s="337">
        <v>12</v>
      </c>
      <c r="F900" s="216"/>
      <c r="G900" s="216"/>
      <c r="H900" s="134"/>
      <c r="I900" s="135"/>
      <c r="J900" s="136"/>
      <c r="K900" s="135"/>
      <c r="L900" s="136"/>
      <c r="M900" s="137"/>
      <c r="N900" s="138"/>
      <c r="O900" s="139"/>
      <c r="P900" s="137"/>
      <c r="Q900" s="138"/>
      <c r="R900" s="140"/>
      <c r="S900" s="368"/>
      <c r="T900" s="446">
        <f t="shared" si="59"/>
        <v>0</v>
      </c>
      <c r="U900" s="443">
        <f t="shared" si="57"/>
        <v>12</v>
      </c>
    </row>
    <row r="901" spans="1:21" ht="18" customHeight="1">
      <c r="A901" s="817"/>
      <c r="B901" s="818"/>
      <c r="C901" s="820"/>
      <c r="D901" s="820"/>
      <c r="E901" s="337">
        <v>13</v>
      </c>
      <c r="F901" s="216"/>
      <c r="G901" s="216"/>
      <c r="H901" s="134"/>
      <c r="I901" s="135"/>
      <c r="J901" s="136"/>
      <c r="K901" s="135"/>
      <c r="L901" s="136"/>
      <c r="M901" s="137"/>
      <c r="N901" s="138"/>
      <c r="O901" s="139"/>
      <c r="P901" s="137"/>
      <c r="Q901" s="138"/>
      <c r="R901" s="140"/>
      <c r="S901" s="368"/>
      <c r="T901" s="446">
        <f t="shared" si="59"/>
        <v>0</v>
      </c>
      <c r="U901" s="443">
        <f t="shared" si="57"/>
        <v>12</v>
      </c>
    </row>
    <row r="902" spans="1:21" ht="18" customHeight="1">
      <c r="A902" s="817"/>
      <c r="B902" s="818"/>
      <c r="C902" s="820"/>
      <c r="D902" s="820"/>
      <c r="E902" s="337">
        <v>14</v>
      </c>
      <c r="F902" s="216"/>
      <c r="G902" s="216"/>
      <c r="H902" s="134"/>
      <c r="I902" s="135"/>
      <c r="J902" s="136"/>
      <c r="K902" s="135"/>
      <c r="L902" s="136"/>
      <c r="M902" s="137"/>
      <c r="N902" s="138"/>
      <c r="O902" s="139"/>
      <c r="P902" s="137"/>
      <c r="Q902" s="138"/>
      <c r="R902" s="140"/>
      <c r="S902" s="368"/>
      <c r="T902" s="446">
        <f t="shared" si="59"/>
        <v>0</v>
      </c>
      <c r="U902" s="443">
        <f t="shared" si="57"/>
        <v>12</v>
      </c>
    </row>
    <row r="903" spans="1:21" ht="18" customHeight="1">
      <c r="A903" s="817"/>
      <c r="B903" s="818"/>
      <c r="C903" s="820"/>
      <c r="D903" s="820"/>
      <c r="E903" s="337">
        <v>15</v>
      </c>
      <c r="F903" s="216"/>
      <c r="G903" s="216"/>
      <c r="H903" s="134"/>
      <c r="I903" s="135"/>
      <c r="J903" s="136"/>
      <c r="K903" s="135"/>
      <c r="L903" s="136"/>
      <c r="M903" s="137"/>
      <c r="N903" s="138"/>
      <c r="O903" s="139"/>
      <c r="P903" s="137"/>
      <c r="Q903" s="138"/>
      <c r="R903" s="140"/>
      <c r="S903" s="368"/>
      <c r="T903" s="446">
        <f t="shared" si="59"/>
        <v>0</v>
      </c>
      <c r="U903" s="443">
        <f t="shared" si="57"/>
        <v>12</v>
      </c>
    </row>
    <row r="904" spans="1:21" ht="18" customHeight="1">
      <c r="A904" s="817"/>
      <c r="B904" s="818"/>
      <c r="C904" s="820"/>
      <c r="D904" s="820"/>
      <c r="E904" s="337">
        <v>16</v>
      </c>
      <c r="F904" s="216"/>
      <c r="G904" s="216"/>
      <c r="H904" s="134"/>
      <c r="I904" s="135"/>
      <c r="J904" s="136"/>
      <c r="K904" s="135"/>
      <c r="L904" s="136"/>
      <c r="M904" s="137"/>
      <c r="N904" s="138"/>
      <c r="O904" s="139"/>
      <c r="P904" s="137"/>
      <c r="Q904" s="138"/>
      <c r="R904" s="140"/>
      <c r="S904" s="368"/>
      <c r="T904" s="446">
        <f t="shared" si="59"/>
        <v>0</v>
      </c>
      <c r="U904" s="443">
        <f t="shared" si="57"/>
        <v>12</v>
      </c>
    </row>
    <row r="905" spans="1:21" ht="18" customHeight="1">
      <c r="A905" s="817"/>
      <c r="B905" s="818"/>
      <c r="C905" s="820"/>
      <c r="D905" s="820"/>
      <c r="E905" s="337">
        <v>17</v>
      </c>
      <c r="F905" s="216"/>
      <c r="G905" s="216"/>
      <c r="H905" s="134"/>
      <c r="I905" s="135"/>
      <c r="J905" s="136"/>
      <c r="K905" s="135"/>
      <c r="L905" s="136"/>
      <c r="M905" s="137"/>
      <c r="N905" s="138"/>
      <c r="O905" s="139"/>
      <c r="P905" s="137"/>
      <c r="Q905" s="138"/>
      <c r="R905" s="140"/>
      <c r="S905" s="368"/>
      <c r="T905" s="446">
        <f t="shared" si="59"/>
        <v>0</v>
      </c>
      <c r="U905" s="443">
        <f t="shared" si="57"/>
        <v>12</v>
      </c>
    </row>
    <row r="906" spans="1:21" ht="18" customHeight="1">
      <c r="A906" s="817"/>
      <c r="B906" s="818"/>
      <c r="C906" s="820"/>
      <c r="D906" s="820"/>
      <c r="E906" s="337">
        <v>18</v>
      </c>
      <c r="F906" s="216"/>
      <c r="G906" s="216"/>
      <c r="H906" s="134"/>
      <c r="I906" s="135"/>
      <c r="J906" s="136"/>
      <c r="K906" s="135"/>
      <c r="L906" s="136"/>
      <c r="M906" s="137"/>
      <c r="N906" s="138"/>
      <c r="O906" s="139"/>
      <c r="P906" s="137"/>
      <c r="Q906" s="138"/>
      <c r="R906" s="140"/>
      <c r="S906" s="368"/>
      <c r="T906" s="446">
        <f t="shared" si="59"/>
        <v>0</v>
      </c>
      <c r="U906" s="443">
        <f t="shared" si="57"/>
        <v>12</v>
      </c>
    </row>
    <row r="907" spans="1:21" ht="18" customHeight="1">
      <c r="A907" s="817"/>
      <c r="B907" s="818"/>
      <c r="C907" s="820"/>
      <c r="D907" s="820"/>
      <c r="E907" s="337">
        <v>19</v>
      </c>
      <c r="F907" s="216"/>
      <c r="G907" s="216"/>
      <c r="H907" s="134"/>
      <c r="I907" s="135"/>
      <c r="J907" s="136"/>
      <c r="K907" s="135"/>
      <c r="L907" s="136"/>
      <c r="M907" s="137"/>
      <c r="N907" s="138"/>
      <c r="O907" s="139"/>
      <c r="P907" s="137"/>
      <c r="Q907" s="138"/>
      <c r="R907" s="140"/>
      <c r="S907" s="368"/>
      <c r="T907" s="446">
        <f t="shared" si="59"/>
        <v>0</v>
      </c>
      <c r="U907" s="443">
        <f t="shared" si="57"/>
        <v>12</v>
      </c>
    </row>
    <row r="908" spans="1:21" ht="18" customHeight="1">
      <c r="A908" s="817"/>
      <c r="B908" s="818"/>
      <c r="C908" s="820"/>
      <c r="D908" s="820"/>
      <c r="E908" s="337">
        <v>20</v>
      </c>
      <c r="F908" s="216"/>
      <c r="G908" s="216"/>
      <c r="H908" s="134"/>
      <c r="I908" s="135"/>
      <c r="J908" s="136"/>
      <c r="K908" s="135"/>
      <c r="L908" s="136"/>
      <c r="M908" s="137"/>
      <c r="N908" s="138"/>
      <c r="O908" s="139"/>
      <c r="P908" s="137"/>
      <c r="Q908" s="138"/>
      <c r="R908" s="140"/>
      <c r="S908" s="368"/>
      <c r="T908" s="446">
        <f t="shared" si="59"/>
        <v>0</v>
      </c>
      <c r="U908" s="443">
        <f t="shared" si="57"/>
        <v>12</v>
      </c>
    </row>
    <row r="909" spans="1:21" ht="18" customHeight="1">
      <c r="A909" s="817"/>
      <c r="B909" s="818"/>
      <c r="C909" s="820"/>
      <c r="D909" s="820"/>
      <c r="E909" s="337">
        <v>21</v>
      </c>
      <c r="F909" s="216"/>
      <c r="G909" s="216"/>
      <c r="H909" s="134"/>
      <c r="I909" s="135"/>
      <c r="J909" s="136"/>
      <c r="K909" s="135"/>
      <c r="L909" s="136"/>
      <c r="M909" s="137"/>
      <c r="N909" s="138"/>
      <c r="O909" s="139"/>
      <c r="P909" s="137"/>
      <c r="Q909" s="138"/>
      <c r="R909" s="140"/>
      <c r="S909" s="368"/>
      <c r="T909" s="446">
        <f t="shared" si="59"/>
        <v>0</v>
      </c>
      <c r="U909" s="443">
        <f t="shared" si="57"/>
        <v>12</v>
      </c>
    </row>
    <row r="910" spans="1:21" ht="18" customHeight="1">
      <c r="A910" s="817"/>
      <c r="B910" s="818"/>
      <c r="C910" s="820"/>
      <c r="D910" s="820"/>
      <c r="E910" s="337">
        <v>22</v>
      </c>
      <c r="F910" s="216"/>
      <c r="G910" s="216"/>
      <c r="H910" s="134"/>
      <c r="I910" s="135"/>
      <c r="J910" s="136"/>
      <c r="K910" s="135"/>
      <c r="L910" s="136"/>
      <c r="M910" s="137"/>
      <c r="N910" s="138"/>
      <c r="O910" s="139"/>
      <c r="P910" s="137"/>
      <c r="Q910" s="138"/>
      <c r="R910" s="140"/>
      <c r="S910" s="368"/>
      <c r="T910" s="446">
        <f t="shared" si="59"/>
        <v>0</v>
      </c>
      <c r="U910" s="443">
        <f t="shared" si="57"/>
        <v>12</v>
      </c>
    </row>
    <row r="911" spans="1:21" ht="18" customHeight="1">
      <c r="A911" s="817"/>
      <c r="B911" s="818"/>
      <c r="C911" s="820"/>
      <c r="D911" s="820"/>
      <c r="E911" s="337">
        <v>23</v>
      </c>
      <c r="F911" s="216"/>
      <c r="G911" s="216"/>
      <c r="H911" s="134"/>
      <c r="I911" s="135"/>
      <c r="J911" s="136"/>
      <c r="K911" s="135"/>
      <c r="L911" s="136"/>
      <c r="M911" s="137"/>
      <c r="N911" s="138"/>
      <c r="O911" s="139"/>
      <c r="P911" s="137"/>
      <c r="Q911" s="138"/>
      <c r="R911" s="140"/>
      <c r="S911" s="368"/>
      <c r="T911" s="446">
        <f t="shared" si="59"/>
        <v>0</v>
      </c>
      <c r="U911" s="443">
        <f t="shared" si="57"/>
        <v>12</v>
      </c>
    </row>
    <row r="912" spans="1:21" ht="18" customHeight="1">
      <c r="A912" s="817"/>
      <c r="B912" s="818"/>
      <c r="C912" s="820"/>
      <c r="D912" s="820"/>
      <c r="E912" s="337">
        <v>24</v>
      </c>
      <c r="F912" s="216"/>
      <c r="G912" s="216"/>
      <c r="H912" s="134"/>
      <c r="I912" s="135"/>
      <c r="J912" s="136"/>
      <c r="K912" s="135"/>
      <c r="L912" s="136"/>
      <c r="M912" s="137"/>
      <c r="N912" s="138"/>
      <c r="O912" s="139"/>
      <c r="P912" s="137"/>
      <c r="Q912" s="138"/>
      <c r="R912" s="140"/>
      <c r="S912" s="368"/>
      <c r="T912" s="446">
        <f t="shared" si="59"/>
        <v>0</v>
      </c>
      <c r="U912" s="443">
        <f t="shared" si="57"/>
        <v>12</v>
      </c>
    </row>
    <row r="913" spans="1:21" ht="18" customHeight="1">
      <c r="A913" s="817"/>
      <c r="B913" s="818"/>
      <c r="C913" s="820"/>
      <c r="D913" s="820"/>
      <c r="E913" s="337">
        <v>25</v>
      </c>
      <c r="F913" s="216"/>
      <c r="G913" s="216"/>
      <c r="H913" s="134"/>
      <c r="I913" s="135"/>
      <c r="J913" s="136"/>
      <c r="K913" s="135"/>
      <c r="L913" s="136"/>
      <c r="M913" s="137"/>
      <c r="N913" s="138"/>
      <c r="O913" s="139"/>
      <c r="P913" s="137"/>
      <c r="Q913" s="138"/>
      <c r="R913" s="140"/>
      <c r="S913" s="368"/>
      <c r="T913" s="446">
        <f t="shared" si="59"/>
        <v>0</v>
      </c>
      <c r="U913" s="443">
        <f t="shared" si="57"/>
        <v>12</v>
      </c>
    </row>
    <row r="914" spans="1:21" ht="18" customHeight="1">
      <c r="A914" s="817"/>
      <c r="B914" s="818"/>
      <c r="C914" s="820"/>
      <c r="D914" s="820"/>
      <c r="E914" s="337">
        <v>26</v>
      </c>
      <c r="F914" s="216"/>
      <c r="G914" s="216"/>
      <c r="H914" s="134"/>
      <c r="I914" s="135"/>
      <c r="J914" s="136"/>
      <c r="K914" s="135"/>
      <c r="L914" s="136"/>
      <c r="M914" s="137"/>
      <c r="N914" s="138"/>
      <c r="O914" s="139"/>
      <c r="P914" s="137"/>
      <c r="Q914" s="138"/>
      <c r="R914" s="140"/>
      <c r="S914" s="368"/>
      <c r="T914" s="446">
        <f t="shared" si="59"/>
        <v>0</v>
      </c>
      <c r="U914" s="443">
        <f t="shared" si="57"/>
        <v>12</v>
      </c>
    </row>
    <row r="915" spans="1:21" ht="18" customHeight="1">
      <c r="A915" s="817"/>
      <c r="B915" s="818"/>
      <c r="C915" s="820"/>
      <c r="D915" s="820"/>
      <c r="E915" s="337">
        <v>27</v>
      </c>
      <c r="F915" s="216"/>
      <c r="G915" s="216"/>
      <c r="H915" s="134"/>
      <c r="I915" s="135"/>
      <c r="J915" s="136"/>
      <c r="K915" s="135"/>
      <c r="L915" s="136"/>
      <c r="M915" s="137"/>
      <c r="N915" s="138"/>
      <c r="O915" s="139"/>
      <c r="P915" s="137"/>
      <c r="Q915" s="138"/>
      <c r="R915" s="140"/>
      <c r="S915" s="368"/>
      <c r="T915" s="446">
        <f t="shared" si="59"/>
        <v>0</v>
      </c>
      <c r="U915" s="443">
        <f t="shared" si="57"/>
        <v>12</v>
      </c>
    </row>
    <row r="916" spans="1:21" ht="18" customHeight="1">
      <c r="A916" s="817"/>
      <c r="B916" s="818"/>
      <c r="C916" s="820"/>
      <c r="D916" s="820"/>
      <c r="E916" s="337">
        <v>28</v>
      </c>
      <c r="F916" s="216"/>
      <c r="G916" s="216"/>
      <c r="H916" s="97"/>
      <c r="I916" s="81"/>
      <c r="J916" s="76"/>
      <c r="K916" s="82"/>
      <c r="L916" s="77"/>
      <c r="M916" s="2"/>
      <c r="N916" s="82"/>
      <c r="O916" s="77"/>
      <c r="P916" s="2"/>
      <c r="Q916" s="82"/>
      <c r="R916" s="19"/>
      <c r="S916" s="366"/>
      <c r="T916" s="445">
        <f t="shared" si="59"/>
        <v>0</v>
      </c>
      <c r="U916" s="443">
        <f t="shared" si="57"/>
        <v>12</v>
      </c>
    </row>
    <row r="917" spans="1:21" ht="18" customHeight="1">
      <c r="A917" s="817"/>
      <c r="B917" s="818"/>
      <c r="C917" s="820"/>
      <c r="D917" s="820"/>
      <c r="E917" s="337">
        <v>29</v>
      </c>
      <c r="F917" s="216"/>
      <c r="G917" s="216"/>
      <c r="H917" s="97"/>
      <c r="I917" s="81"/>
      <c r="J917" s="76"/>
      <c r="K917" s="82"/>
      <c r="L917" s="77"/>
      <c r="M917" s="2"/>
      <c r="N917" s="82"/>
      <c r="O917" s="77"/>
      <c r="P917" s="2"/>
      <c r="Q917" s="82"/>
      <c r="R917" s="19"/>
      <c r="S917" s="366"/>
      <c r="T917" s="445">
        <f t="shared" si="59"/>
        <v>0</v>
      </c>
      <c r="U917" s="443">
        <f t="shared" si="57"/>
        <v>12</v>
      </c>
    </row>
    <row r="918" spans="1:21" ht="18" customHeight="1">
      <c r="A918" s="817"/>
      <c r="B918" s="818"/>
      <c r="C918" s="820"/>
      <c r="D918" s="820"/>
      <c r="E918" s="337">
        <v>30</v>
      </c>
      <c r="F918" s="216"/>
      <c r="G918" s="216"/>
      <c r="H918" s="97"/>
      <c r="I918" s="81"/>
      <c r="J918" s="76"/>
      <c r="K918" s="82"/>
      <c r="L918" s="77"/>
      <c r="M918" s="2"/>
      <c r="N918" s="82"/>
      <c r="O918" s="77"/>
      <c r="P918" s="2"/>
      <c r="Q918" s="82"/>
      <c r="R918" s="19"/>
      <c r="S918" s="366"/>
      <c r="T918" s="445">
        <f t="shared" si="59"/>
        <v>0</v>
      </c>
      <c r="U918" s="443">
        <f t="shared" si="57"/>
        <v>12</v>
      </c>
    </row>
    <row r="919" spans="1:21" ht="18" customHeight="1">
      <c r="A919" s="817"/>
      <c r="B919" s="818"/>
      <c r="C919" s="820"/>
      <c r="D919" s="820"/>
      <c r="E919" s="337">
        <v>31</v>
      </c>
      <c r="F919" s="216"/>
      <c r="G919" s="216"/>
      <c r="H919" s="97"/>
      <c r="I919" s="81"/>
      <c r="J919" s="76"/>
      <c r="K919" s="82"/>
      <c r="L919" s="77"/>
      <c r="M919" s="2"/>
      <c r="N919" s="82"/>
      <c r="O919" s="77"/>
      <c r="P919" s="2"/>
      <c r="Q919" s="82"/>
      <c r="R919" s="19"/>
      <c r="S919" s="366"/>
      <c r="T919" s="445">
        <f t="shared" si="59"/>
        <v>0</v>
      </c>
      <c r="U919" s="443">
        <f t="shared" si="57"/>
        <v>12</v>
      </c>
    </row>
    <row r="920" spans="1:21" ht="18" customHeight="1">
      <c r="A920" s="817"/>
      <c r="B920" s="818"/>
      <c r="C920" s="820"/>
      <c r="D920" s="820"/>
      <c r="E920" s="337">
        <v>32</v>
      </c>
      <c r="F920" s="216"/>
      <c r="G920" s="216"/>
      <c r="H920" s="97"/>
      <c r="I920" s="81"/>
      <c r="J920" s="76"/>
      <c r="K920" s="81"/>
      <c r="L920" s="76"/>
      <c r="M920" s="2"/>
      <c r="N920" s="81"/>
      <c r="O920" s="77"/>
      <c r="P920" s="15"/>
      <c r="Q920" s="82"/>
      <c r="R920" s="19"/>
      <c r="S920" s="366"/>
      <c r="T920" s="445">
        <f t="shared" si="59"/>
        <v>0</v>
      </c>
      <c r="U920" s="443">
        <f t="shared" si="57"/>
        <v>12</v>
      </c>
    </row>
    <row r="921" spans="1:21" ht="18" customHeight="1">
      <c r="A921" s="817"/>
      <c r="B921" s="818"/>
      <c r="C921" s="820"/>
      <c r="D921" s="820"/>
      <c r="E921" s="337">
        <v>33</v>
      </c>
      <c r="F921" s="216"/>
      <c r="G921" s="216"/>
      <c r="H921" s="97"/>
      <c r="I921" s="81"/>
      <c r="J921" s="76"/>
      <c r="K921" s="81"/>
      <c r="L921" s="76"/>
      <c r="M921" s="2"/>
      <c r="N921" s="81"/>
      <c r="O921" s="77"/>
      <c r="P921" s="15"/>
      <c r="Q921" s="82"/>
      <c r="R921" s="19"/>
      <c r="S921" s="366"/>
      <c r="T921" s="445">
        <f t="shared" si="59"/>
        <v>0</v>
      </c>
      <c r="U921" s="443">
        <f t="shared" ref="U921:U952" si="60">$A$889</f>
        <v>12</v>
      </c>
    </row>
    <row r="922" spans="1:21" ht="18" customHeight="1">
      <c r="A922" s="817"/>
      <c r="B922" s="818"/>
      <c r="C922" s="820"/>
      <c r="D922" s="820"/>
      <c r="E922" s="337">
        <v>34</v>
      </c>
      <c r="F922" s="216"/>
      <c r="G922" s="216"/>
      <c r="H922" s="97"/>
      <c r="I922" s="81"/>
      <c r="J922" s="76"/>
      <c r="K922" s="81"/>
      <c r="L922" s="76"/>
      <c r="M922" s="2"/>
      <c r="N922" s="81"/>
      <c r="O922" s="77"/>
      <c r="P922" s="15"/>
      <c r="Q922" s="82"/>
      <c r="R922" s="19"/>
      <c r="S922" s="366"/>
      <c r="T922" s="445">
        <f t="shared" si="59"/>
        <v>0</v>
      </c>
      <c r="U922" s="443">
        <f t="shared" si="60"/>
        <v>12</v>
      </c>
    </row>
    <row r="923" spans="1:21" ht="18" customHeight="1">
      <c r="A923" s="817"/>
      <c r="B923" s="818"/>
      <c r="C923" s="820"/>
      <c r="D923" s="820"/>
      <c r="E923" s="337">
        <v>35</v>
      </c>
      <c r="F923" s="216"/>
      <c r="G923" s="216"/>
      <c r="H923" s="97"/>
      <c r="I923" s="81"/>
      <c r="J923" s="76"/>
      <c r="K923" s="81"/>
      <c r="L923" s="76"/>
      <c r="M923" s="2"/>
      <c r="N923" s="82"/>
      <c r="O923" s="77"/>
      <c r="P923" s="2"/>
      <c r="Q923" s="82"/>
      <c r="R923" s="19"/>
      <c r="S923" s="366"/>
      <c r="T923" s="445">
        <f t="shared" si="59"/>
        <v>0</v>
      </c>
      <c r="U923" s="443">
        <f t="shared" si="60"/>
        <v>12</v>
      </c>
    </row>
    <row r="924" spans="1:21" ht="18" customHeight="1">
      <c r="A924" s="817"/>
      <c r="B924" s="818"/>
      <c r="C924" s="820"/>
      <c r="D924" s="820"/>
      <c r="E924" s="337">
        <v>36</v>
      </c>
      <c r="F924" s="216"/>
      <c r="G924" s="216"/>
      <c r="H924" s="134"/>
      <c r="I924" s="135"/>
      <c r="J924" s="136"/>
      <c r="K924" s="135"/>
      <c r="L924" s="136"/>
      <c r="M924" s="137"/>
      <c r="N924" s="138"/>
      <c r="O924" s="139"/>
      <c r="P924" s="137"/>
      <c r="Q924" s="138"/>
      <c r="R924" s="140"/>
      <c r="S924" s="368"/>
      <c r="T924" s="446">
        <f t="shared" si="59"/>
        <v>0</v>
      </c>
      <c r="U924" s="443">
        <f t="shared" si="60"/>
        <v>12</v>
      </c>
    </row>
    <row r="925" spans="1:21" ht="18" customHeight="1">
      <c r="A925" s="817"/>
      <c r="B925" s="818"/>
      <c r="C925" s="820"/>
      <c r="D925" s="820"/>
      <c r="E925" s="337">
        <v>37</v>
      </c>
      <c r="F925" s="216"/>
      <c r="G925" s="216"/>
      <c r="H925" s="134"/>
      <c r="I925" s="135"/>
      <c r="J925" s="136"/>
      <c r="K925" s="135"/>
      <c r="L925" s="136"/>
      <c r="M925" s="137"/>
      <c r="N925" s="138"/>
      <c r="O925" s="139"/>
      <c r="P925" s="137"/>
      <c r="Q925" s="138"/>
      <c r="R925" s="140"/>
      <c r="S925" s="368"/>
      <c r="T925" s="446">
        <f t="shared" si="59"/>
        <v>0</v>
      </c>
      <c r="U925" s="443">
        <f t="shared" si="60"/>
        <v>12</v>
      </c>
    </row>
    <row r="926" spans="1:21" ht="18" customHeight="1">
      <c r="A926" s="817"/>
      <c r="B926" s="818"/>
      <c r="C926" s="820"/>
      <c r="D926" s="820"/>
      <c r="E926" s="337">
        <v>38</v>
      </c>
      <c r="F926" s="216"/>
      <c r="G926" s="216"/>
      <c r="H926" s="134"/>
      <c r="I926" s="135"/>
      <c r="J926" s="136"/>
      <c r="K926" s="135"/>
      <c r="L926" s="136"/>
      <c r="M926" s="137"/>
      <c r="N926" s="138"/>
      <c r="O926" s="139"/>
      <c r="P926" s="137"/>
      <c r="Q926" s="138"/>
      <c r="R926" s="140"/>
      <c r="S926" s="368"/>
      <c r="T926" s="446">
        <f t="shared" si="59"/>
        <v>0</v>
      </c>
      <c r="U926" s="443">
        <f t="shared" si="60"/>
        <v>12</v>
      </c>
    </row>
    <row r="927" spans="1:21" ht="18" customHeight="1">
      <c r="A927" s="817"/>
      <c r="B927" s="818"/>
      <c r="C927" s="820"/>
      <c r="D927" s="820"/>
      <c r="E927" s="337">
        <v>39</v>
      </c>
      <c r="F927" s="216"/>
      <c r="G927" s="216"/>
      <c r="H927" s="134"/>
      <c r="I927" s="135"/>
      <c r="J927" s="136"/>
      <c r="K927" s="135"/>
      <c r="L927" s="136"/>
      <c r="M927" s="137"/>
      <c r="N927" s="138"/>
      <c r="O927" s="139"/>
      <c r="P927" s="137"/>
      <c r="Q927" s="138"/>
      <c r="R927" s="140"/>
      <c r="S927" s="368"/>
      <c r="T927" s="446">
        <f t="shared" si="59"/>
        <v>0</v>
      </c>
      <c r="U927" s="443">
        <f t="shared" si="60"/>
        <v>12</v>
      </c>
    </row>
    <row r="928" spans="1:21" ht="18" customHeight="1">
      <c r="A928" s="817"/>
      <c r="B928" s="818"/>
      <c r="C928" s="820"/>
      <c r="D928" s="820"/>
      <c r="E928" s="337">
        <v>40</v>
      </c>
      <c r="F928" s="216"/>
      <c r="G928" s="216"/>
      <c r="H928" s="134"/>
      <c r="I928" s="135"/>
      <c r="J928" s="136"/>
      <c r="K928" s="135"/>
      <c r="L928" s="136"/>
      <c r="M928" s="137"/>
      <c r="N928" s="138"/>
      <c r="O928" s="139"/>
      <c r="P928" s="137"/>
      <c r="Q928" s="138"/>
      <c r="R928" s="140"/>
      <c r="S928" s="368"/>
      <c r="T928" s="446">
        <f t="shared" si="59"/>
        <v>0</v>
      </c>
      <c r="U928" s="443">
        <f t="shared" si="60"/>
        <v>12</v>
      </c>
    </row>
    <row r="929" spans="1:21" ht="18" customHeight="1">
      <c r="A929" s="817"/>
      <c r="B929" s="818"/>
      <c r="C929" s="820"/>
      <c r="D929" s="820"/>
      <c r="E929" s="337">
        <v>41</v>
      </c>
      <c r="F929" s="216"/>
      <c r="G929" s="216"/>
      <c r="H929" s="134"/>
      <c r="I929" s="135"/>
      <c r="J929" s="136"/>
      <c r="K929" s="135"/>
      <c r="L929" s="136"/>
      <c r="M929" s="137"/>
      <c r="N929" s="138"/>
      <c r="O929" s="139"/>
      <c r="P929" s="137"/>
      <c r="Q929" s="138"/>
      <c r="R929" s="140"/>
      <c r="S929" s="368"/>
      <c r="T929" s="446">
        <f t="shared" si="59"/>
        <v>0</v>
      </c>
      <c r="U929" s="443">
        <f t="shared" si="60"/>
        <v>12</v>
      </c>
    </row>
    <row r="930" spans="1:21" ht="18" customHeight="1">
      <c r="A930" s="817"/>
      <c r="B930" s="818"/>
      <c r="C930" s="820"/>
      <c r="D930" s="820"/>
      <c r="E930" s="337">
        <v>42</v>
      </c>
      <c r="F930" s="216"/>
      <c r="G930" s="216"/>
      <c r="H930" s="134"/>
      <c r="I930" s="135"/>
      <c r="J930" s="136"/>
      <c r="K930" s="135"/>
      <c r="L930" s="136"/>
      <c r="M930" s="137"/>
      <c r="N930" s="138"/>
      <c r="O930" s="139"/>
      <c r="P930" s="137"/>
      <c r="Q930" s="138"/>
      <c r="R930" s="140"/>
      <c r="S930" s="368"/>
      <c r="T930" s="446">
        <f t="shared" si="59"/>
        <v>0</v>
      </c>
      <c r="U930" s="443">
        <f t="shared" si="60"/>
        <v>12</v>
      </c>
    </row>
    <row r="931" spans="1:21" ht="18" customHeight="1">
      <c r="A931" s="817"/>
      <c r="B931" s="818"/>
      <c r="C931" s="820"/>
      <c r="D931" s="820"/>
      <c r="E931" s="337">
        <v>43</v>
      </c>
      <c r="F931" s="216"/>
      <c r="G931" s="216"/>
      <c r="H931" s="134"/>
      <c r="I931" s="135"/>
      <c r="J931" s="136"/>
      <c r="K931" s="135"/>
      <c r="L931" s="136"/>
      <c r="M931" s="137"/>
      <c r="N931" s="138"/>
      <c r="O931" s="139"/>
      <c r="P931" s="137"/>
      <c r="Q931" s="138"/>
      <c r="R931" s="140"/>
      <c r="S931" s="368"/>
      <c r="T931" s="446">
        <f t="shared" si="59"/>
        <v>0</v>
      </c>
      <c r="U931" s="443">
        <f t="shared" si="60"/>
        <v>12</v>
      </c>
    </row>
    <row r="932" spans="1:21" ht="18" customHeight="1">
      <c r="A932" s="817"/>
      <c r="B932" s="818"/>
      <c r="C932" s="820"/>
      <c r="D932" s="820"/>
      <c r="E932" s="337">
        <v>44</v>
      </c>
      <c r="F932" s="216"/>
      <c r="G932" s="216"/>
      <c r="H932" s="134"/>
      <c r="I932" s="135"/>
      <c r="J932" s="136"/>
      <c r="K932" s="135"/>
      <c r="L932" s="136"/>
      <c r="M932" s="137"/>
      <c r="N932" s="138"/>
      <c r="O932" s="139"/>
      <c r="P932" s="137"/>
      <c r="Q932" s="138"/>
      <c r="R932" s="140"/>
      <c r="S932" s="368"/>
      <c r="T932" s="446">
        <f t="shared" si="59"/>
        <v>0</v>
      </c>
      <c r="U932" s="443">
        <f t="shared" si="60"/>
        <v>12</v>
      </c>
    </row>
    <row r="933" spans="1:21" ht="18" customHeight="1">
      <c r="A933" s="817"/>
      <c r="B933" s="818"/>
      <c r="C933" s="820"/>
      <c r="D933" s="820"/>
      <c r="E933" s="337">
        <v>45</v>
      </c>
      <c r="F933" s="216"/>
      <c r="G933" s="216"/>
      <c r="H933" s="134"/>
      <c r="I933" s="135"/>
      <c r="J933" s="136"/>
      <c r="K933" s="135"/>
      <c r="L933" s="136"/>
      <c r="M933" s="137"/>
      <c r="N933" s="138"/>
      <c r="O933" s="139"/>
      <c r="P933" s="137"/>
      <c r="Q933" s="138"/>
      <c r="R933" s="140"/>
      <c r="S933" s="368"/>
      <c r="T933" s="446">
        <f t="shared" si="59"/>
        <v>0</v>
      </c>
      <c r="U933" s="443">
        <f t="shared" si="60"/>
        <v>12</v>
      </c>
    </row>
    <row r="934" spans="1:21" ht="18" customHeight="1">
      <c r="A934" s="817"/>
      <c r="B934" s="818"/>
      <c r="C934" s="820"/>
      <c r="D934" s="820"/>
      <c r="E934" s="337">
        <v>46</v>
      </c>
      <c r="F934" s="216"/>
      <c r="G934" s="216"/>
      <c r="H934" s="134"/>
      <c r="I934" s="135"/>
      <c r="J934" s="136"/>
      <c r="K934" s="135"/>
      <c r="L934" s="136"/>
      <c r="M934" s="137"/>
      <c r="N934" s="138"/>
      <c r="O934" s="139"/>
      <c r="P934" s="137"/>
      <c r="Q934" s="138"/>
      <c r="R934" s="140"/>
      <c r="S934" s="368"/>
      <c r="T934" s="446">
        <f t="shared" si="59"/>
        <v>0</v>
      </c>
      <c r="U934" s="443">
        <f t="shared" si="60"/>
        <v>12</v>
      </c>
    </row>
    <row r="935" spans="1:21" ht="18" customHeight="1">
      <c r="A935" s="817"/>
      <c r="B935" s="818"/>
      <c r="C935" s="820"/>
      <c r="D935" s="820"/>
      <c r="E935" s="337">
        <v>47</v>
      </c>
      <c r="F935" s="216"/>
      <c r="G935" s="216"/>
      <c r="H935" s="134"/>
      <c r="I935" s="135"/>
      <c r="J935" s="136"/>
      <c r="K935" s="135"/>
      <c r="L935" s="136"/>
      <c r="M935" s="137"/>
      <c r="N935" s="138"/>
      <c r="O935" s="139"/>
      <c r="P935" s="137"/>
      <c r="Q935" s="138"/>
      <c r="R935" s="140"/>
      <c r="S935" s="368"/>
      <c r="T935" s="446">
        <f t="shared" si="59"/>
        <v>0</v>
      </c>
      <c r="U935" s="443">
        <f t="shared" si="60"/>
        <v>12</v>
      </c>
    </row>
    <row r="936" spans="1:21" ht="18" customHeight="1">
      <c r="A936" s="817"/>
      <c r="B936" s="818"/>
      <c r="C936" s="820"/>
      <c r="D936" s="820"/>
      <c r="E936" s="337">
        <v>48</v>
      </c>
      <c r="F936" s="216"/>
      <c r="G936" s="216"/>
      <c r="H936" s="97"/>
      <c r="I936" s="81"/>
      <c r="J936" s="76"/>
      <c r="K936" s="82"/>
      <c r="L936" s="77"/>
      <c r="M936" s="2"/>
      <c r="N936" s="82"/>
      <c r="O936" s="77"/>
      <c r="P936" s="2"/>
      <c r="Q936" s="82"/>
      <c r="R936" s="19"/>
      <c r="S936" s="366"/>
      <c r="T936" s="445">
        <f t="shared" si="58"/>
        <v>0</v>
      </c>
      <c r="U936" s="443">
        <f t="shared" si="60"/>
        <v>12</v>
      </c>
    </row>
    <row r="937" spans="1:21" ht="18" customHeight="1">
      <c r="A937" s="817"/>
      <c r="B937" s="818"/>
      <c r="C937" s="820"/>
      <c r="D937" s="820"/>
      <c r="E937" s="337">
        <v>49</v>
      </c>
      <c r="F937" s="216"/>
      <c r="G937" s="216"/>
      <c r="H937" s="97"/>
      <c r="I937" s="81"/>
      <c r="J937" s="76"/>
      <c r="K937" s="82"/>
      <c r="L937" s="77"/>
      <c r="M937" s="2"/>
      <c r="N937" s="82"/>
      <c r="O937" s="77"/>
      <c r="P937" s="2"/>
      <c r="Q937" s="82"/>
      <c r="R937" s="19"/>
      <c r="S937" s="366"/>
      <c r="T937" s="445">
        <f t="shared" si="58"/>
        <v>0</v>
      </c>
      <c r="U937" s="443">
        <f t="shared" si="60"/>
        <v>12</v>
      </c>
    </row>
    <row r="938" spans="1:21" ht="18" customHeight="1">
      <c r="A938" s="817"/>
      <c r="B938" s="818"/>
      <c r="C938" s="820"/>
      <c r="D938" s="820"/>
      <c r="E938" s="337">
        <v>50</v>
      </c>
      <c r="F938" s="216"/>
      <c r="G938" s="216"/>
      <c r="H938" s="97"/>
      <c r="I938" s="81"/>
      <c r="J938" s="76"/>
      <c r="K938" s="81"/>
      <c r="L938" s="76"/>
      <c r="M938" s="2"/>
      <c r="N938" s="81"/>
      <c r="O938" s="77"/>
      <c r="P938" s="15"/>
      <c r="Q938" s="82"/>
      <c r="R938" s="19"/>
      <c r="S938" s="366"/>
      <c r="T938" s="445">
        <f t="shared" si="58"/>
        <v>0</v>
      </c>
      <c r="U938" s="443">
        <f t="shared" si="60"/>
        <v>12</v>
      </c>
    </row>
    <row r="939" spans="1:21" ht="18" customHeight="1">
      <c r="A939" s="817"/>
      <c r="B939" s="818"/>
      <c r="C939" s="820"/>
      <c r="D939" s="820"/>
      <c r="E939" s="337">
        <v>51</v>
      </c>
      <c r="F939" s="216"/>
      <c r="G939" s="216"/>
      <c r="H939" s="97"/>
      <c r="I939" s="81"/>
      <c r="J939" s="76"/>
      <c r="K939" s="81"/>
      <c r="L939" s="76"/>
      <c r="M939" s="2"/>
      <c r="N939" s="81"/>
      <c r="O939" s="77"/>
      <c r="P939" s="15"/>
      <c r="Q939" s="82"/>
      <c r="R939" s="19"/>
      <c r="S939" s="366"/>
      <c r="T939" s="445">
        <f t="shared" si="58"/>
        <v>0</v>
      </c>
      <c r="U939" s="443">
        <f t="shared" si="60"/>
        <v>12</v>
      </c>
    </row>
    <row r="940" spans="1:21" ht="18" customHeight="1">
      <c r="A940" s="817"/>
      <c r="B940" s="818"/>
      <c r="C940" s="820"/>
      <c r="D940" s="820"/>
      <c r="E940" s="337">
        <v>52</v>
      </c>
      <c r="F940" s="216"/>
      <c r="G940" s="216"/>
      <c r="H940" s="97"/>
      <c r="I940" s="81"/>
      <c r="J940" s="76"/>
      <c r="K940" s="81"/>
      <c r="L940" s="76"/>
      <c r="M940" s="2"/>
      <c r="N940" s="81"/>
      <c r="O940" s="77"/>
      <c r="P940" s="15"/>
      <c r="Q940" s="82"/>
      <c r="R940" s="19"/>
      <c r="S940" s="366"/>
      <c r="T940" s="445">
        <f t="shared" si="58"/>
        <v>0</v>
      </c>
      <c r="U940" s="443">
        <f t="shared" si="60"/>
        <v>12</v>
      </c>
    </row>
    <row r="941" spans="1:21" ht="18" customHeight="1">
      <c r="A941" s="817"/>
      <c r="B941" s="818"/>
      <c r="C941" s="820"/>
      <c r="D941" s="820"/>
      <c r="E941" s="337">
        <v>53</v>
      </c>
      <c r="F941" s="216"/>
      <c r="G941" s="216"/>
      <c r="H941" s="97"/>
      <c r="I941" s="81"/>
      <c r="J941" s="76"/>
      <c r="K941" s="81"/>
      <c r="L941" s="76"/>
      <c r="M941" s="2"/>
      <c r="N941" s="82"/>
      <c r="O941" s="77"/>
      <c r="P941" s="2"/>
      <c r="Q941" s="82"/>
      <c r="R941" s="19"/>
      <c r="S941" s="366"/>
      <c r="T941" s="445">
        <f t="shared" si="58"/>
        <v>0</v>
      </c>
      <c r="U941" s="443">
        <f t="shared" si="60"/>
        <v>12</v>
      </c>
    </row>
    <row r="942" spans="1:21" ht="18" customHeight="1">
      <c r="A942" s="817"/>
      <c r="B942" s="818"/>
      <c r="C942" s="820"/>
      <c r="D942" s="820"/>
      <c r="E942" s="337">
        <v>54</v>
      </c>
      <c r="F942" s="216"/>
      <c r="G942" s="216"/>
      <c r="H942" s="134"/>
      <c r="I942" s="135"/>
      <c r="J942" s="136"/>
      <c r="K942" s="135"/>
      <c r="L942" s="136"/>
      <c r="M942" s="137"/>
      <c r="N942" s="138"/>
      <c r="O942" s="139"/>
      <c r="P942" s="137"/>
      <c r="Q942" s="138"/>
      <c r="R942" s="140"/>
      <c r="S942" s="368"/>
      <c r="T942" s="446">
        <f t="shared" si="58"/>
        <v>0</v>
      </c>
      <c r="U942" s="443">
        <f t="shared" si="60"/>
        <v>12</v>
      </c>
    </row>
    <row r="943" spans="1:21" ht="18" customHeight="1">
      <c r="A943" s="817"/>
      <c r="B943" s="818"/>
      <c r="C943" s="820"/>
      <c r="D943" s="820"/>
      <c r="E943" s="337">
        <v>55</v>
      </c>
      <c r="F943" s="216"/>
      <c r="G943" s="216"/>
      <c r="H943" s="134"/>
      <c r="I943" s="135"/>
      <c r="J943" s="136"/>
      <c r="K943" s="135"/>
      <c r="L943" s="136"/>
      <c r="M943" s="137"/>
      <c r="N943" s="138"/>
      <c r="O943" s="139"/>
      <c r="P943" s="137"/>
      <c r="Q943" s="138"/>
      <c r="R943" s="140"/>
      <c r="S943" s="368"/>
      <c r="T943" s="446">
        <f t="shared" si="58"/>
        <v>0</v>
      </c>
      <c r="U943" s="443">
        <f t="shared" si="60"/>
        <v>12</v>
      </c>
    </row>
    <row r="944" spans="1:21" ht="18" customHeight="1">
      <c r="A944" s="817"/>
      <c r="B944" s="818"/>
      <c r="C944" s="820"/>
      <c r="D944" s="820"/>
      <c r="E944" s="337">
        <v>56</v>
      </c>
      <c r="F944" s="216"/>
      <c r="G944" s="216"/>
      <c r="H944" s="134"/>
      <c r="I944" s="135"/>
      <c r="J944" s="136"/>
      <c r="K944" s="135"/>
      <c r="L944" s="136"/>
      <c r="M944" s="137"/>
      <c r="N944" s="138"/>
      <c r="O944" s="139"/>
      <c r="P944" s="137"/>
      <c r="Q944" s="138"/>
      <c r="R944" s="140"/>
      <c r="S944" s="368"/>
      <c r="T944" s="446">
        <f t="shared" si="58"/>
        <v>0</v>
      </c>
      <c r="U944" s="443">
        <f t="shared" si="60"/>
        <v>12</v>
      </c>
    </row>
    <row r="945" spans="1:21" ht="18" customHeight="1">
      <c r="A945" s="817"/>
      <c r="B945" s="818"/>
      <c r="C945" s="820"/>
      <c r="D945" s="820"/>
      <c r="E945" s="337">
        <v>57</v>
      </c>
      <c r="F945" s="216"/>
      <c r="G945" s="216"/>
      <c r="H945" s="134"/>
      <c r="I945" s="135"/>
      <c r="J945" s="136"/>
      <c r="K945" s="135"/>
      <c r="L945" s="136"/>
      <c r="M945" s="137"/>
      <c r="N945" s="138"/>
      <c r="O945" s="139"/>
      <c r="P945" s="137"/>
      <c r="Q945" s="138"/>
      <c r="R945" s="140"/>
      <c r="S945" s="368"/>
      <c r="T945" s="446">
        <f t="shared" si="58"/>
        <v>0</v>
      </c>
      <c r="U945" s="443">
        <f t="shared" si="60"/>
        <v>12</v>
      </c>
    </row>
    <row r="946" spans="1:21" ht="18" customHeight="1">
      <c r="A946" s="817"/>
      <c r="B946" s="818"/>
      <c r="C946" s="820"/>
      <c r="D946" s="820"/>
      <c r="E946" s="337">
        <v>58</v>
      </c>
      <c r="F946" s="216"/>
      <c r="G946" s="216"/>
      <c r="H946" s="134"/>
      <c r="I946" s="135"/>
      <c r="J946" s="136"/>
      <c r="K946" s="135"/>
      <c r="L946" s="136"/>
      <c r="M946" s="137"/>
      <c r="N946" s="138"/>
      <c r="O946" s="139"/>
      <c r="P946" s="137"/>
      <c r="Q946" s="138"/>
      <c r="R946" s="140"/>
      <c r="S946" s="368"/>
      <c r="T946" s="446">
        <f t="shared" si="58"/>
        <v>0</v>
      </c>
      <c r="U946" s="443">
        <f t="shared" si="60"/>
        <v>12</v>
      </c>
    </row>
    <row r="947" spans="1:21" ht="18" customHeight="1">
      <c r="A947" s="817"/>
      <c r="B947" s="818"/>
      <c r="C947" s="820"/>
      <c r="D947" s="820"/>
      <c r="E947" s="337">
        <v>59</v>
      </c>
      <c r="F947" s="216"/>
      <c r="G947" s="216"/>
      <c r="H947" s="134"/>
      <c r="I947" s="135"/>
      <c r="J947" s="136"/>
      <c r="K947" s="135"/>
      <c r="L947" s="136"/>
      <c r="M947" s="137"/>
      <c r="N947" s="138"/>
      <c r="O947" s="139"/>
      <c r="P947" s="137"/>
      <c r="Q947" s="138"/>
      <c r="R947" s="140"/>
      <c r="S947" s="368"/>
      <c r="T947" s="446">
        <f t="shared" si="58"/>
        <v>0</v>
      </c>
      <c r="U947" s="443">
        <f t="shared" si="60"/>
        <v>12</v>
      </c>
    </row>
    <row r="948" spans="1:21" ht="18" customHeight="1">
      <c r="A948" s="817"/>
      <c r="B948" s="818"/>
      <c r="C948" s="820"/>
      <c r="D948" s="820"/>
      <c r="E948" s="337">
        <v>60</v>
      </c>
      <c r="F948" s="216"/>
      <c r="G948" s="216"/>
      <c r="H948" s="134"/>
      <c r="I948" s="135"/>
      <c r="J948" s="136"/>
      <c r="K948" s="135"/>
      <c r="L948" s="136"/>
      <c r="M948" s="137"/>
      <c r="N948" s="138"/>
      <c r="O948" s="139"/>
      <c r="P948" s="137"/>
      <c r="Q948" s="138"/>
      <c r="R948" s="140"/>
      <c r="S948" s="368"/>
      <c r="T948" s="446">
        <f t="shared" si="58"/>
        <v>0</v>
      </c>
      <c r="U948" s="443">
        <f t="shared" si="60"/>
        <v>12</v>
      </c>
    </row>
    <row r="949" spans="1:21" ht="18" customHeight="1">
      <c r="A949" s="817"/>
      <c r="B949" s="818"/>
      <c r="C949" s="820"/>
      <c r="D949" s="820"/>
      <c r="E949" s="337">
        <v>61</v>
      </c>
      <c r="F949" s="216"/>
      <c r="G949" s="216"/>
      <c r="H949" s="134"/>
      <c r="I949" s="135"/>
      <c r="J949" s="136"/>
      <c r="K949" s="135"/>
      <c r="L949" s="136"/>
      <c r="M949" s="137"/>
      <c r="N949" s="138"/>
      <c r="O949" s="139"/>
      <c r="P949" s="137"/>
      <c r="Q949" s="138"/>
      <c r="R949" s="140"/>
      <c r="S949" s="368"/>
      <c r="T949" s="446">
        <f t="shared" si="58"/>
        <v>0</v>
      </c>
      <c r="U949" s="443">
        <f t="shared" si="60"/>
        <v>12</v>
      </c>
    </row>
    <row r="950" spans="1:21" ht="18" customHeight="1">
      <c r="A950" s="817"/>
      <c r="B950" s="818"/>
      <c r="C950" s="820"/>
      <c r="D950" s="820"/>
      <c r="E950" s="337">
        <v>62</v>
      </c>
      <c r="F950" s="216"/>
      <c r="G950" s="216"/>
      <c r="H950" s="134"/>
      <c r="I950" s="135"/>
      <c r="J950" s="136"/>
      <c r="K950" s="135"/>
      <c r="L950" s="136"/>
      <c r="M950" s="137"/>
      <c r="N950" s="138"/>
      <c r="O950" s="139"/>
      <c r="P950" s="137"/>
      <c r="Q950" s="138"/>
      <c r="R950" s="140"/>
      <c r="S950" s="368"/>
      <c r="T950" s="446">
        <f t="shared" si="58"/>
        <v>0</v>
      </c>
      <c r="U950" s="443">
        <f t="shared" si="60"/>
        <v>12</v>
      </c>
    </row>
    <row r="951" spans="1:21" ht="18" customHeight="1">
      <c r="A951" s="817"/>
      <c r="B951" s="818"/>
      <c r="C951" s="820"/>
      <c r="D951" s="820"/>
      <c r="E951" s="337">
        <v>63</v>
      </c>
      <c r="F951" s="216"/>
      <c r="G951" s="216"/>
      <c r="H951" s="134"/>
      <c r="I951" s="135"/>
      <c r="J951" s="136"/>
      <c r="K951" s="135"/>
      <c r="L951" s="136"/>
      <c r="M951" s="137"/>
      <c r="N951" s="138"/>
      <c r="O951" s="139"/>
      <c r="P951" s="137"/>
      <c r="Q951" s="138"/>
      <c r="R951" s="140"/>
      <c r="S951" s="368"/>
      <c r="T951" s="446">
        <f t="shared" si="58"/>
        <v>0</v>
      </c>
      <c r="U951" s="443">
        <f t="shared" si="60"/>
        <v>12</v>
      </c>
    </row>
    <row r="952" spans="1:21" ht="18" customHeight="1">
      <c r="A952" s="817"/>
      <c r="B952" s="818"/>
      <c r="C952" s="820"/>
      <c r="D952" s="820"/>
      <c r="E952" s="337">
        <v>64</v>
      </c>
      <c r="F952" s="216"/>
      <c r="G952" s="216"/>
      <c r="H952" s="134"/>
      <c r="I952" s="135"/>
      <c r="J952" s="136"/>
      <c r="K952" s="135"/>
      <c r="L952" s="136"/>
      <c r="M952" s="137"/>
      <c r="N952" s="138"/>
      <c r="O952" s="139"/>
      <c r="P952" s="137"/>
      <c r="Q952" s="138"/>
      <c r="R952" s="140"/>
      <c r="S952" s="368"/>
      <c r="T952" s="446">
        <f t="shared" si="58"/>
        <v>0</v>
      </c>
      <c r="U952" s="443">
        <f t="shared" si="60"/>
        <v>12</v>
      </c>
    </row>
    <row r="953" spans="1:21" ht="18" customHeight="1">
      <c r="A953" s="817"/>
      <c r="B953" s="818"/>
      <c r="C953" s="820"/>
      <c r="D953" s="820"/>
      <c r="E953" s="337">
        <v>65</v>
      </c>
      <c r="F953" s="216"/>
      <c r="G953" s="216"/>
      <c r="H953" s="134"/>
      <c r="I953" s="135"/>
      <c r="J953" s="136"/>
      <c r="K953" s="135"/>
      <c r="L953" s="136"/>
      <c r="M953" s="137"/>
      <c r="N953" s="138"/>
      <c r="O953" s="139"/>
      <c r="P953" s="137"/>
      <c r="Q953" s="138"/>
      <c r="R953" s="140"/>
      <c r="S953" s="368"/>
      <c r="T953" s="446">
        <f t="shared" si="58"/>
        <v>0</v>
      </c>
      <c r="U953" s="443">
        <f t="shared" ref="U953:U968" si="61">$A$889</f>
        <v>12</v>
      </c>
    </row>
    <row r="954" spans="1:21" ht="18" customHeight="1">
      <c r="A954" s="817"/>
      <c r="B954" s="818"/>
      <c r="C954" s="820"/>
      <c r="D954" s="820"/>
      <c r="E954" s="337">
        <v>66</v>
      </c>
      <c r="F954" s="216"/>
      <c r="G954" s="216"/>
      <c r="H954" s="134"/>
      <c r="I954" s="135"/>
      <c r="J954" s="136"/>
      <c r="K954" s="135"/>
      <c r="L954" s="136"/>
      <c r="M954" s="137"/>
      <c r="N954" s="138"/>
      <c r="O954" s="139"/>
      <c r="P954" s="137"/>
      <c r="Q954" s="138"/>
      <c r="R954" s="140"/>
      <c r="S954" s="368"/>
      <c r="T954" s="446">
        <f t="shared" si="58"/>
        <v>0</v>
      </c>
      <c r="U954" s="443">
        <f t="shared" si="61"/>
        <v>12</v>
      </c>
    </row>
    <row r="955" spans="1:21" ht="18" customHeight="1">
      <c r="A955" s="817"/>
      <c r="B955" s="818"/>
      <c r="C955" s="820"/>
      <c r="D955" s="820"/>
      <c r="E955" s="337">
        <v>67</v>
      </c>
      <c r="F955" s="216"/>
      <c r="G955" s="216"/>
      <c r="H955" s="134"/>
      <c r="I955" s="135"/>
      <c r="J955" s="136"/>
      <c r="K955" s="135"/>
      <c r="L955" s="136"/>
      <c r="M955" s="137"/>
      <c r="N955" s="138"/>
      <c r="O955" s="139"/>
      <c r="P955" s="137"/>
      <c r="Q955" s="138"/>
      <c r="R955" s="140"/>
      <c r="S955" s="368"/>
      <c r="T955" s="446">
        <f t="shared" si="58"/>
        <v>0</v>
      </c>
      <c r="U955" s="443">
        <f t="shared" si="61"/>
        <v>12</v>
      </c>
    </row>
    <row r="956" spans="1:21" ht="18" customHeight="1">
      <c r="A956" s="817"/>
      <c r="B956" s="818"/>
      <c r="C956" s="820"/>
      <c r="D956" s="820"/>
      <c r="E956" s="337">
        <v>68</v>
      </c>
      <c r="F956" s="216"/>
      <c r="G956" s="216"/>
      <c r="H956" s="134"/>
      <c r="I956" s="135"/>
      <c r="J956" s="136"/>
      <c r="K956" s="135"/>
      <c r="L956" s="136"/>
      <c r="M956" s="137"/>
      <c r="N956" s="138"/>
      <c r="O956" s="139"/>
      <c r="P956" s="137"/>
      <c r="Q956" s="138"/>
      <c r="R956" s="140"/>
      <c r="S956" s="368"/>
      <c r="T956" s="446">
        <f t="shared" si="58"/>
        <v>0</v>
      </c>
      <c r="U956" s="443">
        <f t="shared" si="61"/>
        <v>12</v>
      </c>
    </row>
    <row r="957" spans="1:21" ht="18" customHeight="1">
      <c r="A957" s="817"/>
      <c r="B957" s="818"/>
      <c r="C957" s="820"/>
      <c r="D957" s="820"/>
      <c r="E957" s="337">
        <v>69</v>
      </c>
      <c r="F957" s="216"/>
      <c r="G957" s="216"/>
      <c r="H957" s="134"/>
      <c r="I957" s="135"/>
      <c r="J957" s="136"/>
      <c r="K957" s="135"/>
      <c r="L957" s="136"/>
      <c r="M957" s="137"/>
      <c r="N957" s="138"/>
      <c r="O957" s="139"/>
      <c r="P957" s="137"/>
      <c r="Q957" s="138"/>
      <c r="R957" s="140"/>
      <c r="S957" s="368"/>
      <c r="T957" s="446">
        <f t="shared" si="58"/>
        <v>0</v>
      </c>
      <c r="U957" s="443">
        <f t="shared" si="61"/>
        <v>12</v>
      </c>
    </row>
    <row r="958" spans="1:21" ht="18" customHeight="1">
      <c r="A958" s="817"/>
      <c r="B958" s="818"/>
      <c r="C958" s="820"/>
      <c r="D958" s="820"/>
      <c r="E958" s="337">
        <v>70</v>
      </c>
      <c r="F958" s="216"/>
      <c r="G958" s="216"/>
      <c r="H958" s="134"/>
      <c r="I958" s="135"/>
      <c r="J958" s="136"/>
      <c r="K958" s="135"/>
      <c r="L958" s="136"/>
      <c r="M958" s="137"/>
      <c r="N958" s="138"/>
      <c r="O958" s="139"/>
      <c r="P958" s="137"/>
      <c r="Q958" s="138"/>
      <c r="R958" s="140"/>
      <c r="S958" s="368"/>
      <c r="T958" s="446">
        <f t="shared" si="58"/>
        <v>0</v>
      </c>
      <c r="U958" s="443">
        <f t="shared" si="61"/>
        <v>12</v>
      </c>
    </row>
    <row r="959" spans="1:21" ht="18" customHeight="1">
      <c r="A959" s="817"/>
      <c r="B959" s="818"/>
      <c r="C959" s="820"/>
      <c r="D959" s="820"/>
      <c r="E959" s="337">
        <v>71</v>
      </c>
      <c r="F959" s="216"/>
      <c r="G959" s="216"/>
      <c r="H959" s="134"/>
      <c r="I959" s="135"/>
      <c r="J959" s="136"/>
      <c r="K959" s="135"/>
      <c r="L959" s="136"/>
      <c r="M959" s="137"/>
      <c r="N959" s="138"/>
      <c r="O959" s="139"/>
      <c r="P959" s="137"/>
      <c r="Q959" s="138"/>
      <c r="R959" s="140"/>
      <c r="S959" s="368"/>
      <c r="T959" s="446">
        <f t="shared" si="58"/>
        <v>0</v>
      </c>
      <c r="U959" s="443">
        <f t="shared" si="61"/>
        <v>12</v>
      </c>
    </row>
    <row r="960" spans="1:21" ht="18" customHeight="1">
      <c r="A960" s="817"/>
      <c r="B960" s="818"/>
      <c r="C960" s="820"/>
      <c r="D960" s="820"/>
      <c r="E960" s="337">
        <v>72</v>
      </c>
      <c r="F960" s="216"/>
      <c r="G960" s="216"/>
      <c r="H960" s="134"/>
      <c r="I960" s="135"/>
      <c r="J960" s="136"/>
      <c r="K960" s="135"/>
      <c r="L960" s="136"/>
      <c r="M960" s="137"/>
      <c r="N960" s="138"/>
      <c r="O960" s="139"/>
      <c r="P960" s="137"/>
      <c r="Q960" s="138"/>
      <c r="R960" s="140"/>
      <c r="S960" s="368"/>
      <c r="T960" s="446">
        <f t="shared" si="58"/>
        <v>0</v>
      </c>
      <c r="U960" s="443">
        <f t="shared" si="61"/>
        <v>12</v>
      </c>
    </row>
    <row r="961" spans="1:21" ht="18" customHeight="1">
      <c r="A961" s="817"/>
      <c r="B961" s="818"/>
      <c r="C961" s="820"/>
      <c r="D961" s="820"/>
      <c r="E961" s="337">
        <v>73</v>
      </c>
      <c r="F961" s="216"/>
      <c r="G961" s="216"/>
      <c r="H961" s="134"/>
      <c r="I961" s="135"/>
      <c r="J961" s="136"/>
      <c r="K961" s="135"/>
      <c r="L961" s="136"/>
      <c r="M961" s="137"/>
      <c r="N961" s="138"/>
      <c r="O961" s="139"/>
      <c r="P961" s="137"/>
      <c r="Q961" s="138"/>
      <c r="R961" s="140"/>
      <c r="S961" s="368"/>
      <c r="T961" s="446">
        <f t="shared" si="58"/>
        <v>0</v>
      </c>
      <c r="U961" s="443">
        <f t="shared" si="61"/>
        <v>12</v>
      </c>
    </row>
    <row r="962" spans="1:21" ht="18" customHeight="1">
      <c r="A962" s="817"/>
      <c r="B962" s="818"/>
      <c r="C962" s="820"/>
      <c r="D962" s="820"/>
      <c r="E962" s="337">
        <v>74</v>
      </c>
      <c r="F962" s="216"/>
      <c r="G962" s="216"/>
      <c r="H962" s="97"/>
      <c r="I962" s="81"/>
      <c r="J962" s="76"/>
      <c r="K962" s="82"/>
      <c r="L962" s="77"/>
      <c r="M962" s="2"/>
      <c r="N962" s="82"/>
      <c r="O962" s="77"/>
      <c r="P962" s="2"/>
      <c r="Q962" s="82"/>
      <c r="R962" s="19"/>
      <c r="S962" s="366"/>
      <c r="T962" s="445">
        <f t="shared" si="56"/>
        <v>0</v>
      </c>
      <c r="U962" s="443">
        <f t="shared" si="61"/>
        <v>12</v>
      </c>
    </row>
    <row r="963" spans="1:21" ht="18" customHeight="1">
      <c r="A963" s="817"/>
      <c r="B963" s="818"/>
      <c r="C963" s="820"/>
      <c r="D963" s="820"/>
      <c r="E963" s="337">
        <v>75</v>
      </c>
      <c r="F963" s="216"/>
      <c r="G963" s="216"/>
      <c r="H963" s="97"/>
      <c r="I963" s="81"/>
      <c r="J963" s="76"/>
      <c r="K963" s="82"/>
      <c r="L963" s="77"/>
      <c r="M963" s="2"/>
      <c r="N963" s="82"/>
      <c r="O963" s="77"/>
      <c r="P963" s="2"/>
      <c r="Q963" s="82"/>
      <c r="R963" s="19"/>
      <c r="S963" s="366"/>
      <c r="T963" s="445">
        <f t="shared" si="56"/>
        <v>0</v>
      </c>
      <c r="U963" s="443">
        <f t="shared" si="61"/>
        <v>12</v>
      </c>
    </row>
    <row r="964" spans="1:21" ht="18" customHeight="1">
      <c r="A964" s="817"/>
      <c r="B964" s="818"/>
      <c r="C964" s="820"/>
      <c r="D964" s="820"/>
      <c r="E964" s="337">
        <v>76</v>
      </c>
      <c r="F964" s="216"/>
      <c r="G964" s="216"/>
      <c r="H964" s="97"/>
      <c r="I964" s="81"/>
      <c r="J964" s="76"/>
      <c r="K964" s="82"/>
      <c r="L964" s="77"/>
      <c r="M964" s="2"/>
      <c r="N964" s="82"/>
      <c r="O964" s="77"/>
      <c r="P964" s="2"/>
      <c r="Q964" s="82"/>
      <c r="R964" s="19"/>
      <c r="S964" s="366"/>
      <c r="T964" s="445">
        <f t="shared" si="56"/>
        <v>0</v>
      </c>
      <c r="U964" s="443">
        <f t="shared" si="61"/>
        <v>12</v>
      </c>
    </row>
    <row r="965" spans="1:21" ht="18" customHeight="1">
      <c r="A965" s="817"/>
      <c r="B965" s="818"/>
      <c r="C965" s="820"/>
      <c r="D965" s="820"/>
      <c r="E965" s="337">
        <v>77</v>
      </c>
      <c r="F965" s="216"/>
      <c r="G965" s="216"/>
      <c r="H965" s="97"/>
      <c r="I965" s="81"/>
      <c r="J965" s="76"/>
      <c r="K965" s="82"/>
      <c r="L965" s="77"/>
      <c r="M965" s="2"/>
      <c r="N965" s="82"/>
      <c r="O965" s="77"/>
      <c r="P965" s="2"/>
      <c r="Q965" s="82"/>
      <c r="R965" s="19"/>
      <c r="S965" s="366"/>
      <c r="T965" s="445">
        <f t="shared" si="56"/>
        <v>0</v>
      </c>
      <c r="U965" s="443">
        <f t="shared" si="61"/>
        <v>12</v>
      </c>
    </row>
    <row r="966" spans="1:21" ht="18" customHeight="1">
      <c r="A966" s="817"/>
      <c r="B966" s="818"/>
      <c r="C966" s="820"/>
      <c r="D966" s="820"/>
      <c r="E966" s="337">
        <v>78</v>
      </c>
      <c r="F966" s="216"/>
      <c r="G966" s="216"/>
      <c r="H966" s="97"/>
      <c r="I966" s="81"/>
      <c r="J966" s="76"/>
      <c r="K966" s="81"/>
      <c r="L966" s="76"/>
      <c r="M966" s="2"/>
      <c r="N966" s="81"/>
      <c r="O966" s="77"/>
      <c r="P966" s="15"/>
      <c r="Q966" s="82"/>
      <c r="R966" s="19"/>
      <c r="S966" s="366"/>
      <c r="T966" s="445">
        <f t="shared" si="56"/>
        <v>0</v>
      </c>
      <c r="U966" s="443">
        <f t="shared" si="61"/>
        <v>12</v>
      </c>
    </row>
    <row r="967" spans="1:21" ht="18" customHeight="1">
      <c r="A967" s="817"/>
      <c r="B967" s="818"/>
      <c r="C967" s="820"/>
      <c r="D967" s="820"/>
      <c r="E967" s="337">
        <v>79</v>
      </c>
      <c r="F967" s="216"/>
      <c r="G967" s="216"/>
      <c r="H967" s="97"/>
      <c r="I967" s="81"/>
      <c r="J967" s="76"/>
      <c r="K967" s="81"/>
      <c r="L967" s="76"/>
      <c r="M967" s="2"/>
      <c r="N967" s="81"/>
      <c r="O967" s="77"/>
      <c r="P967" s="15"/>
      <c r="Q967" s="82"/>
      <c r="R967" s="19"/>
      <c r="S967" s="366"/>
      <c r="T967" s="445">
        <f t="shared" si="56"/>
        <v>0</v>
      </c>
      <c r="U967" s="443">
        <f t="shared" si="61"/>
        <v>12</v>
      </c>
    </row>
    <row r="968" spans="1:21" ht="18" customHeight="1">
      <c r="A968" s="817"/>
      <c r="B968" s="818"/>
      <c r="C968" s="820"/>
      <c r="D968" s="820"/>
      <c r="E968" s="345">
        <v>80</v>
      </c>
      <c r="F968" s="433"/>
      <c r="G968" s="433"/>
      <c r="H968" s="97"/>
      <c r="I968" s="81"/>
      <c r="J968" s="76"/>
      <c r="K968" s="81"/>
      <c r="L968" s="76"/>
      <c r="M968" s="2"/>
      <c r="N968" s="81"/>
      <c r="O968" s="77"/>
      <c r="P968" s="15"/>
      <c r="Q968" s="82"/>
      <c r="R968" s="19"/>
      <c r="S968" s="366"/>
      <c r="T968" s="445">
        <f t="shared" si="56"/>
        <v>0</v>
      </c>
      <c r="U968" s="443">
        <f t="shared" si="61"/>
        <v>12</v>
      </c>
    </row>
    <row r="969" spans="1:21" ht="18" customHeight="1">
      <c r="A969" s="815">
        <v>13</v>
      </c>
      <c r="B969" s="816"/>
      <c r="C969" s="819" t="str">
        <f>IF(ISERROR(VLOOKUP($A969,【大規模】地域番号①!$BD:$BF,2,FALSE)),"",VLOOKUP($A969,【大規模】地域番号①!$BD:$BF,2,FALSE))</f>
        <v/>
      </c>
      <c r="D969" s="819" t="str">
        <f>IF(ISERROR(VLOOKUP($A969,【大規模】地域番号①!$BD:$BF,3,FALSE)),"",VLOOKUP($A969,【大規模】地域番号①!$BD:$BF,3,FALSE))</f>
        <v/>
      </c>
      <c r="E969" s="337">
        <v>1</v>
      </c>
      <c r="F969" s="216"/>
      <c r="G969" s="216"/>
      <c r="H969" s="118"/>
      <c r="I969" s="119"/>
      <c r="J969" s="120"/>
      <c r="K969" s="122"/>
      <c r="L969" s="123"/>
      <c r="M969" s="121"/>
      <c r="N969" s="122"/>
      <c r="O969" s="123"/>
      <c r="P969" s="121"/>
      <c r="Q969" s="122"/>
      <c r="R969" s="124"/>
      <c r="S969" s="356"/>
      <c r="T969" s="376">
        <f t="shared" si="56"/>
        <v>0</v>
      </c>
      <c r="U969" s="443">
        <f t="shared" ref="U969:U1000" si="62">$A$969</f>
        <v>13</v>
      </c>
    </row>
    <row r="970" spans="1:21" ht="18" customHeight="1">
      <c r="A970" s="817"/>
      <c r="B970" s="818"/>
      <c r="C970" s="820"/>
      <c r="D970" s="820"/>
      <c r="E970" s="337">
        <v>2</v>
      </c>
      <c r="F970" s="216"/>
      <c r="G970" s="216"/>
      <c r="H970" s="97"/>
      <c r="I970" s="81"/>
      <c r="J970" s="76"/>
      <c r="K970" s="82"/>
      <c r="L970" s="77"/>
      <c r="M970" s="2"/>
      <c r="N970" s="82"/>
      <c r="O970" s="77"/>
      <c r="P970" s="2"/>
      <c r="Q970" s="82"/>
      <c r="R970" s="19"/>
      <c r="S970" s="366"/>
      <c r="T970" s="445">
        <f t="shared" si="56"/>
        <v>0</v>
      </c>
      <c r="U970" s="443">
        <f t="shared" si="62"/>
        <v>13</v>
      </c>
    </row>
    <row r="971" spans="1:21" ht="18" customHeight="1">
      <c r="A971" s="817"/>
      <c r="B971" s="818"/>
      <c r="C971" s="820"/>
      <c r="D971" s="820"/>
      <c r="E971" s="337">
        <v>3</v>
      </c>
      <c r="F971" s="216"/>
      <c r="G971" s="216"/>
      <c r="H971" s="97"/>
      <c r="I971" s="81"/>
      <c r="J971" s="76"/>
      <c r="K971" s="82"/>
      <c r="L971" s="77"/>
      <c r="M971" s="2"/>
      <c r="N971" s="82"/>
      <c r="O971" s="77"/>
      <c r="P971" s="2"/>
      <c r="Q971" s="82"/>
      <c r="R971" s="19"/>
      <c r="S971" s="366"/>
      <c r="T971" s="445">
        <f t="shared" si="56"/>
        <v>0</v>
      </c>
      <c r="U971" s="443">
        <f t="shared" si="62"/>
        <v>13</v>
      </c>
    </row>
    <row r="972" spans="1:21" ht="18" customHeight="1">
      <c r="A972" s="817"/>
      <c r="B972" s="818"/>
      <c r="C972" s="820"/>
      <c r="D972" s="820"/>
      <c r="E972" s="337">
        <v>4</v>
      </c>
      <c r="F972" s="216"/>
      <c r="G972" s="216"/>
      <c r="H972" s="97"/>
      <c r="I972" s="81"/>
      <c r="J972" s="76"/>
      <c r="K972" s="81"/>
      <c r="L972" s="76"/>
      <c r="M972" s="2"/>
      <c r="N972" s="81"/>
      <c r="O972" s="77"/>
      <c r="P972" s="15"/>
      <c r="Q972" s="82"/>
      <c r="R972" s="19"/>
      <c r="S972" s="366"/>
      <c r="T972" s="445">
        <f t="shared" si="56"/>
        <v>0</v>
      </c>
      <c r="U972" s="443">
        <f t="shared" si="62"/>
        <v>13</v>
      </c>
    </row>
    <row r="973" spans="1:21" ht="18" customHeight="1">
      <c r="A973" s="817"/>
      <c r="B973" s="818"/>
      <c r="C973" s="820"/>
      <c r="D973" s="820"/>
      <c r="E973" s="337">
        <v>5</v>
      </c>
      <c r="F973" s="216"/>
      <c r="G973" s="216"/>
      <c r="H973" s="97"/>
      <c r="I973" s="81"/>
      <c r="J973" s="76"/>
      <c r="K973" s="81"/>
      <c r="L973" s="76"/>
      <c r="M973" s="2"/>
      <c r="N973" s="81"/>
      <c r="O973" s="77"/>
      <c r="P973" s="15"/>
      <c r="Q973" s="82"/>
      <c r="R973" s="19"/>
      <c r="S973" s="366"/>
      <c r="T973" s="445">
        <f t="shared" si="56"/>
        <v>0</v>
      </c>
      <c r="U973" s="443">
        <f t="shared" si="62"/>
        <v>13</v>
      </c>
    </row>
    <row r="974" spans="1:21" ht="18" customHeight="1">
      <c r="A974" s="817"/>
      <c r="B974" s="818"/>
      <c r="C974" s="820"/>
      <c r="D974" s="820"/>
      <c r="E974" s="337">
        <v>6</v>
      </c>
      <c r="F974" s="216"/>
      <c r="G974" s="216"/>
      <c r="H974" s="97"/>
      <c r="I974" s="81"/>
      <c r="J974" s="76"/>
      <c r="K974" s="81"/>
      <c r="L974" s="76"/>
      <c r="M974" s="2"/>
      <c r="N974" s="81"/>
      <c r="O974" s="77"/>
      <c r="P974" s="15"/>
      <c r="Q974" s="82"/>
      <c r="R974" s="19"/>
      <c r="S974" s="366"/>
      <c r="T974" s="445">
        <f t="shared" si="56"/>
        <v>0</v>
      </c>
      <c r="U974" s="443">
        <f t="shared" si="62"/>
        <v>13</v>
      </c>
    </row>
    <row r="975" spans="1:21" ht="18" customHeight="1">
      <c r="A975" s="817"/>
      <c r="B975" s="818"/>
      <c r="C975" s="820"/>
      <c r="D975" s="820"/>
      <c r="E975" s="337">
        <v>7</v>
      </c>
      <c r="F975" s="216"/>
      <c r="G975" s="216"/>
      <c r="H975" s="97"/>
      <c r="I975" s="81"/>
      <c r="J975" s="76"/>
      <c r="K975" s="81"/>
      <c r="L975" s="76"/>
      <c r="M975" s="2"/>
      <c r="N975" s="82"/>
      <c r="O975" s="77"/>
      <c r="P975" s="2"/>
      <c r="Q975" s="82"/>
      <c r="R975" s="19"/>
      <c r="S975" s="366"/>
      <c r="T975" s="445">
        <f t="shared" si="56"/>
        <v>0</v>
      </c>
      <c r="U975" s="443">
        <f t="shared" si="62"/>
        <v>13</v>
      </c>
    </row>
    <row r="976" spans="1:21" ht="18" customHeight="1">
      <c r="A976" s="817"/>
      <c r="B976" s="818"/>
      <c r="C976" s="820"/>
      <c r="D976" s="820"/>
      <c r="E976" s="337">
        <v>8</v>
      </c>
      <c r="F976" s="216"/>
      <c r="G976" s="216"/>
      <c r="H976" s="134"/>
      <c r="I976" s="135"/>
      <c r="J976" s="136"/>
      <c r="K976" s="135"/>
      <c r="L976" s="136"/>
      <c r="M976" s="137"/>
      <c r="N976" s="138"/>
      <c r="O976" s="139"/>
      <c r="P976" s="137"/>
      <c r="Q976" s="138"/>
      <c r="R976" s="140"/>
      <c r="S976" s="368"/>
      <c r="T976" s="446">
        <f t="shared" si="56"/>
        <v>0</v>
      </c>
      <c r="U976" s="443">
        <f t="shared" si="62"/>
        <v>13</v>
      </c>
    </row>
    <row r="977" spans="1:21" ht="18" customHeight="1">
      <c r="A977" s="817"/>
      <c r="B977" s="818"/>
      <c r="C977" s="820"/>
      <c r="D977" s="820"/>
      <c r="E977" s="337">
        <v>9</v>
      </c>
      <c r="F977" s="216"/>
      <c r="G977" s="216"/>
      <c r="H977" s="134"/>
      <c r="I977" s="135"/>
      <c r="J977" s="136"/>
      <c r="K977" s="135"/>
      <c r="L977" s="136"/>
      <c r="M977" s="137"/>
      <c r="N977" s="138"/>
      <c r="O977" s="139"/>
      <c r="P977" s="137"/>
      <c r="Q977" s="138"/>
      <c r="R977" s="140"/>
      <c r="S977" s="368"/>
      <c r="T977" s="446">
        <f t="shared" si="56"/>
        <v>0</v>
      </c>
      <c r="U977" s="443">
        <f t="shared" si="62"/>
        <v>13</v>
      </c>
    </row>
    <row r="978" spans="1:21" ht="18" customHeight="1">
      <c r="A978" s="817"/>
      <c r="B978" s="818"/>
      <c r="C978" s="820"/>
      <c r="D978" s="820"/>
      <c r="E978" s="337">
        <v>10</v>
      </c>
      <c r="F978" s="216"/>
      <c r="G978" s="216"/>
      <c r="H978" s="134"/>
      <c r="I978" s="135"/>
      <c r="J978" s="136"/>
      <c r="K978" s="135"/>
      <c r="L978" s="136"/>
      <c r="M978" s="137"/>
      <c r="N978" s="138"/>
      <c r="O978" s="139"/>
      <c r="P978" s="137"/>
      <c r="Q978" s="138"/>
      <c r="R978" s="140"/>
      <c r="S978" s="368"/>
      <c r="T978" s="446">
        <f t="shared" si="56"/>
        <v>0</v>
      </c>
      <c r="U978" s="443">
        <f t="shared" si="62"/>
        <v>13</v>
      </c>
    </row>
    <row r="979" spans="1:21" ht="18" customHeight="1">
      <c r="A979" s="817"/>
      <c r="B979" s="818"/>
      <c r="C979" s="820"/>
      <c r="D979" s="820"/>
      <c r="E979" s="337">
        <v>11</v>
      </c>
      <c r="F979" s="216"/>
      <c r="G979" s="216"/>
      <c r="H979" s="134"/>
      <c r="I979" s="135"/>
      <c r="J979" s="136"/>
      <c r="K979" s="135"/>
      <c r="L979" s="136"/>
      <c r="M979" s="137"/>
      <c r="N979" s="138"/>
      <c r="O979" s="139"/>
      <c r="P979" s="137"/>
      <c r="Q979" s="138"/>
      <c r="R979" s="140"/>
      <c r="S979" s="368"/>
      <c r="T979" s="446">
        <f t="shared" si="56"/>
        <v>0</v>
      </c>
      <c r="U979" s="443">
        <f t="shared" si="62"/>
        <v>13</v>
      </c>
    </row>
    <row r="980" spans="1:21" ht="18" customHeight="1">
      <c r="A980" s="817"/>
      <c r="B980" s="818"/>
      <c r="C980" s="820"/>
      <c r="D980" s="820"/>
      <c r="E980" s="337">
        <v>12</v>
      </c>
      <c r="F980" s="216"/>
      <c r="G980" s="216"/>
      <c r="H980" s="134"/>
      <c r="I980" s="135"/>
      <c r="J980" s="136"/>
      <c r="K980" s="135"/>
      <c r="L980" s="136"/>
      <c r="M980" s="137"/>
      <c r="N980" s="138"/>
      <c r="O980" s="139"/>
      <c r="P980" s="137"/>
      <c r="Q980" s="138"/>
      <c r="R980" s="140"/>
      <c r="S980" s="368"/>
      <c r="T980" s="446">
        <f t="shared" si="56"/>
        <v>0</v>
      </c>
      <c r="U980" s="443">
        <f t="shared" si="62"/>
        <v>13</v>
      </c>
    </row>
    <row r="981" spans="1:21" ht="18" customHeight="1">
      <c r="A981" s="817"/>
      <c r="B981" s="818"/>
      <c r="C981" s="820"/>
      <c r="D981" s="820"/>
      <c r="E981" s="337">
        <v>13</v>
      </c>
      <c r="F981" s="216"/>
      <c r="G981" s="216"/>
      <c r="H981" s="134"/>
      <c r="I981" s="135"/>
      <c r="J981" s="136"/>
      <c r="K981" s="135"/>
      <c r="L981" s="136"/>
      <c r="M981" s="137"/>
      <c r="N981" s="138"/>
      <c r="O981" s="139"/>
      <c r="P981" s="137"/>
      <c r="Q981" s="138"/>
      <c r="R981" s="140"/>
      <c r="S981" s="368"/>
      <c r="T981" s="446">
        <f t="shared" si="56"/>
        <v>0</v>
      </c>
      <c r="U981" s="443">
        <f t="shared" si="62"/>
        <v>13</v>
      </c>
    </row>
    <row r="982" spans="1:21" ht="18" customHeight="1">
      <c r="A982" s="817"/>
      <c r="B982" s="818"/>
      <c r="C982" s="820"/>
      <c r="D982" s="820"/>
      <c r="E982" s="337">
        <v>14</v>
      </c>
      <c r="F982" s="216"/>
      <c r="G982" s="216"/>
      <c r="H982" s="134"/>
      <c r="I982" s="135"/>
      <c r="J982" s="136"/>
      <c r="K982" s="135"/>
      <c r="L982" s="136"/>
      <c r="M982" s="137"/>
      <c r="N982" s="138"/>
      <c r="O982" s="139"/>
      <c r="P982" s="137"/>
      <c r="Q982" s="138"/>
      <c r="R982" s="140"/>
      <c r="S982" s="368"/>
      <c r="T982" s="446">
        <f t="shared" si="56"/>
        <v>0</v>
      </c>
      <c r="U982" s="443">
        <f t="shared" si="62"/>
        <v>13</v>
      </c>
    </row>
    <row r="983" spans="1:21" ht="18" customHeight="1">
      <c r="A983" s="817"/>
      <c r="B983" s="818"/>
      <c r="C983" s="820"/>
      <c r="D983" s="820"/>
      <c r="E983" s="337">
        <v>15</v>
      </c>
      <c r="F983" s="216"/>
      <c r="G983" s="216"/>
      <c r="H983" s="134"/>
      <c r="I983" s="135"/>
      <c r="J983" s="136"/>
      <c r="K983" s="135"/>
      <c r="L983" s="136"/>
      <c r="M983" s="137"/>
      <c r="N983" s="138"/>
      <c r="O983" s="139"/>
      <c r="P983" s="137"/>
      <c r="Q983" s="138"/>
      <c r="R983" s="140"/>
      <c r="S983" s="368"/>
      <c r="T983" s="446">
        <f t="shared" si="56"/>
        <v>0</v>
      </c>
      <c r="U983" s="443">
        <f t="shared" si="62"/>
        <v>13</v>
      </c>
    </row>
    <row r="984" spans="1:21" ht="18" customHeight="1">
      <c r="A984" s="817"/>
      <c r="B984" s="818"/>
      <c r="C984" s="820"/>
      <c r="D984" s="820"/>
      <c r="E984" s="337">
        <v>16</v>
      </c>
      <c r="F984" s="216"/>
      <c r="G984" s="216"/>
      <c r="H984" s="134"/>
      <c r="I984" s="135"/>
      <c r="J984" s="136"/>
      <c r="K984" s="135"/>
      <c r="L984" s="136"/>
      <c r="M984" s="137"/>
      <c r="N984" s="138"/>
      <c r="O984" s="139"/>
      <c r="P984" s="137"/>
      <c r="Q984" s="138"/>
      <c r="R984" s="140"/>
      <c r="S984" s="368"/>
      <c r="T984" s="446">
        <f t="shared" si="56"/>
        <v>0</v>
      </c>
      <c r="U984" s="443">
        <f t="shared" si="62"/>
        <v>13</v>
      </c>
    </row>
    <row r="985" spans="1:21" ht="18" customHeight="1">
      <c r="A985" s="817"/>
      <c r="B985" s="818"/>
      <c r="C985" s="820"/>
      <c r="D985" s="820"/>
      <c r="E985" s="337">
        <v>17</v>
      </c>
      <c r="F985" s="216"/>
      <c r="G985" s="216"/>
      <c r="H985" s="134"/>
      <c r="I985" s="135"/>
      <c r="J985" s="136"/>
      <c r="K985" s="135"/>
      <c r="L985" s="136"/>
      <c r="M985" s="137"/>
      <c r="N985" s="138"/>
      <c r="O985" s="139"/>
      <c r="P985" s="137"/>
      <c r="Q985" s="138"/>
      <c r="R985" s="140"/>
      <c r="S985" s="368"/>
      <c r="T985" s="446">
        <f t="shared" si="56"/>
        <v>0</v>
      </c>
      <c r="U985" s="443">
        <f t="shared" si="62"/>
        <v>13</v>
      </c>
    </row>
    <row r="986" spans="1:21" ht="18" customHeight="1">
      <c r="A986" s="817"/>
      <c r="B986" s="818"/>
      <c r="C986" s="820"/>
      <c r="D986" s="820"/>
      <c r="E986" s="337">
        <v>18</v>
      </c>
      <c r="F986" s="216"/>
      <c r="G986" s="216"/>
      <c r="H986" s="134"/>
      <c r="I986" s="135"/>
      <c r="J986" s="136"/>
      <c r="K986" s="135"/>
      <c r="L986" s="136"/>
      <c r="M986" s="137"/>
      <c r="N986" s="138"/>
      <c r="O986" s="139"/>
      <c r="P986" s="137"/>
      <c r="Q986" s="138"/>
      <c r="R986" s="140"/>
      <c r="S986" s="368"/>
      <c r="T986" s="446">
        <f t="shared" si="56"/>
        <v>0</v>
      </c>
      <c r="U986" s="443">
        <f t="shared" si="62"/>
        <v>13</v>
      </c>
    </row>
    <row r="987" spans="1:21" ht="18" customHeight="1">
      <c r="A987" s="817"/>
      <c r="B987" s="818"/>
      <c r="C987" s="820"/>
      <c r="D987" s="820"/>
      <c r="E987" s="337">
        <v>19</v>
      </c>
      <c r="F987" s="216"/>
      <c r="G987" s="216"/>
      <c r="H987" s="134"/>
      <c r="I987" s="135"/>
      <c r="J987" s="136"/>
      <c r="K987" s="135"/>
      <c r="L987" s="136"/>
      <c r="M987" s="137"/>
      <c r="N987" s="138"/>
      <c r="O987" s="139"/>
      <c r="P987" s="137"/>
      <c r="Q987" s="138"/>
      <c r="R987" s="140"/>
      <c r="S987" s="368"/>
      <c r="T987" s="446">
        <f t="shared" si="56"/>
        <v>0</v>
      </c>
      <c r="U987" s="443">
        <f t="shared" si="62"/>
        <v>13</v>
      </c>
    </row>
    <row r="988" spans="1:21" ht="18" customHeight="1">
      <c r="A988" s="817"/>
      <c r="B988" s="818"/>
      <c r="C988" s="820"/>
      <c r="D988" s="820"/>
      <c r="E988" s="337">
        <v>20</v>
      </c>
      <c r="F988" s="216"/>
      <c r="G988" s="216"/>
      <c r="H988" s="134"/>
      <c r="I988" s="135"/>
      <c r="J988" s="136"/>
      <c r="K988" s="135"/>
      <c r="L988" s="136"/>
      <c r="M988" s="137"/>
      <c r="N988" s="138"/>
      <c r="O988" s="139"/>
      <c r="P988" s="137"/>
      <c r="Q988" s="138"/>
      <c r="R988" s="140"/>
      <c r="S988" s="368"/>
      <c r="T988" s="446">
        <f t="shared" si="56"/>
        <v>0</v>
      </c>
      <c r="U988" s="443">
        <f t="shared" si="62"/>
        <v>13</v>
      </c>
    </row>
    <row r="989" spans="1:21" ht="18" customHeight="1">
      <c r="A989" s="817"/>
      <c r="B989" s="818"/>
      <c r="C989" s="820"/>
      <c r="D989" s="820"/>
      <c r="E989" s="337">
        <v>21</v>
      </c>
      <c r="F989" s="216"/>
      <c r="G989" s="216"/>
      <c r="H989" s="134"/>
      <c r="I989" s="135"/>
      <c r="J989" s="136"/>
      <c r="K989" s="135"/>
      <c r="L989" s="136"/>
      <c r="M989" s="137"/>
      <c r="N989" s="138"/>
      <c r="O989" s="139"/>
      <c r="P989" s="137"/>
      <c r="Q989" s="138"/>
      <c r="R989" s="140"/>
      <c r="S989" s="368"/>
      <c r="T989" s="446">
        <f t="shared" si="56"/>
        <v>0</v>
      </c>
      <c r="U989" s="443">
        <f t="shared" si="62"/>
        <v>13</v>
      </c>
    </row>
    <row r="990" spans="1:21" ht="18" customHeight="1">
      <c r="A990" s="817"/>
      <c r="B990" s="818"/>
      <c r="C990" s="820"/>
      <c r="D990" s="820"/>
      <c r="E990" s="337">
        <v>22</v>
      </c>
      <c r="F990" s="216"/>
      <c r="G990" s="216"/>
      <c r="H990" s="134"/>
      <c r="I990" s="135"/>
      <c r="J990" s="136"/>
      <c r="K990" s="135"/>
      <c r="L990" s="136"/>
      <c r="M990" s="137"/>
      <c r="N990" s="138"/>
      <c r="O990" s="139"/>
      <c r="P990" s="137"/>
      <c r="Q990" s="138"/>
      <c r="R990" s="140"/>
      <c r="S990" s="368"/>
      <c r="T990" s="446">
        <f t="shared" si="56"/>
        <v>0</v>
      </c>
      <c r="U990" s="443">
        <f t="shared" si="62"/>
        <v>13</v>
      </c>
    </row>
    <row r="991" spans="1:21" ht="18" customHeight="1">
      <c r="A991" s="817"/>
      <c r="B991" s="818"/>
      <c r="C991" s="820"/>
      <c r="D991" s="820"/>
      <c r="E991" s="337">
        <v>23</v>
      </c>
      <c r="F991" s="216"/>
      <c r="G991" s="216"/>
      <c r="H991" s="134"/>
      <c r="I991" s="135"/>
      <c r="J991" s="136"/>
      <c r="K991" s="135"/>
      <c r="L991" s="136"/>
      <c r="M991" s="137"/>
      <c r="N991" s="138"/>
      <c r="O991" s="139"/>
      <c r="P991" s="137"/>
      <c r="Q991" s="138"/>
      <c r="R991" s="140"/>
      <c r="S991" s="368"/>
      <c r="T991" s="446">
        <f t="shared" si="56"/>
        <v>0</v>
      </c>
      <c r="U991" s="443">
        <f t="shared" si="62"/>
        <v>13</v>
      </c>
    </row>
    <row r="992" spans="1:21" ht="18" customHeight="1">
      <c r="A992" s="817"/>
      <c r="B992" s="818"/>
      <c r="C992" s="820"/>
      <c r="D992" s="820"/>
      <c r="E992" s="337">
        <v>24</v>
      </c>
      <c r="F992" s="216"/>
      <c r="G992" s="216"/>
      <c r="H992" s="134"/>
      <c r="I992" s="135"/>
      <c r="J992" s="136"/>
      <c r="K992" s="135"/>
      <c r="L992" s="136"/>
      <c r="M992" s="137"/>
      <c r="N992" s="138"/>
      <c r="O992" s="139"/>
      <c r="P992" s="137"/>
      <c r="Q992" s="138"/>
      <c r="R992" s="140"/>
      <c r="S992" s="368"/>
      <c r="T992" s="446">
        <f t="shared" si="56"/>
        <v>0</v>
      </c>
      <c r="U992" s="443">
        <f t="shared" si="62"/>
        <v>13</v>
      </c>
    </row>
    <row r="993" spans="1:21" ht="18" customHeight="1">
      <c r="A993" s="817"/>
      <c r="B993" s="818"/>
      <c r="C993" s="820"/>
      <c r="D993" s="820"/>
      <c r="E993" s="337">
        <v>25</v>
      </c>
      <c r="F993" s="216"/>
      <c r="G993" s="216"/>
      <c r="H993" s="134"/>
      <c r="I993" s="135"/>
      <c r="J993" s="136"/>
      <c r="K993" s="135"/>
      <c r="L993" s="136"/>
      <c r="M993" s="137"/>
      <c r="N993" s="138"/>
      <c r="O993" s="139"/>
      <c r="P993" s="137"/>
      <c r="Q993" s="138"/>
      <c r="R993" s="140"/>
      <c r="S993" s="368"/>
      <c r="T993" s="446">
        <f t="shared" si="56"/>
        <v>0</v>
      </c>
      <c r="U993" s="443">
        <f t="shared" si="62"/>
        <v>13</v>
      </c>
    </row>
    <row r="994" spans="1:21" ht="18" customHeight="1">
      <c r="A994" s="817"/>
      <c r="B994" s="818"/>
      <c r="C994" s="820"/>
      <c r="D994" s="820"/>
      <c r="E994" s="337">
        <v>26</v>
      </c>
      <c r="F994" s="216"/>
      <c r="G994" s="216"/>
      <c r="H994" s="134"/>
      <c r="I994" s="135"/>
      <c r="J994" s="136"/>
      <c r="K994" s="135"/>
      <c r="L994" s="136"/>
      <c r="M994" s="137"/>
      <c r="N994" s="138"/>
      <c r="O994" s="139"/>
      <c r="P994" s="137"/>
      <c r="Q994" s="138"/>
      <c r="R994" s="140"/>
      <c r="S994" s="368"/>
      <c r="T994" s="446">
        <f t="shared" si="56"/>
        <v>0</v>
      </c>
      <c r="U994" s="443">
        <f t="shared" si="62"/>
        <v>13</v>
      </c>
    </row>
    <row r="995" spans="1:21" ht="18" customHeight="1">
      <c r="A995" s="817"/>
      <c r="B995" s="818"/>
      <c r="C995" s="820"/>
      <c r="D995" s="820"/>
      <c r="E995" s="337">
        <v>27</v>
      </c>
      <c r="F995" s="216"/>
      <c r="G995" s="216"/>
      <c r="H995" s="134"/>
      <c r="I995" s="135"/>
      <c r="J995" s="136"/>
      <c r="K995" s="135"/>
      <c r="L995" s="136"/>
      <c r="M995" s="137"/>
      <c r="N995" s="138"/>
      <c r="O995" s="139"/>
      <c r="P995" s="137"/>
      <c r="Q995" s="138"/>
      <c r="R995" s="140"/>
      <c r="S995" s="368"/>
      <c r="T995" s="446">
        <f t="shared" si="56"/>
        <v>0</v>
      </c>
      <c r="U995" s="443">
        <f t="shared" si="62"/>
        <v>13</v>
      </c>
    </row>
    <row r="996" spans="1:21" ht="18" customHeight="1">
      <c r="A996" s="817"/>
      <c r="B996" s="818"/>
      <c r="C996" s="820"/>
      <c r="D996" s="820"/>
      <c r="E996" s="337">
        <v>28</v>
      </c>
      <c r="F996" s="216"/>
      <c r="G996" s="216"/>
      <c r="H996" s="97"/>
      <c r="I996" s="81"/>
      <c r="J996" s="76"/>
      <c r="K996" s="82"/>
      <c r="L996" s="77"/>
      <c r="M996" s="2"/>
      <c r="N996" s="82"/>
      <c r="O996" s="77"/>
      <c r="P996" s="2"/>
      <c r="Q996" s="82"/>
      <c r="R996" s="19"/>
      <c r="S996" s="366"/>
      <c r="T996" s="445">
        <f t="shared" si="56"/>
        <v>0</v>
      </c>
      <c r="U996" s="443">
        <f t="shared" si="62"/>
        <v>13</v>
      </c>
    </row>
    <row r="997" spans="1:21" ht="18" customHeight="1">
      <c r="A997" s="817"/>
      <c r="B997" s="818"/>
      <c r="C997" s="820"/>
      <c r="D997" s="820"/>
      <c r="E997" s="337">
        <v>29</v>
      </c>
      <c r="F997" s="216"/>
      <c r="G997" s="216"/>
      <c r="H997" s="97"/>
      <c r="I997" s="81"/>
      <c r="J997" s="76"/>
      <c r="K997" s="82"/>
      <c r="L997" s="77"/>
      <c r="M997" s="2"/>
      <c r="N997" s="82"/>
      <c r="O997" s="77"/>
      <c r="P997" s="2"/>
      <c r="Q997" s="82"/>
      <c r="R997" s="19"/>
      <c r="S997" s="366"/>
      <c r="T997" s="445">
        <f t="shared" ref="T997:T1022" si="63">IF(J997="",0,INT(SUM(PRODUCT(J997,L997,O997),R997)))</f>
        <v>0</v>
      </c>
      <c r="U997" s="443">
        <f t="shared" si="62"/>
        <v>13</v>
      </c>
    </row>
    <row r="998" spans="1:21" ht="18" customHeight="1">
      <c r="A998" s="817"/>
      <c r="B998" s="818"/>
      <c r="C998" s="820"/>
      <c r="D998" s="820"/>
      <c r="E998" s="337">
        <v>30</v>
      </c>
      <c r="F998" s="216"/>
      <c r="G998" s="216"/>
      <c r="H998" s="97"/>
      <c r="I998" s="81"/>
      <c r="J998" s="76"/>
      <c r="K998" s="82"/>
      <c r="L998" s="77"/>
      <c r="M998" s="2"/>
      <c r="N998" s="82"/>
      <c r="O998" s="77"/>
      <c r="P998" s="2"/>
      <c r="Q998" s="82"/>
      <c r="R998" s="19"/>
      <c r="S998" s="366"/>
      <c r="T998" s="445">
        <f t="shared" si="63"/>
        <v>0</v>
      </c>
      <c r="U998" s="443">
        <f t="shared" si="62"/>
        <v>13</v>
      </c>
    </row>
    <row r="999" spans="1:21" ht="18" customHeight="1">
      <c r="A999" s="817"/>
      <c r="B999" s="818"/>
      <c r="C999" s="820"/>
      <c r="D999" s="820"/>
      <c r="E999" s="337">
        <v>31</v>
      </c>
      <c r="F999" s="216"/>
      <c r="G999" s="216"/>
      <c r="H999" s="97"/>
      <c r="I999" s="81"/>
      <c r="J999" s="76"/>
      <c r="K999" s="81"/>
      <c r="L999" s="76"/>
      <c r="M999" s="2"/>
      <c r="N999" s="81"/>
      <c r="O999" s="77"/>
      <c r="P999" s="15"/>
      <c r="Q999" s="82"/>
      <c r="R999" s="19"/>
      <c r="S999" s="366"/>
      <c r="T999" s="445">
        <f t="shared" si="63"/>
        <v>0</v>
      </c>
      <c r="U999" s="443">
        <f t="shared" si="62"/>
        <v>13</v>
      </c>
    </row>
    <row r="1000" spans="1:21" ht="18" customHeight="1">
      <c r="A1000" s="817"/>
      <c r="B1000" s="818"/>
      <c r="C1000" s="820"/>
      <c r="D1000" s="820"/>
      <c r="E1000" s="337">
        <v>32</v>
      </c>
      <c r="F1000" s="216"/>
      <c r="G1000" s="216"/>
      <c r="H1000" s="97"/>
      <c r="I1000" s="81"/>
      <c r="J1000" s="76"/>
      <c r="K1000" s="81"/>
      <c r="L1000" s="76"/>
      <c r="M1000" s="2"/>
      <c r="N1000" s="81"/>
      <c r="O1000" s="77"/>
      <c r="P1000" s="15"/>
      <c r="Q1000" s="82"/>
      <c r="R1000" s="19"/>
      <c r="S1000" s="366"/>
      <c r="T1000" s="445">
        <f t="shared" si="63"/>
        <v>0</v>
      </c>
      <c r="U1000" s="443">
        <f t="shared" si="62"/>
        <v>13</v>
      </c>
    </row>
    <row r="1001" spans="1:21" ht="18" customHeight="1">
      <c r="A1001" s="817"/>
      <c r="B1001" s="818"/>
      <c r="C1001" s="820"/>
      <c r="D1001" s="820"/>
      <c r="E1001" s="337">
        <v>33</v>
      </c>
      <c r="F1001" s="216"/>
      <c r="G1001" s="216"/>
      <c r="H1001" s="97"/>
      <c r="I1001" s="81"/>
      <c r="J1001" s="76"/>
      <c r="K1001" s="81"/>
      <c r="L1001" s="76"/>
      <c r="M1001" s="2"/>
      <c r="N1001" s="81"/>
      <c r="O1001" s="77"/>
      <c r="P1001" s="15"/>
      <c r="Q1001" s="82"/>
      <c r="R1001" s="19"/>
      <c r="S1001" s="366"/>
      <c r="T1001" s="445">
        <f t="shared" si="63"/>
        <v>0</v>
      </c>
      <c r="U1001" s="443">
        <f t="shared" ref="U1001:U1032" si="64">$A$969</f>
        <v>13</v>
      </c>
    </row>
    <row r="1002" spans="1:21" ht="18" customHeight="1">
      <c r="A1002" s="817"/>
      <c r="B1002" s="818"/>
      <c r="C1002" s="820"/>
      <c r="D1002" s="820"/>
      <c r="E1002" s="337">
        <v>34</v>
      </c>
      <c r="F1002" s="216"/>
      <c r="G1002" s="216"/>
      <c r="H1002" s="97"/>
      <c r="I1002" s="81"/>
      <c r="J1002" s="76"/>
      <c r="K1002" s="81"/>
      <c r="L1002" s="76"/>
      <c r="M1002" s="2"/>
      <c r="N1002" s="82"/>
      <c r="O1002" s="77"/>
      <c r="P1002" s="2"/>
      <c r="Q1002" s="82"/>
      <c r="R1002" s="19"/>
      <c r="S1002" s="366"/>
      <c r="T1002" s="445">
        <f t="shared" si="63"/>
        <v>0</v>
      </c>
      <c r="U1002" s="443">
        <f t="shared" si="64"/>
        <v>13</v>
      </c>
    </row>
    <row r="1003" spans="1:21" ht="18" customHeight="1">
      <c r="A1003" s="817"/>
      <c r="B1003" s="818"/>
      <c r="C1003" s="820"/>
      <c r="D1003" s="820"/>
      <c r="E1003" s="337">
        <v>35</v>
      </c>
      <c r="F1003" s="216"/>
      <c r="G1003" s="216"/>
      <c r="H1003" s="134"/>
      <c r="I1003" s="135"/>
      <c r="J1003" s="136"/>
      <c r="K1003" s="135"/>
      <c r="L1003" s="136"/>
      <c r="M1003" s="137"/>
      <c r="N1003" s="138"/>
      <c r="O1003" s="139"/>
      <c r="P1003" s="137"/>
      <c r="Q1003" s="138"/>
      <c r="R1003" s="140"/>
      <c r="S1003" s="368"/>
      <c r="T1003" s="446">
        <f t="shared" si="63"/>
        <v>0</v>
      </c>
      <c r="U1003" s="443">
        <f t="shared" si="64"/>
        <v>13</v>
      </c>
    </row>
    <row r="1004" spans="1:21" ht="18" customHeight="1">
      <c r="A1004" s="817"/>
      <c r="B1004" s="818"/>
      <c r="C1004" s="820"/>
      <c r="D1004" s="820"/>
      <c r="E1004" s="337">
        <v>36</v>
      </c>
      <c r="F1004" s="216"/>
      <c r="G1004" s="216"/>
      <c r="H1004" s="134"/>
      <c r="I1004" s="135"/>
      <c r="J1004" s="136"/>
      <c r="K1004" s="135"/>
      <c r="L1004" s="136"/>
      <c r="M1004" s="137"/>
      <c r="N1004" s="138"/>
      <c r="O1004" s="139"/>
      <c r="P1004" s="137"/>
      <c r="Q1004" s="138"/>
      <c r="R1004" s="140"/>
      <c r="S1004" s="368"/>
      <c r="T1004" s="446">
        <f t="shared" si="63"/>
        <v>0</v>
      </c>
      <c r="U1004" s="443">
        <f t="shared" si="64"/>
        <v>13</v>
      </c>
    </row>
    <row r="1005" spans="1:21" ht="18" customHeight="1">
      <c r="A1005" s="817"/>
      <c r="B1005" s="818"/>
      <c r="C1005" s="820"/>
      <c r="D1005" s="820"/>
      <c r="E1005" s="337">
        <v>37</v>
      </c>
      <c r="F1005" s="216"/>
      <c r="G1005" s="216"/>
      <c r="H1005" s="134"/>
      <c r="I1005" s="135"/>
      <c r="J1005" s="136"/>
      <c r="K1005" s="135"/>
      <c r="L1005" s="136"/>
      <c r="M1005" s="137"/>
      <c r="N1005" s="138"/>
      <c r="O1005" s="139"/>
      <c r="P1005" s="137"/>
      <c r="Q1005" s="138"/>
      <c r="R1005" s="140"/>
      <c r="S1005" s="368"/>
      <c r="T1005" s="446">
        <f t="shared" si="63"/>
        <v>0</v>
      </c>
      <c r="U1005" s="443">
        <f t="shared" si="64"/>
        <v>13</v>
      </c>
    </row>
    <row r="1006" spans="1:21" ht="18" customHeight="1">
      <c r="A1006" s="817"/>
      <c r="B1006" s="818"/>
      <c r="C1006" s="820"/>
      <c r="D1006" s="820"/>
      <c r="E1006" s="337">
        <v>38</v>
      </c>
      <c r="F1006" s="216"/>
      <c r="G1006" s="216"/>
      <c r="H1006" s="134"/>
      <c r="I1006" s="135"/>
      <c r="J1006" s="136"/>
      <c r="K1006" s="135"/>
      <c r="L1006" s="136"/>
      <c r="M1006" s="137"/>
      <c r="N1006" s="138"/>
      <c r="O1006" s="139"/>
      <c r="P1006" s="137"/>
      <c r="Q1006" s="138"/>
      <c r="R1006" s="140"/>
      <c r="S1006" s="368"/>
      <c r="T1006" s="446">
        <f t="shared" si="63"/>
        <v>0</v>
      </c>
      <c r="U1006" s="443">
        <f t="shared" si="64"/>
        <v>13</v>
      </c>
    </row>
    <row r="1007" spans="1:21" ht="18" customHeight="1">
      <c r="A1007" s="817"/>
      <c r="B1007" s="818"/>
      <c r="C1007" s="820"/>
      <c r="D1007" s="820"/>
      <c r="E1007" s="337">
        <v>39</v>
      </c>
      <c r="F1007" s="216"/>
      <c r="G1007" s="216"/>
      <c r="H1007" s="134"/>
      <c r="I1007" s="135"/>
      <c r="J1007" s="136"/>
      <c r="K1007" s="135"/>
      <c r="L1007" s="136"/>
      <c r="M1007" s="137"/>
      <c r="N1007" s="138"/>
      <c r="O1007" s="139"/>
      <c r="P1007" s="137"/>
      <c r="Q1007" s="138"/>
      <c r="R1007" s="140"/>
      <c r="S1007" s="368"/>
      <c r="T1007" s="446">
        <f t="shared" si="63"/>
        <v>0</v>
      </c>
      <c r="U1007" s="443">
        <f t="shared" si="64"/>
        <v>13</v>
      </c>
    </row>
    <row r="1008" spans="1:21" ht="18" customHeight="1">
      <c r="A1008" s="817"/>
      <c r="B1008" s="818"/>
      <c r="C1008" s="820"/>
      <c r="D1008" s="820"/>
      <c r="E1008" s="337">
        <v>40</v>
      </c>
      <c r="F1008" s="216"/>
      <c r="G1008" s="216"/>
      <c r="H1008" s="134"/>
      <c r="I1008" s="135"/>
      <c r="J1008" s="136"/>
      <c r="K1008" s="135"/>
      <c r="L1008" s="136"/>
      <c r="M1008" s="137"/>
      <c r="N1008" s="138"/>
      <c r="O1008" s="139"/>
      <c r="P1008" s="137"/>
      <c r="Q1008" s="138"/>
      <c r="R1008" s="140"/>
      <c r="S1008" s="368"/>
      <c r="T1008" s="446">
        <f t="shared" si="63"/>
        <v>0</v>
      </c>
      <c r="U1008" s="443">
        <f t="shared" si="64"/>
        <v>13</v>
      </c>
    </row>
    <row r="1009" spans="1:21" ht="18" customHeight="1">
      <c r="A1009" s="817"/>
      <c r="B1009" s="818"/>
      <c r="C1009" s="820"/>
      <c r="D1009" s="820"/>
      <c r="E1009" s="337">
        <v>41</v>
      </c>
      <c r="F1009" s="216"/>
      <c r="G1009" s="216"/>
      <c r="H1009" s="134"/>
      <c r="I1009" s="135"/>
      <c r="J1009" s="136"/>
      <c r="K1009" s="135"/>
      <c r="L1009" s="136"/>
      <c r="M1009" s="137"/>
      <c r="N1009" s="138"/>
      <c r="O1009" s="139"/>
      <c r="P1009" s="137"/>
      <c r="Q1009" s="138"/>
      <c r="R1009" s="140"/>
      <c r="S1009" s="368"/>
      <c r="T1009" s="446">
        <f t="shared" si="63"/>
        <v>0</v>
      </c>
      <c r="U1009" s="443">
        <f t="shared" si="64"/>
        <v>13</v>
      </c>
    </row>
    <row r="1010" spans="1:21" ht="18" customHeight="1">
      <c r="A1010" s="817"/>
      <c r="B1010" s="818"/>
      <c r="C1010" s="820"/>
      <c r="D1010" s="820"/>
      <c r="E1010" s="337">
        <v>42</v>
      </c>
      <c r="F1010" s="216"/>
      <c r="G1010" s="216"/>
      <c r="H1010" s="134"/>
      <c r="I1010" s="135"/>
      <c r="J1010" s="136"/>
      <c r="K1010" s="135"/>
      <c r="L1010" s="136"/>
      <c r="M1010" s="137"/>
      <c r="N1010" s="138"/>
      <c r="O1010" s="139"/>
      <c r="P1010" s="137"/>
      <c r="Q1010" s="138"/>
      <c r="R1010" s="140"/>
      <c r="S1010" s="368"/>
      <c r="T1010" s="446">
        <f t="shared" si="63"/>
        <v>0</v>
      </c>
      <c r="U1010" s="443">
        <f t="shared" si="64"/>
        <v>13</v>
      </c>
    </row>
    <row r="1011" spans="1:21" ht="18" customHeight="1">
      <c r="A1011" s="817"/>
      <c r="B1011" s="818"/>
      <c r="C1011" s="820"/>
      <c r="D1011" s="820"/>
      <c r="E1011" s="337">
        <v>43</v>
      </c>
      <c r="F1011" s="216"/>
      <c r="G1011" s="216"/>
      <c r="H1011" s="134"/>
      <c r="I1011" s="135"/>
      <c r="J1011" s="136"/>
      <c r="K1011" s="135"/>
      <c r="L1011" s="136"/>
      <c r="M1011" s="137"/>
      <c r="N1011" s="138"/>
      <c r="O1011" s="139"/>
      <c r="P1011" s="137"/>
      <c r="Q1011" s="138"/>
      <c r="R1011" s="140"/>
      <c r="S1011" s="368"/>
      <c r="T1011" s="446">
        <f t="shared" si="63"/>
        <v>0</v>
      </c>
      <c r="U1011" s="443">
        <f t="shared" si="64"/>
        <v>13</v>
      </c>
    </row>
    <row r="1012" spans="1:21" ht="18" customHeight="1">
      <c r="A1012" s="817"/>
      <c r="B1012" s="818"/>
      <c r="C1012" s="820"/>
      <c r="D1012" s="820"/>
      <c r="E1012" s="337">
        <v>44</v>
      </c>
      <c r="F1012" s="216"/>
      <c r="G1012" s="216"/>
      <c r="H1012" s="134"/>
      <c r="I1012" s="135"/>
      <c r="J1012" s="136"/>
      <c r="K1012" s="135"/>
      <c r="L1012" s="136"/>
      <c r="M1012" s="137"/>
      <c r="N1012" s="138"/>
      <c r="O1012" s="139"/>
      <c r="P1012" s="137"/>
      <c r="Q1012" s="138"/>
      <c r="R1012" s="140"/>
      <c r="S1012" s="368"/>
      <c r="T1012" s="446">
        <f t="shared" si="63"/>
        <v>0</v>
      </c>
      <c r="U1012" s="443">
        <f t="shared" si="64"/>
        <v>13</v>
      </c>
    </row>
    <row r="1013" spans="1:21" ht="18" customHeight="1">
      <c r="A1013" s="817"/>
      <c r="B1013" s="818"/>
      <c r="C1013" s="820"/>
      <c r="D1013" s="820"/>
      <c r="E1013" s="337">
        <v>45</v>
      </c>
      <c r="F1013" s="216"/>
      <c r="G1013" s="216"/>
      <c r="H1013" s="134"/>
      <c r="I1013" s="135"/>
      <c r="J1013" s="136"/>
      <c r="K1013" s="135"/>
      <c r="L1013" s="136"/>
      <c r="M1013" s="137"/>
      <c r="N1013" s="138"/>
      <c r="O1013" s="139"/>
      <c r="P1013" s="137"/>
      <c r="Q1013" s="138"/>
      <c r="R1013" s="140"/>
      <c r="S1013" s="368"/>
      <c r="T1013" s="446">
        <f t="shared" si="63"/>
        <v>0</v>
      </c>
      <c r="U1013" s="443">
        <f t="shared" si="64"/>
        <v>13</v>
      </c>
    </row>
    <row r="1014" spans="1:21" ht="18" customHeight="1">
      <c r="A1014" s="817"/>
      <c r="B1014" s="818"/>
      <c r="C1014" s="820"/>
      <c r="D1014" s="820"/>
      <c r="E1014" s="337">
        <v>46</v>
      </c>
      <c r="F1014" s="216"/>
      <c r="G1014" s="216"/>
      <c r="H1014" s="134"/>
      <c r="I1014" s="135"/>
      <c r="J1014" s="136"/>
      <c r="K1014" s="135"/>
      <c r="L1014" s="136"/>
      <c r="M1014" s="137"/>
      <c r="N1014" s="138"/>
      <c r="O1014" s="139"/>
      <c r="P1014" s="137"/>
      <c r="Q1014" s="138"/>
      <c r="R1014" s="140"/>
      <c r="S1014" s="368"/>
      <c r="T1014" s="446">
        <f t="shared" si="63"/>
        <v>0</v>
      </c>
      <c r="U1014" s="443">
        <f t="shared" si="64"/>
        <v>13</v>
      </c>
    </row>
    <row r="1015" spans="1:21" ht="18" customHeight="1">
      <c r="A1015" s="817"/>
      <c r="B1015" s="818"/>
      <c r="C1015" s="820"/>
      <c r="D1015" s="820"/>
      <c r="E1015" s="337">
        <v>47</v>
      </c>
      <c r="F1015" s="216"/>
      <c r="G1015" s="216"/>
      <c r="H1015" s="134"/>
      <c r="I1015" s="135"/>
      <c r="J1015" s="136"/>
      <c r="K1015" s="135"/>
      <c r="L1015" s="136"/>
      <c r="M1015" s="137"/>
      <c r="N1015" s="138"/>
      <c r="O1015" s="139"/>
      <c r="P1015" s="137"/>
      <c r="Q1015" s="138"/>
      <c r="R1015" s="140"/>
      <c r="S1015" s="368"/>
      <c r="T1015" s="446">
        <f t="shared" si="63"/>
        <v>0</v>
      </c>
      <c r="U1015" s="443">
        <f t="shared" si="64"/>
        <v>13</v>
      </c>
    </row>
    <row r="1016" spans="1:21" ht="18" customHeight="1">
      <c r="A1016" s="817"/>
      <c r="B1016" s="818"/>
      <c r="C1016" s="820"/>
      <c r="D1016" s="820"/>
      <c r="E1016" s="337">
        <v>48</v>
      </c>
      <c r="F1016" s="216"/>
      <c r="G1016" s="216"/>
      <c r="H1016" s="134"/>
      <c r="I1016" s="135"/>
      <c r="J1016" s="136"/>
      <c r="K1016" s="135"/>
      <c r="L1016" s="136"/>
      <c r="M1016" s="137"/>
      <c r="N1016" s="138"/>
      <c r="O1016" s="139"/>
      <c r="P1016" s="137"/>
      <c r="Q1016" s="138"/>
      <c r="R1016" s="140"/>
      <c r="S1016" s="368"/>
      <c r="T1016" s="446">
        <f t="shared" si="63"/>
        <v>0</v>
      </c>
      <c r="U1016" s="443">
        <f t="shared" si="64"/>
        <v>13</v>
      </c>
    </row>
    <row r="1017" spans="1:21" ht="18" customHeight="1">
      <c r="A1017" s="817"/>
      <c r="B1017" s="818"/>
      <c r="C1017" s="820"/>
      <c r="D1017" s="820"/>
      <c r="E1017" s="337">
        <v>49</v>
      </c>
      <c r="F1017" s="216"/>
      <c r="G1017" s="216"/>
      <c r="H1017" s="134"/>
      <c r="I1017" s="135"/>
      <c r="J1017" s="136"/>
      <c r="K1017" s="135"/>
      <c r="L1017" s="136"/>
      <c r="M1017" s="137"/>
      <c r="N1017" s="138"/>
      <c r="O1017" s="139"/>
      <c r="P1017" s="137"/>
      <c r="Q1017" s="138"/>
      <c r="R1017" s="140"/>
      <c r="S1017" s="368"/>
      <c r="T1017" s="446">
        <f t="shared" si="63"/>
        <v>0</v>
      </c>
      <c r="U1017" s="443">
        <f t="shared" si="64"/>
        <v>13</v>
      </c>
    </row>
    <row r="1018" spans="1:21" ht="18" customHeight="1">
      <c r="A1018" s="817"/>
      <c r="B1018" s="818"/>
      <c r="C1018" s="820"/>
      <c r="D1018" s="820"/>
      <c r="E1018" s="337">
        <v>50</v>
      </c>
      <c r="F1018" s="216"/>
      <c r="G1018" s="216"/>
      <c r="H1018" s="134"/>
      <c r="I1018" s="135"/>
      <c r="J1018" s="136"/>
      <c r="K1018" s="135"/>
      <c r="L1018" s="136"/>
      <c r="M1018" s="137"/>
      <c r="N1018" s="138"/>
      <c r="O1018" s="139"/>
      <c r="P1018" s="137"/>
      <c r="Q1018" s="138"/>
      <c r="R1018" s="140"/>
      <c r="S1018" s="368"/>
      <c r="T1018" s="446">
        <f t="shared" si="63"/>
        <v>0</v>
      </c>
      <c r="U1018" s="443">
        <f t="shared" si="64"/>
        <v>13</v>
      </c>
    </row>
    <row r="1019" spans="1:21" ht="18" customHeight="1">
      <c r="A1019" s="817"/>
      <c r="B1019" s="818"/>
      <c r="C1019" s="820"/>
      <c r="D1019" s="820"/>
      <c r="E1019" s="337">
        <v>51</v>
      </c>
      <c r="F1019" s="216"/>
      <c r="G1019" s="216"/>
      <c r="H1019" s="134"/>
      <c r="I1019" s="135"/>
      <c r="J1019" s="136"/>
      <c r="K1019" s="135"/>
      <c r="L1019" s="136"/>
      <c r="M1019" s="137"/>
      <c r="N1019" s="138"/>
      <c r="O1019" s="139"/>
      <c r="P1019" s="137"/>
      <c r="Q1019" s="138"/>
      <c r="R1019" s="140"/>
      <c r="S1019" s="368"/>
      <c r="T1019" s="446">
        <f t="shared" si="63"/>
        <v>0</v>
      </c>
      <c r="U1019" s="443">
        <f t="shared" si="64"/>
        <v>13</v>
      </c>
    </row>
    <row r="1020" spans="1:21" ht="18" customHeight="1">
      <c r="A1020" s="817"/>
      <c r="B1020" s="818"/>
      <c r="C1020" s="820"/>
      <c r="D1020" s="820"/>
      <c r="E1020" s="337">
        <v>52</v>
      </c>
      <c r="F1020" s="216"/>
      <c r="G1020" s="216"/>
      <c r="H1020" s="134"/>
      <c r="I1020" s="135"/>
      <c r="J1020" s="136"/>
      <c r="K1020" s="135"/>
      <c r="L1020" s="136"/>
      <c r="M1020" s="137"/>
      <c r="N1020" s="138"/>
      <c r="O1020" s="139"/>
      <c r="P1020" s="137"/>
      <c r="Q1020" s="138"/>
      <c r="R1020" s="140"/>
      <c r="S1020" s="368"/>
      <c r="T1020" s="446">
        <f t="shared" si="63"/>
        <v>0</v>
      </c>
      <c r="U1020" s="443">
        <f t="shared" si="64"/>
        <v>13</v>
      </c>
    </row>
    <row r="1021" spans="1:21" ht="18" customHeight="1">
      <c r="A1021" s="817"/>
      <c r="B1021" s="818"/>
      <c r="C1021" s="820"/>
      <c r="D1021" s="820"/>
      <c r="E1021" s="337">
        <v>53</v>
      </c>
      <c r="F1021" s="216"/>
      <c r="G1021" s="216"/>
      <c r="H1021" s="134"/>
      <c r="I1021" s="135"/>
      <c r="J1021" s="136"/>
      <c r="K1021" s="135"/>
      <c r="L1021" s="136"/>
      <c r="M1021" s="137"/>
      <c r="N1021" s="138"/>
      <c r="O1021" s="139"/>
      <c r="P1021" s="137"/>
      <c r="Q1021" s="138"/>
      <c r="R1021" s="140"/>
      <c r="S1021" s="368"/>
      <c r="T1021" s="446">
        <f t="shared" si="63"/>
        <v>0</v>
      </c>
      <c r="U1021" s="443">
        <f t="shared" si="64"/>
        <v>13</v>
      </c>
    </row>
    <row r="1022" spans="1:21" ht="18" customHeight="1">
      <c r="A1022" s="817"/>
      <c r="B1022" s="818"/>
      <c r="C1022" s="820"/>
      <c r="D1022" s="820"/>
      <c r="E1022" s="337">
        <v>54</v>
      </c>
      <c r="F1022" s="216"/>
      <c r="G1022" s="216"/>
      <c r="H1022" s="134"/>
      <c r="I1022" s="135"/>
      <c r="J1022" s="136"/>
      <c r="K1022" s="135"/>
      <c r="L1022" s="136"/>
      <c r="M1022" s="137"/>
      <c r="N1022" s="138"/>
      <c r="O1022" s="139"/>
      <c r="P1022" s="137"/>
      <c r="Q1022" s="138"/>
      <c r="R1022" s="140"/>
      <c r="S1022" s="368"/>
      <c r="T1022" s="446">
        <f t="shared" si="63"/>
        <v>0</v>
      </c>
      <c r="U1022" s="443">
        <f t="shared" si="64"/>
        <v>13</v>
      </c>
    </row>
    <row r="1023" spans="1:21" ht="18" customHeight="1">
      <c r="A1023" s="817"/>
      <c r="B1023" s="818"/>
      <c r="C1023" s="820"/>
      <c r="D1023" s="820"/>
      <c r="E1023" s="337">
        <v>55</v>
      </c>
      <c r="F1023" s="216"/>
      <c r="G1023" s="216"/>
      <c r="H1023" s="97"/>
      <c r="I1023" s="81"/>
      <c r="J1023" s="76"/>
      <c r="K1023" s="82"/>
      <c r="L1023" s="77"/>
      <c r="M1023" s="2"/>
      <c r="N1023" s="82"/>
      <c r="O1023" s="77"/>
      <c r="P1023" s="2"/>
      <c r="Q1023" s="82"/>
      <c r="R1023" s="19"/>
      <c r="S1023" s="366"/>
      <c r="T1023" s="445">
        <f t="shared" si="56"/>
        <v>0</v>
      </c>
      <c r="U1023" s="443">
        <f t="shared" si="64"/>
        <v>13</v>
      </c>
    </row>
    <row r="1024" spans="1:21" ht="18" customHeight="1">
      <c r="A1024" s="817"/>
      <c r="B1024" s="818"/>
      <c r="C1024" s="820"/>
      <c r="D1024" s="820"/>
      <c r="E1024" s="337">
        <v>56</v>
      </c>
      <c r="F1024" s="216"/>
      <c r="G1024" s="216"/>
      <c r="H1024" s="97"/>
      <c r="I1024" s="81"/>
      <c r="J1024" s="76"/>
      <c r="K1024" s="82"/>
      <c r="L1024" s="77"/>
      <c r="M1024" s="2"/>
      <c r="N1024" s="82"/>
      <c r="O1024" s="77"/>
      <c r="P1024" s="2"/>
      <c r="Q1024" s="82"/>
      <c r="R1024" s="19"/>
      <c r="S1024" s="366"/>
      <c r="T1024" s="445">
        <f t="shared" si="56"/>
        <v>0</v>
      </c>
      <c r="U1024" s="443">
        <f t="shared" si="64"/>
        <v>13</v>
      </c>
    </row>
    <row r="1025" spans="1:21" ht="18" customHeight="1">
      <c r="A1025" s="817"/>
      <c r="B1025" s="818"/>
      <c r="C1025" s="820"/>
      <c r="D1025" s="820"/>
      <c r="E1025" s="337">
        <v>57</v>
      </c>
      <c r="F1025" s="216"/>
      <c r="G1025" s="216"/>
      <c r="H1025" s="97"/>
      <c r="I1025" s="81"/>
      <c r="J1025" s="76"/>
      <c r="K1025" s="82"/>
      <c r="L1025" s="77"/>
      <c r="M1025" s="2"/>
      <c r="N1025" s="82"/>
      <c r="O1025" s="77"/>
      <c r="P1025" s="2"/>
      <c r="Q1025" s="82"/>
      <c r="R1025" s="19"/>
      <c r="S1025" s="366"/>
      <c r="T1025" s="445">
        <f t="shared" si="56"/>
        <v>0</v>
      </c>
      <c r="U1025" s="443">
        <f t="shared" si="64"/>
        <v>13</v>
      </c>
    </row>
    <row r="1026" spans="1:21" ht="18" customHeight="1">
      <c r="A1026" s="817"/>
      <c r="B1026" s="818"/>
      <c r="C1026" s="820"/>
      <c r="D1026" s="820"/>
      <c r="E1026" s="337">
        <v>58</v>
      </c>
      <c r="F1026" s="216"/>
      <c r="G1026" s="216"/>
      <c r="H1026" s="97"/>
      <c r="I1026" s="81"/>
      <c r="J1026" s="76"/>
      <c r="K1026" s="81"/>
      <c r="L1026" s="76"/>
      <c r="M1026" s="2"/>
      <c r="N1026" s="81"/>
      <c r="O1026" s="77"/>
      <c r="P1026" s="15"/>
      <c r="Q1026" s="82"/>
      <c r="R1026" s="19"/>
      <c r="S1026" s="366"/>
      <c r="T1026" s="445">
        <f t="shared" si="56"/>
        <v>0</v>
      </c>
      <c r="U1026" s="443">
        <f t="shared" si="64"/>
        <v>13</v>
      </c>
    </row>
    <row r="1027" spans="1:21" ht="18" customHeight="1">
      <c r="A1027" s="817"/>
      <c r="B1027" s="818"/>
      <c r="C1027" s="820"/>
      <c r="D1027" s="820"/>
      <c r="E1027" s="337">
        <v>59</v>
      </c>
      <c r="F1027" s="216"/>
      <c r="G1027" s="216"/>
      <c r="H1027" s="97"/>
      <c r="I1027" s="81"/>
      <c r="J1027" s="76"/>
      <c r="K1027" s="81"/>
      <c r="L1027" s="76"/>
      <c r="M1027" s="2"/>
      <c r="N1027" s="81"/>
      <c r="O1027" s="77"/>
      <c r="P1027" s="15"/>
      <c r="Q1027" s="82"/>
      <c r="R1027" s="19"/>
      <c r="S1027" s="366"/>
      <c r="T1027" s="445">
        <f t="shared" si="56"/>
        <v>0</v>
      </c>
      <c r="U1027" s="443">
        <f t="shared" si="64"/>
        <v>13</v>
      </c>
    </row>
    <row r="1028" spans="1:21" ht="18" customHeight="1">
      <c r="A1028" s="817"/>
      <c r="B1028" s="818"/>
      <c r="C1028" s="820"/>
      <c r="D1028" s="820"/>
      <c r="E1028" s="337">
        <v>60</v>
      </c>
      <c r="F1028" s="216"/>
      <c r="G1028" s="216"/>
      <c r="H1028" s="97"/>
      <c r="I1028" s="81"/>
      <c r="J1028" s="76"/>
      <c r="K1028" s="81"/>
      <c r="L1028" s="76"/>
      <c r="M1028" s="2"/>
      <c r="N1028" s="81"/>
      <c r="O1028" s="77"/>
      <c r="P1028" s="15"/>
      <c r="Q1028" s="82"/>
      <c r="R1028" s="19"/>
      <c r="S1028" s="366"/>
      <c r="T1028" s="445">
        <f t="shared" si="56"/>
        <v>0</v>
      </c>
      <c r="U1028" s="443">
        <f t="shared" si="64"/>
        <v>13</v>
      </c>
    </row>
    <row r="1029" spans="1:21" ht="18" customHeight="1">
      <c r="A1029" s="817"/>
      <c r="B1029" s="818"/>
      <c r="C1029" s="820"/>
      <c r="D1029" s="820"/>
      <c r="E1029" s="337">
        <v>61</v>
      </c>
      <c r="F1029" s="216"/>
      <c r="G1029" s="216"/>
      <c r="H1029" s="97"/>
      <c r="I1029" s="81"/>
      <c r="J1029" s="76"/>
      <c r="K1029" s="81"/>
      <c r="L1029" s="76"/>
      <c r="M1029" s="2"/>
      <c r="N1029" s="82"/>
      <c r="O1029" s="77"/>
      <c r="P1029" s="2"/>
      <c r="Q1029" s="82"/>
      <c r="R1029" s="19"/>
      <c r="S1029" s="366"/>
      <c r="T1029" s="445">
        <f t="shared" si="56"/>
        <v>0</v>
      </c>
      <c r="U1029" s="443">
        <f t="shared" si="64"/>
        <v>13</v>
      </c>
    </row>
    <row r="1030" spans="1:21" ht="18" customHeight="1">
      <c r="A1030" s="817"/>
      <c r="B1030" s="818"/>
      <c r="C1030" s="820"/>
      <c r="D1030" s="820"/>
      <c r="E1030" s="337">
        <v>62</v>
      </c>
      <c r="F1030" s="216"/>
      <c r="G1030" s="216"/>
      <c r="H1030" s="134"/>
      <c r="I1030" s="135"/>
      <c r="J1030" s="136"/>
      <c r="K1030" s="135"/>
      <c r="L1030" s="136"/>
      <c r="M1030" s="137"/>
      <c r="N1030" s="138"/>
      <c r="O1030" s="139"/>
      <c r="P1030" s="137"/>
      <c r="Q1030" s="138"/>
      <c r="R1030" s="140"/>
      <c r="S1030" s="368"/>
      <c r="T1030" s="446">
        <f t="shared" si="56"/>
        <v>0</v>
      </c>
      <c r="U1030" s="443">
        <f t="shared" si="64"/>
        <v>13</v>
      </c>
    </row>
    <row r="1031" spans="1:21" ht="18" customHeight="1">
      <c r="A1031" s="817"/>
      <c r="B1031" s="818"/>
      <c r="C1031" s="820"/>
      <c r="D1031" s="820"/>
      <c r="E1031" s="337">
        <v>63</v>
      </c>
      <c r="F1031" s="216"/>
      <c r="G1031" s="216"/>
      <c r="H1031" s="134"/>
      <c r="I1031" s="135"/>
      <c r="J1031" s="136"/>
      <c r="K1031" s="135"/>
      <c r="L1031" s="136"/>
      <c r="M1031" s="137"/>
      <c r="N1031" s="138"/>
      <c r="O1031" s="139"/>
      <c r="P1031" s="137"/>
      <c r="Q1031" s="138"/>
      <c r="R1031" s="140"/>
      <c r="S1031" s="368"/>
      <c r="T1031" s="446">
        <f t="shared" si="56"/>
        <v>0</v>
      </c>
      <c r="U1031" s="443">
        <f t="shared" si="64"/>
        <v>13</v>
      </c>
    </row>
    <row r="1032" spans="1:21" ht="18" customHeight="1">
      <c r="A1032" s="817"/>
      <c r="B1032" s="818"/>
      <c r="C1032" s="820"/>
      <c r="D1032" s="820"/>
      <c r="E1032" s="337">
        <v>64</v>
      </c>
      <c r="F1032" s="216"/>
      <c r="G1032" s="216"/>
      <c r="H1032" s="134"/>
      <c r="I1032" s="135"/>
      <c r="J1032" s="136"/>
      <c r="K1032" s="135"/>
      <c r="L1032" s="136"/>
      <c r="M1032" s="137"/>
      <c r="N1032" s="138"/>
      <c r="O1032" s="139"/>
      <c r="P1032" s="137"/>
      <c r="Q1032" s="138"/>
      <c r="R1032" s="140"/>
      <c r="S1032" s="368"/>
      <c r="T1032" s="446">
        <f t="shared" si="56"/>
        <v>0</v>
      </c>
      <c r="U1032" s="443">
        <f t="shared" si="64"/>
        <v>13</v>
      </c>
    </row>
    <row r="1033" spans="1:21" ht="18" customHeight="1">
      <c r="A1033" s="817"/>
      <c r="B1033" s="818"/>
      <c r="C1033" s="820"/>
      <c r="D1033" s="820"/>
      <c r="E1033" s="337">
        <v>65</v>
      </c>
      <c r="F1033" s="216"/>
      <c r="G1033" s="216"/>
      <c r="H1033" s="134"/>
      <c r="I1033" s="135"/>
      <c r="J1033" s="136"/>
      <c r="K1033" s="135"/>
      <c r="L1033" s="136"/>
      <c r="M1033" s="137"/>
      <c r="N1033" s="138"/>
      <c r="O1033" s="139"/>
      <c r="P1033" s="137"/>
      <c r="Q1033" s="138"/>
      <c r="R1033" s="140"/>
      <c r="S1033" s="368"/>
      <c r="T1033" s="446">
        <f t="shared" si="56"/>
        <v>0</v>
      </c>
      <c r="U1033" s="443">
        <f t="shared" ref="U1033:U1048" si="65">$A$969</f>
        <v>13</v>
      </c>
    </row>
    <row r="1034" spans="1:21" ht="18" customHeight="1">
      <c r="A1034" s="817"/>
      <c r="B1034" s="818"/>
      <c r="C1034" s="820"/>
      <c r="D1034" s="820"/>
      <c r="E1034" s="337">
        <v>66</v>
      </c>
      <c r="F1034" s="216"/>
      <c r="G1034" s="216"/>
      <c r="H1034" s="134"/>
      <c r="I1034" s="135"/>
      <c r="J1034" s="136"/>
      <c r="K1034" s="135"/>
      <c r="L1034" s="136"/>
      <c r="M1034" s="137"/>
      <c r="N1034" s="138"/>
      <c r="O1034" s="139"/>
      <c r="P1034" s="137"/>
      <c r="Q1034" s="138"/>
      <c r="R1034" s="140"/>
      <c r="S1034" s="368"/>
      <c r="T1034" s="446">
        <f t="shared" si="56"/>
        <v>0</v>
      </c>
      <c r="U1034" s="443">
        <f t="shared" si="65"/>
        <v>13</v>
      </c>
    </row>
    <row r="1035" spans="1:21" ht="18" customHeight="1">
      <c r="A1035" s="817"/>
      <c r="B1035" s="818"/>
      <c r="C1035" s="820"/>
      <c r="D1035" s="820"/>
      <c r="E1035" s="337">
        <v>67</v>
      </c>
      <c r="F1035" s="216"/>
      <c r="G1035" s="216"/>
      <c r="H1035" s="134"/>
      <c r="I1035" s="135"/>
      <c r="J1035" s="136"/>
      <c r="K1035" s="135"/>
      <c r="L1035" s="136"/>
      <c r="M1035" s="137"/>
      <c r="N1035" s="138"/>
      <c r="O1035" s="139"/>
      <c r="P1035" s="137"/>
      <c r="Q1035" s="138"/>
      <c r="R1035" s="140"/>
      <c r="S1035" s="368"/>
      <c r="T1035" s="446">
        <f t="shared" si="56"/>
        <v>0</v>
      </c>
      <c r="U1035" s="443">
        <f t="shared" si="65"/>
        <v>13</v>
      </c>
    </row>
    <row r="1036" spans="1:21" ht="18" customHeight="1">
      <c r="A1036" s="817"/>
      <c r="B1036" s="818"/>
      <c r="C1036" s="820"/>
      <c r="D1036" s="820"/>
      <c r="E1036" s="337">
        <v>68</v>
      </c>
      <c r="F1036" s="216"/>
      <c r="G1036" s="216"/>
      <c r="H1036" s="134"/>
      <c r="I1036" s="135"/>
      <c r="J1036" s="136"/>
      <c r="K1036" s="135"/>
      <c r="L1036" s="136"/>
      <c r="M1036" s="137"/>
      <c r="N1036" s="138"/>
      <c r="O1036" s="139"/>
      <c r="P1036" s="137"/>
      <c r="Q1036" s="138"/>
      <c r="R1036" s="140"/>
      <c r="S1036" s="368"/>
      <c r="T1036" s="446">
        <f t="shared" si="56"/>
        <v>0</v>
      </c>
      <c r="U1036" s="443">
        <f t="shared" si="65"/>
        <v>13</v>
      </c>
    </row>
    <row r="1037" spans="1:21" ht="18" customHeight="1">
      <c r="A1037" s="817"/>
      <c r="B1037" s="818"/>
      <c r="C1037" s="820"/>
      <c r="D1037" s="820"/>
      <c r="E1037" s="337">
        <v>69</v>
      </c>
      <c r="F1037" s="216"/>
      <c r="G1037" s="216"/>
      <c r="H1037" s="134"/>
      <c r="I1037" s="135"/>
      <c r="J1037" s="136"/>
      <c r="K1037" s="135"/>
      <c r="L1037" s="136"/>
      <c r="M1037" s="137"/>
      <c r="N1037" s="138"/>
      <c r="O1037" s="139"/>
      <c r="P1037" s="137"/>
      <c r="Q1037" s="138"/>
      <c r="R1037" s="140"/>
      <c r="S1037" s="368"/>
      <c r="T1037" s="446">
        <f t="shared" si="56"/>
        <v>0</v>
      </c>
      <c r="U1037" s="443">
        <f t="shared" si="65"/>
        <v>13</v>
      </c>
    </row>
    <row r="1038" spans="1:21" ht="18" customHeight="1">
      <c r="A1038" s="817"/>
      <c r="B1038" s="818"/>
      <c r="C1038" s="820"/>
      <c r="D1038" s="820"/>
      <c r="E1038" s="337">
        <v>70</v>
      </c>
      <c r="F1038" s="216"/>
      <c r="G1038" s="216"/>
      <c r="H1038" s="134"/>
      <c r="I1038" s="135"/>
      <c r="J1038" s="136"/>
      <c r="K1038" s="135"/>
      <c r="L1038" s="136"/>
      <c r="M1038" s="137"/>
      <c r="N1038" s="138"/>
      <c r="O1038" s="139"/>
      <c r="P1038" s="137"/>
      <c r="Q1038" s="138"/>
      <c r="R1038" s="140"/>
      <c r="S1038" s="368"/>
      <c r="T1038" s="446">
        <f t="shared" si="56"/>
        <v>0</v>
      </c>
      <c r="U1038" s="443">
        <f t="shared" si="65"/>
        <v>13</v>
      </c>
    </row>
    <row r="1039" spans="1:21" ht="18" customHeight="1">
      <c r="A1039" s="817"/>
      <c r="B1039" s="818"/>
      <c r="C1039" s="820"/>
      <c r="D1039" s="820"/>
      <c r="E1039" s="337">
        <v>71</v>
      </c>
      <c r="F1039" s="216"/>
      <c r="G1039" s="216"/>
      <c r="H1039" s="134"/>
      <c r="I1039" s="135"/>
      <c r="J1039" s="136"/>
      <c r="K1039" s="135"/>
      <c r="L1039" s="136"/>
      <c r="M1039" s="137"/>
      <c r="N1039" s="138"/>
      <c r="O1039" s="139"/>
      <c r="P1039" s="137"/>
      <c r="Q1039" s="138"/>
      <c r="R1039" s="140"/>
      <c r="S1039" s="368"/>
      <c r="T1039" s="446">
        <f t="shared" si="56"/>
        <v>0</v>
      </c>
      <c r="U1039" s="443">
        <f t="shared" si="65"/>
        <v>13</v>
      </c>
    </row>
    <row r="1040" spans="1:21" ht="18" customHeight="1">
      <c r="A1040" s="817"/>
      <c r="B1040" s="818"/>
      <c r="C1040" s="820"/>
      <c r="D1040" s="820"/>
      <c r="E1040" s="337">
        <v>72</v>
      </c>
      <c r="F1040" s="216"/>
      <c r="G1040" s="216"/>
      <c r="H1040" s="134"/>
      <c r="I1040" s="135"/>
      <c r="J1040" s="136"/>
      <c r="K1040" s="135"/>
      <c r="L1040" s="136"/>
      <c r="M1040" s="137"/>
      <c r="N1040" s="138"/>
      <c r="O1040" s="139"/>
      <c r="P1040" s="137"/>
      <c r="Q1040" s="138"/>
      <c r="R1040" s="140"/>
      <c r="S1040" s="368"/>
      <c r="T1040" s="446">
        <f t="shared" si="56"/>
        <v>0</v>
      </c>
      <c r="U1040" s="443">
        <f t="shared" si="65"/>
        <v>13</v>
      </c>
    </row>
    <row r="1041" spans="1:21" ht="18" customHeight="1">
      <c r="A1041" s="817"/>
      <c r="B1041" s="818"/>
      <c r="C1041" s="820"/>
      <c r="D1041" s="820"/>
      <c r="E1041" s="337">
        <v>73</v>
      </c>
      <c r="F1041" s="216"/>
      <c r="G1041" s="216"/>
      <c r="H1041" s="134"/>
      <c r="I1041" s="135"/>
      <c r="J1041" s="136"/>
      <c r="K1041" s="135"/>
      <c r="L1041" s="136"/>
      <c r="M1041" s="137"/>
      <c r="N1041" s="138"/>
      <c r="O1041" s="139"/>
      <c r="P1041" s="137"/>
      <c r="Q1041" s="138"/>
      <c r="R1041" s="140"/>
      <c r="S1041" s="368"/>
      <c r="T1041" s="446">
        <f t="shared" si="56"/>
        <v>0</v>
      </c>
      <c r="U1041" s="443">
        <f t="shared" si="65"/>
        <v>13</v>
      </c>
    </row>
    <row r="1042" spans="1:21" ht="18" customHeight="1">
      <c r="A1042" s="817"/>
      <c r="B1042" s="818"/>
      <c r="C1042" s="820"/>
      <c r="D1042" s="820"/>
      <c r="E1042" s="337">
        <v>74</v>
      </c>
      <c r="F1042" s="216"/>
      <c r="G1042" s="216"/>
      <c r="H1042" s="134"/>
      <c r="I1042" s="135"/>
      <c r="J1042" s="136"/>
      <c r="K1042" s="135"/>
      <c r="L1042" s="136"/>
      <c r="M1042" s="137"/>
      <c r="N1042" s="138"/>
      <c r="O1042" s="139"/>
      <c r="P1042" s="137"/>
      <c r="Q1042" s="138"/>
      <c r="R1042" s="140"/>
      <c r="S1042" s="368"/>
      <c r="T1042" s="446">
        <f t="shared" si="56"/>
        <v>0</v>
      </c>
      <c r="U1042" s="443">
        <f t="shared" si="65"/>
        <v>13</v>
      </c>
    </row>
    <row r="1043" spans="1:21" ht="18" customHeight="1">
      <c r="A1043" s="817"/>
      <c r="B1043" s="818"/>
      <c r="C1043" s="820"/>
      <c r="D1043" s="820"/>
      <c r="E1043" s="337">
        <v>75</v>
      </c>
      <c r="F1043" s="216"/>
      <c r="G1043" s="216"/>
      <c r="H1043" s="134"/>
      <c r="I1043" s="135"/>
      <c r="J1043" s="136"/>
      <c r="K1043" s="135"/>
      <c r="L1043" s="136"/>
      <c r="M1043" s="137"/>
      <c r="N1043" s="138"/>
      <c r="O1043" s="139"/>
      <c r="P1043" s="137"/>
      <c r="Q1043" s="138"/>
      <c r="R1043" s="140"/>
      <c r="S1043" s="368"/>
      <c r="T1043" s="446">
        <f t="shared" si="56"/>
        <v>0</v>
      </c>
      <c r="U1043" s="443">
        <f t="shared" si="65"/>
        <v>13</v>
      </c>
    </row>
    <row r="1044" spans="1:21" ht="18" customHeight="1">
      <c r="A1044" s="817"/>
      <c r="B1044" s="818"/>
      <c r="C1044" s="820"/>
      <c r="D1044" s="820"/>
      <c r="E1044" s="337">
        <v>76</v>
      </c>
      <c r="F1044" s="216"/>
      <c r="G1044" s="216"/>
      <c r="H1044" s="134"/>
      <c r="I1044" s="135"/>
      <c r="J1044" s="136"/>
      <c r="K1044" s="135"/>
      <c r="L1044" s="136"/>
      <c r="M1044" s="137"/>
      <c r="N1044" s="138"/>
      <c r="O1044" s="139"/>
      <c r="P1044" s="137"/>
      <c r="Q1044" s="138"/>
      <c r="R1044" s="140"/>
      <c r="S1044" s="368"/>
      <c r="T1044" s="446">
        <f t="shared" si="56"/>
        <v>0</v>
      </c>
      <c r="U1044" s="443">
        <f t="shared" si="65"/>
        <v>13</v>
      </c>
    </row>
    <row r="1045" spans="1:21" ht="18" customHeight="1">
      <c r="A1045" s="817"/>
      <c r="B1045" s="818"/>
      <c r="C1045" s="820"/>
      <c r="D1045" s="820"/>
      <c r="E1045" s="337">
        <v>77</v>
      </c>
      <c r="F1045" s="216"/>
      <c r="G1045" s="216"/>
      <c r="H1045" s="134"/>
      <c r="I1045" s="135"/>
      <c r="J1045" s="136"/>
      <c r="K1045" s="135"/>
      <c r="L1045" s="136"/>
      <c r="M1045" s="137"/>
      <c r="N1045" s="138"/>
      <c r="O1045" s="139"/>
      <c r="P1045" s="137"/>
      <c r="Q1045" s="138"/>
      <c r="R1045" s="140"/>
      <c r="S1045" s="368"/>
      <c r="T1045" s="446">
        <f t="shared" si="56"/>
        <v>0</v>
      </c>
      <c r="U1045" s="443">
        <f t="shared" si="65"/>
        <v>13</v>
      </c>
    </row>
    <row r="1046" spans="1:21" ht="18" customHeight="1">
      <c r="A1046" s="817"/>
      <c r="B1046" s="818"/>
      <c r="C1046" s="820"/>
      <c r="D1046" s="820"/>
      <c r="E1046" s="337">
        <v>78</v>
      </c>
      <c r="F1046" s="216"/>
      <c r="G1046" s="216"/>
      <c r="H1046" s="134"/>
      <c r="I1046" s="135"/>
      <c r="J1046" s="136"/>
      <c r="K1046" s="135"/>
      <c r="L1046" s="136"/>
      <c r="M1046" s="137"/>
      <c r="N1046" s="138"/>
      <c r="O1046" s="139"/>
      <c r="P1046" s="137"/>
      <c r="Q1046" s="138"/>
      <c r="R1046" s="140"/>
      <c r="S1046" s="368"/>
      <c r="T1046" s="446">
        <f t="shared" si="56"/>
        <v>0</v>
      </c>
      <c r="U1046" s="443">
        <f t="shared" si="65"/>
        <v>13</v>
      </c>
    </row>
    <row r="1047" spans="1:21" ht="18" customHeight="1">
      <c r="A1047" s="817"/>
      <c r="B1047" s="818"/>
      <c r="C1047" s="820"/>
      <c r="D1047" s="820"/>
      <c r="E1047" s="337">
        <v>79</v>
      </c>
      <c r="F1047" s="216"/>
      <c r="G1047" s="216"/>
      <c r="H1047" s="134"/>
      <c r="I1047" s="135"/>
      <c r="J1047" s="136"/>
      <c r="K1047" s="135"/>
      <c r="L1047" s="136"/>
      <c r="M1047" s="137"/>
      <c r="N1047" s="138"/>
      <c r="O1047" s="139"/>
      <c r="P1047" s="137"/>
      <c r="Q1047" s="138"/>
      <c r="R1047" s="140"/>
      <c r="S1047" s="368"/>
      <c r="T1047" s="446">
        <f t="shared" si="56"/>
        <v>0</v>
      </c>
      <c r="U1047" s="443">
        <f t="shared" si="65"/>
        <v>13</v>
      </c>
    </row>
    <row r="1048" spans="1:21" ht="18" customHeight="1">
      <c r="A1048" s="817"/>
      <c r="B1048" s="818"/>
      <c r="C1048" s="820"/>
      <c r="D1048" s="820"/>
      <c r="E1048" s="345">
        <v>80</v>
      </c>
      <c r="F1048" s="433"/>
      <c r="G1048" s="433"/>
      <c r="H1048" s="134"/>
      <c r="I1048" s="135"/>
      <c r="J1048" s="136"/>
      <c r="K1048" s="135"/>
      <c r="L1048" s="136"/>
      <c r="M1048" s="137"/>
      <c r="N1048" s="138"/>
      <c r="O1048" s="139"/>
      <c r="P1048" s="137"/>
      <c r="Q1048" s="138"/>
      <c r="R1048" s="140"/>
      <c r="S1048" s="368"/>
      <c r="T1048" s="446">
        <f t="shared" si="56"/>
        <v>0</v>
      </c>
      <c r="U1048" s="443">
        <f t="shared" si="65"/>
        <v>13</v>
      </c>
    </row>
    <row r="1049" spans="1:21" ht="18" customHeight="1">
      <c r="A1049" s="815">
        <v>14</v>
      </c>
      <c r="B1049" s="816"/>
      <c r="C1049" s="819" t="str">
        <f>IF(ISERROR(VLOOKUP($A1049,【大規模】地域番号①!$BD:$BF,2,FALSE)),"",VLOOKUP($A1049,【大規模】地域番号①!$BD:$BF,2,FALSE))</f>
        <v/>
      </c>
      <c r="D1049" s="819" t="str">
        <f>IF(ISERROR(VLOOKUP($A1049,【大規模】地域番号①!$BD:$BF,3,FALSE)),"",VLOOKUP($A1049,【大規模】地域番号①!$BD:$BF,3,FALSE))</f>
        <v/>
      </c>
      <c r="E1049" s="337">
        <v>1</v>
      </c>
      <c r="F1049" s="216"/>
      <c r="G1049" s="216"/>
      <c r="H1049" s="118"/>
      <c r="I1049" s="119"/>
      <c r="J1049" s="120"/>
      <c r="K1049" s="122"/>
      <c r="L1049" s="123"/>
      <c r="M1049" s="121"/>
      <c r="N1049" s="122"/>
      <c r="O1049" s="123"/>
      <c r="P1049" s="121"/>
      <c r="Q1049" s="122"/>
      <c r="R1049" s="124"/>
      <c r="S1049" s="356"/>
      <c r="T1049" s="376">
        <f t="shared" si="56"/>
        <v>0</v>
      </c>
      <c r="U1049" s="443">
        <f t="shared" ref="U1049:U1080" si="66">$A$1049</f>
        <v>14</v>
      </c>
    </row>
    <row r="1050" spans="1:21" ht="18" customHeight="1">
      <c r="A1050" s="817"/>
      <c r="B1050" s="818"/>
      <c r="C1050" s="820"/>
      <c r="D1050" s="820"/>
      <c r="E1050" s="337">
        <v>2</v>
      </c>
      <c r="F1050" s="216"/>
      <c r="G1050" s="216"/>
      <c r="H1050" s="97"/>
      <c r="I1050" s="81"/>
      <c r="J1050" s="76"/>
      <c r="K1050" s="82"/>
      <c r="L1050" s="77"/>
      <c r="M1050" s="2"/>
      <c r="N1050" s="82"/>
      <c r="O1050" s="77"/>
      <c r="P1050" s="2"/>
      <c r="Q1050" s="82"/>
      <c r="R1050" s="19"/>
      <c r="S1050" s="366"/>
      <c r="T1050" s="445">
        <f t="shared" si="56"/>
        <v>0</v>
      </c>
      <c r="U1050" s="443">
        <f t="shared" si="66"/>
        <v>14</v>
      </c>
    </row>
    <row r="1051" spans="1:21" ht="18" customHeight="1">
      <c r="A1051" s="817"/>
      <c r="B1051" s="818"/>
      <c r="C1051" s="820"/>
      <c r="D1051" s="820"/>
      <c r="E1051" s="337">
        <v>3</v>
      </c>
      <c r="F1051" s="216"/>
      <c r="G1051" s="216"/>
      <c r="H1051" s="97"/>
      <c r="I1051" s="81"/>
      <c r="J1051" s="76"/>
      <c r="K1051" s="82"/>
      <c r="L1051" s="77"/>
      <c r="M1051" s="2"/>
      <c r="N1051" s="82"/>
      <c r="O1051" s="77"/>
      <c r="P1051" s="2"/>
      <c r="Q1051" s="82"/>
      <c r="R1051" s="19"/>
      <c r="S1051" s="366"/>
      <c r="T1051" s="445">
        <f t="shared" si="56"/>
        <v>0</v>
      </c>
      <c r="U1051" s="443">
        <f t="shared" si="66"/>
        <v>14</v>
      </c>
    </row>
    <row r="1052" spans="1:21" ht="18" customHeight="1">
      <c r="A1052" s="817"/>
      <c r="B1052" s="818"/>
      <c r="C1052" s="820"/>
      <c r="D1052" s="820"/>
      <c r="E1052" s="337">
        <v>4</v>
      </c>
      <c r="F1052" s="216"/>
      <c r="G1052" s="216"/>
      <c r="H1052" s="97"/>
      <c r="I1052" s="81"/>
      <c r="J1052" s="76"/>
      <c r="K1052" s="81"/>
      <c r="L1052" s="76"/>
      <c r="M1052" s="2"/>
      <c r="N1052" s="81"/>
      <c r="O1052" s="77"/>
      <c r="P1052" s="15"/>
      <c r="Q1052" s="82"/>
      <c r="R1052" s="19"/>
      <c r="S1052" s="366"/>
      <c r="T1052" s="445">
        <f t="shared" si="56"/>
        <v>0</v>
      </c>
      <c r="U1052" s="443">
        <f t="shared" si="66"/>
        <v>14</v>
      </c>
    </row>
    <row r="1053" spans="1:21" ht="18" customHeight="1">
      <c r="A1053" s="817"/>
      <c r="B1053" s="818"/>
      <c r="C1053" s="820"/>
      <c r="D1053" s="820"/>
      <c r="E1053" s="337">
        <v>5</v>
      </c>
      <c r="F1053" s="216"/>
      <c r="G1053" s="216"/>
      <c r="H1053" s="97"/>
      <c r="I1053" s="81"/>
      <c r="J1053" s="76"/>
      <c r="K1053" s="81"/>
      <c r="L1053" s="76"/>
      <c r="M1053" s="2"/>
      <c r="N1053" s="81"/>
      <c r="O1053" s="77"/>
      <c r="P1053" s="15"/>
      <c r="Q1053" s="82"/>
      <c r="R1053" s="19"/>
      <c r="S1053" s="366"/>
      <c r="T1053" s="445">
        <f t="shared" si="56"/>
        <v>0</v>
      </c>
      <c r="U1053" s="443">
        <f t="shared" si="66"/>
        <v>14</v>
      </c>
    </row>
    <row r="1054" spans="1:21" ht="18" customHeight="1">
      <c r="A1054" s="817"/>
      <c r="B1054" s="818"/>
      <c r="C1054" s="820"/>
      <c r="D1054" s="820"/>
      <c r="E1054" s="337">
        <v>6</v>
      </c>
      <c r="F1054" s="216"/>
      <c r="G1054" s="216"/>
      <c r="H1054" s="97"/>
      <c r="I1054" s="81"/>
      <c r="J1054" s="76"/>
      <c r="K1054" s="81"/>
      <c r="L1054" s="76"/>
      <c r="M1054" s="2"/>
      <c r="N1054" s="81"/>
      <c r="O1054" s="77"/>
      <c r="P1054" s="15"/>
      <c r="Q1054" s="82"/>
      <c r="R1054" s="19"/>
      <c r="S1054" s="366"/>
      <c r="T1054" s="445">
        <f t="shared" si="56"/>
        <v>0</v>
      </c>
      <c r="U1054" s="443">
        <f t="shared" si="66"/>
        <v>14</v>
      </c>
    </row>
    <row r="1055" spans="1:21" ht="18" customHeight="1">
      <c r="A1055" s="817"/>
      <c r="B1055" s="818"/>
      <c r="C1055" s="820"/>
      <c r="D1055" s="820"/>
      <c r="E1055" s="337">
        <v>7</v>
      </c>
      <c r="F1055" s="216"/>
      <c r="G1055" s="216"/>
      <c r="H1055" s="97"/>
      <c r="I1055" s="81"/>
      <c r="J1055" s="76"/>
      <c r="K1055" s="81"/>
      <c r="L1055" s="76"/>
      <c r="M1055" s="2"/>
      <c r="N1055" s="82"/>
      <c r="O1055" s="77"/>
      <c r="P1055" s="2"/>
      <c r="Q1055" s="82"/>
      <c r="R1055" s="19"/>
      <c r="S1055" s="366"/>
      <c r="T1055" s="445">
        <f t="shared" si="56"/>
        <v>0</v>
      </c>
      <c r="U1055" s="443">
        <f t="shared" si="66"/>
        <v>14</v>
      </c>
    </row>
    <row r="1056" spans="1:21" ht="18" customHeight="1">
      <c r="A1056" s="817"/>
      <c r="B1056" s="818"/>
      <c r="C1056" s="820"/>
      <c r="D1056" s="820"/>
      <c r="E1056" s="337">
        <v>8</v>
      </c>
      <c r="F1056" s="216"/>
      <c r="G1056" s="216"/>
      <c r="H1056" s="134"/>
      <c r="I1056" s="135"/>
      <c r="J1056" s="136"/>
      <c r="K1056" s="135"/>
      <c r="L1056" s="136"/>
      <c r="M1056" s="137"/>
      <c r="N1056" s="138"/>
      <c r="O1056" s="139"/>
      <c r="P1056" s="137"/>
      <c r="Q1056" s="138"/>
      <c r="R1056" s="140"/>
      <c r="S1056" s="368"/>
      <c r="T1056" s="446">
        <f t="shared" si="56"/>
        <v>0</v>
      </c>
      <c r="U1056" s="443">
        <f t="shared" si="66"/>
        <v>14</v>
      </c>
    </row>
    <row r="1057" spans="1:21" ht="18" customHeight="1">
      <c r="A1057" s="817"/>
      <c r="B1057" s="818"/>
      <c r="C1057" s="820"/>
      <c r="D1057" s="820"/>
      <c r="E1057" s="337">
        <v>9</v>
      </c>
      <c r="F1057" s="216"/>
      <c r="G1057" s="216"/>
      <c r="H1057" s="134"/>
      <c r="I1057" s="135"/>
      <c r="J1057" s="136"/>
      <c r="K1057" s="135"/>
      <c r="L1057" s="136"/>
      <c r="M1057" s="137"/>
      <c r="N1057" s="138"/>
      <c r="O1057" s="139"/>
      <c r="P1057" s="137"/>
      <c r="Q1057" s="138"/>
      <c r="R1057" s="140"/>
      <c r="S1057" s="368"/>
      <c r="T1057" s="446">
        <f t="shared" si="56"/>
        <v>0</v>
      </c>
      <c r="U1057" s="443">
        <f t="shared" si="66"/>
        <v>14</v>
      </c>
    </row>
    <row r="1058" spans="1:21" ht="18" customHeight="1">
      <c r="A1058" s="817"/>
      <c r="B1058" s="818"/>
      <c r="C1058" s="820"/>
      <c r="D1058" s="820"/>
      <c r="E1058" s="337">
        <v>10</v>
      </c>
      <c r="F1058" s="216"/>
      <c r="G1058" s="216"/>
      <c r="H1058" s="134"/>
      <c r="I1058" s="135"/>
      <c r="J1058" s="136"/>
      <c r="K1058" s="135"/>
      <c r="L1058" s="136"/>
      <c r="M1058" s="137"/>
      <c r="N1058" s="138"/>
      <c r="O1058" s="139"/>
      <c r="P1058" s="137"/>
      <c r="Q1058" s="138"/>
      <c r="R1058" s="140"/>
      <c r="S1058" s="368"/>
      <c r="T1058" s="446">
        <f t="shared" si="56"/>
        <v>0</v>
      </c>
      <c r="U1058" s="443">
        <f t="shared" si="66"/>
        <v>14</v>
      </c>
    </row>
    <row r="1059" spans="1:21" ht="18" customHeight="1">
      <c r="A1059" s="817"/>
      <c r="B1059" s="818"/>
      <c r="C1059" s="820"/>
      <c r="D1059" s="820"/>
      <c r="E1059" s="337">
        <v>11</v>
      </c>
      <c r="F1059" s="216"/>
      <c r="G1059" s="216"/>
      <c r="H1059" s="134"/>
      <c r="I1059" s="135"/>
      <c r="J1059" s="136"/>
      <c r="K1059" s="135"/>
      <c r="L1059" s="136"/>
      <c r="M1059" s="137"/>
      <c r="N1059" s="138"/>
      <c r="O1059" s="139"/>
      <c r="P1059" s="137"/>
      <c r="Q1059" s="138"/>
      <c r="R1059" s="140"/>
      <c r="S1059" s="368"/>
      <c r="T1059" s="446">
        <f t="shared" si="56"/>
        <v>0</v>
      </c>
      <c r="U1059" s="443">
        <f t="shared" si="66"/>
        <v>14</v>
      </c>
    </row>
    <row r="1060" spans="1:21" ht="18" customHeight="1">
      <c r="A1060" s="817"/>
      <c r="B1060" s="818"/>
      <c r="C1060" s="820"/>
      <c r="D1060" s="820"/>
      <c r="E1060" s="337">
        <v>12</v>
      </c>
      <c r="F1060" s="216"/>
      <c r="G1060" s="216"/>
      <c r="H1060" s="134"/>
      <c r="I1060" s="135"/>
      <c r="J1060" s="136"/>
      <c r="K1060" s="135"/>
      <c r="L1060" s="136"/>
      <c r="M1060" s="137"/>
      <c r="N1060" s="138"/>
      <c r="O1060" s="139"/>
      <c r="P1060" s="137"/>
      <c r="Q1060" s="138"/>
      <c r="R1060" s="140"/>
      <c r="S1060" s="368"/>
      <c r="T1060" s="446">
        <f t="shared" si="56"/>
        <v>0</v>
      </c>
      <c r="U1060" s="443">
        <f t="shared" si="66"/>
        <v>14</v>
      </c>
    </row>
    <row r="1061" spans="1:21" ht="18" customHeight="1">
      <c r="A1061" s="817"/>
      <c r="B1061" s="818"/>
      <c r="C1061" s="820"/>
      <c r="D1061" s="820"/>
      <c r="E1061" s="337">
        <v>13</v>
      </c>
      <c r="F1061" s="216"/>
      <c r="G1061" s="216"/>
      <c r="H1061" s="134"/>
      <c r="I1061" s="135"/>
      <c r="J1061" s="136"/>
      <c r="K1061" s="135"/>
      <c r="L1061" s="136"/>
      <c r="M1061" s="137"/>
      <c r="N1061" s="138"/>
      <c r="O1061" s="139"/>
      <c r="P1061" s="137"/>
      <c r="Q1061" s="138"/>
      <c r="R1061" s="140"/>
      <c r="S1061" s="368"/>
      <c r="T1061" s="446">
        <f t="shared" si="56"/>
        <v>0</v>
      </c>
      <c r="U1061" s="443">
        <f t="shared" si="66"/>
        <v>14</v>
      </c>
    </row>
    <row r="1062" spans="1:21" ht="18" customHeight="1">
      <c r="A1062" s="817"/>
      <c r="B1062" s="818"/>
      <c r="C1062" s="820"/>
      <c r="D1062" s="820"/>
      <c r="E1062" s="337">
        <v>14</v>
      </c>
      <c r="F1062" s="216"/>
      <c r="G1062" s="216"/>
      <c r="H1062" s="134"/>
      <c r="I1062" s="135"/>
      <c r="J1062" s="136"/>
      <c r="K1062" s="135"/>
      <c r="L1062" s="136"/>
      <c r="M1062" s="137"/>
      <c r="N1062" s="138"/>
      <c r="O1062" s="139"/>
      <c r="P1062" s="137"/>
      <c r="Q1062" s="138"/>
      <c r="R1062" s="140"/>
      <c r="S1062" s="368"/>
      <c r="T1062" s="446">
        <f t="shared" si="56"/>
        <v>0</v>
      </c>
      <c r="U1062" s="443">
        <f t="shared" si="66"/>
        <v>14</v>
      </c>
    </row>
    <row r="1063" spans="1:21" ht="18" customHeight="1">
      <c r="A1063" s="817"/>
      <c r="B1063" s="818"/>
      <c r="C1063" s="820"/>
      <c r="D1063" s="820"/>
      <c r="E1063" s="337">
        <v>15</v>
      </c>
      <c r="F1063" s="216"/>
      <c r="G1063" s="216"/>
      <c r="H1063" s="134"/>
      <c r="I1063" s="135"/>
      <c r="J1063" s="136"/>
      <c r="K1063" s="135"/>
      <c r="L1063" s="136"/>
      <c r="M1063" s="137"/>
      <c r="N1063" s="138"/>
      <c r="O1063" s="139"/>
      <c r="P1063" s="137"/>
      <c r="Q1063" s="138"/>
      <c r="R1063" s="140"/>
      <c r="S1063" s="368"/>
      <c r="T1063" s="446">
        <f t="shared" si="56"/>
        <v>0</v>
      </c>
      <c r="U1063" s="443">
        <f t="shared" si="66"/>
        <v>14</v>
      </c>
    </row>
    <row r="1064" spans="1:21" ht="18" customHeight="1">
      <c r="A1064" s="817"/>
      <c r="B1064" s="818"/>
      <c r="C1064" s="820"/>
      <c r="D1064" s="820"/>
      <c r="E1064" s="337">
        <v>16</v>
      </c>
      <c r="F1064" s="216"/>
      <c r="G1064" s="216"/>
      <c r="H1064" s="134"/>
      <c r="I1064" s="135"/>
      <c r="J1064" s="136"/>
      <c r="K1064" s="135"/>
      <c r="L1064" s="136"/>
      <c r="M1064" s="137"/>
      <c r="N1064" s="138"/>
      <c r="O1064" s="139"/>
      <c r="P1064" s="137"/>
      <c r="Q1064" s="138"/>
      <c r="R1064" s="140"/>
      <c r="S1064" s="368"/>
      <c r="T1064" s="446">
        <f t="shared" si="56"/>
        <v>0</v>
      </c>
      <c r="U1064" s="443">
        <f t="shared" si="66"/>
        <v>14</v>
      </c>
    </row>
    <row r="1065" spans="1:21" ht="18" customHeight="1">
      <c r="A1065" s="817"/>
      <c r="B1065" s="818"/>
      <c r="C1065" s="820"/>
      <c r="D1065" s="820"/>
      <c r="E1065" s="337">
        <v>17</v>
      </c>
      <c r="F1065" s="216"/>
      <c r="G1065" s="216"/>
      <c r="H1065" s="134"/>
      <c r="I1065" s="135"/>
      <c r="J1065" s="136"/>
      <c r="K1065" s="135"/>
      <c r="L1065" s="136"/>
      <c r="M1065" s="137"/>
      <c r="N1065" s="138"/>
      <c r="O1065" s="139"/>
      <c r="P1065" s="137"/>
      <c r="Q1065" s="138"/>
      <c r="R1065" s="140"/>
      <c r="S1065" s="368"/>
      <c r="T1065" s="446">
        <f t="shared" si="56"/>
        <v>0</v>
      </c>
      <c r="U1065" s="443">
        <f t="shared" si="66"/>
        <v>14</v>
      </c>
    </row>
    <row r="1066" spans="1:21" ht="18" customHeight="1">
      <c r="A1066" s="817"/>
      <c r="B1066" s="818"/>
      <c r="C1066" s="820"/>
      <c r="D1066" s="820"/>
      <c r="E1066" s="337">
        <v>18</v>
      </c>
      <c r="F1066" s="216"/>
      <c r="G1066" s="216"/>
      <c r="H1066" s="134"/>
      <c r="I1066" s="135"/>
      <c r="J1066" s="136"/>
      <c r="K1066" s="135"/>
      <c r="L1066" s="136"/>
      <c r="M1066" s="137"/>
      <c r="N1066" s="138"/>
      <c r="O1066" s="139"/>
      <c r="P1066" s="137"/>
      <c r="Q1066" s="138"/>
      <c r="R1066" s="140"/>
      <c r="S1066" s="368"/>
      <c r="T1066" s="446">
        <f t="shared" si="56"/>
        <v>0</v>
      </c>
      <c r="U1066" s="443">
        <f t="shared" si="66"/>
        <v>14</v>
      </c>
    </row>
    <row r="1067" spans="1:21" ht="18" customHeight="1">
      <c r="A1067" s="817"/>
      <c r="B1067" s="818"/>
      <c r="C1067" s="820"/>
      <c r="D1067" s="820"/>
      <c r="E1067" s="337">
        <v>19</v>
      </c>
      <c r="F1067" s="216"/>
      <c r="G1067" s="216"/>
      <c r="H1067" s="134"/>
      <c r="I1067" s="135"/>
      <c r="J1067" s="136"/>
      <c r="K1067" s="135"/>
      <c r="L1067" s="136"/>
      <c r="M1067" s="137"/>
      <c r="N1067" s="138"/>
      <c r="O1067" s="139"/>
      <c r="P1067" s="137"/>
      <c r="Q1067" s="138"/>
      <c r="R1067" s="140"/>
      <c r="S1067" s="368"/>
      <c r="T1067" s="446">
        <f t="shared" si="56"/>
        <v>0</v>
      </c>
      <c r="U1067" s="443">
        <f t="shared" si="66"/>
        <v>14</v>
      </c>
    </row>
    <row r="1068" spans="1:21" ht="18" customHeight="1">
      <c r="A1068" s="817"/>
      <c r="B1068" s="818"/>
      <c r="C1068" s="820"/>
      <c r="D1068" s="820"/>
      <c r="E1068" s="337">
        <v>20</v>
      </c>
      <c r="F1068" s="216"/>
      <c r="G1068" s="216"/>
      <c r="H1068" s="134"/>
      <c r="I1068" s="135"/>
      <c r="J1068" s="136"/>
      <c r="K1068" s="135"/>
      <c r="L1068" s="136"/>
      <c r="M1068" s="137"/>
      <c r="N1068" s="138"/>
      <c r="O1068" s="139"/>
      <c r="P1068" s="137"/>
      <c r="Q1068" s="138"/>
      <c r="R1068" s="140"/>
      <c r="S1068" s="368"/>
      <c r="T1068" s="446">
        <f t="shared" si="56"/>
        <v>0</v>
      </c>
      <c r="U1068" s="443">
        <f t="shared" si="66"/>
        <v>14</v>
      </c>
    </row>
    <row r="1069" spans="1:21" ht="18" customHeight="1">
      <c r="A1069" s="817"/>
      <c r="B1069" s="818"/>
      <c r="C1069" s="820"/>
      <c r="D1069" s="820"/>
      <c r="E1069" s="337">
        <v>21</v>
      </c>
      <c r="F1069" s="216"/>
      <c r="G1069" s="216"/>
      <c r="H1069" s="134"/>
      <c r="I1069" s="135"/>
      <c r="J1069" s="136"/>
      <c r="K1069" s="135"/>
      <c r="L1069" s="136"/>
      <c r="M1069" s="137"/>
      <c r="N1069" s="138"/>
      <c r="O1069" s="139"/>
      <c r="P1069" s="137"/>
      <c r="Q1069" s="138"/>
      <c r="R1069" s="140"/>
      <c r="S1069" s="368"/>
      <c r="T1069" s="446">
        <f t="shared" si="56"/>
        <v>0</v>
      </c>
      <c r="U1069" s="443">
        <f t="shared" si="66"/>
        <v>14</v>
      </c>
    </row>
    <row r="1070" spans="1:21" ht="18" customHeight="1">
      <c r="A1070" s="817"/>
      <c r="B1070" s="818"/>
      <c r="C1070" s="820"/>
      <c r="D1070" s="820"/>
      <c r="E1070" s="337">
        <v>22</v>
      </c>
      <c r="F1070" s="216"/>
      <c r="G1070" s="216"/>
      <c r="H1070" s="134"/>
      <c r="I1070" s="135"/>
      <c r="J1070" s="136"/>
      <c r="K1070" s="135"/>
      <c r="L1070" s="136"/>
      <c r="M1070" s="137"/>
      <c r="N1070" s="138"/>
      <c r="O1070" s="139"/>
      <c r="P1070" s="137"/>
      <c r="Q1070" s="138"/>
      <c r="R1070" s="140"/>
      <c r="S1070" s="368"/>
      <c r="T1070" s="446">
        <f t="shared" si="56"/>
        <v>0</v>
      </c>
      <c r="U1070" s="443">
        <f t="shared" si="66"/>
        <v>14</v>
      </c>
    </row>
    <row r="1071" spans="1:21" ht="18" customHeight="1">
      <c r="A1071" s="817"/>
      <c r="B1071" s="818"/>
      <c r="C1071" s="820"/>
      <c r="D1071" s="820"/>
      <c r="E1071" s="337">
        <v>23</v>
      </c>
      <c r="F1071" s="216"/>
      <c r="G1071" s="216"/>
      <c r="H1071" s="134"/>
      <c r="I1071" s="135"/>
      <c r="J1071" s="136"/>
      <c r="K1071" s="135"/>
      <c r="L1071" s="136"/>
      <c r="M1071" s="137"/>
      <c r="N1071" s="138"/>
      <c r="O1071" s="139"/>
      <c r="P1071" s="137"/>
      <c r="Q1071" s="138"/>
      <c r="R1071" s="140"/>
      <c r="S1071" s="368"/>
      <c r="T1071" s="446">
        <f t="shared" si="56"/>
        <v>0</v>
      </c>
      <c r="U1071" s="443">
        <f t="shared" si="66"/>
        <v>14</v>
      </c>
    </row>
    <row r="1072" spans="1:21" ht="18" customHeight="1">
      <c r="A1072" s="817"/>
      <c r="B1072" s="818"/>
      <c r="C1072" s="820"/>
      <c r="D1072" s="820"/>
      <c r="E1072" s="337">
        <v>24</v>
      </c>
      <c r="F1072" s="216"/>
      <c r="G1072" s="216"/>
      <c r="H1072" s="134"/>
      <c r="I1072" s="135"/>
      <c r="J1072" s="136"/>
      <c r="K1072" s="135"/>
      <c r="L1072" s="136"/>
      <c r="M1072" s="137"/>
      <c r="N1072" s="138"/>
      <c r="O1072" s="139"/>
      <c r="P1072" s="137"/>
      <c r="Q1072" s="138"/>
      <c r="R1072" s="140"/>
      <c r="S1072" s="368"/>
      <c r="T1072" s="446">
        <f t="shared" si="56"/>
        <v>0</v>
      </c>
      <c r="U1072" s="443">
        <f t="shared" si="66"/>
        <v>14</v>
      </c>
    </row>
    <row r="1073" spans="1:21" ht="18" customHeight="1">
      <c r="A1073" s="817"/>
      <c r="B1073" s="818"/>
      <c r="C1073" s="820"/>
      <c r="D1073" s="820"/>
      <c r="E1073" s="337">
        <v>25</v>
      </c>
      <c r="F1073" s="216"/>
      <c r="G1073" s="216"/>
      <c r="H1073" s="134"/>
      <c r="I1073" s="135"/>
      <c r="J1073" s="136"/>
      <c r="K1073" s="135"/>
      <c r="L1073" s="136"/>
      <c r="M1073" s="137"/>
      <c r="N1073" s="138"/>
      <c r="O1073" s="139"/>
      <c r="P1073" s="137"/>
      <c r="Q1073" s="138"/>
      <c r="R1073" s="140"/>
      <c r="S1073" s="368"/>
      <c r="T1073" s="446">
        <f t="shared" si="56"/>
        <v>0</v>
      </c>
      <c r="U1073" s="443">
        <f t="shared" si="66"/>
        <v>14</v>
      </c>
    </row>
    <row r="1074" spans="1:21" ht="18" customHeight="1">
      <c r="A1074" s="817"/>
      <c r="B1074" s="818"/>
      <c r="C1074" s="820"/>
      <c r="D1074" s="820"/>
      <c r="E1074" s="337">
        <v>26</v>
      </c>
      <c r="F1074" s="216"/>
      <c r="G1074" s="216"/>
      <c r="H1074" s="134"/>
      <c r="I1074" s="135"/>
      <c r="J1074" s="136"/>
      <c r="K1074" s="135"/>
      <c r="L1074" s="136"/>
      <c r="M1074" s="137"/>
      <c r="N1074" s="138"/>
      <c r="O1074" s="139"/>
      <c r="P1074" s="137"/>
      <c r="Q1074" s="138"/>
      <c r="R1074" s="140"/>
      <c r="S1074" s="368"/>
      <c r="T1074" s="446">
        <f t="shared" si="56"/>
        <v>0</v>
      </c>
      <c r="U1074" s="443">
        <f t="shared" si="66"/>
        <v>14</v>
      </c>
    </row>
    <row r="1075" spans="1:21" ht="18" customHeight="1">
      <c r="A1075" s="817"/>
      <c r="B1075" s="818"/>
      <c r="C1075" s="820"/>
      <c r="D1075" s="820"/>
      <c r="E1075" s="337">
        <v>27</v>
      </c>
      <c r="F1075" s="216"/>
      <c r="G1075" s="216"/>
      <c r="H1075" s="134"/>
      <c r="I1075" s="135"/>
      <c r="J1075" s="136"/>
      <c r="K1075" s="135"/>
      <c r="L1075" s="136"/>
      <c r="M1075" s="137"/>
      <c r="N1075" s="138"/>
      <c r="O1075" s="139"/>
      <c r="P1075" s="137"/>
      <c r="Q1075" s="138"/>
      <c r="R1075" s="140"/>
      <c r="S1075" s="368"/>
      <c r="T1075" s="446">
        <f t="shared" si="56"/>
        <v>0</v>
      </c>
      <c r="U1075" s="443">
        <f t="shared" si="66"/>
        <v>14</v>
      </c>
    </row>
    <row r="1076" spans="1:21" ht="18" customHeight="1">
      <c r="A1076" s="817"/>
      <c r="B1076" s="818"/>
      <c r="C1076" s="820"/>
      <c r="D1076" s="820"/>
      <c r="E1076" s="337">
        <v>28</v>
      </c>
      <c r="F1076" s="216"/>
      <c r="G1076" s="216"/>
      <c r="H1076" s="97"/>
      <c r="I1076" s="81"/>
      <c r="J1076" s="76"/>
      <c r="K1076" s="82"/>
      <c r="L1076" s="77"/>
      <c r="M1076" s="2"/>
      <c r="N1076" s="82"/>
      <c r="O1076" s="77"/>
      <c r="P1076" s="2"/>
      <c r="Q1076" s="82"/>
      <c r="R1076" s="19"/>
      <c r="S1076" s="366"/>
      <c r="T1076" s="445">
        <f t="shared" ref="T1076" si="67">IF(J1076="",0,INT(SUM(PRODUCT(J1076,L1076,O1076),R1076)))</f>
        <v>0</v>
      </c>
      <c r="U1076" s="443">
        <f t="shared" si="66"/>
        <v>14</v>
      </c>
    </row>
    <row r="1077" spans="1:21" ht="18" customHeight="1">
      <c r="A1077" s="817"/>
      <c r="B1077" s="818"/>
      <c r="C1077" s="820"/>
      <c r="D1077" s="820"/>
      <c r="E1077" s="337">
        <v>29</v>
      </c>
      <c r="F1077" s="216"/>
      <c r="G1077" s="216"/>
      <c r="H1077" s="97"/>
      <c r="I1077" s="81"/>
      <c r="J1077" s="76"/>
      <c r="K1077" s="82"/>
      <c r="L1077" s="77"/>
      <c r="M1077" s="2"/>
      <c r="N1077" s="82"/>
      <c r="O1077" s="77"/>
      <c r="P1077" s="2"/>
      <c r="Q1077" s="82"/>
      <c r="R1077" s="19"/>
      <c r="S1077" s="366"/>
      <c r="T1077" s="445">
        <f t="shared" ref="T1077:T1103" si="68">IF(J1077="",0,INT(SUM(PRODUCT(J1077,L1077,O1077),R1077)))</f>
        <v>0</v>
      </c>
      <c r="U1077" s="443">
        <f t="shared" si="66"/>
        <v>14</v>
      </c>
    </row>
    <row r="1078" spans="1:21" ht="18" customHeight="1">
      <c r="A1078" s="817"/>
      <c r="B1078" s="818"/>
      <c r="C1078" s="820"/>
      <c r="D1078" s="820"/>
      <c r="E1078" s="337">
        <v>30</v>
      </c>
      <c r="F1078" s="216"/>
      <c r="G1078" s="216"/>
      <c r="H1078" s="97"/>
      <c r="I1078" s="81"/>
      <c r="J1078" s="76"/>
      <c r="K1078" s="82"/>
      <c r="L1078" s="77"/>
      <c r="M1078" s="2"/>
      <c r="N1078" s="82"/>
      <c r="O1078" s="77"/>
      <c r="P1078" s="2"/>
      <c r="Q1078" s="82"/>
      <c r="R1078" s="19"/>
      <c r="S1078" s="366"/>
      <c r="T1078" s="445">
        <f t="shared" si="68"/>
        <v>0</v>
      </c>
      <c r="U1078" s="443">
        <f t="shared" si="66"/>
        <v>14</v>
      </c>
    </row>
    <row r="1079" spans="1:21" ht="18" customHeight="1">
      <c r="A1079" s="817"/>
      <c r="B1079" s="818"/>
      <c r="C1079" s="820"/>
      <c r="D1079" s="820"/>
      <c r="E1079" s="337">
        <v>31</v>
      </c>
      <c r="F1079" s="216"/>
      <c r="G1079" s="216"/>
      <c r="H1079" s="97"/>
      <c r="I1079" s="81"/>
      <c r="J1079" s="76"/>
      <c r="K1079" s="82"/>
      <c r="L1079" s="77"/>
      <c r="M1079" s="2"/>
      <c r="N1079" s="82"/>
      <c r="O1079" s="77"/>
      <c r="P1079" s="2"/>
      <c r="Q1079" s="82"/>
      <c r="R1079" s="19"/>
      <c r="S1079" s="366"/>
      <c r="T1079" s="445">
        <f t="shared" si="68"/>
        <v>0</v>
      </c>
      <c r="U1079" s="443">
        <f t="shared" si="66"/>
        <v>14</v>
      </c>
    </row>
    <row r="1080" spans="1:21" ht="18" customHeight="1">
      <c r="A1080" s="817"/>
      <c r="B1080" s="818"/>
      <c r="C1080" s="820"/>
      <c r="D1080" s="820"/>
      <c r="E1080" s="337">
        <v>32</v>
      </c>
      <c r="F1080" s="216"/>
      <c r="G1080" s="216"/>
      <c r="H1080" s="97"/>
      <c r="I1080" s="81"/>
      <c r="J1080" s="76"/>
      <c r="K1080" s="81"/>
      <c r="L1080" s="76"/>
      <c r="M1080" s="2"/>
      <c r="N1080" s="81"/>
      <c r="O1080" s="77"/>
      <c r="P1080" s="15"/>
      <c r="Q1080" s="82"/>
      <c r="R1080" s="19"/>
      <c r="S1080" s="366"/>
      <c r="T1080" s="445">
        <f t="shared" si="68"/>
        <v>0</v>
      </c>
      <c r="U1080" s="443">
        <f t="shared" si="66"/>
        <v>14</v>
      </c>
    </row>
    <row r="1081" spans="1:21" ht="18" customHeight="1">
      <c r="A1081" s="817"/>
      <c r="B1081" s="818"/>
      <c r="C1081" s="820"/>
      <c r="D1081" s="820"/>
      <c r="E1081" s="337">
        <v>33</v>
      </c>
      <c r="F1081" s="216"/>
      <c r="G1081" s="216"/>
      <c r="H1081" s="97"/>
      <c r="I1081" s="81"/>
      <c r="J1081" s="76"/>
      <c r="K1081" s="81"/>
      <c r="L1081" s="76"/>
      <c r="M1081" s="2"/>
      <c r="N1081" s="81"/>
      <c r="O1081" s="77"/>
      <c r="P1081" s="15"/>
      <c r="Q1081" s="82"/>
      <c r="R1081" s="19"/>
      <c r="S1081" s="366"/>
      <c r="T1081" s="445">
        <f t="shared" si="68"/>
        <v>0</v>
      </c>
      <c r="U1081" s="443">
        <f t="shared" ref="U1081:U1112" si="69">$A$1049</f>
        <v>14</v>
      </c>
    </row>
    <row r="1082" spans="1:21" ht="18" customHeight="1">
      <c r="A1082" s="817"/>
      <c r="B1082" s="818"/>
      <c r="C1082" s="820"/>
      <c r="D1082" s="820"/>
      <c r="E1082" s="337">
        <v>34</v>
      </c>
      <c r="F1082" s="216"/>
      <c r="G1082" s="216"/>
      <c r="H1082" s="97"/>
      <c r="I1082" s="81"/>
      <c r="J1082" s="76"/>
      <c r="K1082" s="81"/>
      <c r="L1082" s="76"/>
      <c r="M1082" s="2"/>
      <c r="N1082" s="81"/>
      <c r="O1082" s="77"/>
      <c r="P1082" s="15"/>
      <c r="Q1082" s="82"/>
      <c r="R1082" s="19"/>
      <c r="S1082" s="366"/>
      <c r="T1082" s="445">
        <f t="shared" si="68"/>
        <v>0</v>
      </c>
      <c r="U1082" s="443">
        <f t="shared" si="69"/>
        <v>14</v>
      </c>
    </row>
    <row r="1083" spans="1:21" ht="18" customHeight="1">
      <c r="A1083" s="817"/>
      <c r="B1083" s="818"/>
      <c r="C1083" s="820"/>
      <c r="D1083" s="820"/>
      <c r="E1083" s="337">
        <v>35</v>
      </c>
      <c r="F1083" s="216"/>
      <c r="G1083" s="216"/>
      <c r="H1083" s="97"/>
      <c r="I1083" s="81"/>
      <c r="J1083" s="76"/>
      <c r="K1083" s="81"/>
      <c r="L1083" s="76"/>
      <c r="M1083" s="2"/>
      <c r="N1083" s="82"/>
      <c r="O1083" s="77"/>
      <c r="P1083" s="2"/>
      <c r="Q1083" s="82"/>
      <c r="R1083" s="19"/>
      <c r="S1083" s="366"/>
      <c r="T1083" s="445">
        <f t="shared" si="68"/>
        <v>0</v>
      </c>
      <c r="U1083" s="443">
        <f t="shared" si="69"/>
        <v>14</v>
      </c>
    </row>
    <row r="1084" spans="1:21" ht="18" customHeight="1">
      <c r="A1084" s="817"/>
      <c r="B1084" s="818"/>
      <c r="C1084" s="820"/>
      <c r="D1084" s="820"/>
      <c r="E1084" s="337">
        <v>36</v>
      </c>
      <c r="F1084" s="216"/>
      <c r="G1084" s="216"/>
      <c r="H1084" s="134"/>
      <c r="I1084" s="135"/>
      <c r="J1084" s="136"/>
      <c r="K1084" s="135"/>
      <c r="L1084" s="136"/>
      <c r="M1084" s="137"/>
      <c r="N1084" s="138"/>
      <c r="O1084" s="139"/>
      <c r="P1084" s="137"/>
      <c r="Q1084" s="138"/>
      <c r="R1084" s="140"/>
      <c r="S1084" s="368"/>
      <c r="T1084" s="446">
        <f t="shared" si="68"/>
        <v>0</v>
      </c>
      <c r="U1084" s="443">
        <f t="shared" si="69"/>
        <v>14</v>
      </c>
    </row>
    <row r="1085" spans="1:21" ht="18" customHeight="1">
      <c r="A1085" s="817"/>
      <c r="B1085" s="818"/>
      <c r="C1085" s="820"/>
      <c r="D1085" s="820"/>
      <c r="E1085" s="337">
        <v>37</v>
      </c>
      <c r="F1085" s="216"/>
      <c r="G1085" s="216"/>
      <c r="H1085" s="134"/>
      <c r="I1085" s="135"/>
      <c r="J1085" s="136"/>
      <c r="K1085" s="135"/>
      <c r="L1085" s="136"/>
      <c r="M1085" s="137"/>
      <c r="N1085" s="138"/>
      <c r="O1085" s="139"/>
      <c r="P1085" s="137"/>
      <c r="Q1085" s="138"/>
      <c r="R1085" s="140"/>
      <c r="S1085" s="368"/>
      <c r="T1085" s="446">
        <f t="shared" si="68"/>
        <v>0</v>
      </c>
      <c r="U1085" s="443">
        <f t="shared" si="69"/>
        <v>14</v>
      </c>
    </row>
    <row r="1086" spans="1:21" ht="18" customHeight="1">
      <c r="A1086" s="817"/>
      <c r="B1086" s="818"/>
      <c r="C1086" s="820"/>
      <c r="D1086" s="820"/>
      <c r="E1086" s="337">
        <v>38</v>
      </c>
      <c r="F1086" s="216"/>
      <c r="G1086" s="216"/>
      <c r="H1086" s="134"/>
      <c r="I1086" s="135"/>
      <c r="J1086" s="136"/>
      <c r="K1086" s="135"/>
      <c r="L1086" s="136"/>
      <c r="M1086" s="137"/>
      <c r="N1086" s="138"/>
      <c r="O1086" s="139"/>
      <c r="P1086" s="137"/>
      <c r="Q1086" s="138"/>
      <c r="R1086" s="140"/>
      <c r="S1086" s="368"/>
      <c r="T1086" s="446">
        <f t="shared" si="68"/>
        <v>0</v>
      </c>
      <c r="U1086" s="443">
        <f t="shared" si="69"/>
        <v>14</v>
      </c>
    </row>
    <row r="1087" spans="1:21" ht="18" customHeight="1">
      <c r="A1087" s="817"/>
      <c r="B1087" s="818"/>
      <c r="C1087" s="820"/>
      <c r="D1087" s="820"/>
      <c r="E1087" s="337">
        <v>39</v>
      </c>
      <c r="F1087" s="216"/>
      <c r="G1087" s="216"/>
      <c r="H1087" s="134"/>
      <c r="I1087" s="135"/>
      <c r="J1087" s="136"/>
      <c r="K1087" s="135"/>
      <c r="L1087" s="136"/>
      <c r="M1087" s="137"/>
      <c r="N1087" s="138"/>
      <c r="O1087" s="139"/>
      <c r="P1087" s="137"/>
      <c r="Q1087" s="138"/>
      <c r="R1087" s="140"/>
      <c r="S1087" s="368"/>
      <c r="T1087" s="446">
        <f t="shared" si="68"/>
        <v>0</v>
      </c>
      <c r="U1087" s="443">
        <f t="shared" si="69"/>
        <v>14</v>
      </c>
    </row>
    <row r="1088" spans="1:21" ht="18" customHeight="1">
      <c r="A1088" s="817"/>
      <c r="B1088" s="818"/>
      <c r="C1088" s="820"/>
      <c r="D1088" s="820"/>
      <c r="E1088" s="337">
        <v>40</v>
      </c>
      <c r="F1088" s="216"/>
      <c r="G1088" s="216"/>
      <c r="H1088" s="134"/>
      <c r="I1088" s="135"/>
      <c r="J1088" s="136"/>
      <c r="K1088" s="135"/>
      <c r="L1088" s="136"/>
      <c r="M1088" s="137"/>
      <c r="N1088" s="138"/>
      <c r="O1088" s="139"/>
      <c r="P1088" s="137"/>
      <c r="Q1088" s="138"/>
      <c r="R1088" s="140"/>
      <c r="S1088" s="368"/>
      <c r="T1088" s="446">
        <f t="shared" si="68"/>
        <v>0</v>
      </c>
      <c r="U1088" s="443">
        <f t="shared" si="69"/>
        <v>14</v>
      </c>
    </row>
    <row r="1089" spans="1:21" ht="18" customHeight="1">
      <c r="A1089" s="817"/>
      <c r="B1089" s="818"/>
      <c r="C1089" s="820"/>
      <c r="D1089" s="820"/>
      <c r="E1089" s="337">
        <v>41</v>
      </c>
      <c r="F1089" s="216"/>
      <c r="G1089" s="216"/>
      <c r="H1089" s="134"/>
      <c r="I1089" s="135"/>
      <c r="J1089" s="136"/>
      <c r="K1089" s="135"/>
      <c r="L1089" s="136"/>
      <c r="M1089" s="137"/>
      <c r="N1089" s="138"/>
      <c r="O1089" s="139"/>
      <c r="P1089" s="137"/>
      <c r="Q1089" s="138"/>
      <c r="R1089" s="140"/>
      <c r="S1089" s="368"/>
      <c r="T1089" s="446">
        <f t="shared" si="68"/>
        <v>0</v>
      </c>
      <c r="U1089" s="443">
        <f t="shared" si="69"/>
        <v>14</v>
      </c>
    </row>
    <row r="1090" spans="1:21" ht="18" customHeight="1">
      <c r="A1090" s="817"/>
      <c r="B1090" s="818"/>
      <c r="C1090" s="820"/>
      <c r="D1090" s="820"/>
      <c r="E1090" s="337">
        <v>42</v>
      </c>
      <c r="F1090" s="216"/>
      <c r="G1090" s="216"/>
      <c r="H1090" s="134"/>
      <c r="I1090" s="135"/>
      <c r="J1090" s="136"/>
      <c r="K1090" s="135"/>
      <c r="L1090" s="136"/>
      <c r="M1090" s="137"/>
      <c r="N1090" s="138"/>
      <c r="O1090" s="139"/>
      <c r="P1090" s="137"/>
      <c r="Q1090" s="138"/>
      <c r="R1090" s="140"/>
      <c r="S1090" s="368"/>
      <c r="T1090" s="446">
        <f t="shared" si="68"/>
        <v>0</v>
      </c>
      <c r="U1090" s="443">
        <f t="shared" si="69"/>
        <v>14</v>
      </c>
    </row>
    <row r="1091" spans="1:21" ht="18" customHeight="1">
      <c r="A1091" s="817"/>
      <c r="B1091" s="818"/>
      <c r="C1091" s="820"/>
      <c r="D1091" s="820"/>
      <c r="E1091" s="337">
        <v>43</v>
      </c>
      <c r="F1091" s="216"/>
      <c r="G1091" s="216"/>
      <c r="H1091" s="134"/>
      <c r="I1091" s="135"/>
      <c r="J1091" s="136"/>
      <c r="K1091" s="135"/>
      <c r="L1091" s="136"/>
      <c r="M1091" s="137"/>
      <c r="N1091" s="138"/>
      <c r="O1091" s="139"/>
      <c r="P1091" s="137"/>
      <c r="Q1091" s="138"/>
      <c r="R1091" s="140"/>
      <c r="S1091" s="368"/>
      <c r="T1091" s="446">
        <f t="shared" si="68"/>
        <v>0</v>
      </c>
      <c r="U1091" s="443">
        <f t="shared" si="69"/>
        <v>14</v>
      </c>
    </row>
    <row r="1092" spans="1:21" ht="18" customHeight="1">
      <c r="A1092" s="817"/>
      <c r="B1092" s="818"/>
      <c r="C1092" s="820"/>
      <c r="D1092" s="820"/>
      <c r="E1092" s="337">
        <v>44</v>
      </c>
      <c r="F1092" s="216"/>
      <c r="G1092" s="216"/>
      <c r="H1092" s="134"/>
      <c r="I1092" s="135"/>
      <c r="J1092" s="136"/>
      <c r="K1092" s="135"/>
      <c r="L1092" s="136"/>
      <c r="M1092" s="137"/>
      <c r="N1092" s="138"/>
      <c r="O1092" s="139"/>
      <c r="P1092" s="137"/>
      <c r="Q1092" s="138"/>
      <c r="R1092" s="140"/>
      <c r="S1092" s="368"/>
      <c r="T1092" s="446">
        <f t="shared" si="68"/>
        <v>0</v>
      </c>
      <c r="U1092" s="443">
        <f t="shared" si="69"/>
        <v>14</v>
      </c>
    </row>
    <row r="1093" spans="1:21" ht="18" customHeight="1">
      <c r="A1093" s="817"/>
      <c r="B1093" s="818"/>
      <c r="C1093" s="820"/>
      <c r="D1093" s="820"/>
      <c r="E1093" s="337">
        <v>45</v>
      </c>
      <c r="F1093" s="216"/>
      <c r="G1093" s="216"/>
      <c r="H1093" s="134"/>
      <c r="I1093" s="135"/>
      <c r="J1093" s="136"/>
      <c r="K1093" s="135"/>
      <c r="L1093" s="136"/>
      <c r="M1093" s="137"/>
      <c r="N1093" s="138"/>
      <c r="O1093" s="139"/>
      <c r="P1093" s="137"/>
      <c r="Q1093" s="138"/>
      <c r="R1093" s="140"/>
      <c r="S1093" s="368"/>
      <c r="T1093" s="446">
        <f t="shared" si="68"/>
        <v>0</v>
      </c>
      <c r="U1093" s="443">
        <f t="shared" si="69"/>
        <v>14</v>
      </c>
    </row>
    <row r="1094" spans="1:21" ht="18" customHeight="1">
      <c r="A1094" s="817"/>
      <c r="B1094" s="818"/>
      <c r="C1094" s="820"/>
      <c r="D1094" s="820"/>
      <c r="E1094" s="337">
        <v>46</v>
      </c>
      <c r="F1094" s="216"/>
      <c r="G1094" s="216"/>
      <c r="H1094" s="134"/>
      <c r="I1094" s="135"/>
      <c r="J1094" s="136"/>
      <c r="K1094" s="135"/>
      <c r="L1094" s="136"/>
      <c r="M1094" s="137"/>
      <c r="N1094" s="138"/>
      <c r="O1094" s="139"/>
      <c r="P1094" s="137"/>
      <c r="Q1094" s="138"/>
      <c r="R1094" s="140"/>
      <c r="S1094" s="368"/>
      <c r="T1094" s="446">
        <f t="shared" si="68"/>
        <v>0</v>
      </c>
      <c r="U1094" s="443">
        <f t="shared" si="69"/>
        <v>14</v>
      </c>
    </row>
    <row r="1095" spans="1:21" ht="18" customHeight="1">
      <c r="A1095" s="817"/>
      <c r="B1095" s="818"/>
      <c r="C1095" s="820"/>
      <c r="D1095" s="820"/>
      <c r="E1095" s="337">
        <v>47</v>
      </c>
      <c r="F1095" s="216"/>
      <c r="G1095" s="216"/>
      <c r="H1095" s="134"/>
      <c r="I1095" s="135"/>
      <c r="J1095" s="136"/>
      <c r="K1095" s="135"/>
      <c r="L1095" s="136"/>
      <c r="M1095" s="137"/>
      <c r="N1095" s="138"/>
      <c r="O1095" s="139"/>
      <c r="P1095" s="137"/>
      <c r="Q1095" s="138"/>
      <c r="R1095" s="140"/>
      <c r="S1095" s="368"/>
      <c r="T1095" s="446">
        <f t="shared" si="68"/>
        <v>0</v>
      </c>
      <c r="U1095" s="443">
        <f t="shared" si="69"/>
        <v>14</v>
      </c>
    </row>
    <row r="1096" spans="1:21" ht="18" customHeight="1">
      <c r="A1096" s="817"/>
      <c r="B1096" s="818"/>
      <c r="C1096" s="820"/>
      <c r="D1096" s="820"/>
      <c r="E1096" s="337">
        <v>48</v>
      </c>
      <c r="F1096" s="216"/>
      <c r="G1096" s="216"/>
      <c r="H1096" s="134"/>
      <c r="I1096" s="135"/>
      <c r="J1096" s="136"/>
      <c r="K1096" s="135"/>
      <c r="L1096" s="136"/>
      <c r="M1096" s="137"/>
      <c r="N1096" s="138"/>
      <c r="O1096" s="139"/>
      <c r="P1096" s="137"/>
      <c r="Q1096" s="138"/>
      <c r="R1096" s="140"/>
      <c r="S1096" s="368"/>
      <c r="T1096" s="446">
        <f t="shared" si="68"/>
        <v>0</v>
      </c>
      <c r="U1096" s="443">
        <f t="shared" si="69"/>
        <v>14</v>
      </c>
    </row>
    <row r="1097" spans="1:21" ht="18" customHeight="1">
      <c r="A1097" s="817"/>
      <c r="B1097" s="818"/>
      <c r="C1097" s="820"/>
      <c r="D1097" s="820"/>
      <c r="E1097" s="337">
        <v>49</v>
      </c>
      <c r="F1097" s="216"/>
      <c r="G1097" s="216"/>
      <c r="H1097" s="134"/>
      <c r="I1097" s="135"/>
      <c r="J1097" s="136"/>
      <c r="K1097" s="135"/>
      <c r="L1097" s="136"/>
      <c r="M1097" s="137"/>
      <c r="N1097" s="138"/>
      <c r="O1097" s="139"/>
      <c r="P1097" s="137"/>
      <c r="Q1097" s="138"/>
      <c r="R1097" s="140"/>
      <c r="S1097" s="368"/>
      <c r="T1097" s="446">
        <f t="shared" si="68"/>
        <v>0</v>
      </c>
      <c r="U1097" s="443">
        <f t="shared" si="69"/>
        <v>14</v>
      </c>
    </row>
    <row r="1098" spans="1:21" ht="18" customHeight="1">
      <c r="A1098" s="817"/>
      <c r="B1098" s="818"/>
      <c r="C1098" s="820"/>
      <c r="D1098" s="820"/>
      <c r="E1098" s="337">
        <v>50</v>
      </c>
      <c r="F1098" s="216"/>
      <c r="G1098" s="216"/>
      <c r="H1098" s="134"/>
      <c r="I1098" s="135"/>
      <c r="J1098" s="136"/>
      <c r="K1098" s="135"/>
      <c r="L1098" s="136"/>
      <c r="M1098" s="137"/>
      <c r="N1098" s="138"/>
      <c r="O1098" s="139"/>
      <c r="P1098" s="137"/>
      <c r="Q1098" s="138"/>
      <c r="R1098" s="140"/>
      <c r="S1098" s="368"/>
      <c r="T1098" s="446">
        <f t="shared" si="68"/>
        <v>0</v>
      </c>
      <c r="U1098" s="443">
        <f t="shared" si="69"/>
        <v>14</v>
      </c>
    </row>
    <row r="1099" spans="1:21" ht="18" customHeight="1">
      <c r="A1099" s="817"/>
      <c r="B1099" s="818"/>
      <c r="C1099" s="820"/>
      <c r="D1099" s="820"/>
      <c r="E1099" s="337">
        <v>51</v>
      </c>
      <c r="F1099" s="216"/>
      <c r="G1099" s="216"/>
      <c r="H1099" s="134"/>
      <c r="I1099" s="135"/>
      <c r="J1099" s="136"/>
      <c r="K1099" s="135"/>
      <c r="L1099" s="136"/>
      <c r="M1099" s="137"/>
      <c r="N1099" s="138"/>
      <c r="O1099" s="139"/>
      <c r="P1099" s="137"/>
      <c r="Q1099" s="138"/>
      <c r="R1099" s="140"/>
      <c r="S1099" s="368"/>
      <c r="T1099" s="446">
        <f t="shared" si="68"/>
        <v>0</v>
      </c>
      <c r="U1099" s="443">
        <f t="shared" si="69"/>
        <v>14</v>
      </c>
    </row>
    <row r="1100" spans="1:21" ht="18" customHeight="1">
      <c r="A1100" s="817"/>
      <c r="B1100" s="818"/>
      <c r="C1100" s="820"/>
      <c r="D1100" s="820"/>
      <c r="E1100" s="337">
        <v>52</v>
      </c>
      <c r="F1100" s="216"/>
      <c r="G1100" s="216"/>
      <c r="H1100" s="134"/>
      <c r="I1100" s="135"/>
      <c r="J1100" s="136"/>
      <c r="K1100" s="135"/>
      <c r="L1100" s="136"/>
      <c r="M1100" s="137"/>
      <c r="N1100" s="138"/>
      <c r="O1100" s="139"/>
      <c r="P1100" s="137"/>
      <c r="Q1100" s="138"/>
      <c r="R1100" s="140"/>
      <c r="S1100" s="368"/>
      <c r="T1100" s="446">
        <f t="shared" si="68"/>
        <v>0</v>
      </c>
      <c r="U1100" s="443">
        <f t="shared" si="69"/>
        <v>14</v>
      </c>
    </row>
    <row r="1101" spans="1:21" ht="18" customHeight="1">
      <c r="A1101" s="817"/>
      <c r="B1101" s="818"/>
      <c r="C1101" s="820"/>
      <c r="D1101" s="820"/>
      <c r="E1101" s="337">
        <v>53</v>
      </c>
      <c r="F1101" s="216"/>
      <c r="G1101" s="216"/>
      <c r="H1101" s="134"/>
      <c r="I1101" s="135"/>
      <c r="J1101" s="136"/>
      <c r="K1101" s="135"/>
      <c r="L1101" s="136"/>
      <c r="M1101" s="137"/>
      <c r="N1101" s="138"/>
      <c r="O1101" s="139"/>
      <c r="P1101" s="137"/>
      <c r="Q1101" s="138"/>
      <c r="R1101" s="140"/>
      <c r="S1101" s="368"/>
      <c r="T1101" s="446">
        <f t="shared" si="68"/>
        <v>0</v>
      </c>
      <c r="U1101" s="443">
        <f t="shared" si="69"/>
        <v>14</v>
      </c>
    </row>
    <row r="1102" spans="1:21" ht="18" customHeight="1">
      <c r="A1102" s="817"/>
      <c r="B1102" s="818"/>
      <c r="C1102" s="820"/>
      <c r="D1102" s="820"/>
      <c r="E1102" s="337">
        <v>54</v>
      </c>
      <c r="F1102" s="216"/>
      <c r="G1102" s="216"/>
      <c r="H1102" s="134"/>
      <c r="I1102" s="135"/>
      <c r="J1102" s="136"/>
      <c r="K1102" s="135"/>
      <c r="L1102" s="136"/>
      <c r="M1102" s="137"/>
      <c r="N1102" s="138"/>
      <c r="O1102" s="139"/>
      <c r="P1102" s="137"/>
      <c r="Q1102" s="138"/>
      <c r="R1102" s="140"/>
      <c r="S1102" s="368"/>
      <c r="T1102" s="446">
        <f t="shared" si="68"/>
        <v>0</v>
      </c>
      <c r="U1102" s="443">
        <f t="shared" si="69"/>
        <v>14</v>
      </c>
    </row>
    <row r="1103" spans="1:21" ht="18" customHeight="1">
      <c r="A1103" s="817"/>
      <c r="B1103" s="818"/>
      <c r="C1103" s="820"/>
      <c r="D1103" s="820"/>
      <c r="E1103" s="337">
        <v>55</v>
      </c>
      <c r="F1103" s="216"/>
      <c r="G1103" s="216"/>
      <c r="H1103" s="134"/>
      <c r="I1103" s="135"/>
      <c r="J1103" s="136"/>
      <c r="K1103" s="135"/>
      <c r="L1103" s="136"/>
      <c r="M1103" s="137"/>
      <c r="N1103" s="138"/>
      <c r="O1103" s="139"/>
      <c r="P1103" s="137"/>
      <c r="Q1103" s="138"/>
      <c r="R1103" s="140"/>
      <c r="S1103" s="368"/>
      <c r="T1103" s="446">
        <f t="shared" si="68"/>
        <v>0</v>
      </c>
      <c r="U1103" s="443">
        <f t="shared" si="69"/>
        <v>14</v>
      </c>
    </row>
    <row r="1104" spans="1:21" ht="18" customHeight="1">
      <c r="A1104" s="817"/>
      <c r="B1104" s="818"/>
      <c r="C1104" s="820"/>
      <c r="D1104" s="820"/>
      <c r="E1104" s="337">
        <v>56</v>
      </c>
      <c r="F1104" s="216"/>
      <c r="G1104" s="216"/>
      <c r="H1104" s="97"/>
      <c r="I1104" s="81"/>
      <c r="J1104" s="76"/>
      <c r="K1104" s="82"/>
      <c r="L1104" s="77"/>
      <c r="M1104" s="2"/>
      <c r="N1104" s="82"/>
      <c r="O1104" s="77"/>
      <c r="P1104" s="2"/>
      <c r="Q1104" s="82"/>
      <c r="R1104" s="19"/>
      <c r="S1104" s="366"/>
      <c r="T1104" s="445">
        <f t="shared" si="56"/>
        <v>0</v>
      </c>
      <c r="U1104" s="443">
        <f t="shared" si="69"/>
        <v>14</v>
      </c>
    </row>
    <row r="1105" spans="1:21" ht="18" customHeight="1">
      <c r="A1105" s="817"/>
      <c r="B1105" s="818"/>
      <c r="C1105" s="820"/>
      <c r="D1105" s="820"/>
      <c r="E1105" s="337">
        <v>57</v>
      </c>
      <c r="F1105" s="216"/>
      <c r="G1105" s="216"/>
      <c r="H1105" s="97"/>
      <c r="I1105" s="81"/>
      <c r="J1105" s="76"/>
      <c r="K1105" s="82"/>
      <c r="L1105" s="77"/>
      <c r="M1105" s="2"/>
      <c r="N1105" s="82"/>
      <c r="O1105" s="77"/>
      <c r="P1105" s="2"/>
      <c r="Q1105" s="82"/>
      <c r="R1105" s="19"/>
      <c r="S1105" s="366"/>
      <c r="T1105" s="445">
        <f t="shared" si="56"/>
        <v>0</v>
      </c>
      <c r="U1105" s="443">
        <f t="shared" si="69"/>
        <v>14</v>
      </c>
    </row>
    <row r="1106" spans="1:21" ht="18" customHeight="1">
      <c r="A1106" s="817"/>
      <c r="B1106" s="818"/>
      <c r="C1106" s="820"/>
      <c r="D1106" s="820"/>
      <c r="E1106" s="337">
        <v>58</v>
      </c>
      <c r="F1106" s="216"/>
      <c r="G1106" s="216"/>
      <c r="H1106" s="97"/>
      <c r="I1106" s="81"/>
      <c r="J1106" s="76"/>
      <c r="K1106" s="82"/>
      <c r="L1106" s="77"/>
      <c r="M1106" s="2"/>
      <c r="N1106" s="82"/>
      <c r="O1106" s="77"/>
      <c r="P1106" s="2"/>
      <c r="Q1106" s="82"/>
      <c r="R1106" s="19"/>
      <c r="S1106" s="366"/>
      <c r="T1106" s="445">
        <f t="shared" ref="T1106:T1269" si="70">IF(J1106="",0,INT(SUM(PRODUCT(J1106,L1106,O1106),R1106)))</f>
        <v>0</v>
      </c>
      <c r="U1106" s="443">
        <f t="shared" si="69"/>
        <v>14</v>
      </c>
    </row>
    <row r="1107" spans="1:21" ht="18" customHeight="1">
      <c r="A1107" s="817"/>
      <c r="B1107" s="818"/>
      <c r="C1107" s="820"/>
      <c r="D1107" s="820"/>
      <c r="E1107" s="337">
        <v>59</v>
      </c>
      <c r="F1107" s="216"/>
      <c r="G1107" s="216"/>
      <c r="H1107" s="97"/>
      <c r="I1107" s="81"/>
      <c r="J1107" s="76"/>
      <c r="K1107" s="82"/>
      <c r="L1107" s="77"/>
      <c r="M1107" s="2"/>
      <c r="N1107" s="82"/>
      <c r="O1107" s="77"/>
      <c r="P1107" s="2"/>
      <c r="Q1107" s="82"/>
      <c r="R1107" s="19"/>
      <c r="S1107" s="366"/>
      <c r="T1107" s="445">
        <f t="shared" si="70"/>
        <v>0</v>
      </c>
      <c r="U1107" s="443">
        <f t="shared" si="69"/>
        <v>14</v>
      </c>
    </row>
    <row r="1108" spans="1:21" ht="18" customHeight="1">
      <c r="A1108" s="817"/>
      <c r="B1108" s="818"/>
      <c r="C1108" s="820"/>
      <c r="D1108" s="820"/>
      <c r="E1108" s="337">
        <v>60</v>
      </c>
      <c r="F1108" s="216"/>
      <c r="G1108" s="216"/>
      <c r="H1108" s="97"/>
      <c r="I1108" s="81"/>
      <c r="J1108" s="76"/>
      <c r="K1108" s="81"/>
      <c r="L1108" s="76"/>
      <c r="M1108" s="2"/>
      <c r="N1108" s="81"/>
      <c r="O1108" s="77"/>
      <c r="P1108" s="15"/>
      <c r="Q1108" s="82"/>
      <c r="R1108" s="19"/>
      <c r="S1108" s="366"/>
      <c r="T1108" s="445">
        <f t="shared" si="70"/>
        <v>0</v>
      </c>
      <c r="U1108" s="443">
        <f t="shared" si="69"/>
        <v>14</v>
      </c>
    </row>
    <row r="1109" spans="1:21" ht="18" customHeight="1">
      <c r="A1109" s="817"/>
      <c r="B1109" s="818"/>
      <c r="C1109" s="820"/>
      <c r="D1109" s="820"/>
      <c r="E1109" s="337">
        <v>61</v>
      </c>
      <c r="F1109" s="216"/>
      <c r="G1109" s="216"/>
      <c r="H1109" s="97"/>
      <c r="I1109" s="81"/>
      <c r="J1109" s="76"/>
      <c r="K1109" s="81"/>
      <c r="L1109" s="76"/>
      <c r="M1109" s="2"/>
      <c r="N1109" s="81"/>
      <c r="O1109" s="77"/>
      <c r="P1109" s="15"/>
      <c r="Q1109" s="82"/>
      <c r="R1109" s="19"/>
      <c r="S1109" s="366"/>
      <c r="T1109" s="445">
        <f t="shared" si="70"/>
        <v>0</v>
      </c>
      <c r="U1109" s="443">
        <f t="shared" si="69"/>
        <v>14</v>
      </c>
    </row>
    <row r="1110" spans="1:21" ht="18" customHeight="1">
      <c r="A1110" s="817"/>
      <c r="B1110" s="818"/>
      <c r="C1110" s="820"/>
      <c r="D1110" s="820"/>
      <c r="E1110" s="337">
        <v>62</v>
      </c>
      <c r="F1110" s="216"/>
      <c r="G1110" s="216"/>
      <c r="H1110" s="97"/>
      <c r="I1110" s="81"/>
      <c r="J1110" s="76"/>
      <c r="K1110" s="81"/>
      <c r="L1110" s="76"/>
      <c r="M1110" s="2"/>
      <c r="N1110" s="81"/>
      <c r="O1110" s="77"/>
      <c r="P1110" s="15"/>
      <c r="Q1110" s="82"/>
      <c r="R1110" s="19"/>
      <c r="S1110" s="366"/>
      <c r="T1110" s="445">
        <f t="shared" si="70"/>
        <v>0</v>
      </c>
      <c r="U1110" s="443">
        <f t="shared" si="69"/>
        <v>14</v>
      </c>
    </row>
    <row r="1111" spans="1:21" ht="18" customHeight="1">
      <c r="A1111" s="817"/>
      <c r="B1111" s="818"/>
      <c r="C1111" s="820"/>
      <c r="D1111" s="820"/>
      <c r="E1111" s="337">
        <v>63</v>
      </c>
      <c r="F1111" s="216"/>
      <c r="G1111" s="216"/>
      <c r="H1111" s="97"/>
      <c r="I1111" s="81"/>
      <c r="J1111" s="76"/>
      <c r="K1111" s="81"/>
      <c r="L1111" s="76"/>
      <c r="M1111" s="2"/>
      <c r="N1111" s="82"/>
      <c r="O1111" s="77"/>
      <c r="P1111" s="2"/>
      <c r="Q1111" s="82"/>
      <c r="R1111" s="19"/>
      <c r="S1111" s="366"/>
      <c r="T1111" s="445">
        <f t="shared" si="70"/>
        <v>0</v>
      </c>
      <c r="U1111" s="443">
        <f t="shared" si="69"/>
        <v>14</v>
      </c>
    </row>
    <row r="1112" spans="1:21" ht="18" customHeight="1">
      <c r="A1112" s="817"/>
      <c r="B1112" s="818"/>
      <c r="C1112" s="820"/>
      <c r="D1112" s="820"/>
      <c r="E1112" s="337">
        <v>64</v>
      </c>
      <c r="F1112" s="216"/>
      <c r="G1112" s="216"/>
      <c r="H1112" s="134"/>
      <c r="I1112" s="135"/>
      <c r="J1112" s="136"/>
      <c r="K1112" s="135"/>
      <c r="L1112" s="136"/>
      <c r="M1112" s="137"/>
      <c r="N1112" s="138"/>
      <c r="O1112" s="139"/>
      <c r="P1112" s="137"/>
      <c r="Q1112" s="138"/>
      <c r="R1112" s="140"/>
      <c r="S1112" s="368"/>
      <c r="T1112" s="446">
        <f t="shared" si="70"/>
        <v>0</v>
      </c>
      <c r="U1112" s="443">
        <f t="shared" si="69"/>
        <v>14</v>
      </c>
    </row>
    <row r="1113" spans="1:21" ht="18" customHeight="1">
      <c r="A1113" s="817"/>
      <c r="B1113" s="818"/>
      <c r="C1113" s="820"/>
      <c r="D1113" s="820"/>
      <c r="E1113" s="337">
        <v>65</v>
      </c>
      <c r="F1113" s="216"/>
      <c r="G1113" s="216"/>
      <c r="H1113" s="134"/>
      <c r="I1113" s="135"/>
      <c r="J1113" s="136"/>
      <c r="K1113" s="135"/>
      <c r="L1113" s="136"/>
      <c r="M1113" s="137"/>
      <c r="N1113" s="138"/>
      <c r="O1113" s="139"/>
      <c r="P1113" s="137"/>
      <c r="Q1113" s="138"/>
      <c r="R1113" s="140"/>
      <c r="S1113" s="368"/>
      <c r="T1113" s="446">
        <f t="shared" si="70"/>
        <v>0</v>
      </c>
      <c r="U1113" s="443">
        <f t="shared" ref="U1113:U1128" si="71">$A$1049</f>
        <v>14</v>
      </c>
    </row>
    <row r="1114" spans="1:21" ht="18" customHeight="1">
      <c r="A1114" s="817"/>
      <c r="B1114" s="818"/>
      <c r="C1114" s="820"/>
      <c r="D1114" s="820"/>
      <c r="E1114" s="337">
        <v>66</v>
      </c>
      <c r="F1114" s="216"/>
      <c r="G1114" s="216"/>
      <c r="H1114" s="134"/>
      <c r="I1114" s="135"/>
      <c r="J1114" s="136"/>
      <c r="K1114" s="135"/>
      <c r="L1114" s="136"/>
      <c r="M1114" s="137"/>
      <c r="N1114" s="138"/>
      <c r="O1114" s="139"/>
      <c r="P1114" s="137"/>
      <c r="Q1114" s="138"/>
      <c r="R1114" s="140"/>
      <c r="S1114" s="368"/>
      <c r="T1114" s="446">
        <f t="shared" si="70"/>
        <v>0</v>
      </c>
      <c r="U1114" s="443">
        <f t="shared" si="71"/>
        <v>14</v>
      </c>
    </row>
    <row r="1115" spans="1:21" ht="18" customHeight="1">
      <c r="A1115" s="817"/>
      <c r="B1115" s="818"/>
      <c r="C1115" s="820"/>
      <c r="D1115" s="820"/>
      <c r="E1115" s="337">
        <v>67</v>
      </c>
      <c r="F1115" s="216"/>
      <c r="G1115" s="216"/>
      <c r="H1115" s="134"/>
      <c r="I1115" s="135"/>
      <c r="J1115" s="136"/>
      <c r="K1115" s="135"/>
      <c r="L1115" s="136"/>
      <c r="M1115" s="137"/>
      <c r="N1115" s="138"/>
      <c r="O1115" s="139"/>
      <c r="P1115" s="137"/>
      <c r="Q1115" s="138"/>
      <c r="R1115" s="140"/>
      <c r="S1115" s="368"/>
      <c r="T1115" s="446">
        <f t="shared" si="70"/>
        <v>0</v>
      </c>
      <c r="U1115" s="443">
        <f t="shared" si="71"/>
        <v>14</v>
      </c>
    </row>
    <row r="1116" spans="1:21" ht="18" customHeight="1">
      <c r="A1116" s="817"/>
      <c r="B1116" s="818"/>
      <c r="C1116" s="820"/>
      <c r="D1116" s="820"/>
      <c r="E1116" s="337">
        <v>68</v>
      </c>
      <c r="F1116" s="216"/>
      <c r="G1116" s="216"/>
      <c r="H1116" s="134"/>
      <c r="I1116" s="135"/>
      <c r="J1116" s="136"/>
      <c r="K1116" s="135"/>
      <c r="L1116" s="136"/>
      <c r="M1116" s="137"/>
      <c r="N1116" s="138"/>
      <c r="O1116" s="139"/>
      <c r="P1116" s="137"/>
      <c r="Q1116" s="138"/>
      <c r="R1116" s="140"/>
      <c r="S1116" s="368"/>
      <c r="T1116" s="446">
        <f t="shared" si="70"/>
        <v>0</v>
      </c>
      <c r="U1116" s="443">
        <f t="shared" si="71"/>
        <v>14</v>
      </c>
    </row>
    <row r="1117" spans="1:21" ht="18" customHeight="1">
      <c r="A1117" s="817"/>
      <c r="B1117" s="818"/>
      <c r="C1117" s="820"/>
      <c r="D1117" s="820"/>
      <c r="E1117" s="337">
        <v>69</v>
      </c>
      <c r="F1117" s="216"/>
      <c r="G1117" s="216"/>
      <c r="H1117" s="134"/>
      <c r="I1117" s="135"/>
      <c r="J1117" s="136"/>
      <c r="K1117" s="135"/>
      <c r="L1117" s="136"/>
      <c r="M1117" s="137"/>
      <c r="N1117" s="138"/>
      <c r="O1117" s="139"/>
      <c r="P1117" s="137"/>
      <c r="Q1117" s="138"/>
      <c r="R1117" s="140"/>
      <c r="S1117" s="368"/>
      <c r="T1117" s="446">
        <f t="shared" si="70"/>
        <v>0</v>
      </c>
      <c r="U1117" s="443">
        <f t="shared" si="71"/>
        <v>14</v>
      </c>
    </row>
    <row r="1118" spans="1:21" ht="18" customHeight="1">
      <c r="A1118" s="817"/>
      <c r="B1118" s="818"/>
      <c r="C1118" s="820"/>
      <c r="D1118" s="820"/>
      <c r="E1118" s="337">
        <v>70</v>
      </c>
      <c r="F1118" s="216"/>
      <c r="G1118" s="216"/>
      <c r="H1118" s="134"/>
      <c r="I1118" s="135"/>
      <c r="J1118" s="136"/>
      <c r="K1118" s="135"/>
      <c r="L1118" s="136"/>
      <c r="M1118" s="137"/>
      <c r="N1118" s="138"/>
      <c r="O1118" s="139"/>
      <c r="P1118" s="137"/>
      <c r="Q1118" s="138"/>
      <c r="R1118" s="140"/>
      <c r="S1118" s="368"/>
      <c r="T1118" s="446">
        <f t="shared" si="70"/>
        <v>0</v>
      </c>
      <c r="U1118" s="443">
        <f t="shared" si="71"/>
        <v>14</v>
      </c>
    </row>
    <row r="1119" spans="1:21" ht="18" customHeight="1">
      <c r="A1119" s="817"/>
      <c r="B1119" s="818"/>
      <c r="C1119" s="820"/>
      <c r="D1119" s="820"/>
      <c r="E1119" s="337">
        <v>71</v>
      </c>
      <c r="F1119" s="216"/>
      <c r="G1119" s="216"/>
      <c r="H1119" s="134"/>
      <c r="I1119" s="135"/>
      <c r="J1119" s="136"/>
      <c r="K1119" s="135"/>
      <c r="L1119" s="136"/>
      <c r="M1119" s="137"/>
      <c r="N1119" s="138"/>
      <c r="O1119" s="139"/>
      <c r="P1119" s="137"/>
      <c r="Q1119" s="138"/>
      <c r="R1119" s="140"/>
      <c r="S1119" s="368"/>
      <c r="T1119" s="446">
        <f t="shared" si="70"/>
        <v>0</v>
      </c>
      <c r="U1119" s="443">
        <f t="shared" si="71"/>
        <v>14</v>
      </c>
    </row>
    <row r="1120" spans="1:21" ht="18" customHeight="1">
      <c r="A1120" s="817"/>
      <c r="B1120" s="818"/>
      <c r="C1120" s="820"/>
      <c r="D1120" s="820"/>
      <c r="E1120" s="337">
        <v>72</v>
      </c>
      <c r="F1120" s="216"/>
      <c r="G1120" s="216"/>
      <c r="H1120" s="134"/>
      <c r="I1120" s="135"/>
      <c r="J1120" s="136"/>
      <c r="K1120" s="135"/>
      <c r="L1120" s="136"/>
      <c r="M1120" s="137"/>
      <c r="N1120" s="138"/>
      <c r="O1120" s="139"/>
      <c r="P1120" s="137"/>
      <c r="Q1120" s="138"/>
      <c r="R1120" s="140"/>
      <c r="S1120" s="368"/>
      <c r="T1120" s="446">
        <f t="shared" si="70"/>
        <v>0</v>
      </c>
      <c r="U1120" s="443">
        <f t="shared" si="71"/>
        <v>14</v>
      </c>
    </row>
    <row r="1121" spans="1:21" ht="18" customHeight="1">
      <c r="A1121" s="817"/>
      <c r="B1121" s="818"/>
      <c r="C1121" s="820"/>
      <c r="D1121" s="820"/>
      <c r="E1121" s="337">
        <v>73</v>
      </c>
      <c r="F1121" s="216"/>
      <c r="G1121" s="216"/>
      <c r="H1121" s="134"/>
      <c r="I1121" s="135"/>
      <c r="J1121" s="136"/>
      <c r="K1121" s="135"/>
      <c r="L1121" s="136"/>
      <c r="M1121" s="137"/>
      <c r="N1121" s="138"/>
      <c r="O1121" s="139"/>
      <c r="P1121" s="137"/>
      <c r="Q1121" s="138"/>
      <c r="R1121" s="140"/>
      <c r="S1121" s="368"/>
      <c r="T1121" s="446">
        <f t="shared" si="70"/>
        <v>0</v>
      </c>
      <c r="U1121" s="443">
        <f t="shared" si="71"/>
        <v>14</v>
      </c>
    </row>
    <row r="1122" spans="1:21" ht="18" customHeight="1">
      <c r="A1122" s="817"/>
      <c r="B1122" s="818"/>
      <c r="C1122" s="820"/>
      <c r="D1122" s="820"/>
      <c r="E1122" s="337">
        <v>74</v>
      </c>
      <c r="F1122" s="216"/>
      <c r="G1122" s="216"/>
      <c r="H1122" s="134"/>
      <c r="I1122" s="135"/>
      <c r="J1122" s="136"/>
      <c r="K1122" s="135"/>
      <c r="L1122" s="136"/>
      <c r="M1122" s="137"/>
      <c r="N1122" s="138"/>
      <c r="O1122" s="139"/>
      <c r="P1122" s="137"/>
      <c r="Q1122" s="138"/>
      <c r="R1122" s="140"/>
      <c r="S1122" s="368"/>
      <c r="T1122" s="446">
        <f t="shared" si="70"/>
        <v>0</v>
      </c>
      <c r="U1122" s="443">
        <f t="shared" si="71"/>
        <v>14</v>
      </c>
    </row>
    <row r="1123" spans="1:21" ht="18" customHeight="1">
      <c r="A1123" s="817"/>
      <c r="B1123" s="818"/>
      <c r="C1123" s="820"/>
      <c r="D1123" s="820"/>
      <c r="E1123" s="337">
        <v>75</v>
      </c>
      <c r="F1123" s="216"/>
      <c r="G1123" s="216"/>
      <c r="H1123" s="134"/>
      <c r="I1123" s="135"/>
      <c r="J1123" s="136"/>
      <c r="K1123" s="135"/>
      <c r="L1123" s="136"/>
      <c r="M1123" s="137"/>
      <c r="N1123" s="138"/>
      <c r="O1123" s="139"/>
      <c r="P1123" s="137"/>
      <c r="Q1123" s="138"/>
      <c r="R1123" s="140"/>
      <c r="S1123" s="368"/>
      <c r="T1123" s="446">
        <f t="shared" si="70"/>
        <v>0</v>
      </c>
      <c r="U1123" s="443">
        <f t="shared" si="71"/>
        <v>14</v>
      </c>
    </row>
    <row r="1124" spans="1:21" ht="18" customHeight="1">
      <c r="A1124" s="817"/>
      <c r="B1124" s="818"/>
      <c r="C1124" s="820"/>
      <c r="D1124" s="820"/>
      <c r="E1124" s="337">
        <v>76</v>
      </c>
      <c r="F1124" s="216"/>
      <c r="G1124" s="216"/>
      <c r="H1124" s="134"/>
      <c r="I1124" s="135"/>
      <c r="J1124" s="136"/>
      <c r="K1124" s="135"/>
      <c r="L1124" s="136"/>
      <c r="M1124" s="137"/>
      <c r="N1124" s="138"/>
      <c r="O1124" s="139"/>
      <c r="P1124" s="137"/>
      <c r="Q1124" s="138"/>
      <c r="R1124" s="140"/>
      <c r="S1124" s="368"/>
      <c r="T1124" s="446">
        <f t="shared" si="70"/>
        <v>0</v>
      </c>
      <c r="U1124" s="443">
        <f t="shared" si="71"/>
        <v>14</v>
      </c>
    </row>
    <row r="1125" spans="1:21" ht="18" customHeight="1">
      <c r="A1125" s="817"/>
      <c r="B1125" s="818"/>
      <c r="C1125" s="820"/>
      <c r="D1125" s="820"/>
      <c r="E1125" s="337">
        <v>77</v>
      </c>
      <c r="F1125" s="216"/>
      <c r="G1125" s="216"/>
      <c r="H1125" s="134"/>
      <c r="I1125" s="135"/>
      <c r="J1125" s="136"/>
      <c r="K1125" s="135"/>
      <c r="L1125" s="136"/>
      <c r="M1125" s="137"/>
      <c r="N1125" s="138"/>
      <c r="O1125" s="139"/>
      <c r="P1125" s="137"/>
      <c r="Q1125" s="138"/>
      <c r="R1125" s="140"/>
      <c r="S1125" s="368"/>
      <c r="T1125" s="446">
        <f t="shared" si="70"/>
        <v>0</v>
      </c>
      <c r="U1125" s="443">
        <f t="shared" si="71"/>
        <v>14</v>
      </c>
    </row>
    <row r="1126" spans="1:21" ht="18" customHeight="1">
      <c r="A1126" s="817"/>
      <c r="B1126" s="818"/>
      <c r="C1126" s="820"/>
      <c r="D1126" s="820"/>
      <c r="E1126" s="337">
        <v>78</v>
      </c>
      <c r="F1126" s="216"/>
      <c r="G1126" s="216"/>
      <c r="H1126" s="134"/>
      <c r="I1126" s="135"/>
      <c r="J1126" s="136"/>
      <c r="K1126" s="135"/>
      <c r="L1126" s="136"/>
      <c r="M1126" s="137"/>
      <c r="N1126" s="138"/>
      <c r="O1126" s="139"/>
      <c r="P1126" s="137"/>
      <c r="Q1126" s="138"/>
      <c r="R1126" s="140"/>
      <c r="S1126" s="368"/>
      <c r="T1126" s="446">
        <f t="shared" si="70"/>
        <v>0</v>
      </c>
      <c r="U1126" s="443">
        <f t="shared" si="71"/>
        <v>14</v>
      </c>
    </row>
    <row r="1127" spans="1:21" ht="18" customHeight="1">
      <c r="A1127" s="817"/>
      <c r="B1127" s="818"/>
      <c r="C1127" s="820"/>
      <c r="D1127" s="820"/>
      <c r="E1127" s="337">
        <v>79</v>
      </c>
      <c r="F1127" s="216"/>
      <c r="G1127" s="216"/>
      <c r="H1127" s="134"/>
      <c r="I1127" s="135"/>
      <c r="J1127" s="136"/>
      <c r="K1127" s="135"/>
      <c r="L1127" s="136"/>
      <c r="M1127" s="137"/>
      <c r="N1127" s="138"/>
      <c r="O1127" s="139"/>
      <c r="P1127" s="137"/>
      <c r="Q1127" s="138"/>
      <c r="R1127" s="140"/>
      <c r="S1127" s="368"/>
      <c r="T1127" s="446">
        <f t="shared" si="70"/>
        <v>0</v>
      </c>
      <c r="U1127" s="443">
        <f t="shared" si="71"/>
        <v>14</v>
      </c>
    </row>
    <row r="1128" spans="1:21" ht="18" customHeight="1">
      <c r="A1128" s="817"/>
      <c r="B1128" s="818"/>
      <c r="C1128" s="820"/>
      <c r="D1128" s="820"/>
      <c r="E1128" s="345">
        <v>80</v>
      </c>
      <c r="F1128" s="433"/>
      <c r="G1128" s="433"/>
      <c r="H1128" s="134"/>
      <c r="I1128" s="135"/>
      <c r="J1128" s="136"/>
      <c r="K1128" s="135"/>
      <c r="L1128" s="136"/>
      <c r="M1128" s="137"/>
      <c r="N1128" s="138"/>
      <c r="O1128" s="139"/>
      <c r="P1128" s="137"/>
      <c r="Q1128" s="138"/>
      <c r="R1128" s="140"/>
      <c r="S1128" s="368"/>
      <c r="T1128" s="446">
        <f t="shared" si="70"/>
        <v>0</v>
      </c>
      <c r="U1128" s="443">
        <f t="shared" si="71"/>
        <v>14</v>
      </c>
    </row>
    <row r="1129" spans="1:21" ht="18" customHeight="1">
      <c r="A1129" s="815">
        <v>15</v>
      </c>
      <c r="B1129" s="816"/>
      <c r="C1129" s="819" t="str">
        <f>IF(ISERROR(VLOOKUP($A1129,【大規模】地域番号①!$BD:$BF,2,FALSE)),"",VLOOKUP($A1129,【大規模】地域番号①!$BD:$BF,2,FALSE))</f>
        <v/>
      </c>
      <c r="D1129" s="819" t="str">
        <f>IF(ISERROR(VLOOKUP($A1129,【大規模】地域番号①!$BD:$BF,3,FALSE)),"",VLOOKUP($A1129,【大規模】地域番号①!$BD:$BF,3,FALSE))</f>
        <v/>
      </c>
      <c r="E1129" s="337">
        <v>1</v>
      </c>
      <c r="F1129" s="216"/>
      <c r="G1129" s="216"/>
      <c r="H1129" s="118"/>
      <c r="I1129" s="119"/>
      <c r="J1129" s="120"/>
      <c r="K1129" s="122"/>
      <c r="L1129" s="123"/>
      <c r="M1129" s="121"/>
      <c r="N1129" s="122"/>
      <c r="O1129" s="123"/>
      <c r="P1129" s="121"/>
      <c r="Q1129" s="122"/>
      <c r="R1129" s="124"/>
      <c r="S1129" s="356"/>
      <c r="T1129" s="376">
        <f t="shared" si="70"/>
        <v>0</v>
      </c>
      <c r="U1129" s="443">
        <f t="shared" ref="U1129:U1160" si="72">$A$1129</f>
        <v>15</v>
      </c>
    </row>
    <row r="1130" spans="1:21" ht="18" customHeight="1">
      <c r="A1130" s="817"/>
      <c r="B1130" s="818"/>
      <c r="C1130" s="820"/>
      <c r="D1130" s="820"/>
      <c r="E1130" s="337">
        <v>2</v>
      </c>
      <c r="F1130" s="216"/>
      <c r="G1130" s="216"/>
      <c r="H1130" s="97"/>
      <c r="I1130" s="81"/>
      <c r="J1130" s="76"/>
      <c r="K1130" s="82"/>
      <c r="L1130" s="77"/>
      <c r="M1130" s="2"/>
      <c r="N1130" s="82"/>
      <c r="O1130" s="77"/>
      <c r="P1130" s="2"/>
      <c r="Q1130" s="82"/>
      <c r="R1130" s="19"/>
      <c r="S1130" s="366"/>
      <c r="T1130" s="445">
        <f t="shared" ref="T1130:T1185" si="73">IF(J1130="",0,INT(SUM(PRODUCT(J1130,L1130,O1130),R1130)))</f>
        <v>0</v>
      </c>
      <c r="U1130" s="443">
        <f t="shared" si="72"/>
        <v>15</v>
      </c>
    </row>
    <row r="1131" spans="1:21" ht="18" customHeight="1">
      <c r="A1131" s="817"/>
      <c r="B1131" s="818"/>
      <c r="C1131" s="820"/>
      <c r="D1131" s="820"/>
      <c r="E1131" s="337">
        <v>3</v>
      </c>
      <c r="F1131" s="216"/>
      <c r="G1131" s="216"/>
      <c r="H1131" s="97"/>
      <c r="I1131" s="81"/>
      <c r="J1131" s="76"/>
      <c r="K1131" s="82"/>
      <c r="L1131" s="77"/>
      <c r="M1131" s="2"/>
      <c r="N1131" s="82"/>
      <c r="O1131" s="77"/>
      <c r="P1131" s="2"/>
      <c r="Q1131" s="82"/>
      <c r="R1131" s="19"/>
      <c r="S1131" s="366"/>
      <c r="T1131" s="445">
        <f t="shared" ref="T1131:T1159" si="74">IF(J1131="",0,INT(SUM(PRODUCT(J1131,L1131,O1131),R1131)))</f>
        <v>0</v>
      </c>
      <c r="U1131" s="443">
        <f t="shared" si="72"/>
        <v>15</v>
      </c>
    </row>
    <row r="1132" spans="1:21" ht="18" customHeight="1">
      <c r="A1132" s="817"/>
      <c r="B1132" s="818"/>
      <c r="C1132" s="820"/>
      <c r="D1132" s="820"/>
      <c r="E1132" s="337">
        <v>4</v>
      </c>
      <c r="F1132" s="216"/>
      <c r="G1132" s="216"/>
      <c r="H1132" s="97"/>
      <c r="I1132" s="81"/>
      <c r="J1132" s="76"/>
      <c r="K1132" s="81"/>
      <c r="L1132" s="76"/>
      <c r="M1132" s="2"/>
      <c r="N1132" s="81"/>
      <c r="O1132" s="77"/>
      <c r="P1132" s="15"/>
      <c r="Q1132" s="82"/>
      <c r="R1132" s="19"/>
      <c r="S1132" s="366"/>
      <c r="T1132" s="445">
        <f t="shared" si="74"/>
        <v>0</v>
      </c>
      <c r="U1132" s="443">
        <f t="shared" si="72"/>
        <v>15</v>
      </c>
    </row>
    <row r="1133" spans="1:21" ht="18" customHeight="1">
      <c r="A1133" s="817"/>
      <c r="B1133" s="818"/>
      <c r="C1133" s="820"/>
      <c r="D1133" s="820"/>
      <c r="E1133" s="337">
        <v>5</v>
      </c>
      <c r="F1133" s="216"/>
      <c r="G1133" s="216"/>
      <c r="H1133" s="97"/>
      <c r="I1133" s="81"/>
      <c r="J1133" s="76"/>
      <c r="K1133" s="81"/>
      <c r="L1133" s="76"/>
      <c r="M1133" s="2"/>
      <c r="N1133" s="81"/>
      <c r="O1133" s="77"/>
      <c r="P1133" s="15"/>
      <c r="Q1133" s="82"/>
      <c r="R1133" s="19"/>
      <c r="S1133" s="366"/>
      <c r="T1133" s="445">
        <f t="shared" si="74"/>
        <v>0</v>
      </c>
      <c r="U1133" s="443">
        <f t="shared" si="72"/>
        <v>15</v>
      </c>
    </row>
    <row r="1134" spans="1:21" ht="18" customHeight="1">
      <c r="A1134" s="817"/>
      <c r="B1134" s="818"/>
      <c r="C1134" s="820"/>
      <c r="D1134" s="820"/>
      <c r="E1134" s="337">
        <v>6</v>
      </c>
      <c r="F1134" s="216"/>
      <c r="G1134" s="216"/>
      <c r="H1134" s="97"/>
      <c r="I1134" s="81"/>
      <c r="J1134" s="76"/>
      <c r="K1134" s="81"/>
      <c r="L1134" s="76"/>
      <c r="M1134" s="2"/>
      <c r="N1134" s="81"/>
      <c r="O1134" s="77"/>
      <c r="P1134" s="15"/>
      <c r="Q1134" s="82"/>
      <c r="R1134" s="19"/>
      <c r="S1134" s="366"/>
      <c r="T1134" s="445">
        <f t="shared" si="74"/>
        <v>0</v>
      </c>
      <c r="U1134" s="443">
        <f t="shared" si="72"/>
        <v>15</v>
      </c>
    </row>
    <row r="1135" spans="1:21" ht="18" customHeight="1">
      <c r="A1135" s="817"/>
      <c r="B1135" s="818"/>
      <c r="C1135" s="820"/>
      <c r="D1135" s="820"/>
      <c r="E1135" s="337">
        <v>7</v>
      </c>
      <c r="F1135" s="216"/>
      <c r="G1135" s="216"/>
      <c r="H1135" s="97"/>
      <c r="I1135" s="81"/>
      <c r="J1135" s="76"/>
      <c r="K1135" s="81"/>
      <c r="L1135" s="76"/>
      <c r="M1135" s="2"/>
      <c r="N1135" s="82"/>
      <c r="O1135" s="77"/>
      <c r="P1135" s="2"/>
      <c r="Q1135" s="82"/>
      <c r="R1135" s="19"/>
      <c r="S1135" s="366"/>
      <c r="T1135" s="445">
        <f t="shared" si="74"/>
        <v>0</v>
      </c>
      <c r="U1135" s="443">
        <f t="shared" si="72"/>
        <v>15</v>
      </c>
    </row>
    <row r="1136" spans="1:21" ht="18" customHeight="1">
      <c r="A1136" s="817"/>
      <c r="B1136" s="818"/>
      <c r="C1136" s="820"/>
      <c r="D1136" s="820"/>
      <c r="E1136" s="337">
        <v>8</v>
      </c>
      <c r="F1136" s="216"/>
      <c r="G1136" s="216"/>
      <c r="H1136" s="134"/>
      <c r="I1136" s="135"/>
      <c r="J1136" s="136"/>
      <c r="K1136" s="135"/>
      <c r="L1136" s="136"/>
      <c r="M1136" s="137"/>
      <c r="N1136" s="138"/>
      <c r="O1136" s="139"/>
      <c r="P1136" s="137"/>
      <c r="Q1136" s="138"/>
      <c r="R1136" s="140"/>
      <c r="S1136" s="368"/>
      <c r="T1136" s="446">
        <f t="shared" si="74"/>
        <v>0</v>
      </c>
      <c r="U1136" s="443">
        <f t="shared" si="72"/>
        <v>15</v>
      </c>
    </row>
    <row r="1137" spans="1:21" ht="18" customHeight="1">
      <c r="A1137" s="817"/>
      <c r="B1137" s="818"/>
      <c r="C1137" s="820"/>
      <c r="D1137" s="820"/>
      <c r="E1137" s="337">
        <v>9</v>
      </c>
      <c r="F1137" s="216"/>
      <c r="G1137" s="216"/>
      <c r="H1137" s="134"/>
      <c r="I1137" s="135"/>
      <c r="J1137" s="136"/>
      <c r="K1137" s="135"/>
      <c r="L1137" s="136"/>
      <c r="M1137" s="137"/>
      <c r="N1137" s="138"/>
      <c r="O1137" s="139"/>
      <c r="P1137" s="137"/>
      <c r="Q1137" s="138"/>
      <c r="R1137" s="140"/>
      <c r="S1137" s="368"/>
      <c r="T1137" s="446">
        <f t="shared" si="74"/>
        <v>0</v>
      </c>
      <c r="U1137" s="443">
        <f t="shared" si="72"/>
        <v>15</v>
      </c>
    </row>
    <row r="1138" spans="1:21" ht="18" customHeight="1">
      <c r="A1138" s="817"/>
      <c r="B1138" s="818"/>
      <c r="C1138" s="820"/>
      <c r="D1138" s="820"/>
      <c r="E1138" s="337">
        <v>10</v>
      </c>
      <c r="F1138" s="216"/>
      <c r="G1138" s="216"/>
      <c r="H1138" s="134"/>
      <c r="I1138" s="135"/>
      <c r="J1138" s="136"/>
      <c r="K1138" s="135"/>
      <c r="L1138" s="136"/>
      <c r="M1138" s="137"/>
      <c r="N1138" s="138"/>
      <c r="O1138" s="139"/>
      <c r="P1138" s="137"/>
      <c r="Q1138" s="138"/>
      <c r="R1138" s="140"/>
      <c r="S1138" s="368"/>
      <c r="T1138" s="446">
        <f t="shared" si="74"/>
        <v>0</v>
      </c>
      <c r="U1138" s="443">
        <f t="shared" si="72"/>
        <v>15</v>
      </c>
    </row>
    <row r="1139" spans="1:21" ht="18" customHeight="1">
      <c r="A1139" s="817"/>
      <c r="B1139" s="818"/>
      <c r="C1139" s="820"/>
      <c r="D1139" s="820"/>
      <c r="E1139" s="337">
        <v>11</v>
      </c>
      <c r="F1139" s="216"/>
      <c r="G1139" s="216"/>
      <c r="H1139" s="134"/>
      <c r="I1139" s="135"/>
      <c r="J1139" s="136"/>
      <c r="K1139" s="135"/>
      <c r="L1139" s="136"/>
      <c r="M1139" s="137"/>
      <c r="N1139" s="138"/>
      <c r="O1139" s="139"/>
      <c r="P1139" s="137"/>
      <c r="Q1139" s="138"/>
      <c r="R1139" s="140"/>
      <c r="S1139" s="368"/>
      <c r="T1139" s="446">
        <f t="shared" si="74"/>
        <v>0</v>
      </c>
      <c r="U1139" s="443">
        <f t="shared" si="72"/>
        <v>15</v>
      </c>
    </row>
    <row r="1140" spans="1:21" ht="18" customHeight="1">
      <c r="A1140" s="817"/>
      <c r="B1140" s="818"/>
      <c r="C1140" s="820"/>
      <c r="D1140" s="820"/>
      <c r="E1140" s="337">
        <v>12</v>
      </c>
      <c r="F1140" s="216"/>
      <c r="G1140" s="216"/>
      <c r="H1140" s="134"/>
      <c r="I1140" s="135"/>
      <c r="J1140" s="136"/>
      <c r="K1140" s="135"/>
      <c r="L1140" s="136"/>
      <c r="M1140" s="137"/>
      <c r="N1140" s="138"/>
      <c r="O1140" s="139"/>
      <c r="P1140" s="137"/>
      <c r="Q1140" s="138"/>
      <c r="R1140" s="140"/>
      <c r="S1140" s="368"/>
      <c r="T1140" s="446">
        <f t="shared" si="74"/>
        <v>0</v>
      </c>
      <c r="U1140" s="443">
        <f t="shared" si="72"/>
        <v>15</v>
      </c>
    </row>
    <row r="1141" spans="1:21" ht="18" customHeight="1">
      <c r="A1141" s="817"/>
      <c r="B1141" s="818"/>
      <c r="C1141" s="820"/>
      <c r="D1141" s="820"/>
      <c r="E1141" s="337">
        <v>13</v>
      </c>
      <c r="F1141" s="216"/>
      <c r="G1141" s="216"/>
      <c r="H1141" s="134"/>
      <c r="I1141" s="135"/>
      <c r="J1141" s="136"/>
      <c r="K1141" s="135"/>
      <c r="L1141" s="136"/>
      <c r="M1141" s="137"/>
      <c r="N1141" s="138"/>
      <c r="O1141" s="139"/>
      <c r="P1141" s="137"/>
      <c r="Q1141" s="138"/>
      <c r="R1141" s="140"/>
      <c r="S1141" s="368"/>
      <c r="T1141" s="446">
        <f t="shared" si="74"/>
        <v>0</v>
      </c>
      <c r="U1141" s="443">
        <f t="shared" si="72"/>
        <v>15</v>
      </c>
    </row>
    <row r="1142" spans="1:21" ht="18" customHeight="1">
      <c r="A1142" s="817"/>
      <c r="B1142" s="818"/>
      <c r="C1142" s="820"/>
      <c r="D1142" s="820"/>
      <c r="E1142" s="337">
        <v>14</v>
      </c>
      <c r="F1142" s="216"/>
      <c r="G1142" s="216"/>
      <c r="H1142" s="134"/>
      <c r="I1142" s="135"/>
      <c r="J1142" s="136"/>
      <c r="K1142" s="135"/>
      <c r="L1142" s="136"/>
      <c r="M1142" s="137"/>
      <c r="N1142" s="138"/>
      <c r="O1142" s="139"/>
      <c r="P1142" s="137"/>
      <c r="Q1142" s="138"/>
      <c r="R1142" s="140"/>
      <c r="S1142" s="368"/>
      <c r="T1142" s="446">
        <f t="shared" si="74"/>
        <v>0</v>
      </c>
      <c r="U1142" s="443">
        <f t="shared" si="72"/>
        <v>15</v>
      </c>
    </row>
    <row r="1143" spans="1:21" ht="18" customHeight="1">
      <c r="A1143" s="817"/>
      <c r="B1143" s="818"/>
      <c r="C1143" s="820"/>
      <c r="D1143" s="820"/>
      <c r="E1143" s="337">
        <v>15</v>
      </c>
      <c r="F1143" s="216"/>
      <c r="G1143" s="216"/>
      <c r="H1143" s="134"/>
      <c r="I1143" s="135"/>
      <c r="J1143" s="136"/>
      <c r="K1143" s="135"/>
      <c r="L1143" s="136"/>
      <c r="M1143" s="137"/>
      <c r="N1143" s="138"/>
      <c r="O1143" s="139"/>
      <c r="P1143" s="137"/>
      <c r="Q1143" s="138"/>
      <c r="R1143" s="140"/>
      <c r="S1143" s="368"/>
      <c r="T1143" s="446">
        <f t="shared" si="74"/>
        <v>0</v>
      </c>
      <c r="U1143" s="443">
        <f t="shared" si="72"/>
        <v>15</v>
      </c>
    </row>
    <row r="1144" spans="1:21" ht="18" customHeight="1">
      <c r="A1144" s="817"/>
      <c r="B1144" s="818"/>
      <c r="C1144" s="820"/>
      <c r="D1144" s="820"/>
      <c r="E1144" s="337">
        <v>16</v>
      </c>
      <c r="F1144" s="216"/>
      <c r="G1144" s="216"/>
      <c r="H1144" s="134"/>
      <c r="I1144" s="135"/>
      <c r="J1144" s="136"/>
      <c r="K1144" s="135"/>
      <c r="L1144" s="136"/>
      <c r="M1144" s="137"/>
      <c r="N1144" s="138"/>
      <c r="O1144" s="139"/>
      <c r="P1144" s="137"/>
      <c r="Q1144" s="138"/>
      <c r="R1144" s="140"/>
      <c r="S1144" s="368"/>
      <c r="T1144" s="446">
        <f t="shared" si="74"/>
        <v>0</v>
      </c>
      <c r="U1144" s="443">
        <f t="shared" si="72"/>
        <v>15</v>
      </c>
    </row>
    <row r="1145" spans="1:21" ht="18" customHeight="1">
      <c r="A1145" s="817"/>
      <c r="B1145" s="818"/>
      <c r="C1145" s="820"/>
      <c r="D1145" s="820"/>
      <c r="E1145" s="337">
        <v>17</v>
      </c>
      <c r="F1145" s="216"/>
      <c r="G1145" s="216"/>
      <c r="H1145" s="134"/>
      <c r="I1145" s="135"/>
      <c r="J1145" s="136"/>
      <c r="K1145" s="135"/>
      <c r="L1145" s="136"/>
      <c r="M1145" s="137"/>
      <c r="N1145" s="138"/>
      <c r="O1145" s="139"/>
      <c r="P1145" s="137"/>
      <c r="Q1145" s="138"/>
      <c r="R1145" s="140"/>
      <c r="S1145" s="368"/>
      <c r="T1145" s="446">
        <f t="shared" si="74"/>
        <v>0</v>
      </c>
      <c r="U1145" s="443">
        <f t="shared" si="72"/>
        <v>15</v>
      </c>
    </row>
    <row r="1146" spans="1:21" ht="18" customHeight="1">
      <c r="A1146" s="817"/>
      <c r="B1146" s="818"/>
      <c r="C1146" s="820"/>
      <c r="D1146" s="820"/>
      <c r="E1146" s="337">
        <v>18</v>
      </c>
      <c r="F1146" s="216"/>
      <c r="G1146" s="216"/>
      <c r="H1146" s="134"/>
      <c r="I1146" s="135"/>
      <c r="J1146" s="136"/>
      <c r="K1146" s="135"/>
      <c r="L1146" s="136"/>
      <c r="M1146" s="137"/>
      <c r="N1146" s="138"/>
      <c r="O1146" s="139"/>
      <c r="P1146" s="137"/>
      <c r="Q1146" s="138"/>
      <c r="R1146" s="140"/>
      <c r="S1146" s="368"/>
      <c r="T1146" s="446">
        <f t="shared" si="74"/>
        <v>0</v>
      </c>
      <c r="U1146" s="443">
        <f t="shared" si="72"/>
        <v>15</v>
      </c>
    </row>
    <row r="1147" spans="1:21" ht="18" customHeight="1">
      <c r="A1147" s="817"/>
      <c r="B1147" s="818"/>
      <c r="C1147" s="820"/>
      <c r="D1147" s="820"/>
      <c r="E1147" s="337">
        <v>19</v>
      </c>
      <c r="F1147" s="216"/>
      <c r="G1147" s="216"/>
      <c r="H1147" s="134"/>
      <c r="I1147" s="135"/>
      <c r="J1147" s="136"/>
      <c r="K1147" s="135"/>
      <c r="L1147" s="136"/>
      <c r="M1147" s="137"/>
      <c r="N1147" s="138"/>
      <c r="O1147" s="139"/>
      <c r="P1147" s="137"/>
      <c r="Q1147" s="138"/>
      <c r="R1147" s="140"/>
      <c r="S1147" s="368"/>
      <c r="T1147" s="446">
        <f t="shared" si="74"/>
        <v>0</v>
      </c>
      <c r="U1147" s="443">
        <f t="shared" si="72"/>
        <v>15</v>
      </c>
    </row>
    <row r="1148" spans="1:21" ht="18" customHeight="1">
      <c r="A1148" s="817"/>
      <c r="B1148" s="818"/>
      <c r="C1148" s="820"/>
      <c r="D1148" s="820"/>
      <c r="E1148" s="337">
        <v>20</v>
      </c>
      <c r="F1148" s="216"/>
      <c r="G1148" s="216"/>
      <c r="H1148" s="134"/>
      <c r="I1148" s="135"/>
      <c r="J1148" s="136"/>
      <c r="K1148" s="135"/>
      <c r="L1148" s="136"/>
      <c r="M1148" s="137"/>
      <c r="N1148" s="138"/>
      <c r="O1148" s="139"/>
      <c r="P1148" s="137"/>
      <c r="Q1148" s="138"/>
      <c r="R1148" s="140"/>
      <c r="S1148" s="368"/>
      <c r="T1148" s="446">
        <f t="shared" si="74"/>
        <v>0</v>
      </c>
      <c r="U1148" s="443">
        <f t="shared" si="72"/>
        <v>15</v>
      </c>
    </row>
    <row r="1149" spans="1:21" ht="18" customHeight="1">
      <c r="A1149" s="817"/>
      <c r="B1149" s="818"/>
      <c r="C1149" s="820"/>
      <c r="D1149" s="820"/>
      <c r="E1149" s="337">
        <v>21</v>
      </c>
      <c r="F1149" s="216"/>
      <c r="G1149" s="216"/>
      <c r="H1149" s="134"/>
      <c r="I1149" s="135"/>
      <c r="J1149" s="136"/>
      <c r="K1149" s="135"/>
      <c r="L1149" s="136"/>
      <c r="M1149" s="137"/>
      <c r="N1149" s="138"/>
      <c r="O1149" s="139"/>
      <c r="P1149" s="137"/>
      <c r="Q1149" s="138"/>
      <c r="R1149" s="140"/>
      <c r="S1149" s="368"/>
      <c r="T1149" s="446">
        <f t="shared" si="74"/>
        <v>0</v>
      </c>
      <c r="U1149" s="443">
        <f t="shared" si="72"/>
        <v>15</v>
      </c>
    </row>
    <row r="1150" spans="1:21" ht="18" customHeight="1">
      <c r="A1150" s="817"/>
      <c r="B1150" s="818"/>
      <c r="C1150" s="820"/>
      <c r="D1150" s="820"/>
      <c r="E1150" s="337">
        <v>22</v>
      </c>
      <c r="F1150" s="216"/>
      <c r="G1150" s="216"/>
      <c r="H1150" s="134"/>
      <c r="I1150" s="135"/>
      <c r="J1150" s="136"/>
      <c r="K1150" s="135"/>
      <c r="L1150" s="136"/>
      <c r="M1150" s="137"/>
      <c r="N1150" s="138"/>
      <c r="O1150" s="139"/>
      <c r="P1150" s="137"/>
      <c r="Q1150" s="138"/>
      <c r="R1150" s="140"/>
      <c r="S1150" s="368"/>
      <c r="T1150" s="446">
        <f t="shared" si="74"/>
        <v>0</v>
      </c>
      <c r="U1150" s="443">
        <f t="shared" si="72"/>
        <v>15</v>
      </c>
    </row>
    <row r="1151" spans="1:21" ht="18" customHeight="1">
      <c r="A1151" s="817"/>
      <c r="B1151" s="818"/>
      <c r="C1151" s="820"/>
      <c r="D1151" s="820"/>
      <c r="E1151" s="337">
        <v>23</v>
      </c>
      <c r="F1151" s="216"/>
      <c r="G1151" s="216"/>
      <c r="H1151" s="134"/>
      <c r="I1151" s="135"/>
      <c r="J1151" s="136"/>
      <c r="K1151" s="135"/>
      <c r="L1151" s="136"/>
      <c r="M1151" s="137"/>
      <c r="N1151" s="138"/>
      <c r="O1151" s="139"/>
      <c r="P1151" s="137"/>
      <c r="Q1151" s="138"/>
      <c r="R1151" s="140"/>
      <c r="S1151" s="368"/>
      <c r="T1151" s="446">
        <f t="shared" si="74"/>
        <v>0</v>
      </c>
      <c r="U1151" s="443">
        <f t="shared" si="72"/>
        <v>15</v>
      </c>
    </row>
    <row r="1152" spans="1:21" ht="18" customHeight="1">
      <c r="A1152" s="817"/>
      <c r="B1152" s="818"/>
      <c r="C1152" s="820"/>
      <c r="D1152" s="820"/>
      <c r="E1152" s="337">
        <v>24</v>
      </c>
      <c r="F1152" s="216"/>
      <c r="G1152" s="216"/>
      <c r="H1152" s="134"/>
      <c r="I1152" s="135"/>
      <c r="J1152" s="136"/>
      <c r="K1152" s="135"/>
      <c r="L1152" s="136"/>
      <c r="M1152" s="137"/>
      <c r="N1152" s="138"/>
      <c r="O1152" s="139"/>
      <c r="P1152" s="137"/>
      <c r="Q1152" s="138"/>
      <c r="R1152" s="140"/>
      <c r="S1152" s="368"/>
      <c r="T1152" s="446">
        <f t="shared" si="74"/>
        <v>0</v>
      </c>
      <c r="U1152" s="443">
        <f t="shared" si="72"/>
        <v>15</v>
      </c>
    </row>
    <row r="1153" spans="1:21" ht="18" customHeight="1">
      <c r="A1153" s="817"/>
      <c r="B1153" s="818"/>
      <c r="C1153" s="820"/>
      <c r="D1153" s="820"/>
      <c r="E1153" s="337">
        <v>25</v>
      </c>
      <c r="F1153" s="216"/>
      <c r="G1153" s="216"/>
      <c r="H1153" s="134"/>
      <c r="I1153" s="135"/>
      <c r="J1153" s="136"/>
      <c r="K1153" s="135"/>
      <c r="L1153" s="136"/>
      <c r="M1153" s="137"/>
      <c r="N1153" s="138"/>
      <c r="O1153" s="139"/>
      <c r="P1153" s="137"/>
      <c r="Q1153" s="138"/>
      <c r="R1153" s="140"/>
      <c r="S1153" s="368"/>
      <c r="T1153" s="446">
        <f t="shared" si="74"/>
        <v>0</v>
      </c>
      <c r="U1153" s="443">
        <f t="shared" si="72"/>
        <v>15</v>
      </c>
    </row>
    <row r="1154" spans="1:21" ht="18" customHeight="1">
      <c r="A1154" s="817"/>
      <c r="B1154" s="818"/>
      <c r="C1154" s="820"/>
      <c r="D1154" s="820"/>
      <c r="E1154" s="337">
        <v>26</v>
      </c>
      <c r="F1154" s="216"/>
      <c r="G1154" s="216"/>
      <c r="H1154" s="134"/>
      <c r="I1154" s="135"/>
      <c r="J1154" s="136"/>
      <c r="K1154" s="135"/>
      <c r="L1154" s="136"/>
      <c r="M1154" s="137"/>
      <c r="N1154" s="138"/>
      <c r="O1154" s="139"/>
      <c r="P1154" s="137"/>
      <c r="Q1154" s="138"/>
      <c r="R1154" s="140"/>
      <c r="S1154" s="368"/>
      <c r="T1154" s="446">
        <f t="shared" si="74"/>
        <v>0</v>
      </c>
      <c r="U1154" s="443">
        <f t="shared" si="72"/>
        <v>15</v>
      </c>
    </row>
    <row r="1155" spans="1:21" ht="18" customHeight="1">
      <c r="A1155" s="817"/>
      <c r="B1155" s="818"/>
      <c r="C1155" s="820"/>
      <c r="D1155" s="820"/>
      <c r="E1155" s="337">
        <v>27</v>
      </c>
      <c r="F1155" s="216"/>
      <c r="G1155" s="216"/>
      <c r="H1155" s="134"/>
      <c r="I1155" s="135"/>
      <c r="J1155" s="136"/>
      <c r="K1155" s="135"/>
      <c r="L1155" s="136"/>
      <c r="M1155" s="137"/>
      <c r="N1155" s="138"/>
      <c r="O1155" s="139"/>
      <c r="P1155" s="137"/>
      <c r="Q1155" s="138"/>
      <c r="R1155" s="140"/>
      <c r="S1155" s="368"/>
      <c r="T1155" s="446">
        <f t="shared" si="74"/>
        <v>0</v>
      </c>
      <c r="U1155" s="443">
        <f t="shared" si="72"/>
        <v>15</v>
      </c>
    </row>
    <row r="1156" spans="1:21" ht="18" customHeight="1">
      <c r="A1156" s="817"/>
      <c r="B1156" s="818"/>
      <c r="C1156" s="820"/>
      <c r="D1156" s="820"/>
      <c r="E1156" s="337">
        <v>28</v>
      </c>
      <c r="F1156" s="216"/>
      <c r="G1156" s="216"/>
      <c r="H1156" s="97"/>
      <c r="I1156" s="81"/>
      <c r="J1156" s="76"/>
      <c r="K1156" s="82"/>
      <c r="L1156" s="77"/>
      <c r="M1156" s="2"/>
      <c r="N1156" s="82"/>
      <c r="O1156" s="77"/>
      <c r="P1156" s="2"/>
      <c r="Q1156" s="82"/>
      <c r="R1156" s="19"/>
      <c r="S1156" s="366"/>
      <c r="T1156" s="445">
        <f t="shared" si="74"/>
        <v>0</v>
      </c>
      <c r="U1156" s="443">
        <f t="shared" si="72"/>
        <v>15</v>
      </c>
    </row>
    <row r="1157" spans="1:21" ht="18" customHeight="1">
      <c r="A1157" s="817"/>
      <c r="B1157" s="818"/>
      <c r="C1157" s="820"/>
      <c r="D1157" s="820"/>
      <c r="E1157" s="337">
        <v>29</v>
      </c>
      <c r="F1157" s="216"/>
      <c r="G1157" s="216"/>
      <c r="H1157" s="97"/>
      <c r="I1157" s="81"/>
      <c r="J1157" s="76"/>
      <c r="K1157" s="82"/>
      <c r="L1157" s="77"/>
      <c r="M1157" s="2"/>
      <c r="N1157" s="82"/>
      <c r="O1157" s="77"/>
      <c r="P1157" s="2"/>
      <c r="Q1157" s="82"/>
      <c r="R1157" s="19"/>
      <c r="S1157" s="366"/>
      <c r="T1157" s="445">
        <f t="shared" si="74"/>
        <v>0</v>
      </c>
      <c r="U1157" s="443">
        <f t="shared" si="72"/>
        <v>15</v>
      </c>
    </row>
    <row r="1158" spans="1:21" ht="18" customHeight="1">
      <c r="A1158" s="817"/>
      <c r="B1158" s="818"/>
      <c r="C1158" s="820"/>
      <c r="D1158" s="820"/>
      <c r="E1158" s="337">
        <v>30</v>
      </c>
      <c r="F1158" s="216"/>
      <c r="G1158" s="216"/>
      <c r="H1158" s="97"/>
      <c r="I1158" s="81"/>
      <c r="J1158" s="76"/>
      <c r="K1158" s="82"/>
      <c r="L1158" s="77"/>
      <c r="M1158" s="2"/>
      <c r="N1158" s="82"/>
      <c r="O1158" s="77"/>
      <c r="P1158" s="2"/>
      <c r="Q1158" s="82"/>
      <c r="R1158" s="19"/>
      <c r="S1158" s="366"/>
      <c r="T1158" s="445">
        <f t="shared" si="74"/>
        <v>0</v>
      </c>
      <c r="U1158" s="443">
        <f t="shared" si="72"/>
        <v>15</v>
      </c>
    </row>
    <row r="1159" spans="1:21" ht="18" customHeight="1">
      <c r="A1159" s="817"/>
      <c r="B1159" s="818"/>
      <c r="C1159" s="820"/>
      <c r="D1159" s="820"/>
      <c r="E1159" s="337">
        <v>31</v>
      </c>
      <c r="F1159" s="216"/>
      <c r="G1159" s="216"/>
      <c r="H1159" s="97"/>
      <c r="I1159" s="81"/>
      <c r="J1159" s="76"/>
      <c r="K1159" s="82"/>
      <c r="L1159" s="77"/>
      <c r="M1159" s="2"/>
      <c r="N1159" s="82"/>
      <c r="O1159" s="77"/>
      <c r="P1159" s="2"/>
      <c r="Q1159" s="82"/>
      <c r="R1159" s="19"/>
      <c r="S1159" s="366"/>
      <c r="T1159" s="445">
        <f t="shared" si="74"/>
        <v>0</v>
      </c>
      <c r="U1159" s="443">
        <f t="shared" si="72"/>
        <v>15</v>
      </c>
    </row>
    <row r="1160" spans="1:21" ht="18" customHeight="1">
      <c r="A1160" s="817"/>
      <c r="B1160" s="818"/>
      <c r="C1160" s="820"/>
      <c r="D1160" s="820"/>
      <c r="E1160" s="337">
        <v>32</v>
      </c>
      <c r="F1160" s="216"/>
      <c r="G1160" s="216"/>
      <c r="H1160" s="97"/>
      <c r="I1160" s="81"/>
      <c r="J1160" s="76"/>
      <c r="K1160" s="82"/>
      <c r="L1160" s="77"/>
      <c r="M1160" s="2"/>
      <c r="N1160" s="82"/>
      <c r="O1160" s="77"/>
      <c r="P1160" s="2"/>
      <c r="Q1160" s="82"/>
      <c r="R1160" s="19"/>
      <c r="S1160" s="366"/>
      <c r="T1160" s="445">
        <f t="shared" si="73"/>
        <v>0</v>
      </c>
      <c r="U1160" s="443">
        <f t="shared" si="72"/>
        <v>15</v>
      </c>
    </row>
    <row r="1161" spans="1:21" ht="18" customHeight="1">
      <c r="A1161" s="817"/>
      <c r="B1161" s="818"/>
      <c r="C1161" s="820"/>
      <c r="D1161" s="820"/>
      <c r="E1161" s="337">
        <v>33</v>
      </c>
      <c r="F1161" s="216"/>
      <c r="G1161" s="216"/>
      <c r="H1161" s="97"/>
      <c r="I1161" s="81"/>
      <c r="J1161" s="76"/>
      <c r="K1161" s="82"/>
      <c r="L1161" s="77"/>
      <c r="M1161" s="2"/>
      <c r="N1161" s="82"/>
      <c r="O1161" s="77"/>
      <c r="P1161" s="2"/>
      <c r="Q1161" s="82"/>
      <c r="R1161" s="19"/>
      <c r="S1161" s="366"/>
      <c r="T1161" s="445">
        <f t="shared" si="73"/>
        <v>0</v>
      </c>
      <c r="U1161" s="443">
        <f t="shared" ref="U1161:U1192" si="75">$A$1129</f>
        <v>15</v>
      </c>
    </row>
    <row r="1162" spans="1:21" ht="18" customHeight="1">
      <c r="A1162" s="817"/>
      <c r="B1162" s="818"/>
      <c r="C1162" s="820"/>
      <c r="D1162" s="820"/>
      <c r="E1162" s="337">
        <v>34</v>
      </c>
      <c r="F1162" s="216"/>
      <c r="G1162" s="216"/>
      <c r="H1162" s="97"/>
      <c r="I1162" s="81"/>
      <c r="J1162" s="76"/>
      <c r="K1162" s="81"/>
      <c r="L1162" s="76"/>
      <c r="M1162" s="2"/>
      <c r="N1162" s="81"/>
      <c r="O1162" s="77"/>
      <c r="P1162" s="15"/>
      <c r="Q1162" s="82"/>
      <c r="R1162" s="19"/>
      <c r="S1162" s="366"/>
      <c r="T1162" s="445">
        <f t="shared" si="73"/>
        <v>0</v>
      </c>
      <c r="U1162" s="443">
        <f t="shared" si="75"/>
        <v>15</v>
      </c>
    </row>
    <row r="1163" spans="1:21" ht="18" customHeight="1">
      <c r="A1163" s="817"/>
      <c r="B1163" s="818"/>
      <c r="C1163" s="820"/>
      <c r="D1163" s="820"/>
      <c r="E1163" s="337">
        <v>35</v>
      </c>
      <c r="F1163" s="216"/>
      <c r="G1163" s="216"/>
      <c r="H1163" s="97"/>
      <c r="I1163" s="81"/>
      <c r="J1163" s="76"/>
      <c r="K1163" s="81"/>
      <c r="L1163" s="76"/>
      <c r="M1163" s="2"/>
      <c r="N1163" s="81"/>
      <c r="O1163" s="77"/>
      <c r="P1163" s="15"/>
      <c r="Q1163" s="82"/>
      <c r="R1163" s="19"/>
      <c r="S1163" s="366"/>
      <c r="T1163" s="445">
        <f t="shared" si="73"/>
        <v>0</v>
      </c>
      <c r="U1163" s="443">
        <f t="shared" si="75"/>
        <v>15</v>
      </c>
    </row>
    <row r="1164" spans="1:21" ht="18" customHeight="1">
      <c r="A1164" s="817"/>
      <c r="B1164" s="818"/>
      <c r="C1164" s="820"/>
      <c r="D1164" s="820"/>
      <c r="E1164" s="337">
        <v>36</v>
      </c>
      <c r="F1164" s="216"/>
      <c r="G1164" s="216"/>
      <c r="H1164" s="97"/>
      <c r="I1164" s="81"/>
      <c r="J1164" s="76"/>
      <c r="K1164" s="81"/>
      <c r="L1164" s="76"/>
      <c r="M1164" s="2"/>
      <c r="N1164" s="81"/>
      <c r="O1164" s="77"/>
      <c r="P1164" s="15"/>
      <c r="Q1164" s="82"/>
      <c r="R1164" s="19"/>
      <c r="S1164" s="366"/>
      <c r="T1164" s="445">
        <f t="shared" si="73"/>
        <v>0</v>
      </c>
      <c r="U1164" s="443">
        <f t="shared" si="75"/>
        <v>15</v>
      </c>
    </row>
    <row r="1165" spans="1:21" ht="18" customHeight="1">
      <c r="A1165" s="817"/>
      <c r="B1165" s="818"/>
      <c r="C1165" s="820"/>
      <c r="D1165" s="820"/>
      <c r="E1165" s="337">
        <v>37</v>
      </c>
      <c r="F1165" s="216"/>
      <c r="G1165" s="216"/>
      <c r="H1165" s="97"/>
      <c r="I1165" s="81"/>
      <c r="J1165" s="76"/>
      <c r="K1165" s="81"/>
      <c r="L1165" s="76"/>
      <c r="M1165" s="2"/>
      <c r="N1165" s="82"/>
      <c r="O1165" s="77"/>
      <c r="P1165" s="2"/>
      <c r="Q1165" s="82"/>
      <c r="R1165" s="19"/>
      <c r="S1165" s="366"/>
      <c r="T1165" s="445">
        <f t="shared" si="73"/>
        <v>0</v>
      </c>
      <c r="U1165" s="443">
        <f t="shared" si="75"/>
        <v>15</v>
      </c>
    </row>
    <row r="1166" spans="1:21" ht="18" customHeight="1">
      <c r="A1166" s="817"/>
      <c r="B1166" s="818"/>
      <c r="C1166" s="820"/>
      <c r="D1166" s="820"/>
      <c r="E1166" s="337">
        <v>38</v>
      </c>
      <c r="F1166" s="216"/>
      <c r="G1166" s="216"/>
      <c r="H1166" s="134"/>
      <c r="I1166" s="135"/>
      <c r="J1166" s="136"/>
      <c r="K1166" s="135"/>
      <c r="L1166" s="136"/>
      <c r="M1166" s="137"/>
      <c r="N1166" s="138"/>
      <c r="O1166" s="139"/>
      <c r="P1166" s="137"/>
      <c r="Q1166" s="138"/>
      <c r="R1166" s="140"/>
      <c r="S1166" s="368"/>
      <c r="T1166" s="446">
        <f t="shared" si="73"/>
        <v>0</v>
      </c>
      <c r="U1166" s="443">
        <f t="shared" si="75"/>
        <v>15</v>
      </c>
    </row>
    <row r="1167" spans="1:21" ht="18" customHeight="1">
      <c r="A1167" s="817"/>
      <c r="B1167" s="818"/>
      <c r="C1167" s="820"/>
      <c r="D1167" s="820"/>
      <c r="E1167" s="337">
        <v>39</v>
      </c>
      <c r="F1167" s="216"/>
      <c r="G1167" s="216"/>
      <c r="H1167" s="134"/>
      <c r="I1167" s="135"/>
      <c r="J1167" s="136"/>
      <c r="K1167" s="135"/>
      <c r="L1167" s="136"/>
      <c r="M1167" s="137"/>
      <c r="N1167" s="138"/>
      <c r="O1167" s="139"/>
      <c r="P1167" s="137"/>
      <c r="Q1167" s="138"/>
      <c r="R1167" s="140"/>
      <c r="S1167" s="368"/>
      <c r="T1167" s="446">
        <f t="shared" si="73"/>
        <v>0</v>
      </c>
      <c r="U1167" s="443">
        <f t="shared" si="75"/>
        <v>15</v>
      </c>
    </row>
    <row r="1168" spans="1:21" ht="18" customHeight="1">
      <c r="A1168" s="817"/>
      <c r="B1168" s="818"/>
      <c r="C1168" s="820"/>
      <c r="D1168" s="820"/>
      <c r="E1168" s="337">
        <v>40</v>
      </c>
      <c r="F1168" s="216"/>
      <c r="G1168" s="216"/>
      <c r="H1168" s="134"/>
      <c r="I1168" s="135"/>
      <c r="J1168" s="136"/>
      <c r="K1168" s="135"/>
      <c r="L1168" s="136"/>
      <c r="M1168" s="137"/>
      <c r="N1168" s="138"/>
      <c r="O1168" s="139"/>
      <c r="P1168" s="137"/>
      <c r="Q1168" s="138"/>
      <c r="R1168" s="140"/>
      <c r="S1168" s="368"/>
      <c r="T1168" s="446">
        <f t="shared" si="73"/>
        <v>0</v>
      </c>
      <c r="U1168" s="443">
        <f t="shared" si="75"/>
        <v>15</v>
      </c>
    </row>
    <row r="1169" spans="1:21" ht="18" customHeight="1">
      <c r="A1169" s="817"/>
      <c r="B1169" s="818"/>
      <c r="C1169" s="820"/>
      <c r="D1169" s="820"/>
      <c r="E1169" s="337">
        <v>41</v>
      </c>
      <c r="F1169" s="216"/>
      <c r="G1169" s="216"/>
      <c r="H1169" s="134"/>
      <c r="I1169" s="135"/>
      <c r="J1169" s="136"/>
      <c r="K1169" s="135"/>
      <c r="L1169" s="136"/>
      <c r="M1169" s="137"/>
      <c r="N1169" s="138"/>
      <c r="O1169" s="139"/>
      <c r="P1169" s="137"/>
      <c r="Q1169" s="138"/>
      <c r="R1169" s="140"/>
      <c r="S1169" s="368"/>
      <c r="T1169" s="446">
        <f t="shared" si="73"/>
        <v>0</v>
      </c>
      <c r="U1169" s="443">
        <f t="shared" si="75"/>
        <v>15</v>
      </c>
    </row>
    <row r="1170" spans="1:21" ht="18" customHeight="1">
      <c r="A1170" s="817"/>
      <c r="B1170" s="818"/>
      <c r="C1170" s="820"/>
      <c r="D1170" s="820"/>
      <c r="E1170" s="337">
        <v>42</v>
      </c>
      <c r="F1170" s="216"/>
      <c r="G1170" s="216"/>
      <c r="H1170" s="134"/>
      <c r="I1170" s="135"/>
      <c r="J1170" s="136"/>
      <c r="K1170" s="135"/>
      <c r="L1170" s="136"/>
      <c r="M1170" s="137"/>
      <c r="N1170" s="138"/>
      <c r="O1170" s="139"/>
      <c r="P1170" s="137"/>
      <c r="Q1170" s="138"/>
      <c r="R1170" s="140"/>
      <c r="S1170" s="368"/>
      <c r="T1170" s="446">
        <f t="shared" si="73"/>
        <v>0</v>
      </c>
      <c r="U1170" s="443">
        <f t="shared" si="75"/>
        <v>15</v>
      </c>
    </row>
    <row r="1171" spans="1:21" ht="18" customHeight="1">
      <c r="A1171" s="817"/>
      <c r="B1171" s="818"/>
      <c r="C1171" s="820"/>
      <c r="D1171" s="820"/>
      <c r="E1171" s="337">
        <v>43</v>
      </c>
      <c r="F1171" s="216"/>
      <c r="G1171" s="216"/>
      <c r="H1171" s="134"/>
      <c r="I1171" s="135"/>
      <c r="J1171" s="136"/>
      <c r="K1171" s="135"/>
      <c r="L1171" s="136"/>
      <c r="M1171" s="137"/>
      <c r="N1171" s="138"/>
      <c r="O1171" s="139"/>
      <c r="P1171" s="137"/>
      <c r="Q1171" s="138"/>
      <c r="R1171" s="140"/>
      <c r="S1171" s="368"/>
      <c r="T1171" s="446">
        <f t="shared" si="73"/>
        <v>0</v>
      </c>
      <c r="U1171" s="443">
        <f t="shared" si="75"/>
        <v>15</v>
      </c>
    </row>
    <row r="1172" spans="1:21" ht="18" customHeight="1">
      <c r="A1172" s="817"/>
      <c r="B1172" s="818"/>
      <c r="C1172" s="820"/>
      <c r="D1172" s="820"/>
      <c r="E1172" s="337">
        <v>44</v>
      </c>
      <c r="F1172" s="216"/>
      <c r="G1172" s="216"/>
      <c r="H1172" s="134"/>
      <c r="I1172" s="135"/>
      <c r="J1172" s="136"/>
      <c r="K1172" s="135"/>
      <c r="L1172" s="136"/>
      <c r="M1172" s="137"/>
      <c r="N1172" s="138"/>
      <c r="O1172" s="139"/>
      <c r="P1172" s="137"/>
      <c r="Q1172" s="138"/>
      <c r="R1172" s="140"/>
      <c r="S1172" s="368"/>
      <c r="T1172" s="446">
        <f t="shared" si="73"/>
        <v>0</v>
      </c>
      <c r="U1172" s="443">
        <f t="shared" si="75"/>
        <v>15</v>
      </c>
    </row>
    <row r="1173" spans="1:21" ht="18" customHeight="1">
      <c r="A1173" s="817"/>
      <c r="B1173" s="818"/>
      <c r="C1173" s="820"/>
      <c r="D1173" s="820"/>
      <c r="E1173" s="337">
        <v>45</v>
      </c>
      <c r="F1173" s="216"/>
      <c r="G1173" s="216"/>
      <c r="H1173" s="134"/>
      <c r="I1173" s="135"/>
      <c r="J1173" s="136"/>
      <c r="K1173" s="135"/>
      <c r="L1173" s="136"/>
      <c r="M1173" s="137"/>
      <c r="N1173" s="138"/>
      <c r="O1173" s="139"/>
      <c r="P1173" s="137"/>
      <c r="Q1173" s="138"/>
      <c r="R1173" s="140"/>
      <c r="S1173" s="368"/>
      <c r="T1173" s="446">
        <f t="shared" si="73"/>
        <v>0</v>
      </c>
      <c r="U1173" s="443">
        <f t="shared" si="75"/>
        <v>15</v>
      </c>
    </row>
    <row r="1174" spans="1:21" ht="18" customHeight="1">
      <c r="A1174" s="817"/>
      <c r="B1174" s="818"/>
      <c r="C1174" s="820"/>
      <c r="D1174" s="820"/>
      <c r="E1174" s="337">
        <v>46</v>
      </c>
      <c r="F1174" s="216"/>
      <c r="G1174" s="216"/>
      <c r="H1174" s="134"/>
      <c r="I1174" s="135"/>
      <c r="J1174" s="136"/>
      <c r="K1174" s="135"/>
      <c r="L1174" s="136"/>
      <c r="M1174" s="137"/>
      <c r="N1174" s="138"/>
      <c r="O1174" s="139"/>
      <c r="P1174" s="137"/>
      <c r="Q1174" s="138"/>
      <c r="R1174" s="140"/>
      <c r="S1174" s="368"/>
      <c r="T1174" s="446">
        <f t="shared" si="73"/>
        <v>0</v>
      </c>
      <c r="U1174" s="443">
        <f t="shared" si="75"/>
        <v>15</v>
      </c>
    </row>
    <row r="1175" spans="1:21" ht="18" customHeight="1">
      <c r="A1175" s="817"/>
      <c r="B1175" s="818"/>
      <c r="C1175" s="820"/>
      <c r="D1175" s="820"/>
      <c r="E1175" s="337">
        <v>47</v>
      </c>
      <c r="F1175" s="216"/>
      <c r="G1175" s="216"/>
      <c r="H1175" s="134"/>
      <c r="I1175" s="135"/>
      <c r="J1175" s="136"/>
      <c r="K1175" s="135"/>
      <c r="L1175" s="136"/>
      <c r="M1175" s="137"/>
      <c r="N1175" s="138"/>
      <c r="O1175" s="139"/>
      <c r="P1175" s="137"/>
      <c r="Q1175" s="138"/>
      <c r="R1175" s="140"/>
      <c r="S1175" s="368"/>
      <c r="T1175" s="446">
        <f t="shared" si="73"/>
        <v>0</v>
      </c>
      <c r="U1175" s="443">
        <f t="shared" si="75"/>
        <v>15</v>
      </c>
    </row>
    <row r="1176" spans="1:21" ht="18" customHeight="1">
      <c r="A1176" s="817"/>
      <c r="B1176" s="818"/>
      <c r="C1176" s="820"/>
      <c r="D1176" s="820"/>
      <c r="E1176" s="337">
        <v>48</v>
      </c>
      <c r="F1176" s="216"/>
      <c r="G1176" s="216"/>
      <c r="H1176" s="134"/>
      <c r="I1176" s="135"/>
      <c r="J1176" s="136"/>
      <c r="K1176" s="135"/>
      <c r="L1176" s="136"/>
      <c r="M1176" s="137"/>
      <c r="N1176" s="138"/>
      <c r="O1176" s="139"/>
      <c r="P1176" s="137"/>
      <c r="Q1176" s="138"/>
      <c r="R1176" s="140"/>
      <c r="S1176" s="368"/>
      <c r="T1176" s="446">
        <f t="shared" si="73"/>
        <v>0</v>
      </c>
      <c r="U1176" s="443">
        <f t="shared" si="75"/>
        <v>15</v>
      </c>
    </row>
    <row r="1177" spans="1:21" ht="18" customHeight="1">
      <c r="A1177" s="817"/>
      <c r="B1177" s="818"/>
      <c r="C1177" s="820"/>
      <c r="D1177" s="820"/>
      <c r="E1177" s="337">
        <v>49</v>
      </c>
      <c r="F1177" s="216"/>
      <c r="G1177" s="216"/>
      <c r="H1177" s="134"/>
      <c r="I1177" s="135"/>
      <c r="J1177" s="136"/>
      <c r="K1177" s="135"/>
      <c r="L1177" s="136"/>
      <c r="M1177" s="137"/>
      <c r="N1177" s="138"/>
      <c r="O1177" s="139"/>
      <c r="P1177" s="137"/>
      <c r="Q1177" s="138"/>
      <c r="R1177" s="140"/>
      <c r="S1177" s="368"/>
      <c r="T1177" s="446">
        <f t="shared" si="73"/>
        <v>0</v>
      </c>
      <c r="U1177" s="443">
        <f t="shared" si="75"/>
        <v>15</v>
      </c>
    </row>
    <row r="1178" spans="1:21" ht="18" customHeight="1">
      <c r="A1178" s="817"/>
      <c r="B1178" s="818"/>
      <c r="C1178" s="820"/>
      <c r="D1178" s="820"/>
      <c r="E1178" s="337">
        <v>50</v>
      </c>
      <c r="F1178" s="216"/>
      <c r="G1178" s="216"/>
      <c r="H1178" s="134"/>
      <c r="I1178" s="135"/>
      <c r="J1178" s="136"/>
      <c r="K1178" s="135"/>
      <c r="L1178" s="136"/>
      <c r="M1178" s="137"/>
      <c r="N1178" s="138"/>
      <c r="O1178" s="139"/>
      <c r="P1178" s="137"/>
      <c r="Q1178" s="138"/>
      <c r="R1178" s="140"/>
      <c r="S1178" s="368"/>
      <c r="T1178" s="446">
        <f t="shared" si="73"/>
        <v>0</v>
      </c>
      <c r="U1178" s="443">
        <f t="shared" si="75"/>
        <v>15</v>
      </c>
    </row>
    <row r="1179" spans="1:21" ht="18" customHeight="1">
      <c r="A1179" s="817"/>
      <c r="B1179" s="818"/>
      <c r="C1179" s="820"/>
      <c r="D1179" s="820"/>
      <c r="E1179" s="337">
        <v>51</v>
      </c>
      <c r="F1179" s="216"/>
      <c r="G1179" s="216"/>
      <c r="H1179" s="134"/>
      <c r="I1179" s="135"/>
      <c r="J1179" s="136"/>
      <c r="K1179" s="135"/>
      <c r="L1179" s="136"/>
      <c r="M1179" s="137"/>
      <c r="N1179" s="138"/>
      <c r="O1179" s="139"/>
      <c r="P1179" s="137"/>
      <c r="Q1179" s="138"/>
      <c r="R1179" s="140"/>
      <c r="S1179" s="368"/>
      <c r="T1179" s="446">
        <f t="shared" si="73"/>
        <v>0</v>
      </c>
      <c r="U1179" s="443">
        <f t="shared" si="75"/>
        <v>15</v>
      </c>
    </row>
    <row r="1180" spans="1:21" ht="18" customHeight="1">
      <c r="A1180" s="817"/>
      <c r="B1180" s="818"/>
      <c r="C1180" s="820"/>
      <c r="D1180" s="820"/>
      <c r="E1180" s="337">
        <v>52</v>
      </c>
      <c r="F1180" s="216"/>
      <c r="G1180" s="216"/>
      <c r="H1180" s="134"/>
      <c r="I1180" s="135"/>
      <c r="J1180" s="136"/>
      <c r="K1180" s="135"/>
      <c r="L1180" s="136"/>
      <c r="M1180" s="137"/>
      <c r="N1180" s="138"/>
      <c r="O1180" s="139"/>
      <c r="P1180" s="137"/>
      <c r="Q1180" s="138"/>
      <c r="R1180" s="140"/>
      <c r="S1180" s="368"/>
      <c r="T1180" s="446">
        <f t="shared" si="73"/>
        <v>0</v>
      </c>
      <c r="U1180" s="443">
        <f t="shared" si="75"/>
        <v>15</v>
      </c>
    </row>
    <row r="1181" spans="1:21" ht="18" customHeight="1">
      <c r="A1181" s="817"/>
      <c r="B1181" s="818"/>
      <c r="C1181" s="820"/>
      <c r="D1181" s="820"/>
      <c r="E1181" s="337">
        <v>53</v>
      </c>
      <c r="F1181" s="216"/>
      <c r="G1181" s="216"/>
      <c r="H1181" s="134"/>
      <c r="I1181" s="135"/>
      <c r="J1181" s="136"/>
      <c r="K1181" s="135"/>
      <c r="L1181" s="136"/>
      <c r="M1181" s="137"/>
      <c r="N1181" s="138"/>
      <c r="O1181" s="139"/>
      <c r="P1181" s="137"/>
      <c r="Q1181" s="138"/>
      <c r="R1181" s="140"/>
      <c r="S1181" s="368"/>
      <c r="T1181" s="446">
        <f t="shared" si="73"/>
        <v>0</v>
      </c>
      <c r="U1181" s="443">
        <f t="shared" si="75"/>
        <v>15</v>
      </c>
    </row>
    <row r="1182" spans="1:21" ht="18" customHeight="1">
      <c r="A1182" s="817"/>
      <c r="B1182" s="818"/>
      <c r="C1182" s="820"/>
      <c r="D1182" s="820"/>
      <c r="E1182" s="337">
        <v>54</v>
      </c>
      <c r="F1182" s="216"/>
      <c r="G1182" s="216"/>
      <c r="H1182" s="134"/>
      <c r="I1182" s="135"/>
      <c r="J1182" s="136"/>
      <c r="K1182" s="135"/>
      <c r="L1182" s="136"/>
      <c r="M1182" s="137"/>
      <c r="N1182" s="138"/>
      <c r="O1182" s="139"/>
      <c r="P1182" s="137"/>
      <c r="Q1182" s="138"/>
      <c r="R1182" s="140"/>
      <c r="S1182" s="368"/>
      <c r="T1182" s="446">
        <f t="shared" si="73"/>
        <v>0</v>
      </c>
      <c r="U1182" s="443">
        <f t="shared" si="75"/>
        <v>15</v>
      </c>
    </row>
    <row r="1183" spans="1:21" ht="18" customHeight="1">
      <c r="A1183" s="817"/>
      <c r="B1183" s="818"/>
      <c r="C1183" s="820"/>
      <c r="D1183" s="820"/>
      <c r="E1183" s="337">
        <v>55</v>
      </c>
      <c r="F1183" s="216"/>
      <c r="G1183" s="216"/>
      <c r="H1183" s="134"/>
      <c r="I1183" s="135"/>
      <c r="J1183" s="136"/>
      <c r="K1183" s="135"/>
      <c r="L1183" s="136"/>
      <c r="M1183" s="137"/>
      <c r="N1183" s="138"/>
      <c r="O1183" s="139"/>
      <c r="P1183" s="137"/>
      <c r="Q1183" s="138"/>
      <c r="R1183" s="140"/>
      <c r="S1183" s="368"/>
      <c r="T1183" s="446">
        <f t="shared" si="73"/>
        <v>0</v>
      </c>
      <c r="U1183" s="443">
        <f t="shared" si="75"/>
        <v>15</v>
      </c>
    </row>
    <row r="1184" spans="1:21" ht="18" customHeight="1">
      <c r="A1184" s="817"/>
      <c r="B1184" s="818"/>
      <c r="C1184" s="820"/>
      <c r="D1184" s="820"/>
      <c r="E1184" s="337">
        <v>56</v>
      </c>
      <c r="F1184" s="216"/>
      <c r="G1184" s="216"/>
      <c r="H1184" s="134"/>
      <c r="I1184" s="135"/>
      <c r="J1184" s="136"/>
      <c r="K1184" s="135"/>
      <c r="L1184" s="136"/>
      <c r="M1184" s="137"/>
      <c r="N1184" s="138"/>
      <c r="O1184" s="139"/>
      <c r="P1184" s="137"/>
      <c r="Q1184" s="138"/>
      <c r="R1184" s="140"/>
      <c r="S1184" s="368"/>
      <c r="T1184" s="446">
        <f t="shared" si="73"/>
        <v>0</v>
      </c>
      <c r="U1184" s="443">
        <f t="shared" si="75"/>
        <v>15</v>
      </c>
    </row>
    <row r="1185" spans="1:21" ht="18" customHeight="1">
      <c r="A1185" s="817"/>
      <c r="B1185" s="818"/>
      <c r="C1185" s="820"/>
      <c r="D1185" s="820"/>
      <c r="E1185" s="337">
        <v>57</v>
      </c>
      <c r="F1185" s="216"/>
      <c r="G1185" s="216"/>
      <c r="H1185" s="134"/>
      <c r="I1185" s="135"/>
      <c r="J1185" s="136"/>
      <c r="K1185" s="135"/>
      <c r="L1185" s="136"/>
      <c r="M1185" s="137"/>
      <c r="N1185" s="138"/>
      <c r="O1185" s="139"/>
      <c r="P1185" s="137"/>
      <c r="Q1185" s="138"/>
      <c r="R1185" s="140"/>
      <c r="S1185" s="368"/>
      <c r="T1185" s="446">
        <f t="shared" si="73"/>
        <v>0</v>
      </c>
      <c r="U1185" s="443">
        <f t="shared" si="75"/>
        <v>15</v>
      </c>
    </row>
    <row r="1186" spans="1:21" ht="18" customHeight="1">
      <c r="A1186" s="817"/>
      <c r="B1186" s="818"/>
      <c r="C1186" s="820"/>
      <c r="D1186" s="820"/>
      <c r="E1186" s="337">
        <v>58</v>
      </c>
      <c r="F1186" s="216"/>
      <c r="G1186" s="216"/>
      <c r="H1186" s="97"/>
      <c r="I1186" s="81"/>
      <c r="J1186" s="76"/>
      <c r="K1186" s="82"/>
      <c r="L1186" s="77"/>
      <c r="M1186" s="2"/>
      <c r="N1186" s="82"/>
      <c r="O1186" s="77"/>
      <c r="P1186" s="2"/>
      <c r="Q1186" s="82"/>
      <c r="R1186" s="19"/>
      <c r="S1186" s="366"/>
      <c r="T1186" s="445">
        <f t="shared" si="70"/>
        <v>0</v>
      </c>
      <c r="U1186" s="443">
        <f t="shared" si="75"/>
        <v>15</v>
      </c>
    </row>
    <row r="1187" spans="1:21" ht="18" customHeight="1">
      <c r="A1187" s="817"/>
      <c r="B1187" s="818"/>
      <c r="C1187" s="820"/>
      <c r="D1187" s="820"/>
      <c r="E1187" s="337">
        <v>59</v>
      </c>
      <c r="F1187" s="216"/>
      <c r="G1187" s="216"/>
      <c r="H1187" s="97"/>
      <c r="I1187" s="81"/>
      <c r="J1187" s="76"/>
      <c r="K1187" s="82"/>
      <c r="L1187" s="77"/>
      <c r="M1187" s="2"/>
      <c r="N1187" s="82"/>
      <c r="O1187" s="77"/>
      <c r="P1187" s="2"/>
      <c r="Q1187" s="82"/>
      <c r="R1187" s="19"/>
      <c r="S1187" s="366"/>
      <c r="T1187" s="445">
        <f t="shared" si="70"/>
        <v>0</v>
      </c>
      <c r="U1187" s="443">
        <f t="shared" si="75"/>
        <v>15</v>
      </c>
    </row>
    <row r="1188" spans="1:21" ht="18" customHeight="1">
      <c r="A1188" s="817"/>
      <c r="B1188" s="818"/>
      <c r="C1188" s="820"/>
      <c r="D1188" s="820"/>
      <c r="E1188" s="337">
        <v>60</v>
      </c>
      <c r="F1188" s="216"/>
      <c r="G1188" s="216"/>
      <c r="H1188" s="97"/>
      <c r="I1188" s="81"/>
      <c r="J1188" s="76"/>
      <c r="K1188" s="82"/>
      <c r="L1188" s="77"/>
      <c r="M1188" s="2"/>
      <c r="N1188" s="82"/>
      <c r="O1188" s="77"/>
      <c r="P1188" s="2"/>
      <c r="Q1188" s="82"/>
      <c r="R1188" s="19"/>
      <c r="S1188" s="366"/>
      <c r="T1188" s="445">
        <f t="shared" si="70"/>
        <v>0</v>
      </c>
      <c r="U1188" s="443">
        <f t="shared" si="75"/>
        <v>15</v>
      </c>
    </row>
    <row r="1189" spans="1:21" ht="18" customHeight="1">
      <c r="A1189" s="817"/>
      <c r="B1189" s="818"/>
      <c r="C1189" s="820"/>
      <c r="D1189" s="820"/>
      <c r="E1189" s="337">
        <v>61</v>
      </c>
      <c r="F1189" s="216"/>
      <c r="G1189" s="216"/>
      <c r="H1189" s="97"/>
      <c r="I1189" s="81"/>
      <c r="J1189" s="76"/>
      <c r="K1189" s="82"/>
      <c r="L1189" s="77"/>
      <c r="M1189" s="2"/>
      <c r="N1189" s="82"/>
      <c r="O1189" s="77"/>
      <c r="P1189" s="2"/>
      <c r="Q1189" s="82"/>
      <c r="R1189" s="19"/>
      <c r="S1189" s="366"/>
      <c r="T1189" s="445">
        <f t="shared" si="70"/>
        <v>0</v>
      </c>
      <c r="U1189" s="443">
        <f t="shared" si="75"/>
        <v>15</v>
      </c>
    </row>
    <row r="1190" spans="1:21" ht="18" customHeight="1">
      <c r="A1190" s="817"/>
      <c r="B1190" s="818"/>
      <c r="C1190" s="820"/>
      <c r="D1190" s="820"/>
      <c r="E1190" s="337">
        <v>62</v>
      </c>
      <c r="F1190" s="216"/>
      <c r="G1190" s="216"/>
      <c r="H1190" s="97"/>
      <c r="I1190" s="81"/>
      <c r="J1190" s="76"/>
      <c r="K1190" s="81"/>
      <c r="L1190" s="76"/>
      <c r="M1190" s="2"/>
      <c r="N1190" s="81"/>
      <c r="O1190" s="77"/>
      <c r="P1190" s="15"/>
      <c r="Q1190" s="82"/>
      <c r="R1190" s="19"/>
      <c r="S1190" s="366"/>
      <c r="T1190" s="445">
        <f t="shared" si="70"/>
        <v>0</v>
      </c>
      <c r="U1190" s="443">
        <f t="shared" si="75"/>
        <v>15</v>
      </c>
    </row>
    <row r="1191" spans="1:21" ht="18" customHeight="1">
      <c r="A1191" s="817"/>
      <c r="B1191" s="818"/>
      <c r="C1191" s="820"/>
      <c r="D1191" s="820"/>
      <c r="E1191" s="337">
        <v>63</v>
      </c>
      <c r="F1191" s="216"/>
      <c r="G1191" s="216"/>
      <c r="H1191" s="97"/>
      <c r="I1191" s="81"/>
      <c r="J1191" s="76"/>
      <c r="K1191" s="81"/>
      <c r="L1191" s="76"/>
      <c r="M1191" s="2"/>
      <c r="N1191" s="81"/>
      <c r="O1191" s="77"/>
      <c r="P1191" s="15"/>
      <c r="Q1191" s="82"/>
      <c r="R1191" s="19"/>
      <c r="S1191" s="366"/>
      <c r="T1191" s="445">
        <f t="shared" si="70"/>
        <v>0</v>
      </c>
      <c r="U1191" s="443">
        <f t="shared" si="75"/>
        <v>15</v>
      </c>
    </row>
    <row r="1192" spans="1:21" ht="18" customHeight="1">
      <c r="A1192" s="817"/>
      <c r="B1192" s="818"/>
      <c r="C1192" s="820"/>
      <c r="D1192" s="820"/>
      <c r="E1192" s="337">
        <v>64</v>
      </c>
      <c r="F1192" s="216"/>
      <c r="G1192" s="216"/>
      <c r="H1192" s="97"/>
      <c r="I1192" s="81"/>
      <c r="J1192" s="76"/>
      <c r="K1192" s="81"/>
      <c r="L1192" s="76"/>
      <c r="M1192" s="2"/>
      <c r="N1192" s="81"/>
      <c r="O1192" s="77"/>
      <c r="P1192" s="15"/>
      <c r="Q1192" s="82"/>
      <c r="R1192" s="19"/>
      <c r="S1192" s="366"/>
      <c r="T1192" s="445">
        <f t="shared" si="70"/>
        <v>0</v>
      </c>
      <c r="U1192" s="443">
        <f t="shared" si="75"/>
        <v>15</v>
      </c>
    </row>
    <row r="1193" spans="1:21" ht="18" customHeight="1">
      <c r="A1193" s="817"/>
      <c r="B1193" s="818"/>
      <c r="C1193" s="820"/>
      <c r="D1193" s="820"/>
      <c r="E1193" s="337">
        <v>65</v>
      </c>
      <c r="F1193" s="216"/>
      <c r="G1193" s="216"/>
      <c r="H1193" s="97"/>
      <c r="I1193" s="81"/>
      <c r="J1193" s="76"/>
      <c r="K1193" s="81"/>
      <c r="L1193" s="76"/>
      <c r="M1193" s="2"/>
      <c r="N1193" s="82"/>
      <c r="O1193" s="77"/>
      <c r="P1193" s="2"/>
      <c r="Q1193" s="82"/>
      <c r="R1193" s="19"/>
      <c r="S1193" s="366"/>
      <c r="T1193" s="445">
        <f t="shared" si="70"/>
        <v>0</v>
      </c>
      <c r="U1193" s="443">
        <f t="shared" ref="U1193:U1208" si="76">$A$1129</f>
        <v>15</v>
      </c>
    </row>
    <row r="1194" spans="1:21" ht="18" customHeight="1">
      <c r="A1194" s="817"/>
      <c r="B1194" s="818"/>
      <c r="C1194" s="820"/>
      <c r="D1194" s="820"/>
      <c r="E1194" s="337">
        <v>66</v>
      </c>
      <c r="F1194" s="216"/>
      <c r="G1194" s="216"/>
      <c r="H1194" s="134"/>
      <c r="I1194" s="135"/>
      <c r="J1194" s="136"/>
      <c r="K1194" s="135"/>
      <c r="L1194" s="136"/>
      <c r="M1194" s="137"/>
      <c r="N1194" s="138"/>
      <c r="O1194" s="139"/>
      <c r="P1194" s="137"/>
      <c r="Q1194" s="138"/>
      <c r="R1194" s="140"/>
      <c r="S1194" s="368"/>
      <c r="T1194" s="446">
        <f t="shared" si="70"/>
        <v>0</v>
      </c>
      <c r="U1194" s="443">
        <f t="shared" si="76"/>
        <v>15</v>
      </c>
    </row>
    <row r="1195" spans="1:21" ht="18" customHeight="1">
      <c r="A1195" s="817"/>
      <c r="B1195" s="818"/>
      <c r="C1195" s="820"/>
      <c r="D1195" s="820"/>
      <c r="E1195" s="337">
        <v>67</v>
      </c>
      <c r="F1195" s="216"/>
      <c r="G1195" s="216"/>
      <c r="H1195" s="134"/>
      <c r="I1195" s="135"/>
      <c r="J1195" s="136"/>
      <c r="K1195" s="135"/>
      <c r="L1195" s="136"/>
      <c r="M1195" s="137"/>
      <c r="N1195" s="138"/>
      <c r="O1195" s="139"/>
      <c r="P1195" s="137"/>
      <c r="Q1195" s="138"/>
      <c r="R1195" s="140"/>
      <c r="S1195" s="368"/>
      <c r="T1195" s="446">
        <f t="shared" si="70"/>
        <v>0</v>
      </c>
      <c r="U1195" s="443">
        <f t="shared" si="76"/>
        <v>15</v>
      </c>
    </row>
    <row r="1196" spans="1:21" ht="18" customHeight="1">
      <c r="A1196" s="817"/>
      <c r="B1196" s="818"/>
      <c r="C1196" s="820"/>
      <c r="D1196" s="820"/>
      <c r="E1196" s="337">
        <v>68</v>
      </c>
      <c r="F1196" s="216"/>
      <c r="G1196" s="216"/>
      <c r="H1196" s="134"/>
      <c r="I1196" s="135"/>
      <c r="J1196" s="136"/>
      <c r="K1196" s="135"/>
      <c r="L1196" s="136"/>
      <c r="M1196" s="137"/>
      <c r="N1196" s="138"/>
      <c r="O1196" s="139"/>
      <c r="P1196" s="137"/>
      <c r="Q1196" s="138"/>
      <c r="R1196" s="140"/>
      <c r="S1196" s="368"/>
      <c r="T1196" s="446">
        <f t="shared" si="70"/>
        <v>0</v>
      </c>
      <c r="U1196" s="443">
        <f t="shared" si="76"/>
        <v>15</v>
      </c>
    </row>
    <row r="1197" spans="1:21" ht="18" customHeight="1">
      <c r="A1197" s="817"/>
      <c r="B1197" s="818"/>
      <c r="C1197" s="820"/>
      <c r="D1197" s="820"/>
      <c r="E1197" s="337">
        <v>69</v>
      </c>
      <c r="F1197" s="216"/>
      <c r="G1197" s="216"/>
      <c r="H1197" s="134"/>
      <c r="I1197" s="135"/>
      <c r="J1197" s="136"/>
      <c r="K1197" s="135"/>
      <c r="L1197" s="136"/>
      <c r="M1197" s="137"/>
      <c r="N1197" s="138"/>
      <c r="O1197" s="139"/>
      <c r="P1197" s="137"/>
      <c r="Q1197" s="138"/>
      <c r="R1197" s="140"/>
      <c r="S1197" s="368"/>
      <c r="T1197" s="446">
        <f t="shared" si="70"/>
        <v>0</v>
      </c>
      <c r="U1197" s="443">
        <f t="shared" si="76"/>
        <v>15</v>
      </c>
    </row>
    <row r="1198" spans="1:21" ht="18" customHeight="1">
      <c r="A1198" s="817"/>
      <c r="B1198" s="818"/>
      <c r="C1198" s="820"/>
      <c r="D1198" s="820"/>
      <c r="E1198" s="337">
        <v>70</v>
      </c>
      <c r="F1198" s="216"/>
      <c r="G1198" s="216"/>
      <c r="H1198" s="134"/>
      <c r="I1198" s="135"/>
      <c r="J1198" s="136"/>
      <c r="K1198" s="135"/>
      <c r="L1198" s="136"/>
      <c r="M1198" s="137"/>
      <c r="N1198" s="138"/>
      <c r="O1198" s="139"/>
      <c r="P1198" s="137"/>
      <c r="Q1198" s="138"/>
      <c r="R1198" s="140"/>
      <c r="S1198" s="368"/>
      <c r="T1198" s="446">
        <f t="shared" si="70"/>
        <v>0</v>
      </c>
      <c r="U1198" s="443">
        <f t="shared" si="76"/>
        <v>15</v>
      </c>
    </row>
    <row r="1199" spans="1:21" ht="18" customHeight="1">
      <c r="A1199" s="817"/>
      <c r="B1199" s="818"/>
      <c r="C1199" s="820"/>
      <c r="D1199" s="820"/>
      <c r="E1199" s="337">
        <v>71</v>
      </c>
      <c r="F1199" s="216"/>
      <c r="G1199" s="216"/>
      <c r="H1199" s="134"/>
      <c r="I1199" s="135"/>
      <c r="J1199" s="136"/>
      <c r="K1199" s="135"/>
      <c r="L1199" s="136"/>
      <c r="M1199" s="137"/>
      <c r="N1199" s="138"/>
      <c r="O1199" s="139"/>
      <c r="P1199" s="137"/>
      <c r="Q1199" s="138"/>
      <c r="R1199" s="140"/>
      <c r="S1199" s="368"/>
      <c r="T1199" s="446">
        <f t="shared" si="70"/>
        <v>0</v>
      </c>
      <c r="U1199" s="443">
        <f t="shared" si="76"/>
        <v>15</v>
      </c>
    </row>
    <row r="1200" spans="1:21" ht="18" customHeight="1">
      <c r="A1200" s="817"/>
      <c r="B1200" s="818"/>
      <c r="C1200" s="820"/>
      <c r="D1200" s="820"/>
      <c r="E1200" s="337">
        <v>72</v>
      </c>
      <c r="F1200" s="216"/>
      <c r="G1200" s="216"/>
      <c r="H1200" s="134"/>
      <c r="I1200" s="135"/>
      <c r="J1200" s="136"/>
      <c r="K1200" s="135"/>
      <c r="L1200" s="136"/>
      <c r="M1200" s="137"/>
      <c r="N1200" s="138"/>
      <c r="O1200" s="139"/>
      <c r="P1200" s="137"/>
      <c r="Q1200" s="138"/>
      <c r="R1200" s="140"/>
      <c r="S1200" s="368"/>
      <c r="T1200" s="446">
        <f t="shared" si="70"/>
        <v>0</v>
      </c>
      <c r="U1200" s="443">
        <f t="shared" si="76"/>
        <v>15</v>
      </c>
    </row>
    <row r="1201" spans="1:21" ht="18" customHeight="1">
      <c r="A1201" s="817"/>
      <c r="B1201" s="818"/>
      <c r="C1201" s="820"/>
      <c r="D1201" s="820"/>
      <c r="E1201" s="337">
        <v>73</v>
      </c>
      <c r="F1201" s="216"/>
      <c r="G1201" s="216"/>
      <c r="H1201" s="134"/>
      <c r="I1201" s="135"/>
      <c r="J1201" s="136"/>
      <c r="K1201" s="135"/>
      <c r="L1201" s="136"/>
      <c r="M1201" s="137"/>
      <c r="N1201" s="138"/>
      <c r="O1201" s="139"/>
      <c r="P1201" s="137"/>
      <c r="Q1201" s="138"/>
      <c r="R1201" s="140"/>
      <c r="S1201" s="368"/>
      <c r="T1201" s="446">
        <f t="shared" si="70"/>
        <v>0</v>
      </c>
      <c r="U1201" s="443">
        <f t="shared" si="76"/>
        <v>15</v>
      </c>
    </row>
    <row r="1202" spans="1:21" ht="18" customHeight="1">
      <c r="A1202" s="817"/>
      <c r="B1202" s="818"/>
      <c r="C1202" s="820"/>
      <c r="D1202" s="820"/>
      <c r="E1202" s="337">
        <v>74</v>
      </c>
      <c r="F1202" s="216"/>
      <c r="G1202" s="216"/>
      <c r="H1202" s="134"/>
      <c r="I1202" s="135"/>
      <c r="J1202" s="136"/>
      <c r="K1202" s="135"/>
      <c r="L1202" s="136"/>
      <c r="M1202" s="137"/>
      <c r="N1202" s="138"/>
      <c r="O1202" s="139"/>
      <c r="P1202" s="137"/>
      <c r="Q1202" s="138"/>
      <c r="R1202" s="140"/>
      <c r="S1202" s="368"/>
      <c r="T1202" s="446">
        <f t="shared" si="70"/>
        <v>0</v>
      </c>
      <c r="U1202" s="443">
        <f t="shared" si="76"/>
        <v>15</v>
      </c>
    </row>
    <row r="1203" spans="1:21" ht="18" customHeight="1">
      <c r="A1203" s="817"/>
      <c r="B1203" s="818"/>
      <c r="C1203" s="820"/>
      <c r="D1203" s="820"/>
      <c r="E1203" s="337">
        <v>75</v>
      </c>
      <c r="F1203" s="216"/>
      <c r="G1203" s="216"/>
      <c r="H1203" s="134"/>
      <c r="I1203" s="135"/>
      <c r="J1203" s="136"/>
      <c r="K1203" s="135"/>
      <c r="L1203" s="136"/>
      <c r="M1203" s="137"/>
      <c r="N1203" s="138"/>
      <c r="O1203" s="139"/>
      <c r="P1203" s="137"/>
      <c r="Q1203" s="138"/>
      <c r="R1203" s="140"/>
      <c r="S1203" s="368"/>
      <c r="T1203" s="446">
        <f t="shared" si="70"/>
        <v>0</v>
      </c>
      <c r="U1203" s="443">
        <f t="shared" si="76"/>
        <v>15</v>
      </c>
    </row>
    <row r="1204" spans="1:21" ht="18" customHeight="1">
      <c r="A1204" s="817"/>
      <c r="B1204" s="818"/>
      <c r="C1204" s="820"/>
      <c r="D1204" s="820"/>
      <c r="E1204" s="337">
        <v>76</v>
      </c>
      <c r="F1204" s="216"/>
      <c r="G1204" s="216"/>
      <c r="H1204" s="134"/>
      <c r="I1204" s="135"/>
      <c r="J1204" s="136"/>
      <c r="K1204" s="135"/>
      <c r="L1204" s="136"/>
      <c r="M1204" s="137"/>
      <c r="N1204" s="138"/>
      <c r="O1204" s="139"/>
      <c r="P1204" s="137"/>
      <c r="Q1204" s="138"/>
      <c r="R1204" s="140"/>
      <c r="S1204" s="368"/>
      <c r="T1204" s="446">
        <f t="shared" si="70"/>
        <v>0</v>
      </c>
      <c r="U1204" s="443">
        <f t="shared" si="76"/>
        <v>15</v>
      </c>
    </row>
    <row r="1205" spans="1:21" ht="18" customHeight="1">
      <c r="A1205" s="817"/>
      <c r="B1205" s="818"/>
      <c r="C1205" s="820"/>
      <c r="D1205" s="820"/>
      <c r="E1205" s="337">
        <v>77</v>
      </c>
      <c r="F1205" s="216"/>
      <c r="G1205" s="216"/>
      <c r="H1205" s="134"/>
      <c r="I1205" s="135"/>
      <c r="J1205" s="136"/>
      <c r="K1205" s="135"/>
      <c r="L1205" s="136"/>
      <c r="M1205" s="137"/>
      <c r="N1205" s="138"/>
      <c r="O1205" s="139"/>
      <c r="P1205" s="137"/>
      <c r="Q1205" s="138"/>
      <c r="R1205" s="140"/>
      <c r="S1205" s="368"/>
      <c r="T1205" s="446">
        <f t="shared" si="70"/>
        <v>0</v>
      </c>
      <c r="U1205" s="443">
        <f t="shared" si="76"/>
        <v>15</v>
      </c>
    </row>
    <row r="1206" spans="1:21" ht="18" customHeight="1">
      <c r="A1206" s="817"/>
      <c r="B1206" s="818"/>
      <c r="C1206" s="820"/>
      <c r="D1206" s="820"/>
      <c r="E1206" s="337">
        <v>78</v>
      </c>
      <c r="F1206" s="216"/>
      <c r="G1206" s="216"/>
      <c r="H1206" s="134"/>
      <c r="I1206" s="135"/>
      <c r="J1206" s="136"/>
      <c r="K1206" s="135"/>
      <c r="L1206" s="136"/>
      <c r="M1206" s="137"/>
      <c r="N1206" s="138"/>
      <c r="O1206" s="139"/>
      <c r="P1206" s="137"/>
      <c r="Q1206" s="138"/>
      <c r="R1206" s="140"/>
      <c r="S1206" s="368"/>
      <c r="T1206" s="446">
        <f t="shared" si="70"/>
        <v>0</v>
      </c>
      <c r="U1206" s="443">
        <f t="shared" si="76"/>
        <v>15</v>
      </c>
    </row>
    <row r="1207" spans="1:21" ht="18" customHeight="1">
      <c r="A1207" s="817"/>
      <c r="B1207" s="818"/>
      <c r="C1207" s="820"/>
      <c r="D1207" s="820"/>
      <c r="E1207" s="337">
        <v>79</v>
      </c>
      <c r="F1207" s="216"/>
      <c r="G1207" s="216"/>
      <c r="H1207" s="134"/>
      <c r="I1207" s="135"/>
      <c r="J1207" s="136"/>
      <c r="K1207" s="135"/>
      <c r="L1207" s="136"/>
      <c r="M1207" s="137"/>
      <c r="N1207" s="138"/>
      <c r="O1207" s="139"/>
      <c r="P1207" s="137"/>
      <c r="Q1207" s="138"/>
      <c r="R1207" s="140"/>
      <c r="S1207" s="368"/>
      <c r="T1207" s="446">
        <f t="shared" si="70"/>
        <v>0</v>
      </c>
      <c r="U1207" s="443">
        <f t="shared" si="76"/>
        <v>15</v>
      </c>
    </row>
    <row r="1208" spans="1:21" ht="18" customHeight="1">
      <c r="A1208" s="817"/>
      <c r="B1208" s="818"/>
      <c r="C1208" s="820"/>
      <c r="D1208" s="820"/>
      <c r="E1208" s="345">
        <v>80</v>
      </c>
      <c r="F1208" s="433"/>
      <c r="G1208" s="433"/>
      <c r="H1208" s="101"/>
      <c r="I1208" s="135"/>
      <c r="J1208" s="136"/>
      <c r="K1208" s="135"/>
      <c r="L1208" s="136"/>
      <c r="M1208" s="137"/>
      <c r="N1208" s="138"/>
      <c r="O1208" s="139"/>
      <c r="P1208" s="137"/>
      <c r="Q1208" s="138"/>
      <c r="R1208" s="140"/>
      <c r="S1208" s="368"/>
      <c r="T1208" s="446">
        <f t="shared" si="70"/>
        <v>0</v>
      </c>
      <c r="U1208" s="443">
        <f t="shared" si="76"/>
        <v>15</v>
      </c>
    </row>
    <row r="1209" spans="1:21" ht="18" customHeight="1">
      <c r="A1209" s="815">
        <v>16</v>
      </c>
      <c r="B1209" s="816"/>
      <c r="C1209" s="819" t="str">
        <f>IF(ISERROR(VLOOKUP($A1209,【大規模】地域番号①!$BD:$BF,2,FALSE)),"",VLOOKUP($A1209,【大規模】地域番号①!$BD:$BF,2,FALSE))</f>
        <v/>
      </c>
      <c r="D1209" s="819" t="str">
        <f>IF(ISERROR(VLOOKUP($A1209,【大規模】地域番号①!$BD:$BF,3,FALSE)),"",VLOOKUP($A1209,【大規模】地域番号①!$BD:$BF,3,FALSE))</f>
        <v/>
      </c>
      <c r="E1209" s="337">
        <v>1</v>
      </c>
      <c r="F1209" s="216"/>
      <c r="G1209" s="216"/>
      <c r="H1209" s="96"/>
      <c r="I1209" s="119"/>
      <c r="J1209" s="120"/>
      <c r="K1209" s="122"/>
      <c r="L1209" s="123"/>
      <c r="M1209" s="121"/>
      <c r="N1209" s="122"/>
      <c r="O1209" s="123"/>
      <c r="P1209" s="121"/>
      <c r="Q1209" s="122"/>
      <c r="R1209" s="124"/>
      <c r="S1209" s="356"/>
      <c r="T1209" s="376">
        <f t="shared" si="70"/>
        <v>0</v>
      </c>
      <c r="U1209" s="443">
        <f t="shared" ref="U1209:U1240" si="77">$A$1209</f>
        <v>16</v>
      </c>
    </row>
    <row r="1210" spans="1:21" ht="18" customHeight="1">
      <c r="A1210" s="817"/>
      <c r="B1210" s="818"/>
      <c r="C1210" s="820"/>
      <c r="D1210" s="820"/>
      <c r="E1210" s="337">
        <v>2</v>
      </c>
      <c r="F1210" s="216"/>
      <c r="G1210" s="216"/>
      <c r="H1210" s="97"/>
      <c r="I1210" s="81"/>
      <c r="J1210" s="76"/>
      <c r="K1210" s="82"/>
      <c r="L1210" s="77"/>
      <c r="M1210" s="2"/>
      <c r="N1210" s="82"/>
      <c r="O1210" s="77"/>
      <c r="P1210" s="2"/>
      <c r="Q1210" s="82"/>
      <c r="R1210" s="19"/>
      <c r="S1210" s="366"/>
      <c r="T1210" s="445">
        <f t="shared" si="70"/>
        <v>0</v>
      </c>
      <c r="U1210" s="443">
        <f t="shared" si="77"/>
        <v>16</v>
      </c>
    </row>
    <row r="1211" spans="1:21" ht="18" customHeight="1">
      <c r="A1211" s="817"/>
      <c r="B1211" s="818"/>
      <c r="C1211" s="820"/>
      <c r="D1211" s="820"/>
      <c r="E1211" s="337">
        <v>3</v>
      </c>
      <c r="F1211" s="216"/>
      <c r="G1211" s="216"/>
      <c r="H1211" s="97"/>
      <c r="I1211" s="81"/>
      <c r="J1211" s="76"/>
      <c r="K1211" s="82"/>
      <c r="L1211" s="77"/>
      <c r="M1211" s="2"/>
      <c r="N1211" s="82"/>
      <c r="O1211" s="77"/>
      <c r="P1211" s="2"/>
      <c r="Q1211" s="82"/>
      <c r="R1211" s="19"/>
      <c r="S1211" s="366"/>
      <c r="T1211" s="445">
        <f t="shared" si="70"/>
        <v>0</v>
      </c>
      <c r="U1211" s="443">
        <f t="shared" si="77"/>
        <v>16</v>
      </c>
    </row>
    <row r="1212" spans="1:21" ht="18" customHeight="1">
      <c r="A1212" s="817"/>
      <c r="B1212" s="818"/>
      <c r="C1212" s="820"/>
      <c r="D1212" s="820"/>
      <c r="E1212" s="337">
        <v>4</v>
      </c>
      <c r="F1212" s="216"/>
      <c r="G1212" s="216"/>
      <c r="H1212" s="97"/>
      <c r="I1212" s="81"/>
      <c r="J1212" s="76"/>
      <c r="K1212" s="81"/>
      <c r="L1212" s="76"/>
      <c r="M1212" s="2"/>
      <c r="N1212" s="81"/>
      <c r="O1212" s="77"/>
      <c r="P1212" s="15"/>
      <c r="Q1212" s="82"/>
      <c r="R1212" s="19"/>
      <c r="S1212" s="366"/>
      <c r="T1212" s="445">
        <f t="shared" si="70"/>
        <v>0</v>
      </c>
      <c r="U1212" s="443">
        <f t="shared" si="77"/>
        <v>16</v>
      </c>
    </row>
    <row r="1213" spans="1:21" ht="18" customHeight="1">
      <c r="A1213" s="817"/>
      <c r="B1213" s="818"/>
      <c r="C1213" s="820"/>
      <c r="D1213" s="820"/>
      <c r="E1213" s="337">
        <v>5</v>
      </c>
      <c r="F1213" s="216"/>
      <c r="G1213" s="216"/>
      <c r="H1213" s="97"/>
      <c r="I1213" s="81"/>
      <c r="J1213" s="76"/>
      <c r="K1213" s="81"/>
      <c r="L1213" s="76"/>
      <c r="M1213" s="2"/>
      <c r="N1213" s="81"/>
      <c r="O1213" s="77"/>
      <c r="P1213" s="15"/>
      <c r="Q1213" s="82"/>
      <c r="R1213" s="19"/>
      <c r="S1213" s="366"/>
      <c r="T1213" s="445">
        <f t="shared" si="70"/>
        <v>0</v>
      </c>
      <c r="U1213" s="443">
        <f t="shared" si="77"/>
        <v>16</v>
      </c>
    </row>
    <row r="1214" spans="1:21" ht="18" customHeight="1">
      <c r="A1214" s="817"/>
      <c r="B1214" s="818"/>
      <c r="C1214" s="820"/>
      <c r="D1214" s="820"/>
      <c r="E1214" s="337">
        <v>6</v>
      </c>
      <c r="F1214" s="216"/>
      <c r="G1214" s="216"/>
      <c r="H1214" s="97"/>
      <c r="I1214" s="81"/>
      <c r="J1214" s="76"/>
      <c r="K1214" s="81"/>
      <c r="L1214" s="76"/>
      <c r="M1214" s="2"/>
      <c r="N1214" s="81"/>
      <c r="O1214" s="77"/>
      <c r="P1214" s="15"/>
      <c r="Q1214" s="82"/>
      <c r="R1214" s="19"/>
      <c r="S1214" s="366"/>
      <c r="T1214" s="445">
        <f t="shared" si="70"/>
        <v>0</v>
      </c>
      <c r="U1214" s="443">
        <f t="shared" si="77"/>
        <v>16</v>
      </c>
    </row>
    <row r="1215" spans="1:21" ht="18" customHeight="1">
      <c r="A1215" s="817"/>
      <c r="B1215" s="818"/>
      <c r="C1215" s="820"/>
      <c r="D1215" s="820"/>
      <c r="E1215" s="337">
        <v>7</v>
      </c>
      <c r="F1215" s="216"/>
      <c r="G1215" s="216"/>
      <c r="H1215" s="97"/>
      <c r="I1215" s="81"/>
      <c r="J1215" s="76"/>
      <c r="K1215" s="81"/>
      <c r="L1215" s="76"/>
      <c r="M1215" s="2"/>
      <c r="N1215" s="82"/>
      <c r="O1215" s="77"/>
      <c r="P1215" s="2"/>
      <c r="Q1215" s="82"/>
      <c r="R1215" s="19"/>
      <c r="S1215" s="366"/>
      <c r="T1215" s="445">
        <f t="shared" si="70"/>
        <v>0</v>
      </c>
      <c r="U1215" s="443">
        <f t="shared" si="77"/>
        <v>16</v>
      </c>
    </row>
    <row r="1216" spans="1:21" ht="18" customHeight="1">
      <c r="A1216" s="817"/>
      <c r="B1216" s="818"/>
      <c r="C1216" s="820"/>
      <c r="D1216" s="820"/>
      <c r="E1216" s="337">
        <v>8</v>
      </c>
      <c r="F1216" s="216"/>
      <c r="G1216" s="216"/>
      <c r="H1216" s="134"/>
      <c r="I1216" s="135"/>
      <c r="J1216" s="136"/>
      <c r="K1216" s="135"/>
      <c r="L1216" s="136"/>
      <c r="M1216" s="137"/>
      <c r="N1216" s="138"/>
      <c r="O1216" s="139"/>
      <c r="P1216" s="137"/>
      <c r="Q1216" s="138"/>
      <c r="R1216" s="140"/>
      <c r="S1216" s="368"/>
      <c r="T1216" s="446">
        <f t="shared" si="70"/>
        <v>0</v>
      </c>
      <c r="U1216" s="443">
        <f t="shared" si="77"/>
        <v>16</v>
      </c>
    </row>
    <row r="1217" spans="1:21" ht="18" customHeight="1">
      <c r="A1217" s="817"/>
      <c r="B1217" s="818"/>
      <c r="C1217" s="820"/>
      <c r="D1217" s="820"/>
      <c r="E1217" s="337">
        <v>9</v>
      </c>
      <c r="F1217" s="216"/>
      <c r="G1217" s="216"/>
      <c r="H1217" s="134"/>
      <c r="I1217" s="135"/>
      <c r="J1217" s="136"/>
      <c r="K1217" s="135"/>
      <c r="L1217" s="136"/>
      <c r="M1217" s="137"/>
      <c r="N1217" s="138"/>
      <c r="O1217" s="139"/>
      <c r="P1217" s="137"/>
      <c r="Q1217" s="138"/>
      <c r="R1217" s="140"/>
      <c r="S1217" s="368"/>
      <c r="T1217" s="446">
        <f t="shared" si="70"/>
        <v>0</v>
      </c>
      <c r="U1217" s="443">
        <f t="shared" si="77"/>
        <v>16</v>
      </c>
    </row>
    <row r="1218" spans="1:21" ht="18" customHeight="1">
      <c r="A1218" s="817"/>
      <c r="B1218" s="818"/>
      <c r="C1218" s="820"/>
      <c r="D1218" s="820"/>
      <c r="E1218" s="337">
        <v>10</v>
      </c>
      <c r="F1218" s="216"/>
      <c r="G1218" s="216"/>
      <c r="H1218" s="134"/>
      <c r="I1218" s="135"/>
      <c r="J1218" s="136"/>
      <c r="K1218" s="135"/>
      <c r="L1218" s="136"/>
      <c r="M1218" s="137"/>
      <c r="N1218" s="138"/>
      <c r="O1218" s="139"/>
      <c r="P1218" s="137"/>
      <c r="Q1218" s="138"/>
      <c r="R1218" s="140"/>
      <c r="S1218" s="368"/>
      <c r="T1218" s="446">
        <f t="shared" si="70"/>
        <v>0</v>
      </c>
      <c r="U1218" s="443">
        <f t="shared" si="77"/>
        <v>16</v>
      </c>
    </row>
    <row r="1219" spans="1:21" ht="18" customHeight="1">
      <c r="A1219" s="817"/>
      <c r="B1219" s="818"/>
      <c r="C1219" s="820"/>
      <c r="D1219" s="820"/>
      <c r="E1219" s="337">
        <v>11</v>
      </c>
      <c r="F1219" s="216"/>
      <c r="G1219" s="216"/>
      <c r="H1219" s="134"/>
      <c r="I1219" s="135"/>
      <c r="J1219" s="136"/>
      <c r="K1219" s="135"/>
      <c r="L1219" s="136"/>
      <c r="M1219" s="137"/>
      <c r="N1219" s="138"/>
      <c r="O1219" s="139"/>
      <c r="P1219" s="137"/>
      <c r="Q1219" s="138"/>
      <c r="R1219" s="140"/>
      <c r="S1219" s="368"/>
      <c r="T1219" s="446">
        <f t="shared" si="70"/>
        <v>0</v>
      </c>
      <c r="U1219" s="443">
        <f t="shared" si="77"/>
        <v>16</v>
      </c>
    </row>
    <row r="1220" spans="1:21" ht="18" customHeight="1">
      <c r="A1220" s="817"/>
      <c r="B1220" s="818"/>
      <c r="C1220" s="820"/>
      <c r="D1220" s="820"/>
      <c r="E1220" s="337">
        <v>12</v>
      </c>
      <c r="F1220" s="216"/>
      <c r="G1220" s="216"/>
      <c r="H1220" s="134"/>
      <c r="I1220" s="135"/>
      <c r="J1220" s="136"/>
      <c r="K1220" s="135"/>
      <c r="L1220" s="136"/>
      <c r="M1220" s="137"/>
      <c r="N1220" s="138"/>
      <c r="O1220" s="139"/>
      <c r="P1220" s="137"/>
      <c r="Q1220" s="138"/>
      <c r="R1220" s="140"/>
      <c r="S1220" s="368"/>
      <c r="T1220" s="446">
        <f t="shared" si="70"/>
        <v>0</v>
      </c>
      <c r="U1220" s="443">
        <f t="shared" si="77"/>
        <v>16</v>
      </c>
    </row>
    <row r="1221" spans="1:21" ht="18" customHeight="1">
      <c r="A1221" s="817"/>
      <c r="B1221" s="818"/>
      <c r="C1221" s="820"/>
      <c r="D1221" s="820"/>
      <c r="E1221" s="337">
        <v>13</v>
      </c>
      <c r="F1221" s="216"/>
      <c r="G1221" s="216"/>
      <c r="H1221" s="134"/>
      <c r="I1221" s="135"/>
      <c r="J1221" s="136"/>
      <c r="K1221" s="135"/>
      <c r="L1221" s="136"/>
      <c r="M1221" s="137"/>
      <c r="N1221" s="138"/>
      <c r="O1221" s="139"/>
      <c r="P1221" s="137"/>
      <c r="Q1221" s="138"/>
      <c r="R1221" s="140"/>
      <c r="S1221" s="368"/>
      <c r="T1221" s="446">
        <f t="shared" si="70"/>
        <v>0</v>
      </c>
      <c r="U1221" s="443">
        <f t="shared" si="77"/>
        <v>16</v>
      </c>
    </row>
    <row r="1222" spans="1:21" ht="18" customHeight="1">
      <c r="A1222" s="817"/>
      <c r="B1222" s="818"/>
      <c r="C1222" s="820"/>
      <c r="D1222" s="820"/>
      <c r="E1222" s="337">
        <v>14</v>
      </c>
      <c r="F1222" s="216"/>
      <c r="G1222" s="216"/>
      <c r="H1222" s="134"/>
      <c r="I1222" s="135"/>
      <c r="J1222" s="136"/>
      <c r="K1222" s="135"/>
      <c r="L1222" s="136"/>
      <c r="M1222" s="137"/>
      <c r="N1222" s="138"/>
      <c r="O1222" s="139"/>
      <c r="P1222" s="137"/>
      <c r="Q1222" s="138"/>
      <c r="R1222" s="140"/>
      <c r="S1222" s="368"/>
      <c r="T1222" s="446">
        <f t="shared" si="70"/>
        <v>0</v>
      </c>
      <c r="U1222" s="443">
        <f t="shared" si="77"/>
        <v>16</v>
      </c>
    </row>
    <row r="1223" spans="1:21" ht="18" customHeight="1">
      <c r="A1223" s="817"/>
      <c r="B1223" s="818"/>
      <c r="C1223" s="820"/>
      <c r="D1223" s="820"/>
      <c r="E1223" s="337">
        <v>15</v>
      </c>
      <c r="F1223" s="216"/>
      <c r="G1223" s="216"/>
      <c r="H1223" s="134"/>
      <c r="I1223" s="135"/>
      <c r="J1223" s="136"/>
      <c r="K1223" s="135"/>
      <c r="L1223" s="136"/>
      <c r="M1223" s="137"/>
      <c r="N1223" s="138"/>
      <c r="O1223" s="139"/>
      <c r="P1223" s="137"/>
      <c r="Q1223" s="138"/>
      <c r="R1223" s="140"/>
      <c r="S1223" s="368"/>
      <c r="T1223" s="446">
        <f t="shared" si="70"/>
        <v>0</v>
      </c>
      <c r="U1223" s="443">
        <f t="shared" si="77"/>
        <v>16</v>
      </c>
    </row>
    <row r="1224" spans="1:21" ht="18" customHeight="1">
      <c r="A1224" s="817"/>
      <c r="B1224" s="818"/>
      <c r="C1224" s="820"/>
      <c r="D1224" s="820"/>
      <c r="E1224" s="337">
        <v>16</v>
      </c>
      <c r="F1224" s="216"/>
      <c r="G1224" s="216"/>
      <c r="H1224" s="134"/>
      <c r="I1224" s="135"/>
      <c r="J1224" s="136"/>
      <c r="K1224" s="135"/>
      <c r="L1224" s="136"/>
      <c r="M1224" s="137"/>
      <c r="N1224" s="138"/>
      <c r="O1224" s="139"/>
      <c r="P1224" s="137"/>
      <c r="Q1224" s="138"/>
      <c r="R1224" s="140"/>
      <c r="S1224" s="368"/>
      <c r="T1224" s="446">
        <f t="shared" si="70"/>
        <v>0</v>
      </c>
      <c r="U1224" s="443">
        <f t="shared" si="77"/>
        <v>16</v>
      </c>
    </row>
    <row r="1225" spans="1:21" ht="18" customHeight="1">
      <c r="A1225" s="817"/>
      <c r="B1225" s="818"/>
      <c r="C1225" s="820"/>
      <c r="D1225" s="820"/>
      <c r="E1225" s="337">
        <v>17</v>
      </c>
      <c r="F1225" s="216"/>
      <c r="G1225" s="216"/>
      <c r="H1225" s="134"/>
      <c r="I1225" s="135"/>
      <c r="J1225" s="136"/>
      <c r="K1225" s="135"/>
      <c r="L1225" s="136"/>
      <c r="M1225" s="137"/>
      <c r="N1225" s="138"/>
      <c r="O1225" s="139"/>
      <c r="P1225" s="137"/>
      <c r="Q1225" s="138"/>
      <c r="R1225" s="140"/>
      <c r="S1225" s="368"/>
      <c r="T1225" s="446">
        <f t="shared" si="70"/>
        <v>0</v>
      </c>
      <c r="U1225" s="443">
        <f t="shared" si="77"/>
        <v>16</v>
      </c>
    </row>
    <row r="1226" spans="1:21" ht="18" customHeight="1">
      <c r="A1226" s="817"/>
      <c r="B1226" s="818"/>
      <c r="C1226" s="820"/>
      <c r="D1226" s="820"/>
      <c r="E1226" s="337">
        <v>18</v>
      </c>
      <c r="F1226" s="216"/>
      <c r="G1226" s="216"/>
      <c r="H1226" s="134"/>
      <c r="I1226" s="135"/>
      <c r="J1226" s="136"/>
      <c r="K1226" s="135"/>
      <c r="L1226" s="136"/>
      <c r="M1226" s="137"/>
      <c r="N1226" s="138"/>
      <c r="O1226" s="139"/>
      <c r="P1226" s="137"/>
      <c r="Q1226" s="138"/>
      <c r="R1226" s="140"/>
      <c r="S1226" s="368"/>
      <c r="T1226" s="446">
        <f t="shared" si="70"/>
        <v>0</v>
      </c>
      <c r="U1226" s="443">
        <f t="shared" si="77"/>
        <v>16</v>
      </c>
    </row>
    <row r="1227" spans="1:21" ht="18" customHeight="1">
      <c r="A1227" s="817"/>
      <c r="B1227" s="818"/>
      <c r="C1227" s="820"/>
      <c r="D1227" s="820"/>
      <c r="E1227" s="337">
        <v>19</v>
      </c>
      <c r="F1227" s="216"/>
      <c r="G1227" s="216"/>
      <c r="H1227" s="134"/>
      <c r="I1227" s="135"/>
      <c r="J1227" s="136"/>
      <c r="K1227" s="135"/>
      <c r="L1227" s="136"/>
      <c r="M1227" s="137"/>
      <c r="N1227" s="138"/>
      <c r="O1227" s="139"/>
      <c r="P1227" s="137"/>
      <c r="Q1227" s="138"/>
      <c r="R1227" s="140"/>
      <c r="S1227" s="368"/>
      <c r="T1227" s="446">
        <f t="shared" si="70"/>
        <v>0</v>
      </c>
      <c r="U1227" s="443">
        <f t="shared" si="77"/>
        <v>16</v>
      </c>
    </row>
    <row r="1228" spans="1:21" ht="18" customHeight="1">
      <c r="A1228" s="817"/>
      <c r="B1228" s="818"/>
      <c r="C1228" s="820"/>
      <c r="D1228" s="820"/>
      <c r="E1228" s="337">
        <v>20</v>
      </c>
      <c r="F1228" s="216"/>
      <c r="G1228" s="216"/>
      <c r="H1228" s="134"/>
      <c r="I1228" s="135"/>
      <c r="J1228" s="136"/>
      <c r="K1228" s="135"/>
      <c r="L1228" s="136"/>
      <c r="M1228" s="137"/>
      <c r="N1228" s="138"/>
      <c r="O1228" s="139"/>
      <c r="P1228" s="137"/>
      <c r="Q1228" s="138"/>
      <c r="R1228" s="140"/>
      <c r="S1228" s="368"/>
      <c r="T1228" s="446">
        <f t="shared" si="70"/>
        <v>0</v>
      </c>
      <c r="U1228" s="443">
        <f t="shared" si="77"/>
        <v>16</v>
      </c>
    </row>
    <row r="1229" spans="1:21" ht="18" customHeight="1">
      <c r="A1229" s="817"/>
      <c r="B1229" s="818"/>
      <c r="C1229" s="820"/>
      <c r="D1229" s="820"/>
      <c r="E1229" s="337">
        <v>21</v>
      </c>
      <c r="F1229" s="216"/>
      <c r="G1229" s="216"/>
      <c r="H1229" s="134"/>
      <c r="I1229" s="135"/>
      <c r="J1229" s="136"/>
      <c r="K1229" s="135"/>
      <c r="L1229" s="136"/>
      <c r="M1229" s="137"/>
      <c r="N1229" s="138"/>
      <c r="O1229" s="139"/>
      <c r="P1229" s="137"/>
      <c r="Q1229" s="138"/>
      <c r="R1229" s="140"/>
      <c r="S1229" s="368"/>
      <c r="T1229" s="446">
        <f t="shared" si="70"/>
        <v>0</v>
      </c>
      <c r="U1229" s="443">
        <f t="shared" si="77"/>
        <v>16</v>
      </c>
    </row>
    <row r="1230" spans="1:21" ht="18" customHeight="1">
      <c r="A1230" s="817"/>
      <c r="B1230" s="818"/>
      <c r="C1230" s="820"/>
      <c r="D1230" s="820"/>
      <c r="E1230" s="337">
        <v>22</v>
      </c>
      <c r="F1230" s="216"/>
      <c r="G1230" s="216"/>
      <c r="H1230" s="134"/>
      <c r="I1230" s="135"/>
      <c r="J1230" s="136"/>
      <c r="K1230" s="135"/>
      <c r="L1230" s="136"/>
      <c r="M1230" s="137"/>
      <c r="N1230" s="138"/>
      <c r="O1230" s="139"/>
      <c r="P1230" s="137"/>
      <c r="Q1230" s="138"/>
      <c r="R1230" s="140"/>
      <c r="S1230" s="368"/>
      <c r="T1230" s="446">
        <f t="shared" si="70"/>
        <v>0</v>
      </c>
      <c r="U1230" s="443">
        <f t="shared" si="77"/>
        <v>16</v>
      </c>
    </row>
    <row r="1231" spans="1:21" ht="18" customHeight="1">
      <c r="A1231" s="817"/>
      <c r="B1231" s="818"/>
      <c r="C1231" s="820"/>
      <c r="D1231" s="820"/>
      <c r="E1231" s="337">
        <v>23</v>
      </c>
      <c r="F1231" s="216"/>
      <c r="G1231" s="216"/>
      <c r="H1231" s="134"/>
      <c r="I1231" s="135"/>
      <c r="J1231" s="136"/>
      <c r="K1231" s="135"/>
      <c r="L1231" s="136"/>
      <c r="M1231" s="137"/>
      <c r="N1231" s="138"/>
      <c r="O1231" s="139"/>
      <c r="P1231" s="137"/>
      <c r="Q1231" s="138"/>
      <c r="R1231" s="140"/>
      <c r="S1231" s="368"/>
      <c r="T1231" s="446">
        <f t="shared" si="70"/>
        <v>0</v>
      </c>
      <c r="U1231" s="443">
        <f t="shared" si="77"/>
        <v>16</v>
      </c>
    </row>
    <row r="1232" spans="1:21" ht="18" customHeight="1">
      <c r="A1232" s="817"/>
      <c r="B1232" s="818"/>
      <c r="C1232" s="820"/>
      <c r="D1232" s="820"/>
      <c r="E1232" s="337">
        <v>24</v>
      </c>
      <c r="F1232" s="216"/>
      <c r="G1232" s="216"/>
      <c r="H1232" s="134"/>
      <c r="I1232" s="135"/>
      <c r="J1232" s="136"/>
      <c r="K1232" s="135"/>
      <c r="L1232" s="136"/>
      <c r="M1232" s="137"/>
      <c r="N1232" s="138"/>
      <c r="O1232" s="139"/>
      <c r="P1232" s="137"/>
      <c r="Q1232" s="138"/>
      <c r="R1232" s="140"/>
      <c r="S1232" s="368"/>
      <c r="T1232" s="446">
        <f t="shared" si="70"/>
        <v>0</v>
      </c>
      <c r="U1232" s="443">
        <f t="shared" si="77"/>
        <v>16</v>
      </c>
    </row>
    <row r="1233" spans="1:21" ht="18" customHeight="1">
      <c r="A1233" s="817"/>
      <c r="B1233" s="818"/>
      <c r="C1233" s="820"/>
      <c r="D1233" s="820"/>
      <c r="E1233" s="337">
        <v>25</v>
      </c>
      <c r="F1233" s="216"/>
      <c r="G1233" s="216"/>
      <c r="H1233" s="134"/>
      <c r="I1233" s="135"/>
      <c r="J1233" s="136"/>
      <c r="K1233" s="135"/>
      <c r="L1233" s="136"/>
      <c r="M1233" s="137"/>
      <c r="N1233" s="138"/>
      <c r="O1233" s="139"/>
      <c r="P1233" s="137"/>
      <c r="Q1233" s="138"/>
      <c r="R1233" s="140"/>
      <c r="S1233" s="368"/>
      <c r="T1233" s="446">
        <f t="shared" si="70"/>
        <v>0</v>
      </c>
      <c r="U1233" s="443">
        <f t="shared" si="77"/>
        <v>16</v>
      </c>
    </row>
    <row r="1234" spans="1:21" ht="18" customHeight="1">
      <c r="A1234" s="817"/>
      <c r="B1234" s="818"/>
      <c r="C1234" s="820"/>
      <c r="D1234" s="820"/>
      <c r="E1234" s="337">
        <v>26</v>
      </c>
      <c r="F1234" s="216"/>
      <c r="G1234" s="216"/>
      <c r="H1234" s="134"/>
      <c r="I1234" s="135"/>
      <c r="J1234" s="136"/>
      <c r="K1234" s="135"/>
      <c r="L1234" s="136"/>
      <c r="M1234" s="137"/>
      <c r="N1234" s="138"/>
      <c r="O1234" s="139"/>
      <c r="P1234" s="137"/>
      <c r="Q1234" s="138"/>
      <c r="R1234" s="140"/>
      <c r="S1234" s="368"/>
      <c r="T1234" s="446">
        <f t="shared" si="70"/>
        <v>0</v>
      </c>
      <c r="U1234" s="443">
        <f t="shared" si="77"/>
        <v>16</v>
      </c>
    </row>
    <row r="1235" spans="1:21" ht="18" customHeight="1">
      <c r="A1235" s="817"/>
      <c r="B1235" s="818"/>
      <c r="C1235" s="820"/>
      <c r="D1235" s="820"/>
      <c r="E1235" s="337">
        <v>27</v>
      </c>
      <c r="F1235" s="216"/>
      <c r="G1235" s="216"/>
      <c r="H1235" s="134"/>
      <c r="I1235" s="135"/>
      <c r="J1235" s="136"/>
      <c r="K1235" s="135"/>
      <c r="L1235" s="136"/>
      <c r="M1235" s="137"/>
      <c r="N1235" s="138"/>
      <c r="O1235" s="139"/>
      <c r="P1235" s="137"/>
      <c r="Q1235" s="138"/>
      <c r="R1235" s="140"/>
      <c r="S1235" s="368"/>
      <c r="T1235" s="446">
        <f t="shared" si="70"/>
        <v>0</v>
      </c>
      <c r="U1235" s="443">
        <f t="shared" si="77"/>
        <v>16</v>
      </c>
    </row>
    <row r="1236" spans="1:21" ht="18" customHeight="1">
      <c r="A1236" s="817"/>
      <c r="B1236" s="818"/>
      <c r="C1236" s="820"/>
      <c r="D1236" s="820"/>
      <c r="E1236" s="337">
        <v>28</v>
      </c>
      <c r="F1236" s="216"/>
      <c r="G1236" s="216"/>
      <c r="H1236" s="97"/>
      <c r="I1236" s="81"/>
      <c r="J1236" s="76"/>
      <c r="K1236" s="82"/>
      <c r="L1236" s="77"/>
      <c r="M1236" s="2"/>
      <c r="N1236" s="82"/>
      <c r="O1236" s="77"/>
      <c r="P1236" s="2"/>
      <c r="Q1236" s="82"/>
      <c r="R1236" s="19"/>
      <c r="S1236" s="366"/>
      <c r="T1236" s="445">
        <f t="shared" ref="T1236:T1237" si="78">IF(J1236="",0,INT(SUM(PRODUCT(J1236,L1236,O1236),R1236)))</f>
        <v>0</v>
      </c>
      <c r="U1236" s="443">
        <f t="shared" si="77"/>
        <v>16</v>
      </c>
    </row>
    <row r="1237" spans="1:21" ht="18" customHeight="1">
      <c r="A1237" s="817"/>
      <c r="B1237" s="818"/>
      <c r="C1237" s="820"/>
      <c r="D1237" s="820"/>
      <c r="E1237" s="337">
        <v>29</v>
      </c>
      <c r="F1237" s="216"/>
      <c r="G1237" s="216"/>
      <c r="H1237" s="97"/>
      <c r="I1237" s="81"/>
      <c r="J1237" s="76"/>
      <c r="K1237" s="82"/>
      <c r="L1237" s="77"/>
      <c r="M1237" s="2"/>
      <c r="N1237" s="82"/>
      <c r="O1237" s="77"/>
      <c r="P1237" s="2"/>
      <c r="Q1237" s="82"/>
      <c r="R1237" s="19"/>
      <c r="S1237" s="366"/>
      <c r="T1237" s="445">
        <f t="shared" si="78"/>
        <v>0</v>
      </c>
      <c r="U1237" s="443">
        <f t="shared" si="77"/>
        <v>16</v>
      </c>
    </row>
    <row r="1238" spans="1:21" ht="18" customHeight="1">
      <c r="A1238" s="817"/>
      <c r="B1238" s="818"/>
      <c r="C1238" s="820"/>
      <c r="D1238" s="820"/>
      <c r="E1238" s="337">
        <v>30</v>
      </c>
      <c r="F1238" s="216"/>
      <c r="G1238" s="216"/>
      <c r="H1238" s="97"/>
      <c r="I1238" s="81"/>
      <c r="J1238" s="76"/>
      <c r="K1238" s="82"/>
      <c r="L1238" s="77"/>
      <c r="M1238" s="2"/>
      <c r="N1238" s="82"/>
      <c r="O1238" s="77"/>
      <c r="P1238" s="2"/>
      <c r="Q1238" s="82"/>
      <c r="R1238" s="19"/>
      <c r="S1238" s="366"/>
      <c r="T1238" s="445">
        <f t="shared" si="70"/>
        <v>0</v>
      </c>
      <c r="U1238" s="443">
        <f t="shared" si="77"/>
        <v>16</v>
      </c>
    </row>
    <row r="1239" spans="1:21" ht="18" customHeight="1">
      <c r="A1239" s="817"/>
      <c r="B1239" s="818"/>
      <c r="C1239" s="820"/>
      <c r="D1239" s="820"/>
      <c r="E1239" s="337">
        <v>31</v>
      </c>
      <c r="F1239" s="216"/>
      <c r="G1239" s="216"/>
      <c r="H1239" s="97"/>
      <c r="I1239" s="81"/>
      <c r="J1239" s="76"/>
      <c r="K1239" s="82"/>
      <c r="L1239" s="77"/>
      <c r="M1239" s="2"/>
      <c r="N1239" s="82"/>
      <c r="O1239" s="77"/>
      <c r="P1239" s="2"/>
      <c r="Q1239" s="82"/>
      <c r="R1239" s="19"/>
      <c r="S1239" s="366"/>
      <c r="T1239" s="445">
        <f t="shared" ref="T1239:T1264" si="79">IF(J1239="",0,INT(SUM(PRODUCT(J1239,L1239,O1239),R1239)))</f>
        <v>0</v>
      </c>
      <c r="U1239" s="443">
        <f t="shared" si="77"/>
        <v>16</v>
      </c>
    </row>
    <row r="1240" spans="1:21" ht="18" customHeight="1">
      <c r="A1240" s="817"/>
      <c r="B1240" s="818"/>
      <c r="C1240" s="820"/>
      <c r="D1240" s="820"/>
      <c r="E1240" s="337">
        <v>32</v>
      </c>
      <c r="F1240" s="216"/>
      <c r="G1240" s="216"/>
      <c r="H1240" s="97"/>
      <c r="I1240" s="81"/>
      <c r="J1240" s="76"/>
      <c r="K1240" s="82"/>
      <c r="L1240" s="77"/>
      <c r="M1240" s="2"/>
      <c r="N1240" s="82"/>
      <c r="O1240" s="77"/>
      <c r="P1240" s="2"/>
      <c r="Q1240" s="82"/>
      <c r="R1240" s="19"/>
      <c r="S1240" s="366"/>
      <c r="T1240" s="445">
        <f t="shared" si="79"/>
        <v>0</v>
      </c>
      <c r="U1240" s="443">
        <f t="shared" si="77"/>
        <v>16</v>
      </c>
    </row>
    <row r="1241" spans="1:21" ht="18" customHeight="1">
      <c r="A1241" s="817"/>
      <c r="B1241" s="818"/>
      <c r="C1241" s="820"/>
      <c r="D1241" s="820"/>
      <c r="E1241" s="337">
        <v>33</v>
      </c>
      <c r="F1241" s="216"/>
      <c r="G1241" s="216"/>
      <c r="H1241" s="97"/>
      <c r="I1241" s="81"/>
      <c r="J1241" s="76"/>
      <c r="K1241" s="81"/>
      <c r="L1241" s="76"/>
      <c r="M1241" s="2"/>
      <c r="N1241" s="81"/>
      <c r="O1241" s="77"/>
      <c r="P1241" s="15"/>
      <c r="Q1241" s="82"/>
      <c r="R1241" s="19"/>
      <c r="S1241" s="366"/>
      <c r="T1241" s="445">
        <f t="shared" si="79"/>
        <v>0</v>
      </c>
      <c r="U1241" s="443">
        <f t="shared" ref="U1241:U1272" si="80">$A$1209</f>
        <v>16</v>
      </c>
    </row>
    <row r="1242" spans="1:21" ht="18" customHeight="1">
      <c r="A1242" s="817"/>
      <c r="B1242" s="818"/>
      <c r="C1242" s="820"/>
      <c r="D1242" s="820"/>
      <c r="E1242" s="337">
        <v>34</v>
      </c>
      <c r="F1242" s="216"/>
      <c r="G1242" s="216"/>
      <c r="H1242" s="97"/>
      <c r="I1242" s="81"/>
      <c r="J1242" s="76"/>
      <c r="K1242" s="81"/>
      <c r="L1242" s="76"/>
      <c r="M1242" s="2"/>
      <c r="N1242" s="81"/>
      <c r="O1242" s="77"/>
      <c r="P1242" s="15"/>
      <c r="Q1242" s="82"/>
      <c r="R1242" s="19"/>
      <c r="S1242" s="366"/>
      <c r="T1242" s="445">
        <f t="shared" si="79"/>
        <v>0</v>
      </c>
      <c r="U1242" s="443">
        <f t="shared" si="80"/>
        <v>16</v>
      </c>
    </row>
    <row r="1243" spans="1:21" ht="18" customHeight="1">
      <c r="A1243" s="817"/>
      <c r="B1243" s="818"/>
      <c r="C1243" s="820"/>
      <c r="D1243" s="820"/>
      <c r="E1243" s="337">
        <v>35</v>
      </c>
      <c r="F1243" s="216"/>
      <c r="G1243" s="216"/>
      <c r="H1243" s="97"/>
      <c r="I1243" s="81"/>
      <c r="J1243" s="76"/>
      <c r="K1243" s="81"/>
      <c r="L1243" s="76"/>
      <c r="M1243" s="2"/>
      <c r="N1243" s="81"/>
      <c r="O1243" s="77"/>
      <c r="P1243" s="15"/>
      <c r="Q1243" s="82"/>
      <c r="R1243" s="19"/>
      <c r="S1243" s="366"/>
      <c r="T1243" s="445">
        <f t="shared" si="79"/>
        <v>0</v>
      </c>
      <c r="U1243" s="443">
        <f t="shared" si="80"/>
        <v>16</v>
      </c>
    </row>
    <row r="1244" spans="1:21" ht="18" customHeight="1">
      <c r="A1244" s="817"/>
      <c r="B1244" s="818"/>
      <c r="C1244" s="820"/>
      <c r="D1244" s="820"/>
      <c r="E1244" s="337">
        <v>36</v>
      </c>
      <c r="F1244" s="216"/>
      <c r="G1244" s="216"/>
      <c r="H1244" s="97"/>
      <c r="I1244" s="81"/>
      <c r="J1244" s="76"/>
      <c r="K1244" s="81"/>
      <c r="L1244" s="76"/>
      <c r="M1244" s="2"/>
      <c r="N1244" s="82"/>
      <c r="O1244" s="77"/>
      <c r="P1244" s="2"/>
      <c r="Q1244" s="82"/>
      <c r="R1244" s="19"/>
      <c r="S1244" s="366"/>
      <c r="T1244" s="445">
        <f t="shared" si="79"/>
        <v>0</v>
      </c>
      <c r="U1244" s="443">
        <f t="shared" si="80"/>
        <v>16</v>
      </c>
    </row>
    <row r="1245" spans="1:21" ht="18" customHeight="1">
      <c r="A1245" s="817"/>
      <c r="B1245" s="818"/>
      <c r="C1245" s="820"/>
      <c r="D1245" s="820"/>
      <c r="E1245" s="337">
        <v>37</v>
      </c>
      <c r="F1245" s="216"/>
      <c r="G1245" s="216"/>
      <c r="H1245" s="134"/>
      <c r="I1245" s="135"/>
      <c r="J1245" s="136"/>
      <c r="K1245" s="135"/>
      <c r="L1245" s="136"/>
      <c r="M1245" s="137"/>
      <c r="N1245" s="138"/>
      <c r="O1245" s="139"/>
      <c r="P1245" s="137"/>
      <c r="Q1245" s="138"/>
      <c r="R1245" s="140"/>
      <c r="S1245" s="368"/>
      <c r="T1245" s="446">
        <f t="shared" si="79"/>
        <v>0</v>
      </c>
      <c r="U1245" s="443">
        <f t="shared" si="80"/>
        <v>16</v>
      </c>
    </row>
    <row r="1246" spans="1:21" ht="18" customHeight="1">
      <c r="A1246" s="817"/>
      <c r="B1246" s="818"/>
      <c r="C1246" s="820"/>
      <c r="D1246" s="820"/>
      <c r="E1246" s="337">
        <v>38</v>
      </c>
      <c r="F1246" s="216"/>
      <c r="G1246" s="216"/>
      <c r="H1246" s="134"/>
      <c r="I1246" s="135"/>
      <c r="J1246" s="136"/>
      <c r="K1246" s="135"/>
      <c r="L1246" s="136"/>
      <c r="M1246" s="137"/>
      <c r="N1246" s="138"/>
      <c r="O1246" s="139"/>
      <c r="P1246" s="137"/>
      <c r="Q1246" s="138"/>
      <c r="R1246" s="140"/>
      <c r="S1246" s="368"/>
      <c r="T1246" s="446">
        <f t="shared" si="79"/>
        <v>0</v>
      </c>
      <c r="U1246" s="443">
        <f t="shared" si="80"/>
        <v>16</v>
      </c>
    </row>
    <row r="1247" spans="1:21" ht="18" customHeight="1">
      <c r="A1247" s="817"/>
      <c r="B1247" s="818"/>
      <c r="C1247" s="820"/>
      <c r="D1247" s="820"/>
      <c r="E1247" s="337">
        <v>39</v>
      </c>
      <c r="F1247" s="216"/>
      <c r="G1247" s="216"/>
      <c r="H1247" s="134"/>
      <c r="I1247" s="135"/>
      <c r="J1247" s="136"/>
      <c r="K1247" s="135"/>
      <c r="L1247" s="136"/>
      <c r="M1247" s="137"/>
      <c r="N1247" s="138"/>
      <c r="O1247" s="139"/>
      <c r="P1247" s="137"/>
      <c r="Q1247" s="138"/>
      <c r="R1247" s="140"/>
      <c r="S1247" s="368"/>
      <c r="T1247" s="446">
        <f t="shared" si="79"/>
        <v>0</v>
      </c>
      <c r="U1247" s="443">
        <f t="shared" si="80"/>
        <v>16</v>
      </c>
    </row>
    <row r="1248" spans="1:21" ht="18" customHeight="1">
      <c r="A1248" s="817"/>
      <c r="B1248" s="818"/>
      <c r="C1248" s="820"/>
      <c r="D1248" s="820"/>
      <c r="E1248" s="337">
        <v>40</v>
      </c>
      <c r="F1248" s="216"/>
      <c r="G1248" s="216"/>
      <c r="H1248" s="134"/>
      <c r="I1248" s="135"/>
      <c r="J1248" s="136"/>
      <c r="K1248" s="135"/>
      <c r="L1248" s="136"/>
      <c r="M1248" s="137"/>
      <c r="N1248" s="138"/>
      <c r="O1248" s="139"/>
      <c r="P1248" s="137"/>
      <c r="Q1248" s="138"/>
      <c r="R1248" s="140"/>
      <c r="S1248" s="368"/>
      <c r="T1248" s="446">
        <f t="shared" si="79"/>
        <v>0</v>
      </c>
      <c r="U1248" s="443">
        <f t="shared" si="80"/>
        <v>16</v>
      </c>
    </row>
    <row r="1249" spans="1:21" ht="18" customHeight="1">
      <c r="A1249" s="817"/>
      <c r="B1249" s="818"/>
      <c r="C1249" s="820"/>
      <c r="D1249" s="820"/>
      <c r="E1249" s="337">
        <v>41</v>
      </c>
      <c r="F1249" s="216"/>
      <c r="G1249" s="216"/>
      <c r="H1249" s="134"/>
      <c r="I1249" s="135"/>
      <c r="J1249" s="136"/>
      <c r="K1249" s="135"/>
      <c r="L1249" s="136"/>
      <c r="M1249" s="137"/>
      <c r="N1249" s="138"/>
      <c r="O1249" s="139"/>
      <c r="P1249" s="137"/>
      <c r="Q1249" s="138"/>
      <c r="R1249" s="140"/>
      <c r="S1249" s="368"/>
      <c r="T1249" s="446">
        <f t="shared" si="79"/>
        <v>0</v>
      </c>
      <c r="U1249" s="443">
        <f t="shared" si="80"/>
        <v>16</v>
      </c>
    </row>
    <row r="1250" spans="1:21" ht="18" customHeight="1">
      <c r="A1250" s="817"/>
      <c r="B1250" s="818"/>
      <c r="C1250" s="820"/>
      <c r="D1250" s="820"/>
      <c r="E1250" s="337">
        <v>42</v>
      </c>
      <c r="F1250" s="216"/>
      <c r="G1250" s="216"/>
      <c r="H1250" s="134"/>
      <c r="I1250" s="135"/>
      <c r="J1250" s="136"/>
      <c r="K1250" s="135"/>
      <c r="L1250" s="136"/>
      <c r="M1250" s="137"/>
      <c r="N1250" s="138"/>
      <c r="O1250" s="139"/>
      <c r="P1250" s="137"/>
      <c r="Q1250" s="138"/>
      <c r="R1250" s="140"/>
      <c r="S1250" s="368"/>
      <c r="T1250" s="446">
        <f t="shared" si="79"/>
        <v>0</v>
      </c>
      <c r="U1250" s="443">
        <f t="shared" si="80"/>
        <v>16</v>
      </c>
    </row>
    <row r="1251" spans="1:21" ht="18" customHeight="1">
      <c r="A1251" s="817"/>
      <c r="B1251" s="818"/>
      <c r="C1251" s="820"/>
      <c r="D1251" s="820"/>
      <c r="E1251" s="337">
        <v>43</v>
      </c>
      <c r="F1251" s="216"/>
      <c r="G1251" s="216"/>
      <c r="H1251" s="134"/>
      <c r="I1251" s="135"/>
      <c r="J1251" s="136"/>
      <c r="K1251" s="135"/>
      <c r="L1251" s="136"/>
      <c r="M1251" s="137"/>
      <c r="N1251" s="138"/>
      <c r="O1251" s="139"/>
      <c r="P1251" s="137"/>
      <c r="Q1251" s="138"/>
      <c r="R1251" s="140"/>
      <c r="S1251" s="368"/>
      <c r="T1251" s="446">
        <f t="shared" si="79"/>
        <v>0</v>
      </c>
      <c r="U1251" s="443">
        <f t="shared" si="80"/>
        <v>16</v>
      </c>
    </row>
    <row r="1252" spans="1:21" ht="18" customHeight="1">
      <c r="A1252" s="817"/>
      <c r="B1252" s="818"/>
      <c r="C1252" s="820"/>
      <c r="D1252" s="820"/>
      <c r="E1252" s="337">
        <v>44</v>
      </c>
      <c r="F1252" s="216"/>
      <c r="G1252" s="216"/>
      <c r="H1252" s="134"/>
      <c r="I1252" s="135"/>
      <c r="J1252" s="136"/>
      <c r="K1252" s="135"/>
      <c r="L1252" s="136"/>
      <c r="M1252" s="137"/>
      <c r="N1252" s="138"/>
      <c r="O1252" s="139"/>
      <c r="P1252" s="137"/>
      <c r="Q1252" s="138"/>
      <c r="R1252" s="140"/>
      <c r="S1252" s="368"/>
      <c r="T1252" s="446">
        <f t="shared" si="79"/>
        <v>0</v>
      </c>
      <c r="U1252" s="443">
        <f t="shared" si="80"/>
        <v>16</v>
      </c>
    </row>
    <row r="1253" spans="1:21" ht="18" customHeight="1">
      <c r="A1253" s="817"/>
      <c r="B1253" s="818"/>
      <c r="C1253" s="820"/>
      <c r="D1253" s="820"/>
      <c r="E1253" s="337">
        <v>45</v>
      </c>
      <c r="F1253" s="216"/>
      <c r="G1253" s="216"/>
      <c r="H1253" s="134"/>
      <c r="I1253" s="135"/>
      <c r="J1253" s="136"/>
      <c r="K1253" s="135"/>
      <c r="L1253" s="136"/>
      <c r="M1253" s="137"/>
      <c r="N1253" s="138"/>
      <c r="O1253" s="139"/>
      <c r="P1253" s="137"/>
      <c r="Q1253" s="138"/>
      <c r="R1253" s="140"/>
      <c r="S1253" s="368"/>
      <c r="T1253" s="446">
        <f t="shared" si="79"/>
        <v>0</v>
      </c>
      <c r="U1253" s="443">
        <f t="shared" si="80"/>
        <v>16</v>
      </c>
    </row>
    <row r="1254" spans="1:21" ht="18" customHeight="1">
      <c r="A1254" s="817"/>
      <c r="B1254" s="818"/>
      <c r="C1254" s="820"/>
      <c r="D1254" s="820"/>
      <c r="E1254" s="337">
        <v>46</v>
      </c>
      <c r="F1254" s="216"/>
      <c r="G1254" s="216"/>
      <c r="H1254" s="134"/>
      <c r="I1254" s="135"/>
      <c r="J1254" s="136"/>
      <c r="K1254" s="135"/>
      <c r="L1254" s="136"/>
      <c r="M1254" s="137"/>
      <c r="N1254" s="138"/>
      <c r="O1254" s="139"/>
      <c r="P1254" s="137"/>
      <c r="Q1254" s="138"/>
      <c r="R1254" s="140"/>
      <c r="S1254" s="368"/>
      <c r="T1254" s="446">
        <f t="shared" si="79"/>
        <v>0</v>
      </c>
      <c r="U1254" s="443">
        <f t="shared" si="80"/>
        <v>16</v>
      </c>
    </row>
    <row r="1255" spans="1:21" ht="18" customHeight="1">
      <c r="A1255" s="817"/>
      <c r="B1255" s="818"/>
      <c r="C1255" s="820"/>
      <c r="D1255" s="820"/>
      <c r="E1255" s="337">
        <v>47</v>
      </c>
      <c r="F1255" s="216"/>
      <c r="G1255" s="216"/>
      <c r="H1255" s="134"/>
      <c r="I1255" s="135"/>
      <c r="J1255" s="136"/>
      <c r="K1255" s="135"/>
      <c r="L1255" s="136"/>
      <c r="M1255" s="137"/>
      <c r="N1255" s="138"/>
      <c r="O1255" s="139"/>
      <c r="P1255" s="137"/>
      <c r="Q1255" s="138"/>
      <c r="R1255" s="140"/>
      <c r="S1255" s="368"/>
      <c r="T1255" s="446">
        <f t="shared" si="79"/>
        <v>0</v>
      </c>
      <c r="U1255" s="443">
        <f t="shared" si="80"/>
        <v>16</v>
      </c>
    </row>
    <row r="1256" spans="1:21" ht="18" customHeight="1">
      <c r="A1256" s="817"/>
      <c r="B1256" s="818"/>
      <c r="C1256" s="820"/>
      <c r="D1256" s="820"/>
      <c r="E1256" s="337">
        <v>48</v>
      </c>
      <c r="F1256" s="216"/>
      <c r="G1256" s="216"/>
      <c r="H1256" s="134"/>
      <c r="I1256" s="135"/>
      <c r="J1256" s="136"/>
      <c r="K1256" s="135"/>
      <c r="L1256" s="136"/>
      <c r="M1256" s="137"/>
      <c r="N1256" s="138"/>
      <c r="O1256" s="139"/>
      <c r="P1256" s="137"/>
      <c r="Q1256" s="138"/>
      <c r="R1256" s="140"/>
      <c r="S1256" s="368"/>
      <c r="T1256" s="446">
        <f t="shared" si="79"/>
        <v>0</v>
      </c>
      <c r="U1256" s="443">
        <f t="shared" si="80"/>
        <v>16</v>
      </c>
    </row>
    <row r="1257" spans="1:21" ht="18" customHeight="1">
      <c r="A1257" s="817"/>
      <c r="B1257" s="818"/>
      <c r="C1257" s="820"/>
      <c r="D1257" s="820"/>
      <c r="E1257" s="337">
        <v>49</v>
      </c>
      <c r="F1257" s="216"/>
      <c r="G1257" s="216"/>
      <c r="H1257" s="134"/>
      <c r="I1257" s="135"/>
      <c r="J1257" s="136"/>
      <c r="K1257" s="135"/>
      <c r="L1257" s="136"/>
      <c r="M1257" s="137"/>
      <c r="N1257" s="138"/>
      <c r="O1257" s="139"/>
      <c r="P1257" s="137"/>
      <c r="Q1257" s="138"/>
      <c r="R1257" s="140"/>
      <c r="S1257" s="368"/>
      <c r="T1257" s="446">
        <f t="shared" si="79"/>
        <v>0</v>
      </c>
      <c r="U1257" s="443">
        <f t="shared" si="80"/>
        <v>16</v>
      </c>
    </row>
    <row r="1258" spans="1:21" ht="18" customHeight="1">
      <c r="A1258" s="817"/>
      <c r="B1258" s="818"/>
      <c r="C1258" s="820"/>
      <c r="D1258" s="820"/>
      <c r="E1258" s="337">
        <v>50</v>
      </c>
      <c r="F1258" s="216"/>
      <c r="G1258" s="216"/>
      <c r="H1258" s="134"/>
      <c r="I1258" s="135"/>
      <c r="J1258" s="136"/>
      <c r="K1258" s="135"/>
      <c r="L1258" s="136"/>
      <c r="M1258" s="137"/>
      <c r="N1258" s="138"/>
      <c r="O1258" s="139"/>
      <c r="P1258" s="137"/>
      <c r="Q1258" s="138"/>
      <c r="R1258" s="140"/>
      <c r="S1258" s="368"/>
      <c r="T1258" s="446">
        <f t="shared" si="79"/>
        <v>0</v>
      </c>
      <c r="U1258" s="443">
        <f t="shared" si="80"/>
        <v>16</v>
      </c>
    </row>
    <row r="1259" spans="1:21" ht="18" customHeight="1">
      <c r="A1259" s="817"/>
      <c r="B1259" s="818"/>
      <c r="C1259" s="820"/>
      <c r="D1259" s="820"/>
      <c r="E1259" s="337">
        <v>51</v>
      </c>
      <c r="F1259" s="216"/>
      <c r="G1259" s="216"/>
      <c r="H1259" s="134"/>
      <c r="I1259" s="135"/>
      <c r="J1259" s="136"/>
      <c r="K1259" s="135"/>
      <c r="L1259" s="136"/>
      <c r="M1259" s="137"/>
      <c r="N1259" s="138"/>
      <c r="O1259" s="139"/>
      <c r="P1259" s="137"/>
      <c r="Q1259" s="138"/>
      <c r="R1259" s="140"/>
      <c r="S1259" s="368"/>
      <c r="T1259" s="446">
        <f t="shared" si="79"/>
        <v>0</v>
      </c>
      <c r="U1259" s="443">
        <f t="shared" si="80"/>
        <v>16</v>
      </c>
    </row>
    <row r="1260" spans="1:21" ht="18" customHeight="1">
      <c r="A1260" s="817"/>
      <c r="B1260" s="818"/>
      <c r="C1260" s="820"/>
      <c r="D1260" s="820"/>
      <c r="E1260" s="337">
        <v>52</v>
      </c>
      <c r="F1260" s="216"/>
      <c r="G1260" s="216"/>
      <c r="H1260" s="134"/>
      <c r="I1260" s="135"/>
      <c r="J1260" s="136"/>
      <c r="K1260" s="135"/>
      <c r="L1260" s="136"/>
      <c r="M1260" s="137"/>
      <c r="N1260" s="138"/>
      <c r="O1260" s="139"/>
      <c r="P1260" s="137"/>
      <c r="Q1260" s="138"/>
      <c r="R1260" s="140"/>
      <c r="S1260" s="368"/>
      <c r="T1260" s="446">
        <f t="shared" si="79"/>
        <v>0</v>
      </c>
      <c r="U1260" s="443">
        <f t="shared" si="80"/>
        <v>16</v>
      </c>
    </row>
    <row r="1261" spans="1:21" ht="18" customHeight="1">
      <c r="A1261" s="817"/>
      <c r="B1261" s="818"/>
      <c r="C1261" s="820"/>
      <c r="D1261" s="820"/>
      <c r="E1261" s="337">
        <v>53</v>
      </c>
      <c r="F1261" s="216"/>
      <c r="G1261" s="216"/>
      <c r="H1261" s="134"/>
      <c r="I1261" s="135"/>
      <c r="J1261" s="136"/>
      <c r="K1261" s="135"/>
      <c r="L1261" s="136"/>
      <c r="M1261" s="137"/>
      <c r="N1261" s="138"/>
      <c r="O1261" s="139"/>
      <c r="P1261" s="137"/>
      <c r="Q1261" s="138"/>
      <c r="R1261" s="140"/>
      <c r="S1261" s="368"/>
      <c r="T1261" s="446">
        <f t="shared" si="79"/>
        <v>0</v>
      </c>
      <c r="U1261" s="443">
        <f t="shared" si="80"/>
        <v>16</v>
      </c>
    </row>
    <row r="1262" spans="1:21" ht="18" customHeight="1">
      <c r="A1262" s="817"/>
      <c r="B1262" s="818"/>
      <c r="C1262" s="820"/>
      <c r="D1262" s="820"/>
      <c r="E1262" s="337">
        <v>54</v>
      </c>
      <c r="F1262" s="216"/>
      <c r="G1262" s="216"/>
      <c r="H1262" s="134"/>
      <c r="I1262" s="135"/>
      <c r="J1262" s="136"/>
      <c r="K1262" s="135"/>
      <c r="L1262" s="136"/>
      <c r="M1262" s="137"/>
      <c r="N1262" s="138"/>
      <c r="O1262" s="139"/>
      <c r="P1262" s="137"/>
      <c r="Q1262" s="138"/>
      <c r="R1262" s="140"/>
      <c r="S1262" s="368"/>
      <c r="T1262" s="446">
        <f t="shared" si="79"/>
        <v>0</v>
      </c>
      <c r="U1262" s="443">
        <f t="shared" si="80"/>
        <v>16</v>
      </c>
    </row>
    <row r="1263" spans="1:21" ht="18" customHeight="1">
      <c r="A1263" s="817"/>
      <c r="B1263" s="818"/>
      <c r="C1263" s="820"/>
      <c r="D1263" s="820"/>
      <c r="E1263" s="337">
        <v>55</v>
      </c>
      <c r="F1263" s="216"/>
      <c r="G1263" s="216"/>
      <c r="H1263" s="134"/>
      <c r="I1263" s="135"/>
      <c r="J1263" s="136"/>
      <c r="K1263" s="135"/>
      <c r="L1263" s="136"/>
      <c r="M1263" s="137"/>
      <c r="N1263" s="138"/>
      <c r="O1263" s="139"/>
      <c r="P1263" s="137"/>
      <c r="Q1263" s="138"/>
      <c r="R1263" s="140"/>
      <c r="S1263" s="368"/>
      <c r="T1263" s="446">
        <f t="shared" si="79"/>
        <v>0</v>
      </c>
      <c r="U1263" s="443">
        <f t="shared" si="80"/>
        <v>16</v>
      </c>
    </row>
    <row r="1264" spans="1:21" ht="18" customHeight="1">
      <c r="A1264" s="817"/>
      <c r="B1264" s="818"/>
      <c r="C1264" s="820"/>
      <c r="D1264" s="820"/>
      <c r="E1264" s="337">
        <v>56</v>
      </c>
      <c r="F1264" s="216"/>
      <c r="G1264" s="216"/>
      <c r="H1264" s="134"/>
      <c r="I1264" s="135"/>
      <c r="J1264" s="136"/>
      <c r="K1264" s="135"/>
      <c r="L1264" s="136"/>
      <c r="M1264" s="137"/>
      <c r="N1264" s="138"/>
      <c r="O1264" s="139"/>
      <c r="P1264" s="137"/>
      <c r="Q1264" s="138"/>
      <c r="R1264" s="140"/>
      <c r="S1264" s="368"/>
      <c r="T1264" s="446">
        <f t="shared" si="79"/>
        <v>0</v>
      </c>
      <c r="U1264" s="443">
        <f t="shared" si="80"/>
        <v>16</v>
      </c>
    </row>
    <row r="1265" spans="1:21" ht="18" customHeight="1">
      <c r="A1265" s="817"/>
      <c r="B1265" s="818"/>
      <c r="C1265" s="820"/>
      <c r="D1265" s="820"/>
      <c r="E1265" s="337">
        <v>57</v>
      </c>
      <c r="F1265" s="216"/>
      <c r="G1265" s="216"/>
      <c r="H1265" s="97"/>
      <c r="I1265" s="81"/>
      <c r="J1265" s="76"/>
      <c r="K1265" s="82"/>
      <c r="L1265" s="77"/>
      <c r="M1265" s="2"/>
      <c r="N1265" s="82"/>
      <c r="O1265" s="77"/>
      <c r="P1265" s="2"/>
      <c r="Q1265" s="82"/>
      <c r="R1265" s="19"/>
      <c r="S1265" s="366"/>
      <c r="T1265" s="445">
        <f t="shared" si="70"/>
        <v>0</v>
      </c>
      <c r="U1265" s="443">
        <f t="shared" si="80"/>
        <v>16</v>
      </c>
    </row>
    <row r="1266" spans="1:21" ht="18" customHeight="1">
      <c r="A1266" s="817"/>
      <c r="B1266" s="818"/>
      <c r="C1266" s="820"/>
      <c r="D1266" s="820"/>
      <c r="E1266" s="337">
        <v>58</v>
      </c>
      <c r="F1266" s="216"/>
      <c r="G1266" s="216"/>
      <c r="H1266" s="97"/>
      <c r="I1266" s="81"/>
      <c r="J1266" s="76"/>
      <c r="K1266" s="82"/>
      <c r="L1266" s="77"/>
      <c r="M1266" s="2"/>
      <c r="N1266" s="82"/>
      <c r="O1266" s="77"/>
      <c r="P1266" s="2"/>
      <c r="Q1266" s="82"/>
      <c r="R1266" s="19"/>
      <c r="S1266" s="366"/>
      <c r="T1266" s="445">
        <f t="shared" si="70"/>
        <v>0</v>
      </c>
      <c r="U1266" s="443">
        <f t="shared" si="80"/>
        <v>16</v>
      </c>
    </row>
    <row r="1267" spans="1:21" ht="18" customHeight="1">
      <c r="A1267" s="817"/>
      <c r="B1267" s="818"/>
      <c r="C1267" s="820"/>
      <c r="D1267" s="820"/>
      <c r="E1267" s="337">
        <v>59</v>
      </c>
      <c r="F1267" s="216"/>
      <c r="G1267" s="216"/>
      <c r="H1267" s="97"/>
      <c r="I1267" s="81"/>
      <c r="J1267" s="76"/>
      <c r="K1267" s="82"/>
      <c r="L1267" s="77"/>
      <c r="M1267" s="2"/>
      <c r="N1267" s="82"/>
      <c r="O1267" s="77"/>
      <c r="P1267" s="2"/>
      <c r="Q1267" s="82"/>
      <c r="R1267" s="19"/>
      <c r="S1267" s="366"/>
      <c r="T1267" s="445">
        <f t="shared" si="70"/>
        <v>0</v>
      </c>
      <c r="U1267" s="443">
        <f t="shared" si="80"/>
        <v>16</v>
      </c>
    </row>
    <row r="1268" spans="1:21" ht="18" customHeight="1">
      <c r="A1268" s="817"/>
      <c r="B1268" s="818"/>
      <c r="C1268" s="820"/>
      <c r="D1268" s="820"/>
      <c r="E1268" s="337">
        <v>60</v>
      </c>
      <c r="F1268" s="216"/>
      <c r="G1268" s="216"/>
      <c r="H1268" s="97"/>
      <c r="I1268" s="81"/>
      <c r="J1268" s="76"/>
      <c r="K1268" s="81"/>
      <c r="L1268" s="76"/>
      <c r="M1268" s="2"/>
      <c r="N1268" s="81"/>
      <c r="O1268" s="77"/>
      <c r="P1268" s="15"/>
      <c r="Q1268" s="82"/>
      <c r="R1268" s="19"/>
      <c r="S1268" s="366"/>
      <c r="T1268" s="445">
        <f t="shared" si="70"/>
        <v>0</v>
      </c>
      <c r="U1268" s="443">
        <f t="shared" si="80"/>
        <v>16</v>
      </c>
    </row>
    <row r="1269" spans="1:21" ht="18" customHeight="1">
      <c r="A1269" s="817"/>
      <c r="B1269" s="818"/>
      <c r="C1269" s="820"/>
      <c r="D1269" s="820"/>
      <c r="E1269" s="337">
        <v>61</v>
      </c>
      <c r="F1269" s="216"/>
      <c r="G1269" s="216"/>
      <c r="H1269" s="97"/>
      <c r="I1269" s="81"/>
      <c r="J1269" s="76"/>
      <c r="K1269" s="81"/>
      <c r="L1269" s="76"/>
      <c r="M1269" s="2"/>
      <c r="N1269" s="81"/>
      <c r="O1269" s="77"/>
      <c r="P1269" s="15"/>
      <c r="Q1269" s="82"/>
      <c r="R1269" s="19"/>
      <c r="S1269" s="366"/>
      <c r="T1269" s="445">
        <f t="shared" si="70"/>
        <v>0</v>
      </c>
      <c r="U1269" s="443">
        <f t="shared" si="80"/>
        <v>16</v>
      </c>
    </row>
    <row r="1270" spans="1:21" ht="18" customHeight="1">
      <c r="A1270" s="817"/>
      <c r="B1270" s="818"/>
      <c r="C1270" s="820"/>
      <c r="D1270" s="820"/>
      <c r="E1270" s="337">
        <v>62</v>
      </c>
      <c r="F1270" s="216"/>
      <c r="G1270" s="216"/>
      <c r="H1270" s="97"/>
      <c r="I1270" s="81"/>
      <c r="J1270" s="76"/>
      <c r="K1270" s="81"/>
      <c r="L1270" s="76"/>
      <c r="M1270" s="2"/>
      <c r="N1270" s="81"/>
      <c r="O1270" s="77"/>
      <c r="P1270" s="15"/>
      <c r="Q1270" s="82"/>
      <c r="R1270" s="19"/>
      <c r="S1270" s="366"/>
      <c r="T1270" s="445">
        <f t="shared" ref="T1270:T1448" si="81">IF(J1270="",0,INT(SUM(PRODUCT(J1270,L1270,O1270),R1270)))</f>
        <v>0</v>
      </c>
      <c r="U1270" s="443">
        <f t="shared" si="80"/>
        <v>16</v>
      </c>
    </row>
    <row r="1271" spans="1:21" ht="18" customHeight="1">
      <c r="A1271" s="817"/>
      <c r="B1271" s="818"/>
      <c r="C1271" s="820"/>
      <c r="D1271" s="820"/>
      <c r="E1271" s="337">
        <v>63</v>
      </c>
      <c r="F1271" s="216"/>
      <c r="G1271" s="216"/>
      <c r="H1271" s="97"/>
      <c r="I1271" s="81"/>
      <c r="J1271" s="76"/>
      <c r="K1271" s="81"/>
      <c r="L1271" s="76"/>
      <c r="M1271" s="2"/>
      <c r="N1271" s="82"/>
      <c r="O1271" s="77"/>
      <c r="P1271" s="2"/>
      <c r="Q1271" s="82"/>
      <c r="R1271" s="19"/>
      <c r="S1271" s="366"/>
      <c r="T1271" s="445">
        <f t="shared" si="81"/>
        <v>0</v>
      </c>
      <c r="U1271" s="443">
        <f t="shared" si="80"/>
        <v>16</v>
      </c>
    </row>
    <row r="1272" spans="1:21" ht="18" customHeight="1">
      <c r="A1272" s="817"/>
      <c r="B1272" s="818"/>
      <c r="C1272" s="820"/>
      <c r="D1272" s="820"/>
      <c r="E1272" s="337">
        <v>64</v>
      </c>
      <c r="F1272" s="216"/>
      <c r="G1272" s="216"/>
      <c r="H1272" s="134"/>
      <c r="I1272" s="135"/>
      <c r="J1272" s="136"/>
      <c r="K1272" s="135"/>
      <c r="L1272" s="136"/>
      <c r="M1272" s="137"/>
      <c r="N1272" s="138"/>
      <c r="O1272" s="139"/>
      <c r="P1272" s="137"/>
      <c r="Q1272" s="138"/>
      <c r="R1272" s="140"/>
      <c r="S1272" s="368"/>
      <c r="T1272" s="446">
        <f t="shared" si="81"/>
        <v>0</v>
      </c>
      <c r="U1272" s="443">
        <f t="shared" si="80"/>
        <v>16</v>
      </c>
    </row>
    <row r="1273" spans="1:21" ht="18" customHeight="1">
      <c r="A1273" s="817"/>
      <c r="B1273" s="818"/>
      <c r="C1273" s="820"/>
      <c r="D1273" s="820"/>
      <c r="E1273" s="337">
        <v>65</v>
      </c>
      <c r="F1273" s="216"/>
      <c r="G1273" s="216"/>
      <c r="H1273" s="134"/>
      <c r="I1273" s="135"/>
      <c r="J1273" s="136"/>
      <c r="K1273" s="135"/>
      <c r="L1273" s="136"/>
      <c r="M1273" s="137"/>
      <c r="N1273" s="138"/>
      <c r="O1273" s="139"/>
      <c r="P1273" s="137"/>
      <c r="Q1273" s="138"/>
      <c r="R1273" s="140"/>
      <c r="S1273" s="368"/>
      <c r="T1273" s="446">
        <f t="shared" si="81"/>
        <v>0</v>
      </c>
      <c r="U1273" s="443">
        <f t="shared" ref="U1273:U1288" si="82">$A$1209</f>
        <v>16</v>
      </c>
    </row>
    <row r="1274" spans="1:21" ht="18" customHeight="1">
      <c r="A1274" s="817"/>
      <c r="B1274" s="818"/>
      <c r="C1274" s="820"/>
      <c r="D1274" s="820"/>
      <c r="E1274" s="337">
        <v>66</v>
      </c>
      <c r="F1274" s="216"/>
      <c r="G1274" s="216"/>
      <c r="H1274" s="134"/>
      <c r="I1274" s="135"/>
      <c r="J1274" s="136"/>
      <c r="K1274" s="135"/>
      <c r="L1274" s="136"/>
      <c r="M1274" s="137"/>
      <c r="N1274" s="138"/>
      <c r="O1274" s="139"/>
      <c r="P1274" s="137"/>
      <c r="Q1274" s="138"/>
      <c r="R1274" s="140"/>
      <c r="S1274" s="368"/>
      <c r="T1274" s="446">
        <f t="shared" si="81"/>
        <v>0</v>
      </c>
      <c r="U1274" s="443">
        <f t="shared" si="82"/>
        <v>16</v>
      </c>
    </row>
    <row r="1275" spans="1:21" ht="18" customHeight="1">
      <c r="A1275" s="817"/>
      <c r="B1275" s="818"/>
      <c r="C1275" s="820"/>
      <c r="D1275" s="820"/>
      <c r="E1275" s="337">
        <v>67</v>
      </c>
      <c r="F1275" s="216"/>
      <c r="G1275" s="216"/>
      <c r="H1275" s="134"/>
      <c r="I1275" s="135"/>
      <c r="J1275" s="136"/>
      <c r="K1275" s="135"/>
      <c r="L1275" s="136"/>
      <c r="M1275" s="137"/>
      <c r="N1275" s="138"/>
      <c r="O1275" s="139"/>
      <c r="P1275" s="137"/>
      <c r="Q1275" s="138"/>
      <c r="R1275" s="140"/>
      <c r="S1275" s="368"/>
      <c r="T1275" s="446">
        <f t="shared" si="81"/>
        <v>0</v>
      </c>
      <c r="U1275" s="443">
        <f t="shared" si="82"/>
        <v>16</v>
      </c>
    </row>
    <row r="1276" spans="1:21" ht="18" customHeight="1">
      <c r="A1276" s="817"/>
      <c r="B1276" s="818"/>
      <c r="C1276" s="820"/>
      <c r="D1276" s="820"/>
      <c r="E1276" s="337">
        <v>68</v>
      </c>
      <c r="F1276" s="216"/>
      <c r="G1276" s="216"/>
      <c r="H1276" s="134"/>
      <c r="I1276" s="135"/>
      <c r="J1276" s="136"/>
      <c r="K1276" s="135"/>
      <c r="L1276" s="136"/>
      <c r="M1276" s="137"/>
      <c r="N1276" s="138"/>
      <c r="O1276" s="139"/>
      <c r="P1276" s="137"/>
      <c r="Q1276" s="138"/>
      <c r="R1276" s="140"/>
      <c r="S1276" s="368"/>
      <c r="T1276" s="446">
        <f t="shared" si="81"/>
        <v>0</v>
      </c>
      <c r="U1276" s="443">
        <f t="shared" si="82"/>
        <v>16</v>
      </c>
    </row>
    <row r="1277" spans="1:21" ht="18" customHeight="1">
      <c r="A1277" s="817"/>
      <c r="B1277" s="818"/>
      <c r="C1277" s="820"/>
      <c r="D1277" s="820"/>
      <c r="E1277" s="337">
        <v>69</v>
      </c>
      <c r="F1277" s="216"/>
      <c r="G1277" s="216"/>
      <c r="H1277" s="134"/>
      <c r="I1277" s="135"/>
      <c r="J1277" s="136"/>
      <c r="K1277" s="135"/>
      <c r="L1277" s="136"/>
      <c r="M1277" s="137"/>
      <c r="N1277" s="138"/>
      <c r="O1277" s="139"/>
      <c r="P1277" s="137"/>
      <c r="Q1277" s="138"/>
      <c r="R1277" s="140"/>
      <c r="S1277" s="368"/>
      <c r="T1277" s="446">
        <f t="shared" si="81"/>
        <v>0</v>
      </c>
      <c r="U1277" s="443">
        <f t="shared" si="82"/>
        <v>16</v>
      </c>
    </row>
    <row r="1278" spans="1:21" ht="18" customHeight="1">
      <c r="A1278" s="817"/>
      <c r="B1278" s="818"/>
      <c r="C1278" s="820"/>
      <c r="D1278" s="820"/>
      <c r="E1278" s="337">
        <v>70</v>
      </c>
      <c r="F1278" s="216"/>
      <c r="G1278" s="216"/>
      <c r="H1278" s="134"/>
      <c r="I1278" s="135"/>
      <c r="J1278" s="136"/>
      <c r="K1278" s="135"/>
      <c r="L1278" s="136"/>
      <c r="M1278" s="137"/>
      <c r="N1278" s="138"/>
      <c r="O1278" s="139"/>
      <c r="P1278" s="137"/>
      <c r="Q1278" s="138"/>
      <c r="R1278" s="140"/>
      <c r="S1278" s="368"/>
      <c r="T1278" s="446">
        <f t="shared" si="81"/>
        <v>0</v>
      </c>
      <c r="U1278" s="443">
        <f t="shared" si="82"/>
        <v>16</v>
      </c>
    </row>
    <row r="1279" spans="1:21" ht="18" customHeight="1">
      <c r="A1279" s="817"/>
      <c r="B1279" s="818"/>
      <c r="C1279" s="820"/>
      <c r="D1279" s="820"/>
      <c r="E1279" s="337">
        <v>71</v>
      </c>
      <c r="F1279" s="216"/>
      <c r="G1279" s="216"/>
      <c r="H1279" s="134"/>
      <c r="I1279" s="135"/>
      <c r="J1279" s="136"/>
      <c r="K1279" s="135"/>
      <c r="L1279" s="136"/>
      <c r="M1279" s="137"/>
      <c r="N1279" s="138"/>
      <c r="O1279" s="139"/>
      <c r="P1279" s="137"/>
      <c r="Q1279" s="138"/>
      <c r="R1279" s="140"/>
      <c r="S1279" s="368"/>
      <c r="T1279" s="446">
        <f t="shared" si="81"/>
        <v>0</v>
      </c>
      <c r="U1279" s="443">
        <f t="shared" si="82"/>
        <v>16</v>
      </c>
    </row>
    <row r="1280" spans="1:21" ht="18" customHeight="1">
      <c r="A1280" s="817"/>
      <c r="B1280" s="818"/>
      <c r="C1280" s="820"/>
      <c r="D1280" s="820"/>
      <c r="E1280" s="337">
        <v>72</v>
      </c>
      <c r="F1280" s="216"/>
      <c r="G1280" s="216"/>
      <c r="H1280" s="134"/>
      <c r="I1280" s="135"/>
      <c r="J1280" s="136"/>
      <c r="K1280" s="135"/>
      <c r="L1280" s="136"/>
      <c r="M1280" s="137"/>
      <c r="N1280" s="138"/>
      <c r="O1280" s="139"/>
      <c r="P1280" s="137"/>
      <c r="Q1280" s="138"/>
      <c r="R1280" s="140"/>
      <c r="S1280" s="368"/>
      <c r="T1280" s="446">
        <f t="shared" si="81"/>
        <v>0</v>
      </c>
      <c r="U1280" s="443">
        <f t="shared" si="82"/>
        <v>16</v>
      </c>
    </row>
    <row r="1281" spans="1:21" ht="18" customHeight="1">
      <c r="A1281" s="817"/>
      <c r="B1281" s="818"/>
      <c r="C1281" s="820"/>
      <c r="D1281" s="820"/>
      <c r="E1281" s="337">
        <v>73</v>
      </c>
      <c r="F1281" s="216"/>
      <c r="G1281" s="216"/>
      <c r="H1281" s="134"/>
      <c r="I1281" s="135"/>
      <c r="J1281" s="136"/>
      <c r="K1281" s="135"/>
      <c r="L1281" s="136"/>
      <c r="M1281" s="137"/>
      <c r="N1281" s="138"/>
      <c r="O1281" s="139"/>
      <c r="P1281" s="137"/>
      <c r="Q1281" s="138"/>
      <c r="R1281" s="140"/>
      <c r="S1281" s="368"/>
      <c r="T1281" s="446">
        <f t="shared" si="81"/>
        <v>0</v>
      </c>
      <c r="U1281" s="443">
        <f t="shared" si="82"/>
        <v>16</v>
      </c>
    </row>
    <row r="1282" spans="1:21" ht="18" customHeight="1">
      <c r="A1282" s="817"/>
      <c r="B1282" s="818"/>
      <c r="C1282" s="820"/>
      <c r="D1282" s="820"/>
      <c r="E1282" s="337">
        <v>74</v>
      </c>
      <c r="F1282" s="216"/>
      <c r="G1282" s="216"/>
      <c r="H1282" s="134"/>
      <c r="I1282" s="135"/>
      <c r="J1282" s="136"/>
      <c r="K1282" s="135"/>
      <c r="L1282" s="136"/>
      <c r="M1282" s="137"/>
      <c r="N1282" s="138"/>
      <c r="O1282" s="139"/>
      <c r="P1282" s="137"/>
      <c r="Q1282" s="138"/>
      <c r="R1282" s="140"/>
      <c r="S1282" s="368"/>
      <c r="T1282" s="446">
        <f t="shared" si="81"/>
        <v>0</v>
      </c>
      <c r="U1282" s="443">
        <f t="shared" si="82"/>
        <v>16</v>
      </c>
    </row>
    <row r="1283" spans="1:21" ht="18" customHeight="1">
      <c r="A1283" s="817"/>
      <c r="B1283" s="818"/>
      <c r="C1283" s="820"/>
      <c r="D1283" s="820"/>
      <c r="E1283" s="337">
        <v>75</v>
      </c>
      <c r="F1283" s="216"/>
      <c r="G1283" s="216"/>
      <c r="H1283" s="134"/>
      <c r="I1283" s="135"/>
      <c r="J1283" s="136"/>
      <c r="K1283" s="135"/>
      <c r="L1283" s="136"/>
      <c r="M1283" s="137"/>
      <c r="N1283" s="138"/>
      <c r="O1283" s="139"/>
      <c r="P1283" s="137"/>
      <c r="Q1283" s="138"/>
      <c r="R1283" s="140"/>
      <c r="S1283" s="368"/>
      <c r="T1283" s="446">
        <f t="shared" si="81"/>
        <v>0</v>
      </c>
      <c r="U1283" s="443">
        <f t="shared" si="82"/>
        <v>16</v>
      </c>
    </row>
    <row r="1284" spans="1:21" ht="18" customHeight="1">
      <c r="A1284" s="817"/>
      <c r="B1284" s="818"/>
      <c r="C1284" s="820"/>
      <c r="D1284" s="820"/>
      <c r="E1284" s="337">
        <v>76</v>
      </c>
      <c r="F1284" s="216"/>
      <c r="G1284" s="216"/>
      <c r="H1284" s="134"/>
      <c r="I1284" s="135"/>
      <c r="J1284" s="136"/>
      <c r="K1284" s="135"/>
      <c r="L1284" s="136"/>
      <c r="M1284" s="137"/>
      <c r="N1284" s="138"/>
      <c r="O1284" s="139"/>
      <c r="P1284" s="137"/>
      <c r="Q1284" s="138"/>
      <c r="R1284" s="140"/>
      <c r="S1284" s="368"/>
      <c r="T1284" s="446">
        <f t="shared" si="81"/>
        <v>0</v>
      </c>
      <c r="U1284" s="443">
        <f t="shared" si="82"/>
        <v>16</v>
      </c>
    </row>
    <row r="1285" spans="1:21" ht="18" customHeight="1">
      <c r="A1285" s="817"/>
      <c r="B1285" s="818"/>
      <c r="C1285" s="820"/>
      <c r="D1285" s="820"/>
      <c r="E1285" s="337">
        <v>77</v>
      </c>
      <c r="F1285" s="216"/>
      <c r="G1285" s="216"/>
      <c r="H1285" s="134"/>
      <c r="I1285" s="135"/>
      <c r="J1285" s="136"/>
      <c r="K1285" s="135"/>
      <c r="L1285" s="136"/>
      <c r="M1285" s="137"/>
      <c r="N1285" s="138"/>
      <c r="O1285" s="139"/>
      <c r="P1285" s="137"/>
      <c r="Q1285" s="138"/>
      <c r="R1285" s="140"/>
      <c r="S1285" s="368"/>
      <c r="T1285" s="446">
        <f t="shared" si="81"/>
        <v>0</v>
      </c>
      <c r="U1285" s="443">
        <f t="shared" si="82"/>
        <v>16</v>
      </c>
    </row>
    <row r="1286" spans="1:21" ht="18" customHeight="1">
      <c r="A1286" s="817"/>
      <c r="B1286" s="818"/>
      <c r="C1286" s="820"/>
      <c r="D1286" s="820"/>
      <c r="E1286" s="337">
        <v>78</v>
      </c>
      <c r="F1286" s="216"/>
      <c r="G1286" s="216"/>
      <c r="H1286" s="134"/>
      <c r="I1286" s="135"/>
      <c r="J1286" s="136"/>
      <c r="K1286" s="135"/>
      <c r="L1286" s="136"/>
      <c r="M1286" s="137"/>
      <c r="N1286" s="138"/>
      <c r="O1286" s="139"/>
      <c r="P1286" s="137"/>
      <c r="Q1286" s="138"/>
      <c r="R1286" s="140"/>
      <c r="S1286" s="368"/>
      <c r="T1286" s="446">
        <f t="shared" si="81"/>
        <v>0</v>
      </c>
      <c r="U1286" s="443">
        <f t="shared" si="82"/>
        <v>16</v>
      </c>
    </row>
    <row r="1287" spans="1:21" ht="18" customHeight="1">
      <c r="A1287" s="817"/>
      <c r="B1287" s="818"/>
      <c r="C1287" s="820"/>
      <c r="D1287" s="820"/>
      <c r="E1287" s="337">
        <v>79</v>
      </c>
      <c r="F1287" s="216"/>
      <c r="G1287" s="216"/>
      <c r="H1287" s="134"/>
      <c r="I1287" s="135"/>
      <c r="J1287" s="136"/>
      <c r="K1287" s="135"/>
      <c r="L1287" s="136"/>
      <c r="M1287" s="137"/>
      <c r="N1287" s="138"/>
      <c r="O1287" s="139"/>
      <c r="P1287" s="137"/>
      <c r="Q1287" s="138"/>
      <c r="R1287" s="140"/>
      <c r="S1287" s="368"/>
      <c r="T1287" s="446">
        <f t="shared" si="81"/>
        <v>0</v>
      </c>
      <c r="U1287" s="443">
        <f t="shared" si="82"/>
        <v>16</v>
      </c>
    </row>
    <row r="1288" spans="1:21" ht="18" customHeight="1">
      <c r="A1288" s="817"/>
      <c r="B1288" s="818"/>
      <c r="C1288" s="820"/>
      <c r="D1288" s="820"/>
      <c r="E1288" s="345">
        <v>80</v>
      </c>
      <c r="F1288" s="433"/>
      <c r="G1288" s="433"/>
      <c r="H1288" s="101"/>
      <c r="I1288" s="135"/>
      <c r="J1288" s="136"/>
      <c r="K1288" s="135"/>
      <c r="L1288" s="136"/>
      <c r="M1288" s="137"/>
      <c r="N1288" s="138"/>
      <c r="O1288" s="139"/>
      <c r="P1288" s="137"/>
      <c r="Q1288" s="138"/>
      <c r="R1288" s="140"/>
      <c r="S1288" s="368"/>
      <c r="T1288" s="446">
        <f t="shared" si="81"/>
        <v>0</v>
      </c>
      <c r="U1288" s="443">
        <f t="shared" si="82"/>
        <v>16</v>
      </c>
    </row>
    <row r="1289" spans="1:21" ht="18" customHeight="1">
      <c r="A1289" s="815">
        <v>17</v>
      </c>
      <c r="B1289" s="816"/>
      <c r="C1289" s="819" t="str">
        <f>IF(ISERROR(VLOOKUP($A1289,【大規模】地域番号①!$BD:$BF,2,FALSE)),"",VLOOKUP($A1289,【大規模】地域番号①!$BD:$BF,2,FALSE))</f>
        <v/>
      </c>
      <c r="D1289" s="819" t="str">
        <f>IF(ISERROR(VLOOKUP($A1289,【大規模】地域番号①!$BD:$BF,3,FALSE)),"",VLOOKUP($A1289,【大規模】地域番号①!$BD:$BF,3,FALSE))</f>
        <v/>
      </c>
      <c r="E1289" s="337">
        <v>1</v>
      </c>
      <c r="F1289" s="216"/>
      <c r="G1289" s="216"/>
      <c r="H1289" s="96"/>
      <c r="I1289" s="119"/>
      <c r="J1289" s="120"/>
      <c r="K1289" s="122"/>
      <c r="L1289" s="123"/>
      <c r="M1289" s="121"/>
      <c r="N1289" s="122"/>
      <c r="O1289" s="123"/>
      <c r="P1289" s="121"/>
      <c r="Q1289" s="122"/>
      <c r="R1289" s="124"/>
      <c r="S1289" s="356"/>
      <c r="T1289" s="376">
        <f t="shared" si="81"/>
        <v>0</v>
      </c>
      <c r="U1289" s="443">
        <f t="shared" ref="U1289:U1320" si="83">$A$1289</f>
        <v>17</v>
      </c>
    </row>
    <row r="1290" spans="1:21" ht="18" customHeight="1">
      <c r="A1290" s="817"/>
      <c r="B1290" s="818"/>
      <c r="C1290" s="820"/>
      <c r="D1290" s="820"/>
      <c r="E1290" s="337">
        <v>2</v>
      </c>
      <c r="F1290" s="216"/>
      <c r="G1290" s="216"/>
      <c r="H1290" s="97"/>
      <c r="I1290" s="81"/>
      <c r="J1290" s="76"/>
      <c r="K1290" s="82"/>
      <c r="L1290" s="77"/>
      <c r="M1290" s="2"/>
      <c r="N1290" s="82"/>
      <c r="O1290" s="77"/>
      <c r="P1290" s="2"/>
      <c r="Q1290" s="82"/>
      <c r="R1290" s="19"/>
      <c r="S1290" s="366"/>
      <c r="T1290" s="445">
        <f t="shared" si="81"/>
        <v>0</v>
      </c>
      <c r="U1290" s="443">
        <f t="shared" si="83"/>
        <v>17</v>
      </c>
    </row>
    <row r="1291" spans="1:21" ht="18" customHeight="1">
      <c r="A1291" s="817"/>
      <c r="B1291" s="818"/>
      <c r="C1291" s="820"/>
      <c r="D1291" s="820"/>
      <c r="E1291" s="337">
        <v>3</v>
      </c>
      <c r="F1291" s="216"/>
      <c r="G1291" s="216"/>
      <c r="H1291" s="97"/>
      <c r="I1291" s="81"/>
      <c r="J1291" s="76"/>
      <c r="K1291" s="82"/>
      <c r="L1291" s="77"/>
      <c r="M1291" s="2"/>
      <c r="N1291" s="82"/>
      <c r="O1291" s="77"/>
      <c r="P1291" s="2"/>
      <c r="Q1291" s="82"/>
      <c r="R1291" s="19"/>
      <c r="S1291" s="366"/>
      <c r="T1291" s="445">
        <f t="shared" si="81"/>
        <v>0</v>
      </c>
      <c r="U1291" s="443">
        <f t="shared" si="83"/>
        <v>17</v>
      </c>
    </row>
    <row r="1292" spans="1:21" ht="18" customHeight="1">
      <c r="A1292" s="817"/>
      <c r="B1292" s="818"/>
      <c r="C1292" s="820"/>
      <c r="D1292" s="820"/>
      <c r="E1292" s="337">
        <v>4</v>
      </c>
      <c r="F1292" s="216"/>
      <c r="G1292" s="216"/>
      <c r="H1292" s="97"/>
      <c r="I1292" s="81"/>
      <c r="J1292" s="76"/>
      <c r="K1292" s="81"/>
      <c r="L1292" s="76"/>
      <c r="M1292" s="2"/>
      <c r="N1292" s="81"/>
      <c r="O1292" s="77"/>
      <c r="P1292" s="15"/>
      <c r="Q1292" s="82"/>
      <c r="R1292" s="19"/>
      <c r="S1292" s="366"/>
      <c r="T1292" s="445">
        <f t="shared" si="81"/>
        <v>0</v>
      </c>
      <c r="U1292" s="443">
        <f t="shared" si="83"/>
        <v>17</v>
      </c>
    </row>
    <row r="1293" spans="1:21" ht="18" customHeight="1">
      <c r="A1293" s="817"/>
      <c r="B1293" s="818"/>
      <c r="C1293" s="820"/>
      <c r="D1293" s="820"/>
      <c r="E1293" s="337">
        <v>5</v>
      </c>
      <c r="F1293" s="216"/>
      <c r="G1293" s="216"/>
      <c r="H1293" s="97"/>
      <c r="I1293" s="81"/>
      <c r="J1293" s="76"/>
      <c r="K1293" s="81"/>
      <c r="L1293" s="76"/>
      <c r="M1293" s="2"/>
      <c r="N1293" s="81"/>
      <c r="O1293" s="77"/>
      <c r="P1293" s="15"/>
      <c r="Q1293" s="82"/>
      <c r="R1293" s="19"/>
      <c r="S1293" s="366"/>
      <c r="T1293" s="445">
        <f t="shared" si="81"/>
        <v>0</v>
      </c>
      <c r="U1293" s="443">
        <f t="shared" si="83"/>
        <v>17</v>
      </c>
    </row>
    <row r="1294" spans="1:21" ht="18" customHeight="1">
      <c r="A1294" s="817"/>
      <c r="B1294" s="818"/>
      <c r="C1294" s="820"/>
      <c r="D1294" s="820"/>
      <c r="E1294" s="337">
        <v>6</v>
      </c>
      <c r="F1294" s="216"/>
      <c r="G1294" s="216"/>
      <c r="H1294" s="97"/>
      <c r="I1294" s="81"/>
      <c r="J1294" s="76"/>
      <c r="K1294" s="81"/>
      <c r="L1294" s="76"/>
      <c r="M1294" s="2"/>
      <c r="N1294" s="81"/>
      <c r="O1294" s="77"/>
      <c r="P1294" s="15"/>
      <c r="Q1294" s="82"/>
      <c r="R1294" s="19"/>
      <c r="S1294" s="366"/>
      <c r="T1294" s="445">
        <f t="shared" si="81"/>
        <v>0</v>
      </c>
      <c r="U1294" s="443">
        <f t="shared" si="83"/>
        <v>17</v>
      </c>
    </row>
    <row r="1295" spans="1:21" ht="18" customHeight="1">
      <c r="A1295" s="817"/>
      <c r="B1295" s="818"/>
      <c r="C1295" s="820"/>
      <c r="D1295" s="820"/>
      <c r="E1295" s="337">
        <v>7</v>
      </c>
      <c r="F1295" s="216"/>
      <c r="G1295" s="216"/>
      <c r="H1295" s="97"/>
      <c r="I1295" s="81"/>
      <c r="J1295" s="76"/>
      <c r="K1295" s="81"/>
      <c r="L1295" s="76"/>
      <c r="M1295" s="2"/>
      <c r="N1295" s="82"/>
      <c r="O1295" s="77"/>
      <c r="P1295" s="2"/>
      <c r="Q1295" s="82"/>
      <c r="R1295" s="19"/>
      <c r="S1295" s="366"/>
      <c r="T1295" s="445">
        <f t="shared" si="81"/>
        <v>0</v>
      </c>
      <c r="U1295" s="443">
        <f t="shared" si="83"/>
        <v>17</v>
      </c>
    </row>
    <row r="1296" spans="1:21" ht="18" customHeight="1">
      <c r="A1296" s="817"/>
      <c r="B1296" s="818"/>
      <c r="C1296" s="820"/>
      <c r="D1296" s="820"/>
      <c r="E1296" s="337">
        <v>8</v>
      </c>
      <c r="F1296" s="216"/>
      <c r="G1296" s="216"/>
      <c r="H1296" s="134"/>
      <c r="I1296" s="135"/>
      <c r="J1296" s="136"/>
      <c r="K1296" s="135"/>
      <c r="L1296" s="136"/>
      <c r="M1296" s="137"/>
      <c r="N1296" s="138"/>
      <c r="O1296" s="139"/>
      <c r="P1296" s="137"/>
      <c r="Q1296" s="138"/>
      <c r="R1296" s="140"/>
      <c r="S1296" s="368"/>
      <c r="T1296" s="446">
        <f t="shared" si="81"/>
        <v>0</v>
      </c>
      <c r="U1296" s="443">
        <f t="shared" si="83"/>
        <v>17</v>
      </c>
    </row>
    <row r="1297" spans="1:21" ht="18" customHeight="1">
      <c r="A1297" s="817"/>
      <c r="B1297" s="818"/>
      <c r="C1297" s="820"/>
      <c r="D1297" s="820"/>
      <c r="E1297" s="337">
        <v>9</v>
      </c>
      <c r="F1297" s="216"/>
      <c r="G1297" s="216"/>
      <c r="H1297" s="134"/>
      <c r="I1297" s="135"/>
      <c r="J1297" s="136"/>
      <c r="K1297" s="135"/>
      <c r="L1297" s="136"/>
      <c r="M1297" s="137"/>
      <c r="N1297" s="138"/>
      <c r="O1297" s="139"/>
      <c r="P1297" s="137"/>
      <c r="Q1297" s="138"/>
      <c r="R1297" s="140"/>
      <c r="S1297" s="368"/>
      <c r="T1297" s="446">
        <f t="shared" si="81"/>
        <v>0</v>
      </c>
      <c r="U1297" s="443">
        <f t="shared" si="83"/>
        <v>17</v>
      </c>
    </row>
    <row r="1298" spans="1:21" ht="18" customHeight="1">
      <c r="A1298" s="817"/>
      <c r="B1298" s="818"/>
      <c r="C1298" s="820"/>
      <c r="D1298" s="820"/>
      <c r="E1298" s="337">
        <v>10</v>
      </c>
      <c r="F1298" s="216"/>
      <c r="G1298" s="216"/>
      <c r="H1298" s="134"/>
      <c r="I1298" s="135"/>
      <c r="J1298" s="136"/>
      <c r="K1298" s="135"/>
      <c r="L1298" s="136"/>
      <c r="M1298" s="137"/>
      <c r="N1298" s="138"/>
      <c r="O1298" s="139"/>
      <c r="P1298" s="137"/>
      <c r="Q1298" s="138"/>
      <c r="R1298" s="140"/>
      <c r="S1298" s="368"/>
      <c r="T1298" s="446">
        <f t="shared" si="81"/>
        <v>0</v>
      </c>
      <c r="U1298" s="443">
        <f t="shared" si="83"/>
        <v>17</v>
      </c>
    </row>
    <row r="1299" spans="1:21" ht="18" customHeight="1">
      <c r="A1299" s="817"/>
      <c r="B1299" s="818"/>
      <c r="C1299" s="820"/>
      <c r="D1299" s="820"/>
      <c r="E1299" s="337">
        <v>11</v>
      </c>
      <c r="F1299" s="216"/>
      <c r="G1299" s="216"/>
      <c r="H1299" s="134"/>
      <c r="I1299" s="135"/>
      <c r="J1299" s="136"/>
      <c r="K1299" s="135"/>
      <c r="L1299" s="136"/>
      <c r="M1299" s="137"/>
      <c r="N1299" s="138"/>
      <c r="O1299" s="139"/>
      <c r="P1299" s="137"/>
      <c r="Q1299" s="138"/>
      <c r="R1299" s="140"/>
      <c r="S1299" s="368"/>
      <c r="T1299" s="446">
        <f t="shared" si="81"/>
        <v>0</v>
      </c>
      <c r="U1299" s="443">
        <f t="shared" si="83"/>
        <v>17</v>
      </c>
    </row>
    <row r="1300" spans="1:21" ht="18" customHeight="1">
      <c r="A1300" s="817"/>
      <c r="B1300" s="818"/>
      <c r="C1300" s="820"/>
      <c r="D1300" s="820"/>
      <c r="E1300" s="337">
        <v>12</v>
      </c>
      <c r="F1300" s="216"/>
      <c r="G1300" s="216"/>
      <c r="H1300" s="134"/>
      <c r="I1300" s="135"/>
      <c r="J1300" s="136"/>
      <c r="K1300" s="135"/>
      <c r="L1300" s="136"/>
      <c r="M1300" s="137"/>
      <c r="N1300" s="138"/>
      <c r="O1300" s="139"/>
      <c r="P1300" s="137"/>
      <c r="Q1300" s="138"/>
      <c r="R1300" s="140"/>
      <c r="S1300" s="368"/>
      <c r="T1300" s="446">
        <f t="shared" si="81"/>
        <v>0</v>
      </c>
      <c r="U1300" s="443">
        <f t="shared" si="83"/>
        <v>17</v>
      </c>
    </row>
    <row r="1301" spans="1:21" ht="18" customHeight="1">
      <c r="A1301" s="817"/>
      <c r="B1301" s="818"/>
      <c r="C1301" s="820"/>
      <c r="D1301" s="820"/>
      <c r="E1301" s="337">
        <v>13</v>
      </c>
      <c r="F1301" s="216"/>
      <c r="G1301" s="216"/>
      <c r="H1301" s="134"/>
      <c r="I1301" s="135"/>
      <c r="J1301" s="136"/>
      <c r="K1301" s="135"/>
      <c r="L1301" s="136"/>
      <c r="M1301" s="137"/>
      <c r="N1301" s="138"/>
      <c r="O1301" s="139"/>
      <c r="P1301" s="137"/>
      <c r="Q1301" s="138"/>
      <c r="R1301" s="140"/>
      <c r="S1301" s="368"/>
      <c r="T1301" s="446">
        <f t="shared" si="81"/>
        <v>0</v>
      </c>
      <c r="U1301" s="443">
        <f t="shared" si="83"/>
        <v>17</v>
      </c>
    </row>
    <row r="1302" spans="1:21" ht="18" customHeight="1">
      <c r="A1302" s="817"/>
      <c r="B1302" s="818"/>
      <c r="C1302" s="820"/>
      <c r="D1302" s="820"/>
      <c r="E1302" s="337">
        <v>14</v>
      </c>
      <c r="F1302" s="216"/>
      <c r="G1302" s="216"/>
      <c r="H1302" s="134"/>
      <c r="I1302" s="135"/>
      <c r="J1302" s="136"/>
      <c r="K1302" s="135"/>
      <c r="L1302" s="136"/>
      <c r="M1302" s="137"/>
      <c r="N1302" s="138"/>
      <c r="O1302" s="139"/>
      <c r="P1302" s="137"/>
      <c r="Q1302" s="138"/>
      <c r="R1302" s="140"/>
      <c r="S1302" s="368"/>
      <c r="T1302" s="446">
        <f t="shared" si="81"/>
        <v>0</v>
      </c>
      <c r="U1302" s="443">
        <f t="shared" si="83"/>
        <v>17</v>
      </c>
    </row>
    <row r="1303" spans="1:21" ht="18" customHeight="1">
      <c r="A1303" s="817"/>
      <c r="B1303" s="818"/>
      <c r="C1303" s="820"/>
      <c r="D1303" s="820"/>
      <c r="E1303" s="337">
        <v>15</v>
      </c>
      <c r="F1303" s="216"/>
      <c r="G1303" s="216"/>
      <c r="H1303" s="134"/>
      <c r="I1303" s="135"/>
      <c r="J1303" s="136"/>
      <c r="K1303" s="135"/>
      <c r="L1303" s="136"/>
      <c r="M1303" s="137"/>
      <c r="N1303" s="138"/>
      <c r="O1303" s="139"/>
      <c r="P1303" s="137"/>
      <c r="Q1303" s="138"/>
      <c r="R1303" s="140"/>
      <c r="S1303" s="368"/>
      <c r="T1303" s="446">
        <f t="shared" si="81"/>
        <v>0</v>
      </c>
      <c r="U1303" s="443">
        <f t="shared" si="83"/>
        <v>17</v>
      </c>
    </row>
    <row r="1304" spans="1:21" ht="18" customHeight="1">
      <c r="A1304" s="817"/>
      <c r="B1304" s="818"/>
      <c r="C1304" s="820"/>
      <c r="D1304" s="820"/>
      <c r="E1304" s="337">
        <v>16</v>
      </c>
      <c r="F1304" s="216"/>
      <c r="G1304" s="216"/>
      <c r="H1304" s="134"/>
      <c r="I1304" s="135"/>
      <c r="J1304" s="136"/>
      <c r="K1304" s="135"/>
      <c r="L1304" s="136"/>
      <c r="M1304" s="137"/>
      <c r="N1304" s="138"/>
      <c r="O1304" s="139"/>
      <c r="P1304" s="137"/>
      <c r="Q1304" s="138"/>
      <c r="R1304" s="140"/>
      <c r="S1304" s="368"/>
      <c r="T1304" s="446">
        <f t="shared" si="81"/>
        <v>0</v>
      </c>
      <c r="U1304" s="443">
        <f t="shared" si="83"/>
        <v>17</v>
      </c>
    </row>
    <row r="1305" spans="1:21" ht="18" customHeight="1">
      <c r="A1305" s="817"/>
      <c r="B1305" s="818"/>
      <c r="C1305" s="820"/>
      <c r="D1305" s="820"/>
      <c r="E1305" s="337">
        <v>17</v>
      </c>
      <c r="F1305" s="216"/>
      <c r="G1305" s="216"/>
      <c r="H1305" s="134"/>
      <c r="I1305" s="135"/>
      <c r="J1305" s="136"/>
      <c r="K1305" s="135"/>
      <c r="L1305" s="136"/>
      <c r="M1305" s="137"/>
      <c r="N1305" s="138"/>
      <c r="O1305" s="139"/>
      <c r="P1305" s="137"/>
      <c r="Q1305" s="138"/>
      <c r="R1305" s="140"/>
      <c r="S1305" s="368"/>
      <c r="T1305" s="446">
        <f t="shared" si="81"/>
        <v>0</v>
      </c>
      <c r="U1305" s="443">
        <f t="shared" si="83"/>
        <v>17</v>
      </c>
    </row>
    <row r="1306" spans="1:21" ht="18" customHeight="1">
      <c r="A1306" s="817"/>
      <c r="B1306" s="818"/>
      <c r="C1306" s="820"/>
      <c r="D1306" s="820"/>
      <c r="E1306" s="337">
        <v>18</v>
      </c>
      <c r="F1306" s="216"/>
      <c r="G1306" s="216"/>
      <c r="H1306" s="134"/>
      <c r="I1306" s="135"/>
      <c r="J1306" s="136"/>
      <c r="K1306" s="135"/>
      <c r="L1306" s="136"/>
      <c r="M1306" s="137"/>
      <c r="N1306" s="138"/>
      <c r="O1306" s="139"/>
      <c r="P1306" s="137"/>
      <c r="Q1306" s="138"/>
      <c r="R1306" s="140"/>
      <c r="S1306" s="368"/>
      <c r="T1306" s="446">
        <f t="shared" si="81"/>
        <v>0</v>
      </c>
      <c r="U1306" s="443">
        <f t="shared" si="83"/>
        <v>17</v>
      </c>
    </row>
    <row r="1307" spans="1:21" ht="18" customHeight="1">
      <c r="A1307" s="817"/>
      <c r="B1307" s="818"/>
      <c r="C1307" s="820"/>
      <c r="D1307" s="820"/>
      <c r="E1307" s="337">
        <v>19</v>
      </c>
      <c r="F1307" s="216"/>
      <c r="G1307" s="216"/>
      <c r="H1307" s="134"/>
      <c r="I1307" s="135"/>
      <c r="J1307" s="136"/>
      <c r="K1307" s="135"/>
      <c r="L1307" s="136"/>
      <c r="M1307" s="137"/>
      <c r="N1307" s="138"/>
      <c r="O1307" s="139"/>
      <c r="P1307" s="137"/>
      <c r="Q1307" s="138"/>
      <c r="R1307" s="140"/>
      <c r="S1307" s="368"/>
      <c r="T1307" s="446">
        <f t="shared" si="81"/>
        <v>0</v>
      </c>
      <c r="U1307" s="443">
        <f t="shared" si="83"/>
        <v>17</v>
      </c>
    </row>
    <row r="1308" spans="1:21" ht="18" customHeight="1">
      <c r="A1308" s="817"/>
      <c r="B1308" s="818"/>
      <c r="C1308" s="820"/>
      <c r="D1308" s="820"/>
      <c r="E1308" s="337">
        <v>20</v>
      </c>
      <c r="F1308" s="216"/>
      <c r="G1308" s="216"/>
      <c r="H1308" s="134"/>
      <c r="I1308" s="135"/>
      <c r="J1308" s="136"/>
      <c r="K1308" s="135"/>
      <c r="L1308" s="136"/>
      <c r="M1308" s="137"/>
      <c r="N1308" s="138"/>
      <c r="O1308" s="139"/>
      <c r="P1308" s="137"/>
      <c r="Q1308" s="138"/>
      <c r="R1308" s="140"/>
      <c r="S1308" s="368"/>
      <c r="T1308" s="446">
        <f t="shared" si="81"/>
        <v>0</v>
      </c>
      <c r="U1308" s="443">
        <f t="shared" si="83"/>
        <v>17</v>
      </c>
    </row>
    <row r="1309" spans="1:21" ht="18" customHeight="1">
      <c r="A1309" s="817"/>
      <c r="B1309" s="818"/>
      <c r="C1309" s="820"/>
      <c r="D1309" s="820"/>
      <c r="E1309" s="337">
        <v>21</v>
      </c>
      <c r="F1309" s="216"/>
      <c r="G1309" s="216"/>
      <c r="H1309" s="134"/>
      <c r="I1309" s="135"/>
      <c r="J1309" s="136"/>
      <c r="K1309" s="135"/>
      <c r="L1309" s="136"/>
      <c r="M1309" s="137"/>
      <c r="N1309" s="138"/>
      <c r="O1309" s="139"/>
      <c r="P1309" s="137"/>
      <c r="Q1309" s="138"/>
      <c r="R1309" s="140"/>
      <c r="S1309" s="368"/>
      <c r="T1309" s="446">
        <f t="shared" si="81"/>
        <v>0</v>
      </c>
      <c r="U1309" s="443">
        <f t="shared" si="83"/>
        <v>17</v>
      </c>
    </row>
    <row r="1310" spans="1:21" ht="18" customHeight="1">
      <c r="A1310" s="817"/>
      <c r="B1310" s="818"/>
      <c r="C1310" s="820"/>
      <c r="D1310" s="820"/>
      <c r="E1310" s="337">
        <v>22</v>
      </c>
      <c r="F1310" s="216"/>
      <c r="G1310" s="216"/>
      <c r="H1310" s="97"/>
      <c r="I1310" s="81"/>
      <c r="J1310" s="76"/>
      <c r="K1310" s="82"/>
      <c r="L1310" s="77"/>
      <c r="M1310" s="2"/>
      <c r="N1310" s="82"/>
      <c r="O1310" s="77"/>
      <c r="P1310" s="2"/>
      <c r="Q1310" s="82"/>
      <c r="R1310" s="19"/>
      <c r="S1310" s="366"/>
      <c r="T1310" s="445">
        <f t="shared" ref="T1310:T1328" si="84">IF(J1310="",0,INT(SUM(PRODUCT(J1310,L1310,O1310),R1310)))</f>
        <v>0</v>
      </c>
      <c r="U1310" s="443">
        <f t="shared" si="83"/>
        <v>17</v>
      </c>
    </row>
    <row r="1311" spans="1:21" ht="18" customHeight="1">
      <c r="A1311" s="817"/>
      <c r="B1311" s="818"/>
      <c r="C1311" s="820"/>
      <c r="D1311" s="820"/>
      <c r="E1311" s="337">
        <v>23</v>
      </c>
      <c r="F1311" s="216"/>
      <c r="G1311" s="216"/>
      <c r="H1311" s="97"/>
      <c r="I1311" s="81"/>
      <c r="J1311" s="76"/>
      <c r="K1311" s="82"/>
      <c r="L1311" s="77"/>
      <c r="M1311" s="2"/>
      <c r="N1311" s="82"/>
      <c r="O1311" s="77"/>
      <c r="P1311" s="2"/>
      <c r="Q1311" s="82"/>
      <c r="R1311" s="19"/>
      <c r="S1311" s="366"/>
      <c r="T1311" s="445">
        <f t="shared" si="84"/>
        <v>0</v>
      </c>
      <c r="U1311" s="443">
        <f t="shared" si="83"/>
        <v>17</v>
      </c>
    </row>
    <row r="1312" spans="1:21" ht="18" customHeight="1">
      <c r="A1312" s="817"/>
      <c r="B1312" s="818"/>
      <c r="C1312" s="820"/>
      <c r="D1312" s="820"/>
      <c r="E1312" s="337">
        <v>24</v>
      </c>
      <c r="F1312" s="216"/>
      <c r="G1312" s="216"/>
      <c r="H1312" s="97"/>
      <c r="I1312" s="81"/>
      <c r="J1312" s="76"/>
      <c r="K1312" s="82"/>
      <c r="L1312" s="77"/>
      <c r="M1312" s="2"/>
      <c r="N1312" s="82"/>
      <c r="O1312" s="77"/>
      <c r="P1312" s="2"/>
      <c r="Q1312" s="82"/>
      <c r="R1312" s="19"/>
      <c r="S1312" s="366"/>
      <c r="T1312" s="445">
        <f t="shared" si="84"/>
        <v>0</v>
      </c>
      <c r="U1312" s="443">
        <f t="shared" si="83"/>
        <v>17</v>
      </c>
    </row>
    <row r="1313" spans="1:21" ht="18" customHeight="1">
      <c r="A1313" s="817"/>
      <c r="B1313" s="818"/>
      <c r="C1313" s="820"/>
      <c r="D1313" s="820"/>
      <c r="E1313" s="337">
        <v>25</v>
      </c>
      <c r="F1313" s="216"/>
      <c r="G1313" s="216"/>
      <c r="H1313" s="97"/>
      <c r="I1313" s="81"/>
      <c r="J1313" s="76"/>
      <c r="K1313" s="82"/>
      <c r="L1313" s="77"/>
      <c r="M1313" s="2"/>
      <c r="N1313" s="82"/>
      <c r="O1313" s="77"/>
      <c r="P1313" s="2"/>
      <c r="Q1313" s="82"/>
      <c r="R1313" s="19"/>
      <c r="S1313" s="366"/>
      <c r="T1313" s="445">
        <f t="shared" si="84"/>
        <v>0</v>
      </c>
      <c r="U1313" s="443">
        <f t="shared" si="83"/>
        <v>17</v>
      </c>
    </row>
    <row r="1314" spans="1:21" ht="18" customHeight="1">
      <c r="A1314" s="817"/>
      <c r="B1314" s="818"/>
      <c r="C1314" s="820"/>
      <c r="D1314" s="820"/>
      <c r="E1314" s="337">
        <v>26</v>
      </c>
      <c r="F1314" s="216"/>
      <c r="G1314" s="216"/>
      <c r="H1314" s="97"/>
      <c r="I1314" s="81"/>
      <c r="J1314" s="76"/>
      <c r="K1314" s="81"/>
      <c r="L1314" s="76"/>
      <c r="M1314" s="2"/>
      <c r="N1314" s="81"/>
      <c r="O1314" s="77"/>
      <c r="P1314" s="15"/>
      <c r="Q1314" s="82"/>
      <c r="R1314" s="19"/>
      <c r="S1314" s="366"/>
      <c r="T1314" s="445">
        <f t="shared" si="84"/>
        <v>0</v>
      </c>
      <c r="U1314" s="443">
        <f t="shared" si="83"/>
        <v>17</v>
      </c>
    </row>
    <row r="1315" spans="1:21" ht="18" customHeight="1">
      <c r="A1315" s="817"/>
      <c r="B1315" s="818"/>
      <c r="C1315" s="820"/>
      <c r="D1315" s="820"/>
      <c r="E1315" s="337">
        <v>27</v>
      </c>
      <c r="F1315" s="216"/>
      <c r="G1315" s="216"/>
      <c r="H1315" s="97"/>
      <c r="I1315" s="81"/>
      <c r="J1315" s="76"/>
      <c r="K1315" s="81"/>
      <c r="L1315" s="76"/>
      <c r="M1315" s="2"/>
      <c r="N1315" s="81"/>
      <c r="O1315" s="77"/>
      <c r="P1315" s="15"/>
      <c r="Q1315" s="82"/>
      <c r="R1315" s="19"/>
      <c r="S1315" s="366"/>
      <c r="T1315" s="445">
        <f t="shared" si="84"/>
        <v>0</v>
      </c>
      <c r="U1315" s="443">
        <f t="shared" si="83"/>
        <v>17</v>
      </c>
    </row>
    <row r="1316" spans="1:21" ht="18" customHeight="1">
      <c r="A1316" s="817"/>
      <c r="B1316" s="818"/>
      <c r="C1316" s="820"/>
      <c r="D1316" s="820"/>
      <c r="E1316" s="337">
        <v>28</v>
      </c>
      <c r="F1316" s="216"/>
      <c r="G1316" s="216"/>
      <c r="H1316" s="97"/>
      <c r="I1316" s="81"/>
      <c r="J1316" s="76"/>
      <c r="K1316" s="81"/>
      <c r="L1316" s="76"/>
      <c r="M1316" s="2"/>
      <c r="N1316" s="81"/>
      <c r="O1316" s="77"/>
      <c r="P1316" s="15"/>
      <c r="Q1316" s="82"/>
      <c r="R1316" s="19"/>
      <c r="S1316" s="366"/>
      <c r="T1316" s="445">
        <f t="shared" si="84"/>
        <v>0</v>
      </c>
      <c r="U1316" s="443">
        <f t="shared" si="83"/>
        <v>17</v>
      </c>
    </row>
    <row r="1317" spans="1:21" ht="18" customHeight="1">
      <c r="A1317" s="817"/>
      <c r="B1317" s="818"/>
      <c r="C1317" s="820"/>
      <c r="D1317" s="820"/>
      <c r="E1317" s="337">
        <v>29</v>
      </c>
      <c r="F1317" s="216"/>
      <c r="G1317" s="216"/>
      <c r="H1317" s="97"/>
      <c r="I1317" s="81"/>
      <c r="J1317" s="76"/>
      <c r="K1317" s="81"/>
      <c r="L1317" s="76"/>
      <c r="M1317" s="2"/>
      <c r="N1317" s="82"/>
      <c r="O1317" s="77"/>
      <c r="P1317" s="2"/>
      <c r="Q1317" s="82"/>
      <c r="R1317" s="19"/>
      <c r="S1317" s="366"/>
      <c r="T1317" s="445">
        <f t="shared" si="84"/>
        <v>0</v>
      </c>
      <c r="U1317" s="443">
        <f t="shared" si="83"/>
        <v>17</v>
      </c>
    </row>
    <row r="1318" spans="1:21" ht="18" customHeight="1">
      <c r="A1318" s="817"/>
      <c r="B1318" s="818"/>
      <c r="C1318" s="820"/>
      <c r="D1318" s="820"/>
      <c r="E1318" s="337">
        <v>30</v>
      </c>
      <c r="F1318" s="216"/>
      <c r="G1318" s="216"/>
      <c r="H1318" s="134"/>
      <c r="I1318" s="135"/>
      <c r="J1318" s="136"/>
      <c r="K1318" s="135"/>
      <c r="L1318" s="136"/>
      <c r="M1318" s="137"/>
      <c r="N1318" s="138"/>
      <c r="O1318" s="139"/>
      <c r="P1318" s="137"/>
      <c r="Q1318" s="138"/>
      <c r="R1318" s="140"/>
      <c r="S1318" s="368"/>
      <c r="T1318" s="446">
        <f t="shared" si="84"/>
        <v>0</v>
      </c>
      <c r="U1318" s="443">
        <f t="shared" si="83"/>
        <v>17</v>
      </c>
    </row>
    <row r="1319" spans="1:21" ht="18" customHeight="1">
      <c r="A1319" s="817"/>
      <c r="B1319" s="818"/>
      <c r="C1319" s="820"/>
      <c r="D1319" s="820"/>
      <c r="E1319" s="337">
        <v>31</v>
      </c>
      <c r="F1319" s="216"/>
      <c r="G1319" s="216"/>
      <c r="H1319" s="134"/>
      <c r="I1319" s="135"/>
      <c r="J1319" s="136"/>
      <c r="K1319" s="135"/>
      <c r="L1319" s="136"/>
      <c r="M1319" s="137"/>
      <c r="N1319" s="138"/>
      <c r="O1319" s="139"/>
      <c r="P1319" s="137"/>
      <c r="Q1319" s="138"/>
      <c r="R1319" s="140"/>
      <c r="S1319" s="368"/>
      <c r="T1319" s="446">
        <f t="shared" si="84"/>
        <v>0</v>
      </c>
      <c r="U1319" s="443">
        <f t="shared" si="83"/>
        <v>17</v>
      </c>
    </row>
    <row r="1320" spans="1:21" ht="18" customHeight="1">
      <c r="A1320" s="817"/>
      <c r="B1320" s="818"/>
      <c r="C1320" s="820"/>
      <c r="D1320" s="820"/>
      <c r="E1320" s="337">
        <v>32</v>
      </c>
      <c r="F1320" s="216"/>
      <c r="G1320" s="216"/>
      <c r="H1320" s="134"/>
      <c r="I1320" s="135"/>
      <c r="J1320" s="136"/>
      <c r="K1320" s="135"/>
      <c r="L1320" s="136"/>
      <c r="M1320" s="137"/>
      <c r="N1320" s="138"/>
      <c r="O1320" s="139"/>
      <c r="P1320" s="137"/>
      <c r="Q1320" s="138"/>
      <c r="R1320" s="140"/>
      <c r="S1320" s="368"/>
      <c r="T1320" s="446">
        <f t="shared" si="84"/>
        <v>0</v>
      </c>
      <c r="U1320" s="443">
        <f t="shared" si="83"/>
        <v>17</v>
      </c>
    </row>
    <row r="1321" spans="1:21" ht="18" customHeight="1">
      <c r="A1321" s="817"/>
      <c r="B1321" s="818"/>
      <c r="C1321" s="820"/>
      <c r="D1321" s="820"/>
      <c r="E1321" s="337">
        <v>33</v>
      </c>
      <c r="F1321" s="216"/>
      <c r="G1321" s="216"/>
      <c r="H1321" s="134"/>
      <c r="I1321" s="135"/>
      <c r="J1321" s="136"/>
      <c r="K1321" s="135"/>
      <c r="L1321" s="136"/>
      <c r="M1321" s="137"/>
      <c r="N1321" s="138"/>
      <c r="O1321" s="139"/>
      <c r="P1321" s="137"/>
      <c r="Q1321" s="138"/>
      <c r="R1321" s="140"/>
      <c r="S1321" s="368"/>
      <c r="T1321" s="446">
        <f t="shared" si="84"/>
        <v>0</v>
      </c>
      <c r="U1321" s="443">
        <f t="shared" ref="U1321:U1352" si="85">$A$1289</f>
        <v>17</v>
      </c>
    </row>
    <row r="1322" spans="1:21" ht="18" customHeight="1">
      <c r="A1322" s="817"/>
      <c r="B1322" s="818"/>
      <c r="C1322" s="820"/>
      <c r="D1322" s="820"/>
      <c r="E1322" s="337">
        <v>34</v>
      </c>
      <c r="F1322" s="216"/>
      <c r="G1322" s="216"/>
      <c r="H1322" s="134"/>
      <c r="I1322" s="135"/>
      <c r="J1322" s="136"/>
      <c r="K1322" s="135"/>
      <c r="L1322" s="136"/>
      <c r="M1322" s="137"/>
      <c r="N1322" s="138"/>
      <c r="O1322" s="139"/>
      <c r="P1322" s="137"/>
      <c r="Q1322" s="138"/>
      <c r="R1322" s="140"/>
      <c r="S1322" s="368"/>
      <c r="T1322" s="446">
        <f t="shared" si="84"/>
        <v>0</v>
      </c>
      <c r="U1322" s="443">
        <f t="shared" si="85"/>
        <v>17</v>
      </c>
    </row>
    <row r="1323" spans="1:21" ht="18" customHeight="1">
      <c r="A1323" s="817"/>
      <c r="B1323" s="818"/>
      <c r="C1323" s="820"/>
      <c r="D1323" s="820"/>
      <c r="E1323" s="337">
        <v>35</v>
      </c>
      <c r="F1323" s="216"/>
      <c r="G1323" s="216"/>
      <c r="H1323" s="134"/>
      <c r="I1323" s="135"/>
      <c r="J1323" s="136"/>
      <c r="K1323" s="135"/>
      <c r="L1323" s="136"/>
      <c r="M1323" s="137"/>
      <c r="N1323" s="138"/>
      <c r="O1323" s="139"/>
      <c r="P1323" s="137"/>
      <c r="Q1323" s="138"/>
      <c r="R1323" s="140"/>
      <c r="S1323" s="368"/>
      <c r="T1323" s="446">
        <f t="shared" si="84"/>
        <v>0</v>
      </c>
      <c r="U1323" s="443">
        <f t="shared" si="85"/>
        <v>17</v>
      </c>
    </row>
    <row r="1324" spans="1:21" ht="18" customHeight="1">
      <c r="A1324" s="817"/>
      <c r="B1324" s="818"/>
      <c r="C1324" s="820"/>
      <c r="D1324" s="820"/>
      <c r="E1324" s="337">
        <v>36</v>
      </c>
      <c r="F1324" s="216"/>
      <c r="G1324" s="216"/>
      <c r="H1324" s="134"/>
      <c r="I1324" s="135"/>
      <c r="J1324" s="136"/>
      <c r="K1324" s="135"/>
      <c r="L1324" s="136"/>
      <c r="M1324" s="137"/>
      <c r="N1324" s="138"/>
      <c r="O1324" s="139"/>
      <c r="P1324" s="137"/>
      <c r="Q1324" s="138"/>
      <c r="R1324" s="140"/>
      <c r="S1324" s="368"/>
      <c r="T1324" s="446">
        <f t="shared" si="84"/>
        <v>0</v>
      </c>
      <c r="U1324" s="443">
        <f t="shared" si="85"/>
        <v>17</v>
      </c>
    </row>
    <row r="1325" spans="1:21" ht="18" customHeight="1">
      <c r="A1325" s="817"/>
      <c r="B1325" s="818"/>
      <c r="C1325" s="820"/>
      <c r="D1325" s="820"/>
      <c r="E1325" s="337">
        <v>37</v>
      </c>
      <c r="F1325" s="216"/>
      <c r="G1325" s="216"/>
      <c r="H1325" s="134"/>
      <c r="I1325" s="135"/>
      <c r="J1325" s="136"/>
      <c r="K1325" s="135"/>
      <c r="L1325" s="136"/>
      <c r="M1325" s="137"/>
      <c r="N1325" s="138"/>
      <c r="O1325" s="139"/>
      <c r="P1325" s="137"/>
      <c r="Q1325" s="138"/>
      <c r="R1325" s="140"/>
      <c r="S1325" s="368"/>
      <c r="T1325" s="446">
        <f t="shared" si="84"/>
        <v>0</v>
      </c>
      <c r="U1325" s="443">
        <f t="shared" si="85"/>
        <v>17</v>
      </c>
    </row>
    <row r="1326" spans="1:21" ht="18" customHeight="1">
      <c r="A1326" s="817"/>
      <c r="B1326" s="818"/>
      <c r="C1326" s="820"/>
      <c r="D1326" s="820"/>
      <c r="E1326" s="337">
        <v>38</v>
      </c>
      <c r="F1326" s="216"/>
      <c r="G1326" s="216"/>
      <c r="H1326" s="134"/>
      <c r="I1326" s="135"/>
      <c r="J1326" s="136"/>
      <c r="K1326" s="135"/>
      <c r="L1326" s="136"/>
      <c r="M1326" s="137"/>
      <c r="N1326" s="138"/>
      <c r="O1326" s="139"/>
      <c r="P1326" s="137"/>
      <c r="Q1326" s="138"/>
      <c r="R1326" s="140"/>
      <c r="S1326" s="368"/>
      <c r="T1326" s="446">
        <f t="shared" si="84"/>
        <v>0</v>
      </c>
      <c r="U1326" s="443">
        <f t="shared" si="85"/>
        <v>17</v>
      </c>
    </row>
    <row r="1327" spans="1:21" ht="18" customHeight="1">
      <c r="A1327" s="817"/>
      <c r="B1327" s="818"/>
      <c r="C1327" s="820"/>
      <c r="D1327" s="820"/>
      <c r="E1327" s="337">
        <v>39</v>
      </c>
      <c r="F1327" s="216"/>
      <c r="G1327" s="216"/>
      <c r="H1327" s="134"/>
      <c r="I1327" s="135"/>
      <c r="J1327" s="136"/>
      <c r="K1327" s="135"/>
      <c r="L1327" s="136"/>
      <c r="M1327" s="137"/>
      <c r="N1327" s="138"/>
      <c r="O1327" s="139"/>
      <c r="P1327" s="137"/>
      <c r="Q1327" s="138"/>
      <c r="R1327" s="140"/>
      <c r="S1327" s="368"/>
      <c r="T1327" s="446">
        <f t="shared" si="84"/>
        <v>0</v>
      </c>
      <c r="U1327" s="443">
        <f t="shared" si="85"/>
        <v>17</v>
      </c>
    </row>
    <row r="1328" spans="1:21" ht="18" customHeight="1">
      <c r="A1328" s="817"/>
      <c r="B1328" s="818"/>
      <c r="C1328" s="820"/>
      <c r="D1328" s="820"/>
      <c r="E1328" s="337">
        <v>40</v>
      </c>
      <c r="F1328" s="216"/>
      <c r="G1328" s="216"/>
      <c r="H1328" s="134"/>
      <c r="I1328" s="135"/>
      <c r="J1328" s="136"/>
      <c r="K1328" s="135"/>
      <c r="L1328" s="136"/>
      <c r="M1328" s="137"/>
      <c r="N1328" s="138"/>
      <c r="O1328" s="139"/>
      <c r="P1328" s="137"/>
      <c r="Q1328" s="138"/>
      <c r="R1328" s="140"/>
      <c r="S1328" s="368"/>
      <c r="T1328" s="446">
        <f t="shared" si="84"/>
        <v>0</v>
      </c>
      <c r="U1328" s="443">
        <f t="shared" si="85"/>
        <v>17</v>
      </c>
    </row>
    <row r="1329" spans="1:21" ht="18" customHeight="1">
      <c r="A1329" s="817"/>
      <c r="B1329" s="818"/>
      <c r="C1329" s="820"/>
      <c r="D1329" s="820"/>
      <c r="E1329" s="337">
        <v>41</v>
      </c>
      <c r="F1329" s="216"/>
      <c r="G1329" s="216"/>
      <c r="H1329" s="97"/>
      <c r="I1329" s="81"/>
      <c r="J1329" s="76"/>
      <c r="K1329" s="82"/>
      <c r="L1329" s="77"/>
      <c r="M1329" s="2"/>
      <c r="N1329" s="82"/>
      <c r="O1329" s="77"/>
      <c r="P1329" s="2"/>
      <c r="Q1329" s="82"/>
      <c r="R1329" s="19"/>
      <c r="S1329" s="366"/>
      <c r="T1329" s="445">
        <f t="shared" ref="T1329:T1349" si="86">IF(J1329="",0,INT(SUM(PRODUCT(J1329,L1329,O1329),R1329)))</f>
        <v>0</v>
      </c>
      <c r="U1329" s="443">
        <f t="shared" si="85"/>
        <v>17</v>
      </c>
    </row>
    <row r="1330" spans="1:21" ht="18" customHeight="1">
      <c r="A1330" s="817"/>
      <c r="B1330" s="818"/>
      <c r="C1330" s="820"/>
      <c r="D1330" s="820"/>
      <c r="E1330" s="337">
        <v>42</v>
      </c>
      <c r="F1330" s="216"/>
      <c r="G1330" s="216"/>
      <c r="H1330" s="97"/>
      <c r="I1330" s="81"/>
      <c r="J1330" s="76"/>
      <c r="K1330" s="82"/>
      <c r="L1330" s="77"/>
      <c r="M1330" s="2"/>
      <c r="N1330" s="82"/>
      <c r="O1330" s="77"/>
      <c r="P1330" s="2"/>
      <c r="Q1330" s="82"/>
      <c r="R1330" s="19"/>
      <c r="S1330" s="366"/>
      <c r="T1330" s="445">
        <f t="shared" si="86"/>
        <v>0</v>
      </c>
      <c r="U1330" s="443">
        <f t="shared" si="85"/>
        <v>17</v>
      </c>
    </row>
    <row r="1331" spans="1:21" ht="18" customHeight="1">
      <c r="A1331" s="817"/>
      <c r="B1331" s="818"/>
      <c r="C1331" s="820"/>
      <c r="D1331" s="820"/>
      <c r="E1331" s="337">
        <v>43</v>
      </c>
      <c r="F1331" s="216"/>
      <c r="G1331" s="216"/>
      <c r="H1331" s="97"/>
      <c r="I1331" s="81"/>
      <c r="J1331" s="76"/>
      <c r="K1331" s="82"/>
      <c r="L1331" s="77"/>
      <c r="M1331" s="2"/>
      <c r="N1331" s="82"/>
      <c r="O1331" s="77"/>
      <c r="P1331" s="2"/>
      <c r="Q1331" s="82"/>
      <c r="R1331" s="19"/>
      <c r="S1331" s="366"/>
      <c r="T1331" s="445">
        <f t="shared" si="86"/>
        <v>0</v>
      </c>
      <c r="U1331" s="443">
        <f t="shared" si="85"/>
        <v>17</v>
      </c>
    </row>
    <row r="1332" spans="1:21" ht="18" customHeight="1">
      <c r="A1332" s="817"/>
      <c r="B1332" s="818"/>
      <c r="C1332" s="820"/>
      <c r="D1332" s="820"/>
      <c r="E1332" s="337">
        <v>44</v>
      </c>
      <c r="F1332" s="216"/>
      <c r="G1332" s="216"/>
      <c r="H1332" s="97"/>
      <c r="I1332" s="81"/>
      <c r="J1332" s="76"/>
      <c r="K1332" s="81"/>
      <c r="L1332" s="76"/>
      <c r="M1332" s="2"/>
      <c r="N1332" s="81"/>
      <c r="O1332" s="77"/>
      <c r="P1332" s="15"/>
      <c r="Q1332" s="82"/>
      <c r="R1332" s="19"/>
      <c r="S1332" s="366"/>
      <c r="T1332" s="445">
        <f t="shared" si="86"/>
        <v>0</v>
      </c>
      <c r="U1332" s="443">
        <f t="shared" si="85"/>
        <v>17</v>
      </c>
    </row>
    <row r="1333" spans="1:21" ht="18" customHeight="1">
      <c r="A1333" s="817"/>
      <c r="B1333" s="818"/>
      <c r="C1333" s="820"/>
      <c r="D1333" s="820"/>
      <c r="E1333" s="337">
        <v>45</v>
      </c>
      <c r="F1333" s="216"/>
      <c r="G1333" s="216"/>
      <c r="H1333" s="97"/>
      <c r="I1333" s="81"/>
      <c r="J1333" s="76"/>
      <c r="K1333" s="81"/>
      <c r="L1333" s="76"/>
      <c r="M1333" s="2"/>
      <c r="N1333" s="81"/>
      <c r="O1333" s="77"/>
      <c r="P1333" s="15"/>
      <c r="Q1333" s="82"/>
      <c r="R1333" s="19"/>
      <c r="S1333" s="366"/>
      <c r="T1333" s="445">
        <f t="shared" si="86"/>
        <v>0</v>
      </c>
      <c r="U1333" s="443">
        <f t="shared" si="85"/>
        <v>17</v>
      </c>
    </row>
    <row r="1334" spans="1:21" ht="18" customHeight="1">
      <c r="A1334" s="817"/>
      <c r="B1334" s="818"/>
      <c r="C1334" s="820"/>
      <c r="D1334" s="820"/>
      <c r="E1334" s="337">
        <v>46</v>
      </c>
      <c r="F1334" s="216"/>
      <c r="G1334" s="216"/>
      <c r="H1334" s="97"/>
      <c r="I1334" s="81"/>
      <c r="J1334" s="76"/>
      <c r="K1334" s="81"/>
      <c r="L1334" s="76"/>
      <c r="M1334" s="2"/>
      <c r="N1334" s="81"/>
      <c r="O1334" s="77"/>
      <c r="P1334" s="15"/>
      <c r="Q1334" s="82"/>
      <c r="R1334" s="19"/>
      <c r="S1334" s="366"/>
      <c r="T1334" s="445">
        <f t="shared" si="86"/>
        <v>0</v>
      </c>
      <c r="U1334" s="443">
        <f t="shared" si="85"/>
        <v>17</v>
      </c>
    </row>
    <row r="1335" spans="1:21" ht="18" customHeight="1">
      <c r="A1335" s="817"/>
      <c r="B1335" s="818"/>
      <c r="C1335" s="820"/>
      <c r="D1335" s="820"/>
      <c r="E1335" s="337">
        <v>47</v>
      </c>
      <c r="F1335" s="216"/>
      <c r="G1335" s="216"/>
      <c r="H1335" s="97"/>
      <c r="I1335" s="81"/>
      <c r="J1335" s="76"/>
      <c r="K1335" s="81"/>
      <c r="L1335" s="76"/>
      <c r="M1335" s="2"/>
      <c r="N1335" s="82"/>
      <c r="O1335" s="77"/>
      <c r="P1335" s="2"/>
      <c r="Q1335" s="82"/>
      <c r="R1335" s="19"/>
      <c r="S1335" s="366"/>
      <c r="T1335" s="445">
        <f t="shared" si="86"/>
        <v>0</v>
      </c>
      <c r="U1335" s="443">
        <f t="shared" si="85"/>
        <v>17</v>
      </c>
    </row>
    <row r="1336" spans="1:21" ht="18" customHeight="1">
      <c r="A1336" s="817"/>
      <c r="B1336" s="818"/>
      <c r="C1336" s="820"/>
      <c r="D1336" s="820"/>
      <c r="E1336" s="337">
        <v>48</v>
      </c>
      <c r="F1336" s="216"/>
      <c r="G1336" s="216"/>
      <c r="H1336" s="134"/>
      <c r="I1336" s="135"/>
      <c r="J1336" s="136"/>
      <c r="K1336" s="135"/>
      <c r="L1336" s="136"/>
      <c r="M1336" s="137"/>
      <c r="N1336" s="138"/>
      <c r="O1336" s="139"/>
      <c r="P1336" s="137"/>
      <c r="Q1336" s="138"/>
      <c r="R1336" s="140"/>
      <c r="S1336" s="368"/>
      <c r="T1336" s="446">
        <f t="shared" si="86"/>
        <v>0</v>
      </c>
      <c r="U1336" s="443">
        <f t="shared" si="85"/>
        <v>17</v>
      </c>
    </row>
    <row r="1337" spans="1:21" ht="18" customHeight="1">
      <c r="A1337" s="817"/>
      <c r="B1337" s="818"/>
      <c r="C1337" s="820"/>
      <c r="D1337" s="820"/>
      <c r="E1337" s="337">
        <v>49</v>
      </c>
      <c r="F1337" s="216"/>
      <c r="G1337" s="216"/>
      <c r="H1337" s="134"/>
      <c r="I1337" s="135"/>
      <c r="J1337" s="136"/>
      <c r="K1337" s="135"/>
      <c r="L1337" s="136"/>
      <c r="M1337" s="137"/>
      <c r="N1337" s="138"/>
      <c r="O1337" s="139"/>
      <c r="P1337" s="137"/>
      <c r="Q1337" s="138"/>
      <c r="R1337" s="140"/>
      <c r="S1337" s="368"/>
      <c r="T1337" s="446">
        <f t="shared" si="86"/>
        <v>0</v>
      </c>
      <c r="U1337" s="443">
        <f t="shared" si="85"/>
        <v>17</v>
      </c>
    </row>
    <row r="1338" spans="1:21" ht="18" customHeight="1">
      <c r="A1338" s="817"/>
      <c r="B1338" s="818"/>
      <c r="C1338" s="820"/>
      <c r="D1338" s="820"/>
      <c r="E1338" s="337">
        <v>50</v>
      </c>
      <c r="F1338" s="216"/>
      <c r="G1338" s="216"/>
      <c r="H1338" s="134"/>
      <c r="I1338" s="135"/>
      <c r="J1338" s="136"/>
      <c r="K1338" s="135"/>
      <c r="L1338" s="136"/>
      <c r="M1338" s="137"/>
      <c r="N1338" s="138"/>
      <c r="O1338" s="139"/>
      <c r="P1338" s="137"/>
      <c r="Q1338" s="138"/>
      <c r="R1338" s="140"/>
      <c r="S1338" s="368"/>
      <c r="T1338" s="446">
        <f t="shared" si="86"/>
        <v>0</v>
      </c>
      <c r="U1338" s="443">
        <f t="shared" si="85"/>
        <v>17</v>
      </c>
    </row>
    <row r="1339" spans="1:21" ht="18" customHeight="1">
      <c r="A1339" s="817"/>
      <c r="B1339" s="818"/>
      <c r="C1339" s="820"/>
      <c r="D1339" s="820"/>
      <c r="E1339" s="337">
        <v>51</v>
      </c>
      <c r="F1339" s="216"/>
      <c r="G1339" s="216"/>
      <c r="H1339" s="134"/>
      <c r="I1339" s="135"/>
      <c r="J1339" s="136"/>
      <c r="K1339" s="135"/>
      <c r="L1339" s="136"/>
      <c r="M1339" s="137"/>
      <c r="N1339" s="138"/>
      <c r="O1339" s="139"/>
      <c r="P1339" s="137"/>
      <c r="Q1339" s="138"/>
      <c r="R1339" s="140"/>
      <c r="S1339" s="368"/>
      <c r="T1339" s="446">
        <f t="shared" si="86"/>
        <v>0</v>
      </c>
      <c r="U1339" s="443">
        <f t="shared" si="85"/>
        <v>17</v>
      </c>
    </row>
    <row r="1340" spans="1:21" ht="18" customHeight="1">
      <c r="A1340" s="817"/>
      <c r="B1340" s="818"/>
      <c r="C1340" s="820"/>
      <c r="D1340" s="820"/>
      <c r="E1340" s="337">
        <v>52</v>
      </c>
      <c r="F1340" s="216"/>
      <c r="G1340" s="216"/>
      <c r="H1340" s="134"/>
      <c r="I1340" s="135"/>
      <c r="J1340" s="136"/>
      <c r="K1340" s="135"/>
      <c r="L1340" s="136"/>
      <c r="M1340" s="137"/>
      <c r="N1340" s="138"/>
      <c r="O1340" s="139"/>
      <c r="P1340" s="137"/>
      <c r="Q1340" s="138"/>
      <c r="R1340" s="140"/>
      <c r="S1340" s="368"/>
      <c r="T1340" s="446">
        <f t="shared" si="86"/>
        <v>0</v>
      </c>
      <c r="U1340" s="443">
        <f t="shared" si="85"/>
        <v>17</v>
      </c>
    </row>
    <row r="1341" spans="1:21" ht="18" customHeight="1">
      <c r="A1341" s="817"/>
      <c r="B1341" s="818"/>
      <c r="C1341" s="820"/>
      <c r="D1341" s="820"/>
      <c r="E1341" s="337">
        <v>53</v>
      </c>
      <c r="F1341" s="216"/>
      <c r="G1341" s="216"/>
      <c r="H1341" s="134"/>
      <c r="I1341" s="135"/>
      <c r="J1341" s="136"/>
      <c r="K1341" s="135"/>
      <c r="L1341" s="136"/>
      <c r="M1341" s="137"/>
      <c r="N1341" s="138"/>
      <c r="O1341" s="139"/>
      <c r="P1341" s="137"/>
      <c r="Q1341" s="138"/>
      <c r="R1341" s="140"/>
      <c r="S1341" s="368"/>
      <c r="T1341" s="446">
        <f t="shared" si="86"/>
        <v>0</v>
      </c>
      <c r="U1341" s="443">
        <f t="shared" si="85"/>
        <v>17</v>
      </c>
    </row>
    <row r="1342" spans="1:21" ht="18" customHeight="1">
      <c r="A1342" s="817"/>
      <c r="B1342" s="818"/>
      <c r="C1342" s="820"/>
      <c r="D1342" s="820"/>
      <c r="E1342" s="337">
        <v>54</v>
      </c>
      <c r="F1342" s="216"/>
      <c r="G1342" s="216"/>
      <c r="H1342" s="134"/>
      <c r="I1342" s="135"/>
      <c r="J1342" s="136"/>
      <c r="K1342" s="135"/>
      <c r="L1342" s="136"/>
      <c r="M1342" s="137"/>
      <c r="N1342" s="138"/>
      <c r="O1342" s="139"/>
      <c r="P1342" s="137"/>
      <c r="Q1342" s="138"/>
      <c r="R1342" s="140"/>
      <c r="S1342" s="368"/>
      <c r="T1342" s="446">
        <f t="shared" si="86"/>
        <v>0</v>
      </c>
      <c r="U1342" s="443">
        <f t="shared" si="85"/>
        <v>17</v>
      </c>
    </row>
    <row r="1343" spans="1:21" ht="18" customHeight="1">
      <c r="A1343" s="817"/>
      <c r="B1343" s="818"/>
      <c r="C1343" s="820"/>
      <c r="D1343" s="820"/>
      <c r="E1343" s="337">
        <v>55</v>
      </c>
      <c r="F1343" s="216"/>
      <c r="G1343" s="216"/>
      <c r="H1343" s="134"/>
      <c r="I1343" s="135"/>
      <c r="J1343" s="136"/>
      <c r="K1343" s="135"/>
      <c r="L1343" s="136"/>
      <c r="M1343" s="137"/>
      <c r="N1343" s="138"/>
      <c r="O1343" s="139"/>
      <c r="P1343" s="137"/>
      <c r="Q1343" s="138"/>
      <c r="R1343" s="140"/>
      <c r="S1343" s="368"/>
      <c r="T1343" s="446">
        <f t="shared" si="86"/>
        <v>0</v>
      </c>
      <c r="U1343" s="443">
        <f t="shared" si="85"/>
        <v>17</v>
      </c>
    </row>
    <row r="1344" spans="1:21" ht="18" customHeight="1">
      <c r="A1344" s="817"/>
      <c r="B1344" s="818"/>
      <c r="C1344" s="820"/>
      <c r="D1344" s="820"/>
      <c r="E1344" s="337">
        <v>56</v>
      </c>
      <c r="F1344" s="216"/>
      <c r="G1344" s="216"/>
      <c r="H1344" s="134"/>
      <c r="I1344" s="135"/>
      <c r="J1344" s="136"/>
      <c r="K1344" s="135"/>
      <c r="L1344" s="136"/>
      <c r="M1344" s="137"/>
      <c r="N1344" s="138"/>
      <c r="O1344" s="139"/>
      <c r="P1344" s="137"/>
      <c r="Q1344" s="138"/>
      <c r="R1344" s="140"/>
      <c r="S1344" s="368"/>
      <c r="T1344" s="446">
        <f t="shared" si="86"/>
        <v>0</v>
      </c>
      <c r="U1344" s="443">
        <f t="shared" si="85"/>
        <v>17</v>
      </c>
    </row>
    <row r="1345" spans="1:21" ht="18" customHeight="1">
      <c r="A1345" s="817"/>
      <c r="B1345" s="818"/>
      <c r="C1345" s="820"/>
      <c r="D1345" s="820"/>
      <c r="E1345" s="337">
        <v>57</v>
      </c>
      <c r="F1345" s="216"/>
      <c r="G1345" s="216"/>
      <c r="H1345" s="134"/>
      <c r="I1345" s="135"/>
      <c r="J1345" s="136"/>
      <c r="K1345" s="135"/>
      <c r="L1345" s="136"/>
      <c r="M1345" s="137"/>
      <c r="N1345" s="138"/>
      <c r="O1345" s="139"/>
      <c r="P1345" s="137"/>
      <c r="Q1345" s="138"/>
      <c r="R1345" s="140"/>
      <c r="S1345" s="368"/>
      <c r="T1345" s="446">
        <f t="shared" si="86"/>
        <v>0</v>
      </c>
      <c r="U1345" s="443">
        <f t="shared" si="85"/>
        <v>17</v>
      </c>
    </row>
    <row r="1346" spans="1:21" ht="18" customHeight="1">
      <c r="A1346" s="817"/>
      <c r="B1346" s="818"/>
      <c r="C1346" s="820"/>
      <c r="D1346" s="820"/>
      <c r="E1346" s="337">
        <v>58</v>
      </c>
      <c r="F1346" s="216"/>
      <c r="G1346" s="216"/>
      <c r="H1346" s="134"/>
      <c r="I1346" s="135"/>
      <c r="J1346" s="136"/>
      <c r="K1346" s="135"/>
      <c r="L1346" s="136"/>
      <c r="M1346" s="137"/>
      <c r="N1346" s="138"/>
      <c r="O1346" s="139"/>
      <c r="P1346" s="137"/>
      <c r="Q1346" s="138"/>
      <c r="R1346" s="140"/>
      <c r="S1346" s="368"/>
      <c r="T1346" s="446">
        <f t="shared" si="86"/>
        <v>0</v>
      </c>
      <c r="U1346" s="443">
        <f t="shared" si="85"/>
        <v>17</v>
      </c>
    </row>
    <row r="1347" spans="1:21" ht="18" customHeight="1">
      <c r="A1347" s="817"/>
      <c r="B1347" s="818"/>
      <c r="C1347" s="820"/>
      <c r="D1347" s="820"/>
      <c r="E1347" s="337">
        <v>59</v>
      </c>
      <c r="F1347" s="216"/>
      <c r="G1347" s="216"/>
      <c r="H1347" s="134"/>
      <c r="I1347" s="135"/>
      <c r="J1347" s="136"/>
      <c r="K1347" s="135"/>
      <c r="L1347" s="136"/>
      <c r="M1347" s="137"/>
      <c r="N1347" s="138"/>
      <c r="O1347" s="139"/>
      <c r="P1347" s="137"/>
      <c r="Q1347" s="138"/>
      <c r="R1347" s="140"/>
      <c r="S1347" s="368"/>
      <c r="T1347" s="446">
        <f t="shared" si="86"/>
        <v>0</v>
      </c>
      <c r="U1347" s="443">
        <f t="shared" si="85"/>
        <v>17</v>
      </c>
    </row>
    <row r="1348" spans="1:21" ht="18" customHeight="1">
      <c r="A1348" s="817"/>
      <c r="B1348" s="818"/>
      <c r="C1348" s="820"/>
      <c r="D1348" s="820"/>
      <c r="E1348" s="337">
        <v>60</v>
      </c>
      <c r="F1348" s="216"/>
      <c r="G1348" s="216"/>
      <c r="H1348" s="134"/>
      <c r="I1348" s="135"/>
      <c r="J1348" s="136"/>
      <c r="K1348" s="135"/>
      <c r="L1348" s="136"/>
      <c r="M1348" s="137"/>
      <c r="N1348" s="138"/>
      <c r="O1348" s="139"/>
      <c r="P1348" s="137"/>
      <c r="Q1348" s="138"/>
      <c r="R1348" s="140"/>
      <c r="S1348" s="368"/>
      <c r="T1348" s="446">
        <f t="shared" si="86"/>
        <v>0</v>
      </c>
      <c r="U1348" s="443">
        <f t="shared" si="85"/>
        <v>17</v>
      </c>
    </row>
    <row r="1349" spans="1:21" ht="18" customHeight="1">
      <c r="A1349" s="817"/>
      <c r="B1349" s="818"/>
      <c r="C1349" s="820"/>
      <c r="D1349" s="820"/>
      <c r="E1349" s="337">
        <v>61</v>
      </c>
      <c r="F1349" s="216"/>
      <c r="G1349" s="216"/>
      <c r="H1349" s="134"/>
      <c r="I1349" s="135"/>
      <c r="J1349" s="136"/>
      <c r="K1349" s="135"/>
      <c r="L1349" s="136"/>
      <c r="M1349" s="137"/>
      <c r="N1349" s="138"/>
      <c r="O1349" s="139"/>
      <c r="P1349" s="137"/>
      <c r="Q1349" s="138"/>
      <c r="R1349" s="140"/>
      <c r="S1349" s="368"/>
      <c r="T1349" s="446">
        <f t="shared" si="86"/>
        <v>0</v>
      </c>
      <c r="U1349" s="443">
        <f t="shared" si="85"/>
        <v>17</v>
      </c>
    </row>
    <row r="1350" spans="1:21" ht="18" customHeight="1">
      <c r="A1350" s="817"/>
      <c r="B1350" s="818"/>
      <c r="C1350" s="820"/>
      <c r="D1350" s="820"/>
      <c r="E1350" s="337">
        <v>62</v>
      </c>
      <c r="F1350" s="216"/>
      <c r="G1350" s="216"/>
      <c r="H1350" s="97"/>
      <c r="I1350" s="81"/>
      <c r="J1350" s="76"/>
      <c r="K1350" s="82"/>
      <c r="L1350" s="77"/>
      <c r="M1350" s="2"/>
      <c r="N1350" s="82"/>
      <c r="O1350" s="77"/>
      <c r="P1350" s="2"/>
      <c r="Q1350" s="82"/>
      <c r="R1350" s="19"/>
      <c r="S1350" s="366"/>
      <c r="T1350" s="445">
        <f t="shared" si="81"/>
        <v>0</v>
      </c>
      <c r="U1350" s="443">
        <f t="shared" si="85"/>
        <v>17</v>
      </c>
    </row>
    <row r="1351" spans="1:21" ht="18" customHeight="1">
      <c r="A1351" s="817"/>
      <c r="B1351" s="818"/>
      <c r="C1351" s="820"/>
      <c r="D1351" s="820"/>
      <c r="E1351" s="337">
        <v>63</v>
      </c>
      <c r="F1351" s="216"/>
      <c r="G1351" s="216"/>
      <c r="H1351" s="97"/>
      <c r="I1351" s="81"/>
      <c r="J1351" s="76"/>
      <c r="K1351" s="82"/>
      <c r="L1351" s="77"/>
      <c r="M1351" s="2"/>
      <c r="N1351" s="82"/>
      <c r="O1351" s="77"/>
      <c r="P1351" s="2"/>
      <c r="Q1351" s="82"/>
      <c r="R1351" s="19"/>
      <c r="S1351" s="366"/>
      <c r="T1351" s="445">
        <f t="shared" si="81"/>
        <v>0</v>
      </c>
      <c r="U1351" s="443">
        <f t="shared" si="85"/>
        <v>17</v>
      </c>
    </row>
    <row r="1352" spans="1:21" ht="18" customHeight="1">
      <c r="A1352" s="817"/>
      <c r="B1352" s="818"/>
      <c r="C1352" s="820"/>
      <c r="D1352" s="820"/>
      <c r="E1352" s="337">
        <v>64</v>
      </c>
      <c r="F1352" s="216"/>
      <c r="G1352" s="216"/>
      <c r="H1352" s="97"/>
      <c r="I1352" s="81"/>
      <c r="J1352" s="76"/>
      <c r="K1352" s="82"/>
      <c r="L1352" s="77"/>
      <c r="M1352" s="2"/>
      <c r="N1352" s="82"/>
      <c r="O1352" s="77"/>
      <c r="P1352" s="2"/>
      <c r="Q1352" s="82"/>
      <c r="R1352" s="19"/>
      <c r="S1352" s="366"/>
      <c r="T1352" s="445">
        <f t="shared" si="81"/>
        <v>0</v>
      </c>
      <c r="U1352" s="443">
        <f t="shared" si="85"/>
        <v>17</v>
      </c>
    </row>
    <row r="1353" spans="1:21" ht="18" customHeight="1">
      <c r="A1353" s="817"/>
      <c r="B1353" s="818"/>
      <c r="C1353" s="820"/>
      <c r="D1353" s="820"/>
      <c r="E1353" s="337">
        <v>65</v>
      </c>
      <c r="F1353" s="216"/>
      <c r="G1353" s="216"/>
      <c r="H1353" s="97"/>
      <c r="I1353" s="81"/>
      <c r="J1353" s="76"/>
      <c r="K1353" s="82"/>
      <c r="L1353" s="77"/>
      <c r="M1353" s="2"/>
      <c r="N1353" s="82"/>
      <c r="O1353" s="77"/>
      <c r="P1353" s="2"/>
      <c r="Q1353" s="82"/>
      <c r="R1353" s="19"/>
      <c r="S1353" s="366"/>
      <c r="T1353" s="445">
        <f t="shared" si="81"/>
        <v>0</v>
      </c>
      <c r="U1353" s="443">
        <f t="shared" ref="U1353:U1368" si="87">$A$1289</f>
        <v>17</v>
      </c>
    </row>
    <row r="1354" spans="1:21" ht="18" customHeight="1">
      <c r="A1354" s="817"/>
      <c r="B1354" s="818"/>
      <c r="C1354" s="820"/>
      <c r="D1354" s="820"/>
      <c r="E1354" s="337">
        <v>66</v>
      </c>
      <c r="F1354" s="216"/>
      <c r="G1354" s="216"/>
      <c r="H1354" s="97"/>
      <c r="I1354" s="81"/>
      <c r="J1354" s="76"/>
      <c r="K1354" s="81"/>
      <c r="L1354" s="76"/>
      <c r="M1354" s="2"/>
      <c r="N1354" s="81"/>
      <c r="O1354" s="77"/>
      <c r="P1354" s="15"/>
      <c r="Q1354" s="82"/>
      <c r="R1354" s="19"/>
      <c r="S1354" s="366"/>
      <c r="T1354" s="445">
        <f t="shared" si="81"/>
        <v>0</v>
      </c>
      <c r="U1354" s="443">
        <f t="shared" si="87"/>
        <v>17</v>
      </c>
    </row>
    <row r="1355" spans="1:21" ht="18" customHeight="1">
      <c r="A1355" s="817"/>
      <c r="B1355" s="818"/>
      <c r="C1355" s="820"/>
      <c r="D1355" s="820"/>
      <c r="E1355" s="337">
        <v>67</v>
      </c>
      <c r="F1355" s="216"/>
      <c r="G1355" s="216"/>
      <c r="H1355" s="97"/>
      <c r="I1355" s="81"/>
      <c r="J1355" s="76"/>
      <c r="K1355" s="81"/>
      <c r="L1355" s="76"/>
      <c r="M1355" s="2"/>
      <c r="N1355" s="81"/>
      <c r="O1355" s="77"/>
      <c r="P1355" s="15"/>
      <c r="Q1355" s="82"/>
      <c r="R1355" s="19"/>
      <c r="S1355" s="366"/>
      <c r="T1355" s="445">
        <f t="shared" si="81"/>
        <v>0</v>
      </c>
      <c r="U1355" s="443">
        <f t="shared" si="87"/>
        <v>17</v>
      </c>
    </row>
    <row r="1356" spans="1:21" ht="18" customHeight="1">
      <c r="A1356" s="817"/>
      <c r="B1356" s="818"/>
      <c r="C1356" s="820"/>
      <c r="D1356" s="820"/>
      <c r="E1356" s="337">
        <v>68</v>
      </c>
      <c r="F1356" s="216"/>
      <c r="G1356" s="216"/>
      <c r="H1356" s="97"/>
      <c r="I1356" s="81"/>
      <c r="J1356" s="76"/>
      <c r="K1356" s="81"/>
      <c r="L1356" s="76"/>
      <c r="M1356" s="2"/>
      <c r="N1356" s="81"/>
      <c r="O1356" s="77"/>
      <c r="P1356" s="15"/>
      <c r="Q1356" s="82"/>
      <c r="R1356" s="19"/>
      <c r="S1356" s="366"/>
      <c r="T1356" s="445">
        <f t="shared" si="81"/>
        <v>0</v>
      </c>
      <c r="U1356" s="443">
        <f t="shared" si="87"/>
        <v>17</v>
      </c>
    </row>
    <row r="1357" spans="1:21" ht="18" customHeight="1">
      <c r="A1357" s="817"/>
      <c r="B1357" s="818"/>
      <c r="C1357" s="820"/>
      <c r="D1357" s="820"/>
      <c r="E1357" s="337">
        <v>69</v>
      </c>
      <c r="F1357" s="216"/>
      <c r="G1357" s="216"/>
      <c r="H1357" s="97"/>
      <c r="I1357" s="81"/>
      <c r="J1357" s="76"/>
      <c r="K1357" s="81"/>
      <c r="L1357" s="76"/>
      <c r="M1357" s="2"/>
      <c r="N1357" s="82"/>
      <c r="O1357" s="77"/>
      <c r="P1357" s="2"/>
      <c r="Q1357" s="82"/>
      <c r="R1357" s="19"/>
      <c r="S1357" s="366"/>
      <c r="T1357" s="445">
        <f t="shared" si="81"/>
        <v>0</v>
      </c>
      <c r="U1357" s="443">
        <f t="shared" si="87"/>
        <v>17</v>
      </c>
    </row>
    <row r="1358" spans="1:21" ht="18" customHeight="1">
      <c r="A1358" s="817"/>
      <c r="B1358" s="818"/>
      <c r="C1358" s="820"/>
      <c r="D1358" s="820"/>
      <c r="E1358" s="337">
        <v>70</v>
      </c>
      <c r="F1358" s="216"/>
      <c r="G1358" s="216"/>
      <c r="H1358" s="134"/>
      <c r="I1358" s="135"/>
      <c r="J1358" s="136"/>
      <c r="K1358" s="135"/>
      <c r="L1358" s="136"/>
      <c r="M1358" s="137"/>
      <c r="N1358" s="138"/>
      <c r="O1358" s="139"/>
      <c r="P1358" s="137"/>
      <c r="Q1358" s="138"/>
      <c r="R1358" s="140"/>
      <c r="S1358" s="368"/>
      <c r="T1358" s="446">
        <f t="shared" si="81"/>
        <v>0</v>
      </c>
      <c r="U1358" s="443">
        <f t="shared" si="87"/>
        <v>17</v>
      </c>
    </row>
    <row r="1359" spans="1:21" ht="18" customHeight="1">
      <c r="A1359" s="817"/>
      <c r="B1359" s="818"/>
      <c r="C1359" s="820"/>
      <c r="D1359" s="820"/>
      <c r="E1359" s="337">
        <v>71</v>
      </c>
      <c r="F1359" s="216"/>
      <c r="G1359" s="216"/>
      <c r="H1359" s="134"/>
      <c r="I1359" s="135"/>
      <c r="J1359" s="136"/>
      <c r="K1359" s="135"/>
      <c r="L1359" s="136"/>
      <c r="M1359" s="137"/>
      <c r="N1359" s="138"/>
      <c r="O1359" s="139"/>
      <c r="P1359" s="137"/>
      <c r="Q1359" s="138"/>
      <c r="R1359" s="140"/>
      <c r="S1359" s="368"/>
      <c r="T1359" s="446">
        <f t="shared" si="81"/>
        <v>0</v>
      </c>
      <c r="U1359" s="443">
        <f t="shared" si="87"/>
        <v>17</v>
      </c>
    </row>
    <row r="1360" spans="1:21" ht="18" customHeight="1">
      <c r="A1360" s="817"/>
      <c r="B1360" s="818"/>
      <c r="C1360" s="820"/>
      <c r="D1360" s="820"/>
      <c r="E1360" s="337">
        <v>72</v>
      </c>
      <c r="F1360" s="216"/>
      <c r="G1360" s="216"/>
      <c r="H1360" s="134"/>
      <c r="I1360" s="135"/>
      <c r="J1360" s="136"/>
      <c r="K1360" s="135"/>
      <c r="L1360" s="136"/>
      <c r="M1360" s="137"/>
      <c r="N1360" s="138"/>
      <c r="O1360" s="139"/>
      <c r="P1360" s="137"/>
      <c r="Q1360" s="138"/>
      <c r="R1360" s="140"/>
      <c r="S1360" s="368"/>
      <c r="T1360" s="446">
        <f t="shared" si="81"/>
        <v>0</v>
      </c>
      <c r="U1360" s="443">
        <f t="shared" si="87"/>
        <v>17</v>
      </c>
    </row>
    <row r="1361" spans="1:21" ht="18" customHeight="1">
      <c r="A1361" s="817"/>
      <c r="B1361" s="818"/>
      <c r="C1361" s="820"/>
      <c r="D1361" s="820"/>
      <c r="E1361" s="337">
        <v>73</v>
      </c>
      <c r="F1361" s="216"/>
      <c r="G1361" s="216"/>
      <c r="H1361" s="134"/>
      <c r="I1361" s="135"/>
      <c r="J1361" s="136"/>
      <c r="K1361" s="135"/>
      <c r="L1361" s="136"/>
      <c r="M1361" s="137"/>
      <c r="N1361" s="138"/>
      <c r="O1361" s="139"/>
      <c r="P1361" s="137"/>
      <c r="Q1361" s="138"/>
      <c r="R1361" s="140"/>
      <c r="S1361" s="368"/>
      <c r="T1361" s="446">
        <f t="shared" si="81"/>
        <v>0</v>
      </c>
      <c r="U1361" s="443">
        <f t="shared" si="87"/>
        <v>17</v>
      </c>
    </row>
    <row r="1362" spans="1:21" ht="18" customHeight="1">
      <c r="A1362" s="817"/>
      <c r="B1362" s="818"/>
      <c r="C1362" s="820"/>
      <c r="D1362" s="820"/>
      <c r="E1362" s="337">
        <v>74</v>
      </c>
      <c r="F1362" s="216"/>
      <c r="G1362" s="216"/>
      <c r="H1362" s="134"/>
      <c r="I1362" s="135"/>
      <c r="J1362" s="136"/>
      <c r="K1362" s="135"/>
      <c r="L1362" s="136"/>
      <c r="M1362" s="137"/>
      <c r="N1362" s="138"/>
      <c r="O1362" s="139"/>
      <c r="P1362" s="137"/>
      <c r="Q1362" s="138"/>
      <c r="R1362" s="140"/>
      <c r="S1362" s="368"/>
      <c r="T1362" s="446">
        <f t="shared" si="81"/>
        <v>0</v>
      </c>
      <c r="U1362" s="443">
        <f t="shared" si="87"/>
        <v>17</v>
      </c>
    </row>
    <row r="1363" spans="1:21" ht="18" customHeight="1">
      <c r="A1363" s="817"/>
      <c r="B1363" s="818"/>
      <c r="C1363" s="820"/>
      <c r="D1363" s="820"/>
      <c r="E1363" s="337">
        <v>75</v>
      </c>
      <c r="F1363" s="216"/>
      <c r="G1363" s="216"/>
      <c r="H1363" s="134"/>
      <c r="I1363" s="135"/>
      <c r="J1363" s="136"/>
      <c r="K1363" s="135"/>
      <c r="L1363" s="136"/>
      <c r="M1363" s="137"/>
      <c r="N1363" s="138"/>
      <c r="O1363" s="139"/>
      <c r="P1363" s="137"/>
      <c r="Q1363" s="138"/>
      <c r="R1363" s="140"/>
      <c r="S1363" s="368"/>
      <c r="T1363" s="446">
        <f t="shared" si="81"/>
        <v>0</v>
      </c>
      <c r="U1363" s="443">
        <f t="shared" si="87"/>
        <v>17</v>
      </c>
    </row>
    <row r="1364" spans="1:21" ht="18" customHeight="1">
      <c r="A1364" s="817"/>
      <c r="B1364" s="818"/>
      <c r="C1364" s="820"/>
      <c r="D1364" s="820"/>
      <c r="E1364" s="337">
        <v>76</v>
      </c>
      <c r="F1364" s="216"/>
      <c r="G1364" s="216"/>
      <c r="H1364" s="134"/>
      <c r="I1364" s="135"/>
      <c r="J1364" s="136"/>
      <c r="K1364" s="135"/>
      <c r="L1364" s="136"/>
      <c r="M1364" s="137"/>
      <c r="N1364" s="138"/>
      <c r="O1364" s="139"/>
      <c r="P1364" s="137"/>
      <c r="Q1364" s="138"/>
      <c r="R1364" s="140"/>
      <c r="S1364" s="368"/>
      <c r="T1364" s="446">
        <f t="shared" si="81"/>
        <v>0</v>
      </c>
      <c r="U1364" s="443">
        <f t="shared" si="87"/>
        <v>17</v>
      </c>
    </row>
    <row r="1365" spans="1:21" ht="18" customHeight="1">
      <c r="A1365" s="817"/>
      <c r="B1365" s="818"/>
      <c r="C1365" s="820"/>
      <c r="D1365" s="820"/>
      <c r="E1365" s="337">
        <v>77</v>
      </c>
      <c r="F1365" s="216"/>
      <c r="G1365" s="216"/>
      <c r="H1365" s="134"/>
      <c r="I1365" s="135"/>
      <c r="J1365" s="136"/>
      <c r="K1365" s="135"/>
      <c r="L1365" s="136"/>
      <c r="M1365" s="137"/>
      <c r="N1365" s="138"/>
      <c r="O1365" s="139"/>
      <c r="P1365" s="137"/>
      <c r="Q1365" s="138"/>
      <c r="R1365" s="140"/>
      <c r="S1365" s="368"/>
      <c r="T1365" s="446">
        <f t="shared" si="81"/>
        <v>0</v>
      </c>
      <c r="U1365" s="443">
        <f t="shared" si="87"/>
        <v>17</v>
      </c>
    </row>
    <row r="1366" spans="1:21" ht="18" customHeight="1">
      <c r="A1366" s="817"/>
      <c r="B1366" s="818"/>
      <c r="C1366" s="820"/>
      <c r="D1366" s="820"/>
      <c r="E1366" s="337">
        <v>78</v>
      </c>
      <c r="F1366" s="216"/>
      <c r="G1366" s="216"/>
      <c r="H1366" s="134"/>
      <c r="I1366" s="135"/>
      <c r="J1366" s="136"/>
      <c r="K1366" s="135"/>
      <c r="L1366" s="136"/>
      <c r="M1366" s="137"/>
      <c r="N1366" s="138"/>
      <c r="O1366" s="139"/>
      <c r="P1366" s="137"/>
      <c r="Q1366" s="138"/>
      <c r="R1366" s="140"/>
      <c r="S1366" s="368"/>
      <c r="T1366" s="446">
        <f t="shared" si="81"/>
        <v>0</v>
      </c>
      <c r="U1366" s="443">
        <f t="shared" si="87"/>
        <v>17</v>
      </c>
    </row>
    <row r="1367" spans="1:21" ht="18" customHeight="1">
      <c r="A1367" s="817"/>
      <c r="B1367" s="818"/>
      <c r="C1367" s="820"/>
      <c r="D1367" s="820"/>
      <c r="E1367" s="337">
        <v>79</v>
      </c>
      <c r="F1367" s="216"/>
      <c r="G1367" s="216"/>
      <c r="H1367" s="134"/>
      <c r="I1367" s="135"/>
      <c r="J1367" s="136"/>
      <c r="K1367" s="135"/>
      <c r="L1367" s="136"/>
      <c r="M1367" s="137"/>
      <c r="N1367" s="138"/>
      <c r="O1367" s="139"/>
      <c r="P1367" s="137"/>
      <c r="Q1367" s="138"/>
      <c r="R1367" s="140"/>
      <c r="S1367" s="368"/>
      <c r="T1367" s="446">
        <f t="shared" si="81"/>
        <v>0</v>
      </c>
      <c r="U1367" s="443">
        <f t="shared" si="87"/>
        <v>17</v>
      </c>
    </row>
    <row r="1368" spans="1:21" ht="18" customHeight="1">
      <c r="A1368" s="817"/>
      <c r="B1368" s="818"/>
      <c r="C1368" s="820"/>
      <c r="D1368" s="820"/>
      <c r="E1368" s="345">
        <v>80</v>
      </c>
      <c r="F1368" s="433"/>
      <c r="G1368" s="433"/>
      <c r="H1368" s="134"/>
      <c r="I1368" s="135"/>
      <c r="J1368" s="136"/>
      <c r="K1368" s="135"/>
      <c r="L1368" s="136"/>
      <c r="M1368" s="137"/>
      <c r="N1368" s="138"/>
      <c r="O1368" s="139"/>
      <c r="P1368" s="137"/>
      <c r="Q1368" s="138"/>
      <c r="R1368" s="140"/>
      <c r="S1368" s="368"/>
      <c r="T1368" s="446">
        <f t="shared" si="81"/>
        <v>0</v>
      </c>
      <c r="U1368" s="443">
        <f t="shared" si="87"/>
        <v>17</v>
      </c>
    </row>
    <row r="1369" spans="1:21" ht="18" customHeight="1">
      <c r="A1369" s="815">
        <v>18</v>
      </c>
      <c r="B1369" s="816"/>
      <c r="C1369" s="819" t="str">
        <f>IF(ISERROR(VLOOKUP($A1369,【大規模】地域番号①!$BD:$BF,2,FALSE)),"",VLOOKUP($A1369,【大規模】地域番号①!$BD:$BF,2,FALSE))</f>
        <v/>
      </c>
      <c r="D1369" s="819" t="str">
        <f>IF(ISERROR(VLOOKUP($A1369,【大規模】地域番号①!$BD:$BF,3,FALSE)),"",VLOOKUP($A1369,【大規模】地域番号①!$BD:$BF,3,FALSE))</f>
        <v/>
      </c>
      <c r="E1369" s="337">
        <v>1</v>
      </c>
      <c r="F1369" s="216"/>
      <c r="G1369" s="216"/>
      <c r="H1369" s="118"/>
      <c r="I1369" s="119"/>
      <c r="J1369" s="120"/>
      <c r="K1369" s="122"/>
      <c r="L1369" s="123"/>
      <c r="M1369" s="121"/>
      <c r="N1369" s="122"/>
      <c r="O1369" s="123"/>
      <c r="P1369" s="121"/>
      <c r="Q1369" s="122"/>
      <c r="R1369" s="124"/>
      <c r="S1369" s="356"/>
      <c r="T1369" s="376">
        <f t="shared" si="81"/>
        <v>0</v>
      </c>
      <c r="U1369" s="443">
        <f t="shared" ref="U1369:U1400" si="88">$A$1369</f>
        <v>18</v>
      </c>
    </row>
    <row r="1370" spans="1:21" ht="18" customHeight="1">
      <c r="A1370" s="817"/>
      <c r="B1370" s="818"/>
      <c r="C1370" s="820"/>
      <c r="D1370" s="820"/>
      <c r="E1370" s="337">
        <v>2</v>
      </c>
      <c r="F1370" s="216"/>
      <c r="G1370" s="216"/>
      <c r="H1370" s="97"/>
      <c r="I1370" s="81"/>
      <c r="J1370" s="76"/>
      <c r="K1370" s="82"/>
      <c r="L1370" s="77"/>
      <c r="M1370" s="2"/>
      <c r="N1370" s="82"/>
      <c r="O1370" s="77"/>
      <c r="P1370" s="2"/>
      <c r="Q1370" s="82"/>
      <c r="R1370" s="19"/>
      <c r="S1370" s="366"/>
      <c r="T1370" s="445">
        <f t="shared" si="81"/>
        <v>0</v>
      </c>
      <c r="U1370" s="443">
        <f t="shared" si="88"/>
        <v>18</v>
      </c>
    </row>
    <row r="1371" spans="1:21" ht="18" customHeight="1">
      <c r="A1371" s="817"/>
      <c r="B1371" s="818"/>
      <c r="C1371" s="820"/>
      <c r="D1371" s="820"/>
      <c r="E1371" s="337">
        <v>3</v>
      </c>
      <c r="F1371" s="216"/>
      <c r="G1371" s="216"/>
      <c r="H1371" s="97"/>
      <c r="I1371" s="81"/>
      <c r="J1371" s="76"/>
      <c r="K1371" s="82"/>
      <c r="L1371" s="77"/>
      <c r="M1371" s="2"/>
      <c r="N1371" s="82"/>
      <c r="O1371" s="77"/>
      <c r="P1371" s="2"/>
      <c r="Q1371" s="82"/>
      <c r="R1371" s="19"/>
      <c r="S1371" s="366"/>
      <c r="T1371" s="445">
        <f t="shared" si="81"/>
        <v>0</v>
      </c>
      <c r="U1371" s="443">
        <f t="shared" si="88"/>
        <v>18</v>
      </c>
    </row>
    <row r="1372" spans="1:21" ht="18" customHeight="1">
      <c r="A1372" s="817"/>
      <c r="B1372" s="818"/>
      <c r="C1372" s="820"/>
      <c r="D1372" s="820"/>
      <c r="E1372" s="337">
        <v>4</v>
      </c>
      <c r="F1372" s="216"/>
      <c r="G1372" s="216"/>
      <c r="H1372" s="97"/>
      <c r="I1372" s="81"/>
      <c r="J1372" s="76"/>
      <c r="K1372" s="81"/>
      <c r="L1372" s="76"/>
      <c r="M1372" s="2"/>
      <c r="N1372" s="81"/>
      <c r="O1372" s="77"/>
      <c r="P1372" s="15"/>
      <c r="Q1372" s="82"/>
      <c r="R1372" s="19"/>
      <c r="S1372" s="366"/>
      <c r="T1372" s="445">
        <f t="shared" si="81"/>
        <v>0</v>
      </c>
      <c r="U1372" s="443">
        <f t="shared" si="88"/>
        <v>18</v>
      </c>
    </row>
    <row r="1373" spans="1:21" ht="18" customHeight="1">
      <c r="A1373" s="817"/>
      <c r="B1373" s="818"/>
      <c r="C1373" s="820"/>
      <c r="D1373" s="820"/>
      <c r="E1373" s="337">
        <v>5</v>
      </c>
      <c r="F1373" s="216"/>
      <c r="G1373" s="216"/>
      <c r="H1373" s="97"/>
      <c r="I1373" s="81"/>
      <c r="J1373" s="76"/>
      <c r="K1373" s="81"/>
      <c r="L1373" s="76"/>
      <c r="M1373" s="2"/>
      <c r="N1373" s="81"/>
      <c r="O1373" s="77"/>
      <c r="P1373" s="15"/>
      <c r="Q1373" s="82"/>
      <c r="R1373" s="19"/>
      <c r="S1373" s="366"/>
      <c r="T1373" s="445">
        <f t="shared" si="81"/>
        <v>0</v>
      </c>
      <c r="U1373" s="443">
        <f t="shared" si="88"/>
        <v>18</v>
      </c>
    </row>
    <row r="1374" spans="1:21" ht="18" customHeight="1">
      <c r="A1374" s="817"/>
      <c r="B1374" s="818"/>
      <c r="C1374" s="820"/>
      <c r="D1374" s="820"/>
      <c r="E1374" s="337">
        <v>6</v>
      </c>
      <c r="F1374" s="216"/>
      <c r="G1374" s="216"/>
      <c r="H1374" s="97"/>
      <c r="I1374" s="81"/>
      <c r="J1374" s="76"/>
      <c r="K1374" s="81"/>
      <c r="L1374" s="76"/>
      <c r="M1374" s="2"/>
      <c r="N1374" s="81"/>
      <c r="O1374" s="77"/>
      <c r="P1374" s="15"/>
      <c r="Q1374" s="82"/>
      <c r="R1374" s="19"/>
      <c r="S1374" s="366"/>
      <c r="T1374" s="445">
        <f t="shared" si="81"/>
        <v>0</v>
      </c>
      <c r="U1374" s="443">
        <f t="shared" si="88"/>
        <v>18</v>
      </c>
    </row>
    <row r="1375" spans="1:21" ht="18" customHeight="1">
      <c r="A1375" s="817"/>
      <c r="B1375" s="818"/>
      <c r="C1375" s="820"/>
      <c r="D1375" s="820"/>
      <c r="E1375" s="337">
        <v>7</v>
      </c>
      <c r="F1375" s="216"/>
      <c r="G1375" s="216"/>
      <c r="H1375" s="97"/>
      <c r="I1375" s="81"/>
      <c r="J1375" s="76"/>
      <c r="K1375" s="81"/>
      <c r="L1375" s="76"/>
      <c r="M1375" s="2"/>
      <c r="N1375" s="82"/>
      <c r="O1375" s="77"/>
      <c r="P1375" s="2"/>
      <c r="Q1375" s="82"/>
      <c r="R1375" s="19"/>
      <c r="S1375" s="366"/>
      <c r="T1375" s="445">
        <f t="shared" si="81"/>
        <v>0</v>
      </c>
      <c r="U1375" s="443">
        <f t="shared" si="88"/>
        <v>18</v>
      </c>
    </row>
    <row r="1376" spans="1:21" ht="18" customHeight="1">
      <c r="A1376" s="817"/>
      <c r="B1376" s="818"/>
      <c r="C1376" s="820"/>
      <c r="D1376" s="820"/>
      <c r="E1376" s="337">
        <v>8</v>
      </c>
      <c r="F1376" s="216"/>
      <c r="G1376" s="216"/>
      <c r="H1376" s="134"/>
      <c r="I1376" s="135"/>
      <c r="J1376" s="136"/>
      <c r="K1376" s="135"/>
      <c r="L1376" s="136"/>
      <c r="M1376" s="137"/>
      <c r="N1376" s="138"/>
      <c r="O1376" s="139"/>
      <c r="P1376" s="137"/>
      <c r="Q1376" s="138"/>
      <c r="R1376" s="140"/>
      <c r="S1376" s="368"/>
      <c r="T1376" s="446">
        <f t="shared" si="81"/>
        <v>0</v>
      </c>
      <c r="U1376" s="443">
        <f t="shared" si="88"/>
        <v>18</v>
      </c>
    </row>
    <row r="1377" spans="1:21" ht="18" customHeight="1">
      <c r="A1377" s="817"/>
      <c r="B1377" s="818"/>
      <c r="C1377" s="820"/>
      <c r="D1377" s="820"/>
      <c r="E1377" s="337">
        <v>9</v>
      </c>
      <c r="F1377" s="216"/>
      <c r="G1377" s="216"/>
      <c r="H1377" s="134"/>
      <c r="I1377" s="135"/>
      <c r="J1377" s="136"/>
      <c r="K1377" s="135"/>
      <c r="L1377" s="136"/>
      <c r="M1377" s="137"/>
      <c r="N1377" s="138"/>
      <c r="O1377" s="139"/>
      <c r="P1377" s="137"/>
      <c r="Q1377" s="138"/>
      <c r="R1377" s="140"/>
      <c r="S1377" s="368"/>
      <c r="T1377" s="446">
        <f t="shared" si="81"/>
        <v>0</v>
      </c>
      <c r="U1377" s="443">
        <f t="shared" si="88"/>
        <v>18</v>
      </c>
    </row>
    <row r="1378" spans="1:21" ht="18" customHeight="1">
      <c r="A1378" s="817"/>
      <c r="B1378" s="818"/>
      <c r="C1378" s="820"/>
      <c r="D1378" s="820"/>
      <c r="E1378" s="337">
        <v>10</v>
      </c>
      <c r="F1378" s="216"/>
      <c r="G1378" s="216"/>
      <c r="H1378" s="134"/>
      <c r="I1378" s="135"/>
      <c r="J1378" s="136"/>
      <c r="K1378" s="135"/>
      <c r="L1378" s="136"/>
      <c r="M1378" s="137"/>
      <c r="N1378" s="138"/>
      <c r="O1378" s="139"/>
      <c r="P1378" s="137"/>
      <c r="Q1378" s="138"/>
      <c r="R1378" s="140"/>
      <c r="S1378" s="368"/>
      <c r="T1378" s="446">
        <f t="shared" si="81"/>
        <v>0</v>
      </c>
      <c r="U1378" s="443">
        <f t="shared" si="88"/>
        <v>18</v>
      </c>
    </row>
    <row r="1379" spans="1:21" ht="18" customHeight="1">
      <c r="A1379" s="817"/>
      <c r="B1379" s="818"/>
      <c r="C1379" s="820"/>
      <c r="D1379" s="820"/>
      <c r="E1379" s="337">
        <v>11</v>
      </c>
      <c r="F1379" s="216"/>
      <c r="G1379" s="216"/>
      <c r="H1379" s="134"/>
      <c r="I1379" s="135"/>
      <c r="J1379" s="136"/>
      <c r="K1379" s="135"/>
      <c r="L1379" s="136"/>
      <c r="M1379" s="137"/>
      <c r="N1379" s="138"/>
      <c r="O1379" s="139"/>
      <c r="P1379" s="137"/>
      <c r="Q1379" s="138"/>
      <c r="R1379" s="140"/>
      <c r="S1379" s="368"/>
      <c r="T1379" s="446">
        <f t="shared" si="81"/>
        <v>0</v>
      </c>
      <c r="U1379" s="443">
        <f t="shared" si="88"/>
        <v>18</v>
      </c>
    </row>
    <row r="1380" spans="1:21" ht="18" customHeight="1">
      <c r="A1380" s="817"/>
      <c r="B1380" s="818"/>
      <c r="C1380" s="820"/>
      <c r="D1380" s="820"/>
      <c r="E1380" s="337">
        <v>12</v>
      </c>
      <c r="F1380" s="216"/>
      <c r="G1380" s="216"/>
      <c r="H1380" s="134"/>
      <c r="I1380" s="135"/>
      <c r="J1380" s="136"/>
      <c r="K1380" s="135"/>
      <c r="L1380" s="136"/>
      <c r="M1380" s="137"/>
      <c r="N1380" s="138"/>
      <c r="O1380" s="139"/>
      <c r="P1380" s="137"/>
      <c r="Q1380" s="138"/>
      <c r="R1380" s="140"/>
      <c r="S1380" s="368"/>
      <c r="T1380" s="446">
        <f t="shared" si="81"/>
        <v>0</v>
      </c>
      <c r="U1380" s="443">
        <f t="shared" si="88"/>
        <v>18</v>
      </c>
    </row>
    <row r="1381" spans="1:21" ht="18" customHeight="1">
      <c r="A1381" s="817"/>
      <c r="B1381" s="818"/>
      <c r="C1381" s="820"/>
      <c r="D1381" s="820"/>
      <c r="E1381" s="337">
        <v>13</v>
      </c>
      <c r="F1381" s="216"/>
      <c r="G1381" s="216"/>
      <c r="H1381" s="134"/>
      <c r="I1381" s="135"/>
      <c r="J1381" s="136"/>
      <c r="K1381" s="135"/>
      <c r="L1381" s="136"/>
      <c r="M1381" s="137"/>
      <c r="N1381" s="138"/>
      <c r="O1381" s="139"/>
      <c r="P1381" s="137"/>
      <c r="Q1381" s="138"/>
      <c r="R1381" s="140"/>
      <c r="S1381" s="368"/>
      <c r="T1381" s="446">
        <f t="shared" si="81"/>
        <v>0</v>
      </c>
      <c r="U1381" s="443">
        <f t="shared" si="88"/>
        <v>18</v>
      </c>
    </row>
    <row r="1382" spans="1:21" ht="18" customHeight="1">
      <c r="A1382" s="817"/>
      <c r="B1382" s="818"/>
      <c r="C1382" s="820"/>
      <c r="D1382" s="820"/>
      <c r="E1382" s="337">
        <v>14</v>
      </c>
      <c r="F1382" s="216"/>
      <c r="G1382" s="216"/>
      <c r="H1382" s="134"/>
      <c r="I1382" s="135"/>
      <c r="J1382" s="136"/>
      <c r="K1382" s="135"/>
      <c r="L1382" s="136"/>
      <c r="M1382" s="137"/>
      <c r="N1382" s="138"/>
      <c r="O1382" s="139"/>
      <c r="P1382" s="137"/>
      <c r="Q1382" s="138"/>
      <c r="R1382" s="140"/>
      <c r="S1382" s="368"/>
      <c r="T1382" s="446">
        <f t="shared" si="81"/>
        <v>0</v>
      </c>
      <c r="U1382" s="443">
        <f t="shared" si="88"/>
        <v>18</v>
      </c>
    </row>
    <row r="1383" spans="1:21" ht="18" customHeight="1">
      <c r="A1383" s="817"/>
      <c r="B1383" s="818"/>
      <c r="C1383" s="820"/>
      <c r="D1383" s="820"/>
      <c r="E1383" s="337">
        <v>15</v>
      </c>
      <c r="F1383" s="216"/>
      <c r="G1383" s="216"/>
      <c r="H1383" s="134"/>
      <c r="I1383" s="135"/>
      <c r="J1383" s="136"/>
      <c r="K1383" s="135"/>
      <c r="L1383" s="136"/>
      <c r="M1383" s="137"/>
      <c r="N1383" s="138"/>
      <c r="O1383" s="139"/>
      <c r="P1383" s="137"/>
      <c r="Q1383" s="138"/>
      <c r="R1383" s="140"/>
      <c r="S1383" s="368"/>
      <c r="T1383" s="446">
        <f t="shared" si="81"/>
        <v>0</v>
      </c>
      <c r="U1383" s="443">
        <f t="shared" si="88"/>
        <v>18</v>
      </c>
    </row>
    <row r="1384" spans="1:21" ht="18" customHeight="1">
      <c r="A1384" s="817"/>
      <c r="B1384" s="818"/>
      <c r="C1384" s="820"/>
      <c r="D1384" s="820"/>
      <c r="E1384" s="337">
        <v>16</v>
      </c>
      <c r="F1384" s="216"/>
      <c r="G1384" s="216"/>
      <c r="H1384" s="134"/>
      <c r="I1384" s="135"/>
      <c r="J1384" s="136"/>
      <c r="K1384" s="135"/>
      <c r="L1384" s="136"/>
      <c r="M1384" s="137"/>
      <c r="N1384" s="138"/>
      <c r="O1384" s="139"/>
      <c r="P1384" s="137"/>
      <c r="Q1384" s="138"/>
      <c r="R1384" s="140"/>
      <c r="S1384" s="368"/>
      <c r="T1384" s="446">
        <f t="shared" si="81"/>
        <v>0</v>
      </c>
      <c r="U1384" s="443">
        <f t="shared" si="88"/>
        <v>18</v>
      </c>
    </row>
    <row r="1385" spans="1:21" ht="18" customHeight="1">
      <c r="A1385" s="817"/>
      <c r="B1385" s="818"/>
      <c r="C1385" s="820"/>
      <c r="D1385" s="820"/>
      <c r="E1385" s="337">
        <v>17</v>
      </c>
      <c r="F1385" s="216"/>
      <c r="G1385" s="216"/>
      <c r="H1385" s="134"/>
      <c r="I1385" s="135"/>
      <c r="J1385" s="136"/>
      <c r="K1385" s="135"/>
      <c r="L1385" s="136"/>
      <c r="M1385" s="137"/>
      <c r="N1385" s="138"/>
      <c r="O1385" s="139"/>
      <c r="P1385" s="137"/>
      <c r="Q1385" s="138"/>
      <c r="R1385" s="140"/>
      <c r="S1385" s="368"/>
      <c r="T1385" s="446">
        <f t="shared" si="81"/>
        <v>0</v>
      </c>
      <c r="U1385" s="443">
        <f t="shared" si="88"/>
        <v>18</v>
      </c>
    </row>
    <row r="1386" spans="1:21" ht="18" customHeight="1">
      <c r="A1386" s="817"/>
      <c r="B1386" s="818"/>
      <c r="C1386" s="820"/>
      <c r="D1386" s="820"/>
      <c r="E1386" s="337">
        <v>18</v>
      </c>
      <c r="F1386" s="216"/>
      <c r="G1386" s="216"/>
      <c r="H1386" s="134"/>
      <c r="I1386" s="135"/>
      <c r="J1386" s="136"/>
      <c r="K1386" s="135"/>
      <c r="L1386" s="136"/>
      <c r="M1386" s="137"/>
      <c r="N1386" s="138"/>
      <c r="O1386" s="139"/>
      <c r="P1386" s="137"/>
      <c r="Q1386" s="138"/>
      <c r="R1386" s="140"/>
      <c r="S1386" s="368"/>
      <c r="T1386" s="446">
        <f t="shared" si="81"/>
        <v>0</v>
      </c>
      <c r="U1386" s="443">
        <f t="shared" si="88"/>
        <v>18</v>
      </c>
    </row>
    <row r="1387" spans="1:21" ht="18" customHeight="1">
      <c r="A1387" s="817"/>
      <c r="B1387" s="818"/>
      <c r="C1387" s="820"/>
      <c r="D1387" s="820"/>
      <c r="E1387" s="337">
        <v>19</v>
      </c>
      <c r="F1387" s="216"/>
      <c r="G1387" s="216"/>
      <c r="H1387" s="134"/>
      <c r="I1387" s="135"/>
      <c r="J1387" s="136"/>
      <c r="K1387" s="135"/>
      <c r="L1387" s="136"/>
      <c r="M1387" s="137"/>
      <c r="N1387" s="138"/>
      <c r="O1387" s="139"/>
      <c r="P1387" s="137"/>
      <c r="Q1387" s="138"/>
      <c r="R1387" s="140"/>
      <c r="S1387" s="368"/>
      <c r="T1387" s="446">
        <f t="shared" si="81"/>
        <v>0</v>
      </c>
      <c r="U1387" s="443">
        <f t="shared" si="88"/>
        <v>18</v>
      </c>
    </row>
    <row r="1388" spans="1:21" ht="18" customHeight="1">
      <c r="A1388" s="817"/>
      <c r="B1388" s="818"/>
      <c r="C1388" s="820"/>
      <c r="D1388" s="820"/>
      <c r="E1388" s="337">
        <v>20</v>
      </c>
      <c r="F1388" s="216"/>
      <c r="G1388" s="216"/>
      <c r="H1388" s="134"/>
      <c r="I1388" s="135"/>
      <c r="J1388" s="136"/>
      <c r="K1388" s="135"/>
      <c r="L1388" s="136"/>
      <c r="M1388" s="137"/>
      <c r="N1388" s="138"/>
      <c r="O1388" s="139"/>
      <c r="P1388" s="137"/>
      <c r="Q1388" s="138"/>
      <c r="R1388" s="140"/>
      <c r="S1388" s="368"/>
      <c r="T1388" s="446">
        <f t="shared" si="81"/>
        <v>0</v>
      </c>
      <c r="U1388" s="443">
        <f t="shared" si="88"/>
        <v>18</v>
      </c>
    </row>
    <row r="1389" spans="1:21" ht="18" customHeight="1">
      <c r="A1389" s="817"/>
      <c r="B1389" s="818"/>
      <c r="C1389" s="820"/>
      <c r="D1389" s="820"/>
      <c r="E1389" s="337">
        <v>21</v>
      </c>
      <c r="F1389" s="216"/>
      <c r="G1389" s="216"/>
      <c r="H1389" s="134"/>
      <c r="I1389" s="135"/>
      <c r="J1389" s="136"/>
      <c r="K1389" s="135"/>
      <c r="L1389" s="136"/>
      <c r="M1389" s="137"/>
      <c r="N1389" s="138"/>
      <c r="O1389" s="139"/>
      <c r="P1389" s="137"/>
      <c r="Q1389" s="138"/>
      <c r="R1389" s="140"/>
      <c r="S1389" s="368"/>
      <c r="T1389" s="446">
        <f t="shared" si="81"/>
        <v>0</v>
      </c>
      <c r="U1389" s="443">
        <f t="shared" si="88"/>
        <v>18</v>
      </c>
    </row>
    <row r="1390" spans="1:21" ht="18" customHeight="1">
      <c r="A1390" s="817"/>
      <c r="B1390" s="818"/>
      <c r="C1390" s="820"/>
      <c r="D1390" s="820"/>
      <c r="E1390" s="337">
        <v>22</v>
      </c>
      <c r="F1390" s="216"/>
      <c r="G1390" s="216"/>
      <c r="H1390" s="134"/>
      <c r="I1390" s="135"/>
      <c r="J1390" s="136"/>
      <c r="K1390" s="135"/>
      <c r="L1390" s="136"/>
      <c r="M1390" s="137"/>
      <c r="N1390" s="138"/>
      <c r="O1390" s="139"/>
      <c r="P1390" s="137"/>
      <c r="Q1390" s="138"/>
      <c r="R1390" s="140"/>
      <c r="S1390" s="368"/>
      <c r="T1390" s="446">
        <f t="shared" si="81"/>
        <v>0</v>
      </c>
      <c r="U1390" s="443">
        <f t="shared" si="88"/>
        <v>18</v>
      </c>
    </row>
    <row r="1391" spans="1:21" ht="18" customHeight="1">
      <c r="A1391" s="817"/>
      <c r="B1391" s="818"/>
      <c r="C1391" s="820"/>
      <c r="D1391" s="820"/>
      <c r="E1391" s="337">
        <v>23</v>
      </c>
      <c r="F1391" s="216"/>
      <c r="G1391" s="216"/>
      <c r="H1391" s="134"/>
      <c r="I1391" s="135"/>
      <c r="J1391" s="136"/>
      <c r="K1391" s="135"/>
      <c r="L1391" s="136"/>
      <c r="M1391" s="137"/>
      <c r="N1391" s="138"/>
      <c r="O1391" s="139"/>
      <c r="P1391" s="137"/>
      <c r="Q1391" s="138"/>
      <c r="R1391" s="140"/>
      <c r="S1391" s="368"/>
      <c r="T1391" s="446">
        <f t="shared" si="81"/>
        <v>0</v>
      </c>
      <c r="U1391" s="443">
        <f t="shared" si="88"/>
        <v>18</v>
      </c>
    </row>
    <row r="1392" spans="1:21" ht="18" customHeight="1">
      <c r="A1392" s="817"/>
      <c r="B1392" s="818"/>
      <c r="C1392" s="820"/>
      <c r="D1392" s="820"/>
      <c r="E1392" s="337">
        <v>24</v>
      </c>
      <c r="F1392" s="216"/>
      <c r="G1392" s="216"/>
      <c r="H1392" s="134"/>
      <c r="I1392" s="135"/>
      <c r="J1392" s="136"/>
      <c r="K1392" s="135"/>
      <c r="L1392" s="136"/>
      <c r="M1392" s="137"/>
      <c r="N1392" s="138"/>
      <c r="O1392" s="139"/>
      <c r="P1392" s="137"/>
      <c r="Q1392" s="138"/>
      <c r="R1392" s="140"/>
      <c r="S1392" s="368"/>
      <c r="T1392" s="446">
        <f t="shared" si="81"/>
        <v>0</v>
      </c>
      <c r="U1392" s="443">
        <f t="shared" si="88"/>
        <v>18</v>
      </c>
    </row>
    <row r="1393" spans="1:21" ht="18" customHeight="1">
      <c r="A1393" s="817"/>
      <c r="B1393" s="818"/>
      <c r="C1393" s="820"/>
      <c r="D1393" s="820"/>
      <c r="E1393" s="337">
        <v>25</v>
      </c>
      <c r="F1393" s="216"/>
      <c r="G1393" s="216"/>
      <c r="H1393" s="134"/>
      <c r="I1393" s="135"/>
      <c r="J1393" s="136"/>
      <c r="K1393" s="135"/>
      <c r="L1393" s="136"/>
      <c r="M1393" s="137"/>
      <c r="N1393" s="138"/>
      <c r="O1393" s="139"/>
      <c r="P1393" s="137"/>
      <c r="Q1393" s="138"/>
      <c r="R1393" s="140"/>
      <c r="S1393" s="368"/>
      <c r="T1393" s="446">
        <f t="shared" si="81"/>
        <v>0</v>
      </c>
      <c r="U1393" s="443">
        <f t="shared" si="88"/>
        <v>18</v>
      </c>
    </row>
    <row r="1394" spans="1:21" ht="18" customHeight="1">
      <c r="A1394" s="817"/>
      <c r="B1394" s="818"/>
      <c r="C1394" s="820"/>
      <c r="D1394" s="820"/>
      <c r="E1394" s="337">
        <v>26</v>
      </c>
      <c r="F1394" s="216"/>
      <c r="G1394" s="216"/>
      <c r="H1394" s="134"/>
      <c r="I1394" s="135"/>
      <c r="J1394" s="136"/>
      <c r="K1394" s="135"/>
      <c r="L1394" s="136"/>
      <c r="M1394" s="137"/>
      <c r="N1394" s="138"/>
      <c r="O1394" s="139"/>
      <c r="P1394" s="137"/>
      <c r="Q1394" s="138"/>
      <c r="R1394" s="140"/>
      <c r="S1394" s="368"/>
      <c r="T1394" s="446">
        <f t="shared" si="81"/>
        <v>0</v>
      </c>
      <c r="U1394" s="443">
        <f t="shared" si="88"/>
        <v>18</v>
      </c>
    </row>
    <row r="1395" spans="1:21" ht="18" customHeight="1">
      <c r="A1395" s="817"/>
      <c r="B1395" s="818"/>
      <c r="C1395" s="820"/>
      <c r="D1395" s="820"/>
      <c r="E1395" s="337">
        <v>27</v>
      </c>
      <c r="F1395" s="216"/>
      <c r="G1395" s="216"/>
      <c r="H1395" s="134"/>
      <c r="I1395" s="135"/>
      <c r="J1395" s="136"/>
      <c r="K1395" s="135"/>
      <c r="L1395" s="136"/>
      <c r="M1395" s="137"/>
      <c r="N1395" s="138"/>
      <c r="O1395" s="139"/>
      <c r="P1395" s="137"/>
      <c r="Q1395" s="138"/>
      <c r="R1395" s="140"/>
      <c r="S1395" s="368"/>
      <c r="T1395" s="446">
        <f t="shared" si="81"/>
        <v>0</v>
      </c>
      <c r="U1395" s="443">
        <f t="shared" si="88"/>
        <v>18</v>
      </c>
    </row>
    <row r="1396" spans="1:21" ht="18" customHeight="1">
      <c r="A1396" s="817"/>
      <c r="B1396" s="818"/>
      <c r="C1396" s="820"/>
      <c r="D1396" s="820"/>
      <c r="E1396" s="337">
        <v>28</v>
      </c>
      <c r="F1396" s="216"/>
      <c r="G1396" s="216"/>
      <c r="H1396" s="97"/>
      <c r="I1396" s="81"/>
      <c r="J1396" s="76"/>
      <c r="K1396" s="82"/>
      <c r="L1396" s="77"/>
      <c r="M1396" s="2"/>
      <c r="N1396" s="82"/>
      <c r="O1396" s="77"/>
      <c r="P1396" s="2"/>
      <c r="Q1396" s="82"/>
      <c r="R1396" s="19"/>
      <c r="S1396" s="366"/>
      <c r="T1396" s="445">
        <f t="shared" ref="T1396:T1413" si="89">IF(J1396="",0,INT(SUM(PRODUCT(J1396,L1396,O1396),R1396)))</f>
        <v>0</v>
      </c>
      <c r="U1396" s="443">
        <f t="shared" si="88"/>
        <v>18</v>
      </c>
    </row>
    <row r="1397" spans="1:21" ht="18" customHeight="1">
      <c r="A1397" s="817"/>
      <c r="B1397" s="818"/>
      <c r="C1397" s="820"/>
      <c r="D1397" s="820"/>
      <c r="E1397" s="337">
        <v>29</v>
      </c>
      <c r="F1397" s="216"/>
      <c r="G1397" s="216"/>
      <c r="H1397" s="97"/>
      <c r="I1397" s="81"/>
      <c r="J1397" s="76"/>
      <c r="K1397" s="82"/>
      <c r="L1397" s="77"/>
      <c r="M1397" s="2"/>
      <c r="N1397" s="82"/>
      <c r="O1397" s="77"/>
      <c r="P1397" s="2"/>
      <c r="Q1397" s="82"/>
      <c r="R1397" s="19"/>
      <c r="S1397" s="366"/>
      <c r="T1397" s="445">
        <f t="shared" si="89"/>
        <v>0</v>
      </c>
      <c r="U1397" s="443">
        <f t="shared" si="88"/>
        <v>18</v>
      </c>
    </row>
    <row r="1398" spans="1:21" ht="18" customHeight="1">
      <c r="A1398" s="817"/>
      <c r="B1398" s="818"/>
      <c r="C1398" s="820"/>
      <c r="D1398" s="820"/>
      <c r="E1398" s="337">
        <v>30</v>
      </c>
      <c r="F1398" s="216"/>
      <c r="G1398" s="216"/>
      <c r="H1398" s="97"/>
      <c r="I1398" s="81"/>
      <c r="J1398" s="76"/>
      <c r="K1398" s="82"/>
      <c r="L1398" s="77"/>
      <c r="M1398" s="2"/>
      <c r="N1398" s="82"/>
      <c r="O1398" s="77"/>
      <c r="P1398" s="2"/>
      <c r="Q1398" s="82"/>
      <c r="R1398" s="19"/>
      <c r="S1398" s="366"/>
      <c r="T1398" s="445">
        <f t="shared" si="89"/>
        <v>0</v>
      </c>
      <c r="U1398" s="443">
        <f t="shared" si="88"/>
        <v>18</v>
      </c>
    </row>
    <row r="1399" spans="1:21" ht="18" customHeight="1">
      <c r="A1399" s="817"/>
      <c r="B1399" s="818"/>
      <c r="C1399" s="820"/>
      <c r="D1399" s="820"/>
      <c r="E1399" s="337">
        <v>31</v>
      </c>
      <c r="F1399" s="216"/>
      <c r="G1399" s="216"/>
      <c r="H1399" s="97"/>
      <c r="I1399" s="81"/>
      <c r="J1399" s="76"/>
      <c r="K1399" s="82"/>
      <c r="L1399" s="77"/>
      <c r="M1399" s="2"/>
      <c r="N1399" s="82"/>
      <c r="O1399" s="77"/>
      <c r="P1399" s="2"/>
      <c r="Q1399" s="82"/>
      <c r="R1399" s="19"/>
      <c r="S1399" s="366"/>
      <c r="T1399" s="445">
        <f t="shared" si="89"/>
        <v>0</v>
      </c>
      <c r="U1399" s="443">
        <f t="shared" si="88"/>
        <v>18</v>
      </c>
    </row>
    <row r="1400" spans="1:21" ht="18" customHeight="1">
      <c r="A1400" s="817"/>
      <c r="B1400" s="818"/>
      <c r="C1400" s="820"/>
      <c r="D1400" s="820"/>
      <c r="E1400" s="337">
        <v>32</v>
      </c>
      <c r="F1400" s="216"/>
      <c r="G1400" s="216"/>
      <c r="H1400" s="97"/>
      <c r="I1400" s="81"/>
      <c r="J1400" s="76"/>
      <c r="K1400" s="81"/>
      <c r="L1400" s="76"/>
      <c r="M1400" s="2"/>
      <c r="N1400" s="81"/>
      <c r="O1400" s="77"/>
      <c r="P1400" s="15"/>
      <c r="Q1400" s="82"/>
      <c r="R1400" s="19"/>
      <c r="S1400" s="366"/>
      <c r="T1400" s="445">
        <f t="shared" si="89"/>
        <v>0</v>
      </c>
      <c r="U1400" s="443">
        <f t="shared" si="88"/>
        <v>18</v>
      </c>
    </row>
    <row r="1401" spans="1:21" ht="18" customHeight="1">
      <c r="A1401" s="817"/>
      <c r="B1401" s="818"/>
      <c r="C1401" s="820"/>
      <c r="D1401" s="820"/>
      <c r="E1401" s="337">
        <v>33</v>
      </c>
      <c r="F1401" s="216"/>
      <c r="G1401" s="216"/>
      <c r="H1401" s="97"/>
      <c r="I1401" s="81"/>
      <c r="J1401" s="76"/>
      <c r="K1401" s="81"/>
      <c r="L1401" s="76"/>
      <c r="M1401" s="2"/>
      <c r="N1401" s="81"/>
      <c r="O1401" s="77"/>
      <c r="P1401" s="15"/>
      <c r="Q1401" s="82"/>
      <c r="R1401" s="19"/>
      <c r="S1401" s="366"/>
      <c r="T1401" s="445">
        <f t="shared" si="89"/>
        <v>0</v>
      </c>
      <c r="U1401" s="443">
        <f t="shared" ref="U1401:U1432" si="90">$A$1369</f>
        <v>18</v>
      </c>
    </row>
    <row r="1402" spans="1:21" ht="18" customHeight="1">
      <c r="A1402" s="817"/>
      <c r="B1402" s="818"/>
      <c r="C1402" s="820"/>
      <c r="D1402" s="820"/>
      <c r="E1402" s="337">
        <v>34</v>
      </c>
      <c r="F1402" s="216"/>
      <c r="G1402" s="216"/>
      <c r="H1402" s="97"/>
      <c r="I1402" s="81"/>
      <c r="J1402" s="76"/>
      <c r="K1402" s="81"/>
      <c r="L1402" s="76"/>
      <c r="M1402" s="2"/>
      <c r="N1402" s="81"/>
      <c r="O1402" s="77"/>
      <c r="P1402" s="15"/>
      <c r="Q1402" s="82"/>
      <c r="R1402" s="19"/>
      <c r="S1402" s="366"/>
      <c r="T1402" s="445">
        <f t="shared" si="89"/>
        <v>0</v>
      </c>
      <c r="U1402" s="443">
        <f t="shared" si="90"/>
        <v>18</v>
      </c>
    </row>
    <row r="1403" spans="1:21" ht="18" customHeight="1">
      <c r="A1403" s="817"/>
      <c r="B1403" s="818"/>
      <c r="C1403" s="820"/>
      <c r="D1403" s="820"/>
      <c r="E1403" s="337">
        <v>35</v>
      </c>
      <c r="F1403" s="216"/>
      <c r="G1403" s="216"/>
      <c r="H1403" s="97"/>
      <c r="I1403" s="81"/>
      <c r="J1403" s="76"/>
      <c r="K1403" s="81"/>
      <c r="L1403" s="76"/>
      <c r="M1403" s="2"/>
      <c r="N1403" s="82"/>
      <c r="O1403" s="77"/>
      <c r="P1403" s="2"/>
      <c r="Q1403" s="82"/>
      <c r="R1403" s="19"/>
      <c r="S1403" s="366"/>
      <c r="T1403" s="445">
        <f t="shared" si="89"/>
        <v>0</v>
      </c>
      <c r="U1403" s="443">
        <f t="shared" si="90"/>
        <v>18</v>
      </c>
    </row>
    <row r="1404" spans="1:21" ht="18" customHeight="1">
      <c r="A1404" s="817"/>
      <c r="B1404" s="818"/>
      <c r="C1404" s="820"/>
      <c r="D1404" s="820"/>
      <c r="E1404" s="337">
        <v>36</v>
      </c>
      <c r="F1404" s="216"/>
      <c r="G1404" s="216"/>
      <c r="H1404" s="134"/>
      <c r="I1404" s="135"/>
      <c r="J1404" s="136"/>
      <c r="K1404" s="135"/>
      <c r="L1404" s="136"/>
      <c r="M1404" s="137"/>
      <c r="N1404" s="138"/>
      <c r="O1404" s="139"/>
      <c r="P1404" s="137"/>
      <c r="Q1404" s="138"/>
      <c r="R1404" s="140"/>
      <c r="S1404" s="368"/>
      <c r="T1404" s="446">
        <f t="shared" si="89"/>
        <v>0</v>
      </c>
      <c r="U1404" s="443">
        <f t="shared" si="90"/>
        <v>18</v>
      </c>
    </row>
    <row r="1405" spans="1:21" ht="18" customHeight="1">
      <c r="A1405" s="817"/>
      <c r="B1405" s="818"/>
      <c r="C1405" s="820"/>
      <c r="D1405" s="820"/>
      <c r="E1405" s="337">
        <v>37</v>
      </c>
      <c r="F1405" s="216"/>
      <c r="G1405" s="216"/>
      <c r="H1405" s="134"/>
      <c r="I1405" s="135"/>
      <c r="J1405" s="136"/>
      <c r="K1405" s="135"/>
      <c r="L1405" s="136"/>
      <c r="M1405" s="137"/>
      <c r="N1405" s="138"/>
      <c r="O1405" s="139"/>
      <c r="P1405" s="137"/>
      <c r="Q1405" s="138"/>
      <c r="R1405" s="140"/>
      <c r="S1405" s="368"/>
      <c r="T1405" s="446">
        <f t="shared" si="89"/>
        <v>0</v>
      </c>
      <c r="U1405" s="443">
        <f t="shared" si="90"/>
        <v>18</v>
      </c>
    </row>
    <row r="1406" spans="1:21" ht="18" customHeight="1">
      <c r="A1406" s="817"/>
      <c r="B1406" s="818"/>
      <c r="C1406" s="820"/>
      <c r="D1406" s="820"/>
      <c r="E1406" s="337">
        <v>38</v>
      </c>
      <c r="F1406" s="216"/>
      <c r="G1406" s="216"/>
      <c r="H1406" s="134"/>
      <c r="I1406" s="135"/>
      <c r="J1406" s="136"/>
      <c r="K1406" s="135"/>
      <c r="L1406" s="136"/>
      <c r="M1406" s="137"/>
      <c r="N1406" s="138"/>
      <c r="O1406" s="139"/>
      <c r="P1406" s="137"/>
      <c r="Q1406" s="138"/>
      <c r="R1406" s="140"/>
      <c r="S1406" s="368"/>
      <c r="T1406" s="446">
        <f t="shared" si="89"/>
        <v>0</v>
      </c>
      <c r="U1406" s="443">
        <f t="shared" si="90"/>
        <v>18</v>
      </c>
    </row>
    <row r="1407" spans="1:21" ht="18" customHeight="1">
      <c r="A1407" s="817"/>
      <c r="B1407" s="818"/>
      <c r="C1407" s="820"/>
      <c r="D1407" s="820"/>
      <c r="E1407" s="337">
        <v>39</v>
      </c>
      <c r="F1407" s="216"/>
      <c r="G1407" s="216"/>
      <c r="H1407" s="134"/>
      <c r="I1407" s="135"/>
      <c r="J1407" s="136"/>
      <c r="K1407" s="135"/>
      <c r="L1407" s="136"/>
      <c r="M1407" s="137"/>
      <c r="N1407" s="138"/>
      <c r="O1407" s="139"/>
      <c r="P1407" s="137"/>
      <c r="Q1407" s="138"/>
      <c r="R1407" s="140"/>
      <c r="S1407" s="368"/>
      <c r="T1407" s="446">
        <f t="shared" si="89"/>
        <v>0</v>
      </c>
      <c r="U1407" s="443">
        <f t="shared" si="90"/>
        <v>18</v>
      </c>
    </row>
    <row r="1408" spans="1:21" ht="18" customHeight="1">
      <c r="A1408" s="817"/>
      <c r="B1408" s="818"/>
      <c r="C1408" s="820"/>
      <c r="D1408" s="820"/>
      <c r="E1408" s="337">
        <v>40</v>
      </c>
      <c r="F1408" s="216"/>
      <c r="G1408" s="216"/>
      <c r="H1408" s="134"/>
      <c r="I1408" s="135"/>
      <c r="J1408" s="136"/>
      <c r="K1408" s="135"/>
      <c r="L1408" s="136"/>
      <c r="M1408" s="137"/>
      <c r="N1408" s="138"/>
      <c r="O1408" s="139"/>
      <c r="P1408" s="137"/>
      <c r="Q1408" s="138"/>
      <c r="R1408" s="140"/>
      <c r="S1408" s="368"/>
      <c r="T1408" s="446">
        <f t="shared" si="89"/>
        <v>0</v>
      </c>
      <c r="U1408" s="443">
        <f t="shared" si="90"/>
        <v>18</v>
      </c>
    </row>
    <row r="1409" spans="1:21" ht="18" customHeight="1">
      <c r="A1409" s="817"/>
      <c r="B1409" s="818"/>
      <c r="C1409" s="820"/>
      <c r="D1409" s="820"/>
      <c r="E1409" s="337">
        <v>41</v>
      </c>
      <c r="F1409" s="216"/>
      <c r="G1409" s="216"/>
      <c r="H1409" s="134"/>
      <c r="I1409" s="135"/>
      <c r="J1409" s="136"/>
      <c r="K1409" s="135"/>
      <c r="L1409" s="136"/>
      <c r="M1409" s="137"/>
      <c r="N1409" s="138"/>
      <c r="O1409" s="139"/>
      <c r="P1409" s="137"/>
      <c r="Q1409" s="138"/>
      <c r="R1409" s="140"/>
      <c r="S1409" s="368"/>
      <c r="T1409" s="446">
        <f t="shared" si="89"/>
        <v>0</v>
      </c>
      <c r="U1409" s="443">
        <f t="shared" si="90"/>
        <v>18</v>
      </c>
    </row>
    <row r="1410" spans="1:21" ht="18" customHeight="1">
      <c r="A1410" s="817"/>
      <c r="B1410" s="818"/>
      <c r="C1410" s="820"/>
      <c r="D1410" s="820"/>
      <c r="E1410" s="337">
        <v>42</v>
      </c>
      <c r="F1410" s="216"/>
      <c r="G1410" s="216"/>
      <c r="H1410" s="134"/>
      <c r="I1410" s="135"/>
      <c r="J1410" s="136"/>
      <c r="K1410" s="135"/>
      <c r="L1410" s="136"/>
      <c r="M1410" s="137"/>
      <c r="N1410" s="138"/>
      <c r="O1410" s="139"/>
      <c r="P1410" s="137"/>
      <c r="Q1410" s="138"/>
      <c r="R1410" s="140"/>
      <c r="S1410" s="368"/>
      <c r="T1410" s="446">
        <f t="shared" si="89"/>
        <v>0</v>
      </c>
      <c r="U1410" s="443">
        <f t="shared" si="90"/>
        <v>18</v>
      </c>
    </row>
    <row r="1411" spans="1:21" ht="18" customHeight="1">
      <c r="A1411" s="817"/>
      <c r="B1411" s="818"/>
      <c r="C1411" s="820"/>
      <c r="D1411" s="820"/>
      <c r="E1411" s="337">
        <v>43</v>
      </c>
      <c r="F1411" s="216"/>
      <c r="G1411" s="216"/>
      <c r="H1411" s="134"/>
      <c r="I1411" s="135"/>
      <c r="J1411" s="136"/>
      <c r="K1411" s="135"/>
      <c r="L1411" s="136"/>
      <c r="M1411" s="137"/>
      <c r="N1411" s="138"/>
      <c r="O1411" s="139"/>
      <c r="P1411" s="137"/>
      <c r="Q1411" s="138"/>
      <c r="R1411" s="140"/>
      <c r="S1411" s="368"/>
      <c r="T1411" s="446">
        <f t="shared" si="89"/>
        <v>0</v>
      </c>
      <c r="U1411" s="443">
        <f t="shared" si="90"/>
        <v>18</v>
      </c>
    </row>
    <row r="1412" spans="1:21" ht="18" customHeight="1">
      <c r="A1412" s="817"/>
      <c r="B1412" s="818"/>
      <c r="C1412" s="820"/>
      <c r="D1412" s="820"/>
      <c r="E1412" s="337">
        <v>44</v>
      </c>
      <c r="F1412" s="216"/>
      <c r="G1412" s="216"/>
      <c r="H1412" s="134"/>
      <c r="I1412" s="135"/>
      <c r="J1412" s="136"/>
      <c r="K1412" s="135"/>
      <c r="L1412" s="136"/>
      <c r="M1412" s="137"/>
      <c r="N1412" s="138"/>
      <c r="O1412" s="139"/>
      <c r="P1412" s="137"/>
      <c r="Q1412" s="138"/>
      <c r="R1412" s="140"/>
      <c r="S1412" s="368"/>
      <c r="T1412" s="446">
        <f t="shared" si="89"/>
        <v>0</v>
      </c>
      <c r="U1412" s="443">
        <f t="shared" si="90"/>
        <v>18</v>
      </c>
    </row>
    <row r="1413" spans="1:21" ht="18" customHeight="1">
      <c r="A1413" s="817"/>
      <c r="B1413" s="818"/>
      <c r="C1413" s="820"/>
      <c r="D1413" s="820"/>
      <c r="E1413" s="337">
        <v>45</v>
      </c>
      <c r="F1413" s="216"/>
      <c r="G1413" s="216"/>
      <c r="H1413" s="134"/>
      <c r="I1413" s="135"/>
      <c r="J1413" s="136"/>
      <c r="K1413" s="135"/>
      <c r="L1413" s="136"/>
      <c r="M1413" s="137"/>
      <c r="N1413" s="138"/>
      <c r="O1413" s="139"/>
      <c r="P1413" s="137"/>
      <c r="Q1413" s="138"/>
      <c r="R1413" s="140"/>
      <c r="S1413" s="368"/>
      <c r="T1413" s="446">
        <f t="shared" si="89"/>
        <v>0</v>
      </c>
      <c r="U1413" s="443">
        <f t="shared" si="90"/>
        <v>18</v>
      </c>
    </row>
    <row r="1414" spans="1:21" ht="18" customHeight="1">
      <c r="A1414" s="817"/>
      <c r="B1414" s="818"/>
      <c r="C1414" s="820"/>
      <c r="D1414" s="820"/>
      <c r="E1414" s="337">
        <v>46</v>
      </c>
      <c r="F1414" s="216"/>
      <c r="G1414" s="216"/>
      <c r="H1414" s="97"/>
      <c r="I1414" s="81"/>
      <c r="J1414" s="76"/>
      <c r="K1414" s="82"/>
      <c r="L1414" s="77"/>
      <c r="M1414" s="2"/>
      <c r="N1414" s="82"/>
      <c r="O1414" s="77"/>
      <c r="P1414" s="2"/>
      <c r="Q1414" s="82"/>
      <c r="R1414" s="19"/>
      <c r="S1414" s="366"/>
      <c r="T1414" s="445">
        <f t="shared" ref="T1414:T1440" si="91">IF(J1414="",0,INT(SUM(PRODUCT(J1414,L1414,O1414),R1414)))</f>
        <v>0</v>
      </c>
      <c r="U1414" s="443">
        <f t="shared" si="90"/>
        <v>18</v>
      </c>
    </row>
    <row r="1415" spans="1:21" ht="18" customHeight="1">
      <c r="A1415" s="817"/>
      <c r="B1415" s="818"/>
      <c r="C1415" s="820"/>
      <c r="D1415" s="820"/>
      <c r="E1415" s="337">
        <v>47</v>
      </c>
      <c r="F1415" s="216"/>
      <c r="G1415" s="216"/>
      <c r="H1415" s="97"/>
      <c r="I1415" s="81"/>
      <c r="J1415" s="76"/>
      <c r="K1415" s="82"/>
      <c r="L1415" s="77"/>
      <c r="M1415" s="2"/>
      <c r="N1415" s="82"/>
      <c r="O1415" s="77"/>
      <c r="P1415" s="2"/>
      <c r="Q1415" s="82"/>
      <c r="R1415" s="19"/>
      <c r="S1415" s="366"/>
      <c r="T1415" s="445">
        <f t="shared" si="91"/>
        <v>0</v>
      </c>
      <c r="U1415" s="443">
        <f t="shared" si="90"/>
        <v>18</v>
      </c>
    </row>
    <row r="1416" spans="1:21" ht="18" customHeight="1">
      <c r="A1416" s="817"/>
      <c r="B1416" s="818"/>
      <c r="C1416" s="820"/>
      <c r="D1416" s="820"/>
      <c r="E1416" s="337">
        <v>48</v>
      </c>
      <c r="F1416" s="216"/>
      <c r="G1416" s="216"/>
      <c r="H1416" s="97"/>
      <c r="I1416" s="81"/>
      <c r="J1416" s="76"/>
      <c r="K1416" s="82"/>
      <c r="L1416" s="77"/>
      <c r="M1416" s="2"/>
      <c r="N1416" s="82"/>
      <c r="O1416" s="77"/>
      <c r="P1416" s="2"/>
      <c r="Q1416" s="82"/>
      <c r="R1416" s="19"/>
      <c r="S1416" s="366"/>
      <c r="T1416" s="445">
        <f t="shared" si="91"/>
        <v>0</v>
      </c>
      <c r="U1416" s="443">
        <f t="shared" si="90"/>
        <v>18</v>
      </c>
    </row>
    <row r="1417" spans="1:21" ht="18" customHeight="1">
      <c r="A1417" s="817"/>
      <c r="B1417" s="818"/>
      <c r="C1417" s="820"/>
      <c r="D1417" s="820"/>
      <c r="E1417" s="337">
        <v>49</v>
      </c>
      <c r="F1417" s="216"/>
      <c r="G1417" s="216"/>
      <c r="H1417" s="97"/>
      <c r="I1417" s="81"/>
      <c r="J1417" s="76"/>
      <c r="K1417" s="81"/>
      <c r="L1417" s="76"/>
      <c r="M1417" s="2"/>
      <c r="N1417" s="81"/>
      <c r="O1417" s="77"/>
      <c r="P1417" s="15"/>
      <c r="Q1417" s="82"/>
      <c r="R1417" s="19"/>
      <c r="S1417" s="366"/>
      <c r="T1417" s="445">
        <f t="shared" si="91"/>
        <v>0</v>
      </c>
      <c r="U1417" s="443">
        <f t="shared" si="90"/>
        <v>18</v>
      </c>
    </row>
    <row r="1418" spans="1:21" ht="18" customHeight="1">
      <c r="A1418" s="817"/>
      <c r="B1418" s="818"/>
      <c r="C1418" s="820"/>
      <c r="D1418" s="820"/>
      <c r="E1418" s="337">
        <v>50</v>
      </c>
      <c r="F1418" s="216"/>
      <c r="G1418" s="216"/>
      <c r="H1418" s="97"/>
      <c r="I1418" s="81"/>
      <c r="J1418" s="76"/>
      <c r="K1418" s="81"/>
      <c r="L1418" s="76"/>
      <c r="M1418" s="2"/>
      <c r="N1418" s="81"/>
      <c r="O1418" s="77"/>
      <c r="P1418" s="15"/>
      <c r="Q1418" s="82"/>
      <c r="R1418" s="19"/>
      <c r="S1418" s="366"/>
      <c r="T1418" s="445">
        <f t="shared" si="91"/>
        <v>0</v>
      </c>
      <c r="U1418" s="443">
        <f t="shared" si="90"/>
        <v>18</v>
      </c>
    </row>
    <row r="1419" spans="1:21" ht="18" customHeight="1">
      <c r="A1419" s="817"/>
      <c r="B1419" s="818"/>
      <c r="C1419" s="820"/>
      <c r="D1419" s="820"/>
      <c r="E1419" s="337">
        <v>51</v>
      </c>
      <c r="F1419" s="216"/>
      <c r="G1419" s="216"/>
      <c r="H1419" s="97"/>
      <c r="I1419" s="81"/>
      <c r="J1419" s="76"/>
      <c r="K1419" s="81"/>
      <c r="L1419" s="76"/>
      <c r="M1419" s="2"/>
      <c r="N1419" s="81"/>
      <c r="O1419" s="77"/>
      <c r="P1419" s="15"/>
      <c r="Q1419" s="82"/>
      <c r="R1419" s="19"/>
      <c r="S1419" s="366"/>
      <c r="T1419" s="445">
        <f t="shared" si="91"/>
        <v>0</v>
      </c>
      <c r="U1419" s="443">
        <f t="shared" si="90"/>
        <v>18</v>
      </c>
    </row>
    <row r="1420" spans="1:21" ht="18" customHeight="1">
      <c r="A1420" s="817"/>
      <c r="B1420" s="818"/>
      <c r="C1420" s="820"/>
      <c r="D1420" s="820"/>
      <c r="E1420" s="337">
        <v>52</v>
      </c>
      <c r="F1420" s="216"/>
      <c r="G1420" s="216"/>
      <c r="H1420" s="97"/>
      <c r="I1420" s="81"/>
      <c r="J1420" s="76"/>
      <c r="K1420" s="81"/>
      <c r="L1420" s="76"/>
      <c r="M1420" s="2"/>
      <c r="N1420" s="82"/>
      <c r="O1420" s="77"/>
      <c r="P1420" s="2"/>
      <c r="Q1420" s="82"/>
      <c r="R1420" s="19"/>
      <c r="S1420" s="366"/>
      <c r="T1420" s="445">
        <f t="shared" si="91"/>
        <v>0</v>
      </c>
      <c r="U1420" s="443">
        <f t="shared" si="90"/>
        <v>18</v>
      </c>
    </row>
    <row r="1421" spans="1:21" ht="18" customHeight="1">
      <c r="A1421" s="817"/>
      <c r="B1421" s="818"/>
      <c r="C1421" s="820"/>
      <c r="D1421" s="820"/>
      <c r="E1421" s="337">
        <v>53</v>
      </c>
      <c r="F1421" s="216"/>
      <c r="G1421" s="216"/>
      <c r="H1421" s="134"/>
      <c r="I1421" s="135"/>
      <c r="J1421" s="136"/>
      <c r="K1421" s="135"/>
      <c r="L1421" s="136"/>
      <c r="M1421" s="137"/>
      <c r="N1421" s="138"/>
      <c r="O1421" s="139"/>
      <c r="P1421" s="137"/>
      <c r="Q1421" s="138"/>
      <c r="R1421" s="140"/>
      <c r="S1421" s="368"/>
      <c r="T1421" s="446">
        <f t="shared" si="91"/>
        <v>0</v>
      </c>
      <c r="U1421" s="443">
        <f t="shared" si="90"/>
        <v>18</v>
      </c>
    </row>
    <row r="1422" spans="1:21" ht="18" customHeight="1">
      <c r="A1422" s="817"/>
      <c r="B1422" s="818"/>
      <c r="C1422" s="820"/>
      <c r="D1422" s="820"/>
      <c r="E1422" s="337">
        <v>54</v>
      </c>
      <c r="F1422" s="216"/>
      <c r="G1422" s="216"/>
      <c r="H1422" s="134"/>
      <c r="I1422" s="135"/>
      <c r="J1422" s="136"/>
      <c r="K1422" s="135"/>
      <c r="L1422" s="136"/>
      <c r="M1422" s="137"/>
      <c r="N1422" s="138"/>
      <c r="O1422" s="139"/>
      <c r="P1422" s="137"/>
      <c r="Q1422" s="138"/>
      <c r="R1422" s="140"/>
      <c r="S1422" s="368"/>
      <c r="T1422" s="446">
        <f t="shared" si="91"/>
        <v>0</v>
      </c>
      <c r="U1422" s="443">
        <f t="shared" si="90"/>
        <v>18</v>
      </c>
    </row>
    <row r="1423" spans="1:21" ht="18" customHeight="1">
      <c r="A1423" s="817"/>
      <c r="B1423" s="818"/>
      <c r="C1423" s="820"/>
      <c r="D1423" s="820"/>
      <c r="E1423" s="337">
        <v>55</v>
      </c>
      <c r="F1423" s="216"/>
      <c r="G1423" s="216"/>
      <c r="H1423" s="134"/>
      <c r="I1423" s="135"/>
      <c r="J1423" s="136"/>
      <c r="K1423" s="135"/>
      <c r="L1423" s="136"/>
      <c r="M1423" s="137"/>
      <c r="N1423" s="138"/>
      <c r="O1423" s="139"/>
      <c r="P1423" s="137"/>
      <c r="Q1423" s="138"/>
      <c r="R1423" s="140"/>
      <c r="S1423" s="368"/>
      <c r="T1423" s="446">
        <f t="shared" si="91"/>
        <v>0</v>
      </c>
      <c r="U1423" s="443">
        <f t="shared" si="90"/>
        <v>18</v>
      </c>
    </row>
    <row r="1424" spans="1:21" ht="18" customHeight="1">
      <c r="A1424" s="817"/>
      <c r="B1424" s="818"/>
      <c r="C1424" s="820"/>
      <c r="D1424" s="820"/>
      <c r="E1424" s="337">
        <v>56</v>
      </c>
      <c r="F1424" s="216"/>
      <c r="G1424" s="216"/>
      <c r="H1424" s="134"/>
      <c r="I1424" s="135"/>
      <c r="J1424" s="136"/>
      <c r="K1424" s="135"/>
      <c r="L1424" s="136"/>
      <c r="M1424" s="137"/>
      <c r="N1424" s="138"/>
      <c r="O1424" s="139"/>
      <c r="P1424" s="137"/>
      <c r="Q1424" s="138"/>
      <c r="R1424" s="140"/>
      <c r="S1424" s="368"/>
      <c r="T1424" s="446">
        <f t="shared" si="91"/>
        <v>0</v>
      </c>
      <c r="U1424" s="443">
        <f t="shared" si="90"/>
        <v>18</v>
      </c>
    </row>
    <row r="1425" spans="1:21" ht="18" customHeight="1">
      <c r="A1425" s="817"/>
      <c r="B1425" s="818"/>
      <c r="C1425" s="820"/>
      <c r="D1425" s="820"/>
      <c r="E1425" s="337">
        <v>57</v>
      </c>
      <c r="F1425" s="216"/>
      <c r="G1425" s="216"/>
      <c r="H1425" s="134"/>
      <c r="I1425" s="135"/>
      <c r="J1425" s="136"/>
      <c r="K1425" s="135"/>
      <c r="L1425" s="136"/>
      <c r="M1425" s="137"/>
      <c r="N1425" s="138"/>
      <c r="O1425" s="139"/>
      <c r="P1425" s="137"/>
      <c r="Q1425" s="138"/>
      <c r="R1425" s="140"/>
      <c r="S1425" s="368"/>
      <c r="T1425" s="446">
        <f t="shared" si="91"/>
        <v>0</v>
      </c>
      <c r="U1425" s="443">
        <f t="shared" si="90"/>
        <v>18</v>
      </c>
    </row>
    <row r="1426" spans="1:21" ht="18" customHeight="1">
      <c r="A1426" s="817"/>
      <c r="B1426" s="818"/>
      <c r="C1426" s="820"/>
      <c r="D1426" s="820"/>
      <c r="E1426" s="337">
        <v>58</v>
      </c>
      <c r="F1426" s="216"/>
      <c r="G1426" s="216"/>
      <c r="H1426" s="134"/>
      <c r="I1426" s="135"/>
      <c r="J1426" s="136"/>
      <c r="K1426" s="135"/>
      <c r="L1426" s="136"/>
      <c r="M1426" s="137"/>
      <c r="N1426" s="138"/>
      <c r="O1426" s="139"/>
      <c r="P1426" s="137"/>
      <c r="Q1426" s="138"/>
      <c r="R1426" s="140"/>
      <c r="S1426" s="368"/>
      <c r="T1426" s="446">
        <f t="shared" si="91"/>
        <v>0</v>
      </c>
      <c r="U1426" s="443">
        <f t="shared" si="90"/>
        <v>18</v>
      </c>
    </row>
    <row r="1427" spans="1:21" ht="18" customHeight="1">
      <c r="A1427" s="817"/>
      <c r="B1427" s="818"/>
      <c r="C1427" s="820"/>
      <c r="D1427" s="820"/>
      <c r="E1427" s="337">
        <v>59</v>
      </c>
      <c r="F1427" s="216"/>
      <c r="G1427" s="216"/>
      <c r="H1427" s="134"/>
      <c r="I1427" s="135"/>
      <c r="J1427" s="136"/>
      <c r="K1427" s="135"/>
      <c r="L1427" s="136"/>
      <c r="M1427" s="137"/>
      <c r="N1427" s="138"/>
      <c r="O1427" s="139"/>
      <c r="P1427" s="137"/>
      <c r="Q1427" s="138"/>
      <c r="R1427" s="140"/>
      <c r="S1427" s="368"/>
      <c r="T1427" s="446">
        <f t="shared" si="91"/>
        <v>0</v>
      </c>
      <c r="U1427" s="443">
        <f t="shared" si="90"/>
        <v>18</v>
      </c>
    </row>
    <row r="1428" spans="1:21" ht="18" customHeight="1">
      <c r="A1428" s="817"/>
      <c r="B1428" s="818"/>
      <c r="C1428" s="820"/>
      <c r="D1428" s="820"/>
      <c r="E1428" s="337">
        <v>60</v>
      </c>
      <c r="F1428" s="216"/>
      <c r="G1428" s="216"/>
      <c r="H1428" s="134"/>
      <c r="I1428" s="135"/>
      <c r="J1428" s="136"/>
      <c r="K1428" s="135"/>
      <c r="L1428" s="136"/>
      <c r="M1428" s="137"/>
      <c r="N1428" s="138"/>
      <c r="O1428" s="139"/>
      <c r="P1428" s="137"/>
      <c r="Q1428" s="138"/>
      <c r="R1428" s="140"/>
      <c r="S1428" s="368"/>
      <c r="T1428" s="446">
        <f t="shared" si="91"/>
        <v>0</v>
      </c>
      <c r="U1428" s="443">
        <f t="shared" si="90"/>
        <v>18</v>
      </c>
    </row>
    <row r="1429" spans="1:21" ht="18" customHeight="1">
      <c r="A1429" s="817"/>
      <c r="B1429" s="818"/>
      <c r="C1429" s="820"/>
      <c r="D1429" s="820"/>
      <c r="E1429" s="337">
        <v>61</v>
      </c>
      <c r="F1429" s="216"/>
      <c r="G1429" s="216"/>
      <c r="H1429" s="134"/>
      <c r="I1429" s="135"/>
      <c r="J1429" s="136"/>
      <c r="K1429" s="135"/>
      <c r="L1429" s="136"/>
      <c r="M1429" s="137"/>
      <c r="N1429" s="138"/>
      <c r="O1429" s="139"/>
      <c r="P1429" s="137"/>
      <c r="Q1429" s="138"/>
      <c r="R1429" s="140"/>
      <c r="S1429" s="368"/>
      <c r="T1429" s="446">
        <f t="shared" si="91"/>
        <v>0</v>
      </c>
      <c r="U1429" s="443">
        <f t="shared" si="90"/>
        <v>18</v>
      </c>
    </row>
    <row r="1430" spans="1:21" ht="18" customHeight="1">
      <c r="A1430" s="817"/>
      <c r="B1430" s="818"/>
      <c r="C1430" s="820"/>
      <c r="D1430" s="820"/>
      <c r="E1430" s="337">
        <v>62</v>
      </c>
      <c r="F1430" s="216"/>
      <c r="G1430" s="216"/>
      <c r="H1430" s="134"/>
      <c r="I1430" s="135"/>
      <c r="J1430" s="136"/>
      <c r="K1430" s="135"/>
      <c r="L1430" s="136"/>
      <c r="M1430" s="137"/>
      <c r="N1430" s="138"/>
      <c r="O1430" s="139"/>
      <c r="P1430" s="137"/>
      <c r="Q1430" s="138"/>
      <c r="R1430" s="140"/>
      <c r="S1430" s="368"/>
      <c r="T1430" s="446">
        <f t="shared" si="91"/>
        <v>0</v>
      </c>
      <c r="U1430" s="443">
        <f t="shared" si="90"/>
        <v>18</v>
      </c>
    </row>
    <row r="1431" spans="1:21" ht="18" customHeight="1">
      <c r="A1431" s="817"/>
      <c r="B1431" s="818"/>
      <c r="C1431" s="820"/>
      <c r="D1431" s="820"/>
      <c r="E1431" s="337">
        <v>63</v>
      </c>
      <c r="F1431" s="216"/>
      <c r="G1431" s="216"/>
      <c r="H1431" s="134"/>
      <c r="I1431" s="135"/>
      <c r="J1431" s="136"/>
      <c r="K1431" s="135"/>
      <c r="L1431" s="136"/>
      <c r="M1431" s="137"/>
      <c r="N1431" s="138"/>
      <c r="O1431" s="139"/>
      <c r="P1431" s="137"/>
      <c r="Q1431" s="138"/>
      <c r="R1431" s="140"/>
      <c r="S1431" s="368"/>
      <c r="T1431" s="446">
        <f t="shared" si="91"/>
        <v>0</v>
      </c>
      <c r="U1431" s="443">
        <f t="shared" si="90"/>
        <v>18</v>
      </c>
    </row>
    <row r="1432" spans="1:21" ht="18" customHeight="1">
      <c r="A1432" s="817"/>
      <c r="B1432" s="818"/>
      <c r="C1432" s="820"/>
      <c r="D1432" s="820"/>
      <c r="E1432" s="337">
        <v>64</v>
      </c>
      <c r="F1432" s="216"/>
      <c r="G1432" s="216"/>
      <c r="H1432" s="134"/>
      <c r="I1432" s="135"/>
      <c r="J1432" s="136"/>
      <c r="K1432" s="135"/>
      <c r="L1432" s="136"/>
      <c r="M1432" s="137"/>
      <c r="N1432" s="138"/>
      <c r="O1432" s="139"/>
      <c r="P1432" s="137"/>
      <c r="Q1432" s="138"/>
      <c r="R1432" s="140"/>
      <c r="S1432" s="368"/>
      <c r="T1432" s="446">
        <f t="shared" si="91"/>
        <v>0</v>
      </c>
      <c r="U1432" s="443">
        <f t="shared" si="90"/>
        <v>18</v>
      </c>
    </row>
    <row r="1433" spans="1:21" ht="18" customHeight="1">
      <c r="A1433" s="817"/>
      <c r="B1433" s="818"/>
      <c r="C1433" s="820"/>
      <c r="D1433" s="820"/>
      <c r="E1433" s="337">
        <v>65</v>
      </c>
      <c r="F1433" s="216"/>
      <c r="G1433" s="216"/>
      <c r="H1433" s="134"/>
      <c r="I1433" s="135"/>
      <c r="J1433" s="136"/>
      <c r="K1433" s="135"/>
      <c r="L1433" s="136"/>
      <c r="M1433" s="137"/>
      <c r="N1433" s="138"/>
      <c r="O1433" s="139"/>
      <c r="P1433" s="137"/>
      <c r="Q1433" s="138"/>
      <c r="R1433" s="140"/>
      <c r="S1433" s="368"/>
      <c r="T1433" s="446">
        <f t="shared" si="91"/>
        <v>0</v>
      </c>
      <c r="U1433" s="443">
        <f t="shared" ref="U1433:U1448" si="92">$A$1369</f>
        <v>18</v>
      </c>
    </row>
    <row r="1434" spans="1:21" ht="18" customHeight="1">
      <c r="A1434" s="817"/>
      <c r="B1434" s="818"/>
      <c r="C1434" s="820"/>
      <c r="D1434" s="820"/>
      <c r="E1434" s="337">
        <v>66</v>
      </c>
      <c r="F1434" s="216"/>
      <c r="G1434" s="216"/>
      <c r="H1434" s="134"/>
      <c r="I1434" s="135"/>
      <c r="J1434" s="136"/>
      <c r="K1434" s="135"/>
      <c r="L1434" s="136"/>
      <c r="M1434" s="137"/>
      <c r="N1434" s="138"/>
      <c r="O1434" s="139"/>
      <c r="P1434" s="137"/>
      <c r="Q1434" s="138"/>
      <c r="R1434" s="140"/>
      <c r="S1434" s="368"/>
      <c r="T1434" s="446">
        <f t="shared" si="91"/>
        <v>0</v>
      </c>
      <c r="U1434" s="443">
        <f t="shared" si="92"/>
        <v>18</v>
      </c>
    </row>
    <row r="1435" spans="1:21" ht="18" customHeight="1">
      <c r="A1435" s="817"/>
      <c r="B1435" s="818"/>
      <c r="C1435" s="820"/>
      <c r="D1435" s="820"/>
      <c r="E1435" s="337">
        <v>67</v>
      </c>
      <c r="F1435" s="216"/>
      <c r="G1435" s="216"/>
      <c r="H1435" s="134"/>
      <c r="I1435" s="135"/>
      <c r="J1435" s="136"/>
      <c r="K1435" s="135"/>
      <c r="L1435" s="136"/>
      <c r="M1435" s="137"/>
      <c r="N1435" s="138"/>
      <c r="O1435" s="139"/>
      <c r="P1435" s="137"/>
      <c r="Q1435" s="138"/>
      <c r="R1435" s="140"/>
      <c r="S1435" s="368"/>
      <c r="T1435" s="446">
        <f t="shared" si="91"/>
        <v>0</v>
      </c>
      <c r="U1435" s="443">
        <f t="shared" si="92"/>
        <v>18</v>
      </c>
    </row>
    <row r="1436" spans="1:21" ht="18" customHeight="1">
      <c r="A1436" s="817"/>
      <c r="B1436" s="818"/>
      <c r="C1436" s="820"/>
      <c r="D1436" s="820"/>
      <c r="E1436" s="337">
        <v>68</v>
      </c>
      <c r="F1436" s="216"/>
      <c r="G1436" s="216"/>
      <c r="H1436" s="134"/>
      <c r="I1436" s="135"/>
      <c r="J1436" s="136"/>
      <c r="K1436" s="135"/>
      <c r="L1436" s="136"/>
      <c r="M1436" s="137"/>
      <c r="N1436" s="138"/>
      <c r="O1436" s="139"/>
      <c r="P1436" s="137"/>
      <c r="Q1436" s="138"/>
      <c r="R1436" s="140"/>
      <c r="S1436" s="368"/>
      <c r="T1436" s="446">
        <f t="shared" si="91"/>
        <v>0</v>
      </c>
      <c r="U1436" s="443">
        <f t="shared" si="92"/>
        <v>18</v>
      </c>
    </row>
    <row r="1437" spans="1:21" ht="18" customHeight="1">
      <c r="A1437" s="817"/>
      <c r="B1437" s="818"/>
      <c r="C1437" s="820"/>
      <c r="D1437" s="820"/>
      <c r="E1437" s="337">
        <v>69</v>
      </c>
      <c r="F1437" s="216"/>
      <c r="G1437" s="216"/>
      <c r="H1437" s="134"/>
      <c r="I1437" s="135"/>
      <c r="J1437" s="136"/>
      <c r="K1437" s="135"/>
      <c r="L1437" s="136"/>
      <c r="M1437" s="137"/>
      <c r="N1437" s="138"/>
      <c r="O1437" s="139"/>
      <c r="P1437" s="137"/>
      <c r="Q1437" s="138"/>
      <c r="R1437" s="140"/>
      <c r="S1437" s="368"/>
      <c r="T1437" s="446">
        <f t="shared" si="91"/>
        <v>0</v>
      </c>
      <c r="U1437" s="443">
        <f t="shared" si="92"/>
        <v>18</v>
      </c>
    </row>
    <row r="1438" spans="1:21" ht="18" customHeight="1">
      <c r="A1438" s="817"/>
      <c r="B1438" s="818"/>
      <c r="C1438" s="820"/>
      <c r="D1438" s="820"/>
      <c r="E1438" s="337">
        <v>70</v>
      </c>
      <c r="F1438" s="216"/>
      <c r="G1438" s="216"/>
      <c r="H1438" s="134"/>
      <c r="I1438" s="135"/>
      <c r="J1438" s="136"/>
      <c r="K1438" s="135"/>
      <c r="L1438" s="136"/>
      <c r="M1438" s="137"/>
      <c r="N1438" s="138"/>
      <c r="O1438" s="139"/>
      <c r="P1438" s="137"/>
      <c r="Q1438" s="138"/>
      <c r="R1438" s="140"/>
      <c r="S1438" s="368"/>
      <c r="T1438" s="446">
        <f t="shared" si="91"/>
        <v>0</v>
      </c>
      <c r="U1438" s="443">
        <f t="shared" si="92"/>
        <v>18</v>
      </c>
    </row>
    <row r="1439" spans="1:21" ht="18" customHeight="1">
      <c r="A1439" s="817"/>
      <c r="B1439" s="818"/>
      <c r="C1439" s="820"/>
      <c r="D1439" s="820"/>
      <c r="E1439" s="337">
        <v>71</v>
      </c>
      <c r="F1439" s="216"/>
      <c r="G1439" s="216"/>
      <c r="H1439" s="134"/>
      <c r="I1439" s="135"/>
      <c r="J1439" s="136"/>
      <c r="K1439" s="135"/>
      <c r="L1439" s="136"/>
      <c r="M1439" s="137"/>
      <c r="N1439" s="138"/>
      <c r="O1439" s="139"/>
      <c r="P1439" s="137"/>
      <c r="Q1439" s="138"/>
      <c r="R1439" s="140"/>
      <c r="S1439" s="368"/>
      <c r="T1439" s="446">
        <f t="shared" si="91"/>
        <v>0</v>
      </c>
      <c r="U1439" s="443">
        <f t="shared" si="92"/>
        <v>18</v>
      </c>
    </row>
    <row r="1440" spans="1:21" ht="18" customHeight="1">
      <c r="A1440" s="817"/>
      <c r="B1440" s="818"/>
      <c r="C1440" s="820"/>
      <c r="D1440" s="820"/>
      <c r="E1440" s="337">
        <v>72</v>
      </c>
      <c r="F1440" s="216"/>
      <c r="G1440" s="216"/>
      <c r="H1440" s="134"/>
      <c r="I1440" s="135"/>
      <c r="J1440" s="136"/>
      <c r="K1440" s="135"/>
      <c r="L1440" s="136"/>
      <c r="M1440" s="137"/>
      <c r="N1440" s="138"/>
      <c r="O1440" s="139"/>
      <c r="P1440" s="137"/>
      <c r="Q1440" s="138"/>
      <c r="R1440" s="140"/>
      <c r="S1440" s="368"/>
      <c r="T1440" s="446">
        <f t="shared" si="91"/>
        <v>0</v>
      </c>
      <c r="U1440" s="443">
        <f t="shared" si="92"/>
        <v>18</v>
      </c>
    </row>
    <row r="1441" spans="1:21" ht="18" customHeight="1">
      <c r="A1441" s="817"/>
      <c r="B1441" s="818"/>
      <c r="C1441" s="820"/>
      <c r="D1441" s="820"/>
      <c r="E1441" s="337">
        <v>73</v>
      </c>
      <c r="F1441" s="216"/>
      <c r="G1441" s="216"/>
      <c r="H1441" s="97"/>
      <c r="I1441" s="81"/>
      <c r="J1441" s="76"/>
      <c r="K1441" s="82"/>
      <c r="L1441" s="77"/>
      <c r="M1441" s="2"/>
      <c r="N1441" s="82"/>
      <c r="O1441" s="77"/>
      <c r="P1441" s="2"/>
      <c r="Q1441" s="82"/>
      <c r="R1441" s="19"/>
      <c r="S1441" s="366"/>
      <c r="T1441" s="445">
        <f t="shared" si="81"/>
        <v>0</v>
      </c>
      <c r="U1441" s="443">
        <f t="shared" si="92"/>
        <v>18</v>
      </c>
    </row>
    <row r="1442" spans="1:21" ht="18" customHeight="1">
      <c r="A1442" s="817"/>
      <c r="B1442" s="818"/>
      <c r="C1442" s="820"/>
      <c r="D1442" s="820"/>
      <c r="E1442" s="337">
        <v>74</v>
      </c>
      <c r="F1442" s="216"/>
      <c r="G1442" s="216"/>
      <c r="H1442" s="97"/>
      <c r="I1442" s="81"/>
      <c r="J1442" s="76"/>
      <c r="K1442" s="82"/>
      <c r="L1442" s="77"/>
      <c r="M1442" s="2"/>
      <c r="N1442" s="82"/>
      <c r="O1442" s="77"/>
      <c r="P1442" s="2"/>
      <c r="Q1442" s="82"/>
      <c r="R1442" s="19"/>
      <c r="S1442" s="366"/>
      <c r="T1442" s="445">
        <f t="shared" si="81"/>
        <v>0</v>
      </c>
      <c r="U1442" s="443">
        <f t="shared" si="92"/>
        <v>18</v>
      </c>
    </row>
    <row r="1443" spans="1:21" ht="18" customHeight="1">
      <c r="A1443" s="817"/>
      <c r="B1443" s="818"/>
      <c r="C1443" s="820"/>
      <c r="D1443" s="820"/>
      <c r="E1443" s="337">
        <v>75</v>
      </c>
      <c r="F1443" s="216"/>
      <c r="G1443" s="216"/>
      <c r="H1443" s="97"/>
      <c r="I1443" s="81"/>
      <c r="J1443" s="76"/>
      <c r="K1443" s="82"/>
      <c r="L1443" s="77"/>
      <c r="M1443" s="2"/>
      <c r="N1443" s="82"/>
      <c r="O1443" s="77"/>
      <c r="P1443" s="2"/>
      <c r="Q1443" s="82"/>
      <c r="R1443" s="19"/>
      <c r="S1443" s="366"/>
      <c r="T1443" s="445">
        <f t="shared" si="81"/>
        <v>0</v>
      </c>
      <c r="U1443" s="443">
        <f t="shared" si="92"/>
        <v>18</v>
      </c>
    </row>
    <row r="1444" spans="1:21" ht="18" customHeight="1">
      <c r="A1444" s="817"/>
      <c r="B1444" s="818"/>
      <c r="C1444" s="820"/>
      <c r="D1444" s="820"/>
      <c r="E1444" s="337">
        <v>76</v>
      </c>
      <c r="F1444" s="216"/>
      <c r="G1444" s="216"/>
      <c r="H1444" s="97"/>
      <c r="I1444" s="81"/>
      <c r="J1444" s="76"/>
      <c r="K1444" s="82"/>
      <c r="L1444" s="77"/>
      <c r="M1444" s="2"/>
      <c r="N1444" s="82"/>
      <c r="O1444" s="77"/>
      <c r="P1444" s="2"/>
      <c r="Q1444" s="82"/>
      <c r="R1444" s="19"/>
      <c r="S1444" s="366"/>
      <c r="T1444" s="445">
        <f t="shared" si="81"/>
        <v>0</v>
      </c>
      <c r="U1444" s="443">
        <f t="shared" si="92"/>
        <v>18</v>
      </c>
    </row>
    <row r="1445" spans="1:21" ht="18" customHeight="1">
      <c r="A1445" s="817"/>
      <c r="B1445" s="818"/>
      <c r="C1445" s="820"/>
      <c r="D1445" s="820"/>
      <c r="E1445" s="337">
        <v>77</v>
      </c>
      <c r="F1445" s="216"/>
      <c r="G1445" s="216"/>
      <c r="H1445" s="97"/>
      <c r="I1445" s="81"/>
      <c r="J1445" s="76"/>
      <c r="K1445" s="81"/>
      <c r="L1445" s="76"/>
      <c r="M1445" s="2"/>
      <c r="N1445" s="81"/>
      <c r="O1445" s="77"/>
      <c r="P1445" s="15"/>
      <c r="Q1445" s="82"/>
      <c r="R1445" s="19"/>
      <c r="S1445" s="366"/>
      <c r="T1445" s="445">
        <f t="shared" si="81"/>
        <v>0</v>
      </c>
      <c r="U1445" s="443">
        <f t="shared" si="92"/>
        <v>18</v>
      </c>
    </row>
    <row r="1446" spans="1:21" ht="18" customHeight="1">
      <c r="A1446" s="817"/>
      <c r="B1446" s="818"/>
      <c r="C1446" s="820"/>
      <c r="D1446" s="820"/>
      <c r="E1446" s="337">
        <v>78</v>
      </c>
      <c r="F1446" s="216"/>
      <c r="G1446" s="216"/>
      <c r="H1446" s="97"/>
      <c r="I1446" s="81"/>
      <c r="J1446" s="76"/>
      <c r="K1446" s="81"/>
      <c r="L1446" s="76"/>
      <c r="M1446" s="2"/>
      <c r="N1446" s="81"/>
      <c r="O1446" s="77"/>
      <c r="P1446" s="15"/>
      <c r="Q1446" s="82"/>
      <c r="R1446" s="19"/>
      <c r="S1446" s="366"/>
      <c r="T1446" s="445">
        <f t="shared" si="81"/>
        <v>0</v>
      </c>
      <c r="U1446" s="443">
        <f t="shared" si="92"/>
        <v>18</v>
      </c>
    </row>
    <row r="1447" spans="1:21" ht="18" customHeight="1">
      <c r="A1447" s="817"/>
      <c r="B1447" s="818"/>
      <c r="C1447" s="820"/>
      <c r="D1447" s="820"/>
      <c r="E1447" s="357">
        <v>79</v>
      </c>
      <c r="F1447" s="441"/>
      <c r="G1447" s="441"/>
      <c r="H1447" s="97"/>
      <c r="I1447" s="81"/>
      <c r="J1447" s="76"/>
      <c r="K1447" s="81"/>
      <c r="L1447" s="76"/>
      <c r="M1447" s="2"/>
      <c r="N1447" s="81"/>
      <c r="O1447" s="77"/>
      <c r="P1447" s="15"/>
      <c r="Q1447" s="82"/>
      <c r="R1447" s="19"/>
      <c r="S1447" s="366"/>
      <c r="T1447" s="445">
        <f t="shared" si="81"/>
        <v>0</v>
      </c>
      <c r="U1447" s="443">
        <f t="shared" si="92"/>
        <v>18</v>
      </c>
    </row>
    <row r="1448" spans="1:21" ht="18" customHeight="1">
      <c r="A1448" s="817"/>
      <c r="B1448" s="818"/>
      <c r="C1448" s="820"/>
      <c r="D1448" s="820"/>
      <c r="E1448" s="436">
        <v>80</v>
      </c>
      <c r="F1448" s="425"/>
      <c r="G1448" s="425"/>
      <c r="H1448" s="97"/>
      <c r="I1448" s="81"/>
      <c r="J1448" s="76"/>
      <c r="K1448" s="81"/>
      <c r="L1448" s="76"/>
      <c r="M1448" s="2"/>
      <c r="N1448" s="82"/>
      <c r="O1448" s="77"/>
      <c r="P1448" s="2"/>
      <c r="Q1448" s="82"/>
      <c r="R1448" s="19"/>
      <c r="S1448" s="366"/>
      <c r="T1448" s="445">
        <f t="shared" si="81"/>
        <v>0</v>
      </c>
      <c r="U1448" s="443">
        <f t="shared" si="92"/>
        <v>18</v>
      </c>
    </row>
    <row r="1449" spans="1:21" ht="18" customHeight="1">
      <c r="A1449" s="815">
        <v>19</v>
      </c>
      <c r="B1449" s="816"/>
      <c r="C1449" s="819" t="str">
        <f>IF(ISERROR(VLOOKUP($A1449,【大規模】地域番号①!$BD:$BF,2,FALSE)),"",VLOOKUP($A1449,【大規模】地域番号①!$BD:$BF,2,FALSE))</f>
        <v/>
      </c>
      <c r="D1449" s="819" t="str">
        <f>IF(ISERROR(VLOOKUP($A1449,【大規模】地域番号①!$BD:$BF,3,FALSE)),"",VLOOKUP($A1449,【大規模】地域番号①!$BD:$BF,3,FALSE))</f>
        <v/>
      </c>
      <c r="E1449" s="337">
        <v>1</v>
      </c>
      <c r="F1449" s="216"/>
      <c r="G1449" s="216"/>
      <c r="H1449" s="118"/>
      <c r="I1449" s="119"/>
      <c r="J1449" s="120"/>
      <c r="K1449" s="122"/>
      <c r="L1449" s="123"/>
      <c r="M1449" s="121"/>
      <c r="N1449" s="122"/>
      <c r="O1449" s="123"/>
      <c r="P1449" s="121"/>
      <c r="Q1449" s="122"/>
      <c r="R1449" s="124"/>
      <c r="S1449" s="356"/>
      <c r="T1449" s="376">
        <f t="shared" ref="T1449:T1603" si="93">IF(J1449="",0,INT(SUM(PRODUCT(J1449,L1449,O1449),R1449)))</f>
        <v>0</v>
      </c>
      <c r="U1449" s="443">
        <f t="shared" ref="U1449:U1480" si="94">$A$1449</f>
        <v>19</v>
      </c>
    </row>
    <row r="1450" spans="1:21" ht="18" customHeight="1">
      <c r="A1450" s="817"/>
      <c r="B1450" s="818"/>
      <c r="C1450" s="820"/>
      <c r="D1450" s="820"/>
      <c r="E1450" s="337">
        <v>2</v>
      </c>
      <c r="F1450" s="216"/>
      <c r="G1450" s="216"/>
      <c r="H1450" s="97"/>
      <c r="I1450" s="81"/>
      <c r="J1450" s="76"/>
      <c r="K1450" s="82"/>
      <c r="L1450" s="77"/>
      <c r="M1450" s="2"/>
      <c r="N1450" s="82"/>
      <c r="O1450" s="77"/>
      <c r="P1450" s="2"/>
      <c r="Q1450" s="82"/>
      <c r="R1450" s="19"/>
      <c r="S1450" s="366"/>
      <c r="T1450" s="445">
        <f t="shared" si="93"/>
        <v>0</v>
      </c>
      <c r="U1450" s="443">
        <f t="shared" si="94"/>
        <v>19</v>
      </c>
    </row>
    <row r="1451" spans="1:21" ht="18" customHeight="1">
      <c r="A1451" s="817"/>
      <c r="B1451" s="818"/>
      <c r="C1451" s="820"/>
      <c r="D1451" s="820"/>
      <c r="E1451" s="337">
        <v>3</v>
      </c>
      <c r="F1451" s="216"/>
      <c r="G1451" s="216"/>
      <c r="H1451" s="97"/>
      <c r="I1451" s="81"/>
      <c r="J1451" s="76"/>
      <c r="K1451" s="82"/>
      <c r="L1451" s="77"/>
      <c r="M1451" s="2"/>
      <c r="N1451" s="82"/>
      <c r="O1451" s="77"/>
      <c r="P1451" s="2"/>
      <c r="Q1451" s="82"/>
      <c r="R1451" s="19"/>
      <c r="S1451" s="366"/>
      <c r="T1451" s="445">
        <f t="shared" si="93"/>
        <v>0</v>
      </c>
      <c r="U1451" s="443">
        <f t="shared" si="94"/>
        <v>19</v>
      </c>
    </row>
    <row r="1452" spans="1:21" ht="18" customHeight="1">
      <c r="A1452" s="817"/>
      <c r="B1452" s="818"/>
      <c r="C1452" s="820"/>
      <c r="D1452" s="820"/>
      <c r="E1452" s="337">
        <v>4</v>
      </c>
      <c r="F1452" s="216"/>
      <c r="G1452" s="216"/>
      <c r="H1452" s="97"/>
      <c r="I1452" s="81"/>
      <c r="J1452" s="76"/>
      <c r="K1452" s="81"/>
      <c r="L1452" s="76"/>
      <c r="M1452" s="2"/>
      <c r="N1452" s="81"/>
      <c r="O1452" s="77"/>
      <c r="P1452" s="15"/>
      <c r="Q1452" s="82"/>
      <c r="R1452" s="19"/>
      <c r="S1452" s="366"/>
      <c r="T1452" s="445">
        <f t="shared" si="93"/>
        <v>0</v>
      </c>
      <c r="U1452" s="443">
        <f t="shared" si="94"/>
        <v>19</v>
      </c>
    </row>
    <row r="1453" spans="1:21" ht="18" customHeight="1">
      <c r="A1453" s="817"/>
      <c r="B1453" s="818"/>
      <c r="C1453" s="820"/>
      <c r="D1453" s="820"/>
      <c r="E1453" s="337">
        <v>5</v>
      </c>
      <c r="F1453" s="216"/>
      <c r="G1453" s="216"/>
      <c r="H1453" s="97"/>
      <c r="I1453" s="81"/>
      <c r="J1453" s="76"/>
      <c r="K1453" s="81"/>
      <c r="L1453" s="76"/>
      <c r="M1453" s="2"/>
      <c r="N1453" s="81"/>
      <c r="O1453" s="77"/>
      <c r="P1453" s="15"/>
      <c r="Q1453" s="82"/>
      <c r="R1453" s="19"/>
      <c r="S1453" s="366"/>
      <c r="T1453" s="445">
        <f t="shared" si="93"/>
        <v>0</v>
      </c>
      <c r="U1453" s="443">
        <f t="shared" si="94"/>
        <v>19</v>
      </c>
    </row>
    <row r="1454" spans="1:21" ht="18" customHeight="1">
      <c r="A1454" s="817"/>
      <c r="B1454" s="818"/>
      <c r="C1454" s="820"/>
      <c r="D1454" s="820"/>
      <c r="E1454" s="337">
        <v>6</v>
      </c>
      <c r="F1454" s="216"/>
      <c r="G1454" s="216"/>
      <c r="H1454" s="97"/>
      <c r="I1454" s="81"/>
      <c r="J1454" s="76"/>
      <c r="K1454" s="81"/>
      <c r="L1454" s="76"/>
      <c r="M1454" s="2"/>
      <c r="N1454" s="81"/>
      <c r="O1454" s="77"/>
      <c r="P1454" s="15"/>
      <c r="Q1454" s="82"/>
      <c r="R1454" s="19"/>
      <c r="S1454" s="366"/>
      <c r="T1454" s="445">
        <f t="shared" si="93"/>
        <v>0</v>
      </c>
      <c r="U1454" s="443">
        <f t="shared" si="94"/>
        <v>19</v>
      </c>
    </row>
    <row r="1455" spans="1:21" ht="18" customHeight="1">
      <c r="A1455" s="817"/>
      <c r="B1455" s="818"/>
      <c r="C1455" s="820"/>
      <c r="D1455" s="820"/>
      <c r="E1455" s="337">
        <v>7</v>
      </c>
      <c r="F1455" s="216"/>
      <c r="G1455" s="216"/>
      <c r="H1455" s="97"/>
      <c r="I1455" s="81"/>
      <c r="J1455" s="76"/>
      <c r="K1455" s="81"/>
      <c r="L1455" s="76"/>
      <c r="M1455" s="2"/>
      <c r="N1455" s="82"/>
      <c r="O1455" s="77"/>
      <c r="P1455" s="2"/>
      <c r="Q1455" s="82"/>
      <c r="R1455" s="19"/>
      <c r="S1455" s="366"/>
      <c r="T1455" s="445">
        <f t="shared" si="93"/>
        <v>0</v>
      </c>
      <c r="U1455" s="443">
        <f t="shared" si="94"/>
        <v>19</v>
      </c>
    </row>
    <row r="1456" spans="1:21" ht="18" customHeight="1">
      <c r="A1456" s="817"/>
      <c r="B1456" s="818"/>
      <c r="C1456" s="820"/>
      <c r="D1456" s="820"/>
      <c r="E1456" s="337">
        <v>8</v>
      </c>
      <c r="F1456" s="216"/>
      <c r="G1456" s="216"/>
      <c r="H1456" s="134"/>
      <c r="I1456" s="135"/>
      <c r="J1456" s="136"/>
      <c r="K1456" s="135"/>
      <c r="L1456" s="136"/>
      <c r="M1456" s="137"/>
      <c r="N1456" s="138"/>
      <c r="O1456" s="139"/>
      <c r="P1456" s="137"/>
      <c r="Q1456" s="138"/>
      <c r="R1456" s="140"/>
      <c r="S1456" s="368"/>
      <c r="T1456" s="446">
        <f t="shared" si="93"/>
        <v>0</v>
      </c>
      <c r="U1456" s="443">
        <f t="shared" si="94"/>
        <v>19</v>
      </c>
    </row>
    <row r="1457" spans="1:21" ht="18" customHeight="1">
      <c r="A1457" s="817"/>
      <c r="B1457" s="818"/>
      <c r="C1457" s="820"/>
      <c r="D1457" s="820"/>
      <c r="E1457" s="337">
        <v>9</v>
      </c>
      <c r="F1457" s="216"/>
      <c r="G1457" s="216"/>
      <c r="H1457" s="134"/>
      <c r="I1457" s="135"/>
      <c r="J1457" s="136"/>
      <c r="K1457" s="135"/>
      <c r="L1457" s="136"/>
      <c r="M1457" s="137"/>
      <c r="N1457" s="138"/>
      <c r="O1457" s="139"/>
      <c r="P1457" s="137"/>
      <c r="Q1457" s="138"/>
      <c r="R1457" s="140"/>
      <c r="S1457" s="368"/>
      <c r="T1457" s="446">
        <f t="shared" si="93"/>
        <v>0</v>
      </c>
      <c r="U1457" s="443">
        <f t="shared" si="94"/>
        <v>19</v>
      </c>
    </row>
    <row r="1458" spans="1:21" ht="18" customHeight="1">
      <c r="A1458" s="817"/>
      <c r="B1458" s="818"/>
      <c r="C1458" s="820"/>
      <c r="D1458" s="820"/>
      <c r="E1458" s="337">
        <v>10</v>
      </c>
      <c r="F1458" s="216"/>
      <c r="G1458" s="216"/>
      <c r="H1458" s="134"/>
      <c r="I1458" s="135"/>
      <c r="J1458" s="136"/>
      <c r="K1458" s="135"/>
      <c r="L1458" s="136"/>
      <c r="M1458" s="137"/>
      <c r="N1458" s="138"/>
      <c r="O1458" s="139"/>
      <c r="P1458" s="137"/>
      <c r="Q1458" s="138"/>
      <c r="R1458" s="140"/>
      <c r="S1458" s="368"/>
      <c r="T1458" s="446">
        <f t="shared" si="93"/>
        <v>0</v>
      </c>
      <c r="U1458" s="443">
        <f t="shared" si="94"/>
        <v>19</v>
      </c>
    </row>
    <row r="1459" spans="1:21" ht="18" customHeight="1">
      <c r="A1459" s="817"/>
      <c r="B1459" s="818"/>
      <c r="C1459" s="820"/>
      <c r="D1459" s="820"/>
      <c r="E1459" s="337">
        <v>11</v>
      </c>
      <c r="F1459" s="216"/>
      <c r="G1459" s="216"/>
      <c r="H1459" s="134"/>
      <c r="I1459" s="135"/>
      <c r="J1459" s="136"/>
      <c r="K1459" s="135"/>
      <c r="L1459" s="136"/>
      <c r="M1459" s="137"/>
      <c r="N1459" s="138"/>
      <c r="O1459" s="139"/>
      <c r="P1459" s="137"/>
      <c r="Q1459" s="138"/>
      <c r="R1459" s="140"/>
      <c r="S1459" s="368"/>
      <c r="T1459" s="446">
        <f t="shared" si="93"/>
        <v>0</v>
      </c>
      <c r="U1459" s="443">
        <f t="shared" si="94"/>
        <v>19</v>
      </c>
    </row>
    <row r="1460" spans="1:21" ht="18" customHeight="1">
      <c r="A1460" s="817"/>
      <c r="B1460" s="818"/>
      <c r="C1460" s="820"/>
      <c r="D1460" s="820"/>
      <c r="E1460" s="337">
        <v>12</v>
      </c>
      <c r="F1460" s="216"/>
      <c r="G1460" s="216"/>
      <c r="H1460" s="134"/>
      <c r="I1460" s="135"/>
      <c r="J1460" s="136"/>
      <c r="K1460" s="135"/>
      <c r="L1460" s="136"/>
      <c r="M1460" s="137"/>
      <c r="N1460" s="138"/>
      <c r="O1460" s="139"/>
      <c r="P1460" s="137"/>
      <c r="Q1460" s="138"/>
      <c r="R1460" s="140"/>
      <c r="S1460" s="368"/>
      <c r="T1460" s="446">
        <f t="shared" si="93"/>
        <v>0</v>
      </c>
      <c r="U1460" s="443">
        <f t="shared" si="94"/>
        <v>19</v>
      </c>
    </row>
    <row r="1461" spans="1:21" ht="18" customHeight="1">
      <c r="A1461" s="817"/>
      <c r="B1461" s="818"/>
      <c r="C1461" s="820"/>
      <c r="D1461" s="820"/>
      <c r="E1461" s="337">
        <v>13</v>
      </c>
      <c r="F1461" s="216"/>
      <c r="G1461" s="216"/>
      <c r="H1461" s="134"/>
      <c r="I1461" s="135"/>
      <c r="J1461" s="136"/>
      <c r="K1461" s="135"/>
      <c r="L1461" s="136"/>
      <c r="M1461" s="137"/>
      <c r="N1461" s="138"/>
      <c r="O1461" s="139"/>
      <c r="P1461" s="137"/>
      <c r="Q1461" s="138"/>
      <c r="R1461" s="140"/>
      <c r="S1461" s="368"/>
      <c r="T1461" s="446">
        <f t="shared" si="93"/>
        <v>0</v>
      </c>
      <c r="U1461" s="443">
        <f t="shared" si="94"/>
        <v>19</v>
      </c>
    </row>
    <row r="1462" spans="1:21" ht="18" customHeight="1">
      <c r="A1462" s="817"/>
      <c r="B1462" s="818"/>
      <c r="C1462" s="820"/>
      <c r="D1462" s="820"/>
      <c r="E1462" s="337">
        <v>14</v>
      </c>
      <c r="F1462" s="216"/>
      <c r="G1462" s="216"/>
      <c r="H1462" s="134"/>
      <c r="I1462" s="135"/>
      <c r="J1462" s="136"/>
      <c r="K1462" s="135"/>
      <c r="L1462" s="136"/>
      <c r="M1462" s="137"/>
      <c r="N1462" s="138"/>
      <c r="O1462" s="139"/>
      <c r="P1462" s="137"/>
      <c r="Q1462" s="138"/>
      <c r="R1462" s="140"/>
      <c r="S1462" s="368"/>
      <c r="T1462" s="446">
        <f t="shared" si="93"/>
        <v>0</v>
      </c>
      <c r="U1462" s="443">
        <f t="shared" si="94"/>
        <v>19</v>
      </c>
    </row>
    <row r="1463" spans="1:21" ht="18" customHeight="1">
      <c r="A1463" s="817"/>
      <c r="B1463" s="818"/>
      <c r="C1463" s="820"/>
      <c r="D1463" s="820"/>
      <c r="E1463" s="337">
        <v>15</v>
      </c>
      <c r="F1463" s="216"/>
      <c r="G1463" s="216"/>
      <c r="H1463" s="134"/>
      <c r="I1463" s="135"/>
      <c r="J1463" s="136"/>
      <c r="K1463" s="135"/>
      <c r="L1463" s="136"/>
      <c r="M1463" s="137"/>
      <c r="N1463" s="138"/>
      <c r="O1463" s="139"/>
      <c r="P1463" s="137"/>
      <c r="Q1463" s="138"/>
      <c r="R1463" s="140"/>
      <c r="S1463" s="368"/>
      <c r="T1463" s="446">
        <f t="shared" si="93"/>
        <v>0</v>
      </c>
      <c r="U1463" s="443">
        <f t="shared" si="94"/>
        <v>19</v>
      </c>
    </row>
    <row r="1464" spans="1:21" ht="18" customHeight="1">
      <c r="A1464" s="817"/>
      <c r="B1464" s="818"/>
      <c r="C1464" s="820"/>
      <c r="D1464" s="820"/>
      <c r="E1464" s="337">
        <v>16</v>
      </c>
      <c r="F1464" s="216"/>
      <c r="G1464" s="216"/>
      <c r="H1464" s="134"/>
      <c r="I1464" s="135"/>
      <c r="J1464" s="136"/>
      <c r="K1464" s="135"/>
      <c r="L1464" s="136"/>
      <c r="M1464" s="137"/>
      <c r="N1464" s="138"/>
      <c r="O1464" s="139"/>
      <c r="P1464" s="137"/>
      <c r="Q1464" s="138"/>
      <c r="R1464" s="140"/>
      <c r="S1464" s="368"/>
      <c r="T1464" s="446">
        <f t="shared" si="93"/>
        <v>0</v>
      </c>
      <c r="U1464" s="443">
        <f t="shared" si="94"/>
        <v>19</v>
      </c>
    </row>
    <row r="1465" spans="1:21" ht="18" customHeight="1">
      <c r="A1465" s="817"/>
      <c r="B1465" s="818"/>
      <c r="C1465" s="820"/>
      <c r="D1465" s="820"/>
      <c r="E1465" s="337">
        <v>17</v>
      </c>
      <c r="F1465" s="216"/>
      <c r="G1465" s="216"/>
      <c r="H1465" s="134"/>
      <c r="I1465" s="135"/>
      <c r="J1465" s="136"/>
      <c r="K1465" s="135"/>
      <c r="L1465" s="136"/>
      <c r="M1465" s="137"/>
      <c r="N1465" s="138"/>
      <c r="O1465" s="139"/>
      <c r="P1465" s="137"/>
      <c r="Q1465" s="138"/>
      <c r="R1465" s="140"/>
      <c r="S1465" s="368"/>
      <c r="T1465" s="446">
        <f t="shared" si="93"/>
        <v>0</v>
      </c>
      <c r="U1465" s="443">
        <f t="shared" si="94"/>
        <v>19</v>
      </c>
    </row>
    <row r="1466" spans="1:21" ht="18" customHeight="1">
      <c r="A1466" s="817"/>
      <c r="B1466" s="818"/>
      <c r="C1466" s="820"/>
      <c r="D1466" s="820"/>
      <c r="E1466" s="337">
        <v>18</v>
      </c>
      <c r="F1466" s="216"/>
      <c r="G1466" s="216"/>
      <c r="H1466" s="134"/>
      <c r="I1466" s="135"/>
      <c r="J1466" s="136"/>
      <c r="K1466" s="135"/>
      <c r="L1466" s="136"/>
      <c r="M1466" s="137"/>
      <c r="N1466" s="138"/>
      <c r="O1466" s="139"/>
      <c r="P1466" s="137"/>
      <c r="Q1466" s="138"/>
      <c r="R1466" s="140"/>
      <c r="S1466" s="368"/>
      <c r="T1466" s="446">
        <f t="shared" si="93"/>
        <v>0</v>
      </c>
      <c r="U1466" s="443">
        <f t="shared" si="94"/>
        <v>19</v>
      </c>
    </row>
    <row r="1467" spans="1:21" ht="18" customHeight="1">
      <c r="A1467" s="817"/>
      <c r="B1467" s="818"/>
      <c r="C1467" s="820"/>
      <c r="D1467" s="820"/>
      <c r="E1467" s="337">
        <v>19</v>
      </c>
      <c r="F1467" s="216"/>
      <c r="G1467" s="216"/>
      <c r="H1467" s="134"/>
      <c r="I1467" s="135"/>
      <c r="J1467" s="136"/>
      <c r="K1467" s="135"/>
      <c r="L1467" s="136"/>
      <c r="M1467" s="137"/>
      <c r="N1467" s="138"/>
      <c r="O1467" s="139"/>
      <c r="P1467" s="137"/>
      <c r="Q1467" s="138"/>
      <c r="R1467" s="140"/>
      <c r="S1467" s="368"/>
      <c r="T1467" s="446">
        <f t="shared" si="93"/>
        <v>0</v>
      </c>
      <c r="U1467" s="443">
        <f t="shared" si="94"/>
        <v>19</v>
      </c>
    </row>
    <row r="1468" spans="1:21" ht="18" customHeight="1">
      <c r="A1468" s="817"/>
      <c r="B1468" s="818"/>
      <c r="C1468" s="820"/>
      <c r="D1468" s="820"/>
      <c r="E1468" s="337">
        <v>20</v>
      </c>
      <c r="F1468" s="216"/>
      <c r="G1468" s="216"/>
      <c r="H1468" s="134"/>
      <c r="I1468" s="135"/>
      <c r="J1468" s="136"/>
      <c r="K1468" s="135"/>
      <c r="L1468" s="136"/>
      <c r="M1468" s="137"/>
      <c r="N1468" s="138"/>
      <c r="O1468" s="139"/>
      <c r="P1468" s="137"/>
      <c r="Q1468" s="138"/>
      <c r="R1468" s="140"/>
      <c r="S1468" s="368"/>
      <c r="T1468" s="446">
        <f t="shared" si="93"/>
        <v>0</v>
      </c>
      <c r="U1468" s="443">
        <f t="shared" si="94"/>
        <v>19</v>
      </c>
    </row>
    <row r="1469" spans="1:21" ht="18" customHeight="1">
      <c r="A1469" s="817"/>
      <c r="B1469" s="818"/>
      <c r="C1469" s="820"/>
      <c r="D1469" s="820"/>
      <c r="E1469" s="337">
        <v>21</v>
      </c>
      <c r="F1469" s="216"/>
      <c r="G1469" s="216"/>
      <c r="H1469" s="134"/>
      <c r="I1469" s="135"/>
      <c r="J1469" s="136"/>
      <c r="K1469" s="135"/>
      <c r="L1469" s="136"/>
      <c r="M1469" s="137"/>
      <c r="N1469" s="138"/>
      <c r="O1469" s="139"/>
      <c r="P1469" s="137"/>
      <c r="Q1469" s="138"/>
      <c r="R1469" s="140"/>
      <c r="S1469" s="368"/>
      <c r="T1469" s="446">
        <f t="shared" si="93"/>
        <v>0</v>
      </c>
      <c r="U1469" s="443">
        <f t="shared" si="94"/>
        <v>19</v>
      </c>
    </row>
    <row r="1470" spans="1:21" ht="18" customHeight="1">
      <c r="A1470" s="817"/>
      <c r="B1470" s="818"/>
      <c r="C1470" s="820"/>
      <c r="D1470" s="820"/>
      <c r="E1470" s="337">
        <v>22</v>
      </c>
      <c r="F1470" s="216"/>
      <c r="G1470" s="216"/>
      <c r="H1470" s="134"/>
      <c r="I1470" s="135"/>
      <c r="J1470" s="136"/>
      <c r="K1470" s="135"/>
      <c r="L1470" s="136"/>
      <c r="M1470" s="137"/>
      <c r="N1470" s="138"/>
      <c r="O1470" s="139"/>
      <c r="P1470" s="137"/>
      <c r="Q1470" s="138"/>
      <c r="R1470" s="140"/>
      <c r="S1470" s="368"/>
      <c r="T1470" s="446">
        <f t="shared" si="93"/>
        <v>0</v>
      </c>
      <c r="U1470" s="443">
        <f t="shared" si="94"/>
        <v>19</v>
      </c>
    </row>
    <row r="1471" spans="1:21" ht="18" customHeight="1">
      <c r="A1471" s="817"/>
      <c r="B1471" s="818"/>
      <c r="C1471" s="820"/>
      <c r="D1471" s="820"/>
      <c r="E1471" s="337">
        <v>23</v>
      </c>
      <c r="F1471" s="216"/>
      <c r="G1471" s="216"/>
      <c r="H1471" s="134"/>
      <c r="I1471" s="135"/>
      <c r="J1471" s="136"/>
      <c r="K1471" s="135"/>
      <c r="L1471" s="136"/>
      <c r="M1471" s="137"/>
      <c r="N1471" s="138"/>
      <c r="O1471" s="139"/>
      <c r="P1471" s="137"/>
      <c r="Q1471" s="138"/>
      <c r="R1471" s="140"/>
      <c r="S1471" s="368"/>
      <c r="T1471" s="446">
        <f t="shared" si="93"/>
        <v>0</v>
      </c>
      <c r="U1471" s="443">
        <f t="shared" si="94"/>
        <v>19</v>
      </c>
    </row>
    <row r="1472" spans="1:21" ht="18" customHeight="1">
      <c r="A1472" s="817"/>
      <c r="B1472" s="818"/>
      <c r="C1472" s="820"/>
      <c r="D1472" s="820"/>
      <c r="E1472" s="337">
        <v>24</v>
      </c>
      <c r="F1472" s="216"/>
      <c r="G1472" s="216"/>
      <c r="H1472" s="134"/>
      <c r="I1472" s="135"/>
      <c r="J1472" s="136"/>
      <c r="K1472" s="135"/>
      <c r="L1472" s="136"/>
      <c r="M1472" s="137"/>
      <c r="N1472" s="138"/>
      <c r="O1472" s="139"/>
      <c r="P1472" s="137"/>
      <c r="Q1472" s="138"/>
      <c r="R1472" s="140"/>
      <c r="S1472" s="368"/>
      <c r="T1472" s="446">
        <f t="shared" si="93"/>
        <v>0</v>
      </c>
      <c r="U1472" s="443">
        <f t="shared" si="94"/>
        <v>19</v>
      </c>
    </row>
    <row r="1473" spans="1:21" ht="18" customHeight="1">
      <c r="A1473" s="817"/>
      <c r="B1473" s="818"/>
      <c r="C1473" s="820"/>
      <c r="D1473" s="820"/>
      <c r="E1473" s="337">
        <v>25</v>
      </c>
      <c r="F1473" s="216"/>
      <c r="G1473" s="216"/>
      <c r="H1473" s="134"/>
      <c r="I1473" s="135"/>
      <c r="J1473" s="136"/>
      <c r="K1473" s="135"/>
      <c r="L1473" s="136"/>
      <c r="M1473" s="137"/>
      <c r="N1473" s="138"/>
      <c r="O1473" s="139"/>
      <c r="P1473" s="137"/>
      <c r="Q1473" s="138"/>
      <c r="R1473" s="140"/>
      <c r="S1473" s="368"/>
      <c r="T1473" s="446">
        <f t="shared" si="93"/>
        <v>0</v>
      </c>
      <c r="U1473" s="443">
        <f t="shared" si="94"/>
        <v>19</v>
      </c>
    </row>
    <row r="1474" spans="1:21" ht="18" customHeight="1">
      <c r="A1474" s="817"/>
      <c r="B1474" s="818"/>
      <c r="C1474" s="820"/>
      <c r="D1474" s="820"/>
      <c r="E1474" s="337">
        <v>26</v>
      </c>
      <c r="F1474" s="216"/>
      <c r="G1474" s="216"/>
      <c r="H1474" s="134"/>
      <c r="I1474" s="135"/>
      <c r="J1474" s="136"/>
      <c r="K1474" s="135"/>
      <c r="L1474" s="136"/>
      <c r="M1474" s="137"/>
      <c r="N1474" s="138"/>
      <c r="O1474" s="139"/>
      <c r="P1474" s="137"/>
      <c r="Q1474" s="138"/>
      <c r="R1474" s="140"/>
      <c r="S1474" s="368"/>
      <c r="T1474" s="446">
        <f t="shared" si="93"/>
        <v>0</v>
      </c>
      <c r="U1474" s="443">
        <f t="shared" si="94"/>
        <v>19</v>
      </c>
    </row>
    <row r="1475" spans="1:21" ht="18" customHeight="1">
      <c r="A1475" s="817"/>
      <c r="B1475" s="818"/>
      <c r="C1475" s="820"/>
      <c r="D1475" s="820"/>
      <c r="E1475" s="337">
        <v>27</v>
      </c>
      <c r="F1475" s="216"/>
      <c r="G1475" s="216"/>
      <c r="H1475" s="134"/>
      <c r="I1475" s="135"/>
      <c r="J1475" s="136"/>
      <c r="K1475" s="135"/>
      <c r="L1475" s="136"/>
      <c r="M1475" s="137"/>
      <c r="N1475" s="138"/>
      <c r="O1475" s="139"/>
      <c r="P1475" s="137"/>
      <c r="Q1475" s="138"/>
      <c r="R1475" s="140"/>
      <c r="S1475" s="368"/>
      <c r="T1475" s="446">
        <f t="shared" si="93"/>
        <v>0</v>
      </c>
      <c r="U1475" s="443">
        <f t="shared" si="94"/>
        <v>19</v>
      </c>
    </row>
    <row r="1476" spans="1:21" ht="18" customHeight="1">
      <c r="A1476" s="817"/>
      <c r="B1476" s="818"/>
      <c r="C1476" s="820"/>
      <c r="D1476" s="820"/>
      <c r="E1476" s="337">
        <v>28</v>
      </c>
      <c r="F1476" s="216"/>
      <c r="G1476" s="216"/>
      <c r="H1476" s="97"/>
      <c r="I1476" s="81"/>
      <c r="J1476" s="76"/>
      <c r="K1476" s="82"/>
      <c r="L1476" s="77"/>
      <c r="M1476" s="2"/>
      <c r="N1476" s="82"/>
      <c r="O1476" s="77"/>
      <c r="P1476" s="2"/>
      <c r="Q1476" s="82"/>
      <c r="R1476" s="19"/>
      <c r="S1476" s="366"/>
      <c r="T1476" s="445">
        <f t="shared" ref="T1476:T1481" si="95">IF(J1476="",0,INT(SUM(PRODUCT(J1476,L1476,O1476),R1476)))</f>
        <v>0</v>
      </c>
      <c r="U1476" s="443">
        <f t="shared" si="94"/>
        <v>19</v>
      </c>
    </row>
    <row r="1477" spans="1:21" ht="18" customHeight="1">
      <c r="A1477" s="817"/>
      <c r="B1477" s="818"/>
      <c r="C1477" s="820"/>
      <c r="D1477" s="820"/>
      <c r="E1477" s="337">
        <v>29</v>
      </c>
      <c r="F1477" s="216"/>
      <c r="G1477" s="216"/>
      <c r="H1477" s="97"/>
      <c r="I1477" s="81"/>
      <c r="J1477" s="76"/>
      <c r="K1477" s="82"/>
      <c r="L1477" s="77"/>
      <c r="M1477" s="2"/>
      <c r="N1477" s="82"/>
      <c r="O1477" s="77"/>
      <c r="P1477" s="2"/>
      <c r="Q1477" s="82"/>
      <c r="R1477" s="19"/>
      <c r="S1477" s="366"/>
      <c r="T1477" s="445">
        <f t="shared" si="95"/>
        <v>0</v>
      </c>
      <c r="U1477" s="443">
        <f t="shared" si="94"/>
        <v>19</v>
      </c>
    </row>
    <row r="1478" spans="1:21" ht="18" customHeight="1">
      <c r="A1478" s="817"/>
      <c r="B1478" s="818"/>
      <c r="C1478" s="820"/>
      <c r="D1478" s="820"/>
      <c r="E1478" s="337">
        <v>30</v>
      </c>
      <c r="F1478" s="216"/>
      <c r="G1478" s="216"/>
      <c r="H1478" s="97"/>
      <c r="I1478" s="81"/>
      <c r="J1478" s="76"/>
      <c r="K1478" s="82"/>
      <c r="L1478" s="77"/>
      <c r="M1478" s="2"/>
      <c r="N1478" s="82"/>
      <c r="O1478" s="77"/>
      <c r="P1478" s="2"/>
      <c r="Q1478" s="82"/>
      <c r="R1478" s="19"/>
      <c r="S1478" s="366"/>
      <c r="T1478" s="445">
        <f t="shared" si="95"/>
        <v>0</v>
      </c>
      <c r="U1478" s="443">
        <f t="shared" si="94"/>
        <v>19</v>
      </c>
    </row>
    <row r="1479" spans="1:21" ht="18" customHeight="1">
      <c r="A1479" s="817"/>
      <c r="B1479" s="818"/>
      <c r="C1479" s="820"/>
      <c r="D1479" s="820"/>
      <c r="E1479" s="337">
        <v>31</v>
      </c>
      <c r="F1479" s="216"/>
      <c r="G1479" s="216"/>
      <c r="H1479" s="97"/>
      <c r="I1479" s="81"/>
      <c r="J1479" s="76"/>
      <c r="K1479" s="82"/>
      <c r="L1479" s="77"/>
      <c r="M1479" s="2"/>
      <c r="N1479" s="82"/>
      <c r="O1479" s="77"/>
      <c r="P1479" s="2"/>
      <c r="Q1479" s="82"/>
      <c r="R1479" s="19"/>
      <c r="S1479" s="366"/>
      <c r="T1479" s="445">
        <f t="shared" si="95"/>
        <v>0</v>
      </c>
      <c r="U1479" s="443">
        <f t="shared" si="94"/>
        <v>19</v>
      </c>
    </row>
    <row r="1480" spans="1:21" ht="18" customHeight="1">
      <c r="A1480" s="817"/>
      <c r="B1480" s="818"/>
      <c r="C1480" s="820"/>
      <c r="D1480" s="820"/>
      <c r="E1480" s="337">
        <v>32</v>
      </c>
      <c r="F1480" s="216"/>
      <c r="G1480" s="216"/>
      <c r="H1480" s="97"/>
      <c r="I1480" s="81"/>
      <c r="J1480" s="76"/>
      <c r="K1480" s="81"/>
      <c r="L1480" s="76"/>
      <c r="M1480" s="2"/>
      <c r="N1480" s="81"/>
      <c r="O1480" s="77"/>
      <c r="P1480" s="15"/>
      <c r="Q1480" s="82"/>
      <c r="R1480" s="19"/>
      <c r="S1480" s="366"/>
      <c r="T1480" s="445">
        <f t="shared" si="95"/>
        <v>0</v>
      </c>
      <c r="U1480" s="443">
        <f t="shared" si="94"/>
        <v>19</v>
      </c>
    </row>
    <row r="1481" spans="1:21" ht="18" customHeight="1">
      <c r="A1481" s="817"/>
      <c r="B1481" s="818"/>
      <c r="C1481" s="820"/>
      <c r="D1481" s="820"/>
      <c r="E1481" s="337">
        <v>33</v>
      </c>
      <c r="F1481" s="216"/>
      <c r="G1481" s="216"/>
      <c r="H1481" s="97"/>
      <c r="I1481" s="81"/>
      <c r="J1481" s="76"/>
      <c r="K1481" s="81"/>
      <c r="L1481" s="76"/>
      <c r="M1481" s="2"/>
      <c r="N1481" s="81"/>
      <c r="O1481" s="77"/>
      <c r="P1481" s="15"/>
      <c r="Q1481" s="82"/>
      <c r="R1481" s="19"/>
      <c r="S1481" s="366"/>
      <c r="T1481" s="445">
        <f t="shared" si="95"/>
        <v>0</v>
      </c>
      <c r="U1481" s="443">
        <f t="shared" ref="U1481:U1512" si="96">$A$1449</f>
        <v>19</v>
      </c>
    </row>
    <row r="1482" spans="1:21" ht="18" customHeight="1">
      <c r="A1482" s="817"/>
      <c r="B1482" s="818"/>
      <c r="C1482" s="820"/>
      <c r="D1482" s="820"/>
      <c r="E1482" s="337">
        <v>34</v>
      </c>
      <c r="F1482" s="216"/>
      <c r="G1482" s="216"/>
      <c r="H1482" s="97"/>
      <c r="I1482" s="81"/>
      <c r="J1482" s="76"/>
      <c r="K1482" s="82"/>
      <c r="L1482" s="77"/>
      <c r="M1482" s="2"/>
      <c r="N1482" s="82"/>
      <c r="O1482" s="77"/>
      <c r="P1482" s="2"/>
      <c r="Q1482" s="82"/>
      <c r="R1482" s="19"/>
      <c r="S1482" s="366"/>
      <c r="T1482" s="445">
        <f t="shared" ref="T1482:T1508" si="97">IF(J1482="",0,INT(SUM(PRODUCT(J1482,L1482,O1482),R1482)))</f>
        <v>0</v>
      </c>
      <c r="U1482" s="443">
        <f t="shared" si="96"/>
        <v>19</v>
      </c>
    </row>
    <row r="1483" spans="1:21" ht="18" customHeight="1">
      <c r="A1483" s="817"/>
      <c r="B1483" s="818"/>
      <c r="C1483" s="820"/>
      <c r="D1483" s="820"/>
      <c r="E1483" s="337">
        <v>35</v>
      </c>
      <c r="F1483" s="216"/>
      <c r="G1483" s="216"/>
      <c r="H1483" s="97"/>
      <c r="I1483" s="81"/>
      <c r="J1483" s="76"/>
      <c r="K1483" s="82"/>
      <c r="L1483" s="77"/>
      <c r="M1483" s="2"/>
      <c r="N1483" s="82"/>
      <c r="O1483" s="77"/>
      <c r="P1483" s="2"/>
      <c r="Q1483" s="82"/>
      <c r="R1483" s="19"/>
      <c r="S1483" s="366"/>
      <c r="T1483" s="445">
        <f t="shared" si="97"/>
        <v>0</v>
      </c>
      <c r="U1483" s="443">
        <f t="shared" si="96"/>
        <v>19</v>
      </c>
    </row>
    <row r="1484" spans="1:21" ht="18" customHeight="1">
      <c r="A1484" s="817"/>
      <c r="B1484" s="818"/>
      <c r="C1484" s="820"/>
      <c r="D1484" s="820"/>
      <c r="E1484" s="337">
        <v>36</v>
      </c>
      <c r="F1484" s="216"/>
      <c r="G1484" s="216"/>
      <c r="H1484" s="97"/>
      <c r="I1484" s="81"/>
      <c r="J1484" s="76"/>
      <c r="K1484" s="82"/>
      <c r="L1484" s="77"/>
      <c r="M1484" s="2"/>
      <c r="N1484" s="82"/>
      <c r="O1484" s="77"/>
      <c r="P1484" s="2"/>
      <c r="Q1484" s="82"/>
      <c r="R1484" s="19"/>
      <c r="S1484" s="366"/>
      <c r="T1484" s="445">
        <f t="shared" si="97"/>
        <v>0</v>
      </c>
      <c r="U1484" s="443">
        <f t="shared" si="96"/>
        <v>19</v>
      </c>
    </row>
    <row r="1485" spans="1:21" ht="18" customHeight="1">
      <c r="A1485" s="817"/>
      <c r="B1485" s="818"/>
      <c r="C1485" s="820"/>
      <c r="D1485" s="820"/>
      <c r="E1485" s="337">
        <v>37</v>
      </c>
      <c r="F1485" s="216"/>
      <c r="G1485" s="216"/>
      <c r="H1485" s="97"/>
      <c r="I1485" s="81"/>
      <c r="J1485" s="76"/>
      <c r="K1485" s="81"/>
      <c r="L1485" s="76"/>
      <c r="M1485" s="2"/>
      <c r="N1485" s="81"/>
      <c r="O1485" s="77"/>
      <c r="P1485" s="15"/>
      <c r="Q1485" s="82"/>
      <c r="R1485" s="19"/>
      <c r="S1485" s="366"/>
      <c r="T1485" s="445">
        <f t="shared" si="97"/>
        <v>0</v>
      </c>
      <c r="U1485" s="443">
        <f t="shared" si="96"/>
        <v>19</v>
      </c>
    </row>
    <row r="1486" spans="1:21" ht="18" customHeight="1">
      <c r="A1486" s="817"/>
      <c r="B1486" s="818"/>
      <c r="C1486" s="820"/>
      <c r="D1486" s="820"/>
      <c r="E1486" s="337">
        <v>38</v>
      </c>
      <c r="F1486" s="216"/>
      <c r="G1486" s="216"/>
      <c r="H1486" s="97"/>
      <c r="I1486" s="81"/>
      <c r="J1486" s="76"/>
      <c r="K1486" s="81"/>
      <c r="L1486" s="76"/>
      <c r="M1486" s="2"/>
      <c r="N1486" s="81"/>
      <c r="O1486" s="77"/>
      <c r="P1486" s="15"/>
      <c r="Q1486" s="82"/>
      <c r="R1486" s="19"/>
      <c r="S1486" s="366"/>
      <c r="T1486" s="445">
        <f t="shared" si="97"/>
        <v>0</v>
      </c>
      <c r="U1486" s="443">
        <f t="shared" si="96"/>
        <v>19</v>
      </c>
    </row>
    <row r="1487" spans="1:21" ht="18" customHeight="1">
      <c r="A1487" s="817"/>
      <c r="B1487" s="818"/>
      <c r="C1487" s="820"/>
      <c r="D1487" s="820"/>
      <c r="E1487" s="337">
        <v>39</v>
      </c>
      <c r="F1487" s="216"/>
      <c r="G1487" s="216"/>
      <c r="H1487" s="97"/>
      <c r="I1487" s="81"/>
      <c r="J1487" s="76"/>
      <c r="K1487" s="81"/>
      <c r="L1487" s="76"/>
      <c r="M1487" s="2"/>
      <c r="N1487" s="81"/>
      <c r="O1487" s="77"/>
      <c r="P1487" s="15"/>
      <c r="Q1487" s="82"/>
      <c r="R1487" s="19"/>
      <c r="S1487" s="366"/>
      <c r="T1487" s="445">
        <f t="shared" si="97"/>
        <v>0</v>
      </c>
      <c r="U1487" s="443">
        <f t="shared" si="96"/>
        <v>19</v>
      </c>
    </row>
    <row r="1488" spans="1:21" ht="18" customHeight="1">
      <c r="A1488" s="817"/>
      <c r="B1488" s="818"/>
      <c r="C1488" s="820"/>
      <c r="D1488" s="820"/>
      <c r="E1488" s="337">
        <v>40</v>
      </c>
      <c r="F1488" s="216"/>
      <c r="G1488" s="216"/>
      <c r="H1488" s="97"/>
      <c r="I1488" s="81"/>
      <c r="J1488" s="76"/>
      <c r="K1488" s="81"/>
      <c r="L1488" s="76"/>
      <c r="M1488" s="2"/>
      <c r="N1488" s="82"/>
      <c r="O1488" s="77"/>
      <c r="P1488" s="2"/>
      <c r="Q1488" s="82"/>
      <c r="R1488" s="19"/>
      <c r="S1488" s="366"/>
      <c r="T1488" s="445">
        <f t="shared" si="97"/>
        <v>0</v>
      </c>
      <c r="U1488" s="443">
        <f t="shared" si="96"/>
        <v>19</v>
      </c>
    </row>
    <row r="1489" spans="1:21" ht="18" customHeight="1">
      <c r="A1489" s="817"/>
      <c r="B1489" s="818"/>
      <c r="C1489" s="820"/>
      <c r="D1489" s="820"/>
      <c r="E1489" s="337">
        <v>41</v>
      </c>
      <c r="F1489" s="216"/>
      <c r="G1489" s="216"/>
      <c r="H1489" s="134"/>
      <c r="I1489" s="135"/>
      <c r="J1489" s="136"/>
      <c r="K1489" s="135"/>
      <c r="L1489" s="136"/>
      <c r="M1489" s="137"/>
      <c r="N1489" s="138"/>
      <c r="O1489" s="139"/>
      <c r="P1489" s="137"/>
      <c r="Q1489" s="138"/>
      <c r="R1489" s="140"/>
      <c r="S1489" s="368"/>
      <c r="T1489" s="446">
        <f t="shared" si="97"/>
        <v>0</v>
      </c>
      <c r="U1489" s="443">
        <f t="shared" si="96"/>
        <v>19</v>
      </c>
    </row>
    <row r="1490" spans="1:21" ht="18" customHeight="1">
      <c r="A1490" s="817"/>
      <c r="B1490" s="818"/>
      <c r="C1490" s="820"/>
      <c r="D1490" s="820"/>
      <c r="E1490" s="337">
        <v>42</v>
      </c>
      <c r="F1490" s="216"/>
      <c r="G1490" s="216"/>
      <c r="H1490" s="134"/>
      <c r="I1490" s="135"/>
      <c r="J1490" s="136"/>
      <c r="K1490" s="135"/>
      <c r="L1490" s="136"/>
      <c r="M1490" s="137"/>
      <c r="N1490" s="138"/>
      <c r="O1490" s="139"/>
      <c r="P1490" s="137"/>
      <c r="Q1490" s="138"/>
      <c r="R1490" s="140"/>
      <c r="S1490" s="368"/>
      <c r="T1490" s="446">
        <f t="shared" si="97"/>
        <v>0</v>
      </c>
      <c r="U1490" s="443">
        <f t="shared" si="96"/>
        <v>19</v>
      </c>
    </row>
    <row r="1491" spans="1:21" ht="18" customHeight="1">
      <c r="A1491" s="817"/>
      <c r="B1491" s="818"/>
      <c r="C1491" s="820"/>
      <c r="D1491" s="820"/>
      <c r="E1491" s="337">
        <v>43</v>
      </c>
      <c r="F1491" s="216"/>
      <c r="G1491" s="216"/>
      <c r="H1491" s="134"/>
      <c r="I1491" s="135"/>
      <c r="J1491" s="136"/>
      <c r="K1491" s="135"/>
      <c r="L1491" s="136"/>
      <c r="M1491" s="137"/>
      <c r="N1491" s="138"/>
      <c r="O1491" s="139"/>
      <c r="P1491" s="137"/>
      <c r="Q1491" s="138"/>
      <c r="R1491" s="140"/>
      <c r="S1491" s="368"/>
      <c r="T1491" s="446">
        <f t="shared" si="97"/>
        <v>0</v>
      </c>
      <c r="U1491" s="443">
        <f t="shared" si="96"/>
        <v>19</v>
      </c>
    </row>
    <row r="1492" spans="1:21" ht="18" customHeight="1">
      <c r="A1492" s="817"/>
      <c r="B1492" s="818"/>
      <c r="C1492" s="820"/>
      <c r="D1492" s="820"/>
      <c r="E1492" s="337">
        <v>44</v>
      </c>
      <c r="F1492" s="216"/>
      <c r="G1492" s="216"/>
      <c r="H1492" s="134"/>
      <c r="I1492" s="135"/>
      <c r="J1492" s="136"/>
      <c r="K1492" s="135"/>
      <c r="L1492" s="136"/>
      <c r="M1492" s="137"/>
      <c r="N1492" s="138"/>
      <c r="O1492" s="139"/>
      <c r="P1492" s="137"/>
      <c r="Q1492" s="138"/>
      <c r="R1492" s="140"/>
      <c r="S1492" s="368"/>
      <c r="T1492" s="446">
        <f t="shared" si="97"/>
        <v>0</v>
      </c>
      <c r="U1492" s="443">
        <f t="shared" si="96"/>
        <v>19</v>
      </c>
    </row>
    <row r="1493" spans="1:21" ht="18" customHeight="1">
      <c r="A1493" s="817"/>
      <c r="B1493" s="818"/>
      <c r="C1493" s="820"/>
      <c r="D1493" s="820"/>
      <c r="E1493" s="337">
        <v>45</v>
      </c>
      <c r="F1493" s="216"/>
      <c r="G1493" s="216"/>
      <c r="H1493" s="134"/>
      <c r="I1493" s="135"/>
      <c r="J1493" s="136"/>
      <c r="K1493" s="135"/>
      <c r="L1493" s="136"/>
      <c r="M1493" s="137"/>
      <c r="N1493" s="138"/>
      <c r="O1493" s="139"/>
      <c r="P1493" s="137"/>
      <c r="Q1493" s="138"/>
      <c r="R1493" s="140"/>
      <c r="S1493" s="368"/>
      <c r="T1493" s="446">
        <f t="shared" si="97"/>
        <v>0</v>
      </c>
      <c r="U1493" s="443">
        <f t="shared" si="96"/>
        <v>19</v>
      </c>
    </row>
    <row r="1494" spans="1:21" ht="18" customHeight="1">
      <c r="A1494" s="817"/>
      <c r="B1494" s="818"/>
      <c r="C1494" s="820"/>
      <c r="D1494" s="820"/>
      <c r="E1494" s="337">
        <v>46</v>
      </c>
      <c r="F1494" s="216"/>
      <c r="G1494" s="216"/>
      <c r="H1494" s="134"/>
      <c r="I1494" s="135"/>
      <c r="J1494" s="136"/>
      <c r="K1494" s="135"/>
      <c r="L1494" s="136"/>
      <c r="M1494" s="137"/>
      <c r="N1494" s="138"/>
      <c r="O1494" s="139"/>
      <c r="P1494" s="137"/>
      <c r="Q1494" s="138"/>
      <c r="R1494" s="140"/>
      <c r="S1494" s="368"/>
      <c r="T1494" s="446">
        <f t="shared" si="97"/>
        <v>0</v>
      </c>
      <c r="U1494" s="443">
        <f t="shared" si="96"/>
        <v>19</v>
      </c>
    </row>
    <row r="1495" spans="1:21" ht="18" customHeight="1">
      <c r="A1495" s="817"/>
      <c r="B1495" s="818"/>
      <c r="C1495" s="820"/>
      <c r="D1495" s="820"/>
      <c r="E1495" s="337">
        <v>47</v>
      </c>
      <c r="F1495" s="216"/>
      <c r="G1495" s="216"/>
      <c r="H1495" s="134"/>
      <c r="I1495" s="135"/>
      <c r="J1495" s="136"/>
      <c r="K1495" s="135"/>
      <c r="L1495" s="136"/>
      <c r="M1495" s="137"/>
      <c r="N1495" s="138"/>
      <c r="O1495" s="139"/>
      <c r="P1495" s="137"/>
      <c r="Q1495" s="138"/>
      <c r="R1495" s="140"/>
      <c r="S1495" s="368"/>
      <c r="T1495" s="446">
        <f t="shared" si="97"/>
        <v>0</v>
      </c>
      <c r="U1495" s="443">
        <f t="shared" si="96"/>
        <v>19</v>
      </c>
    </row>
    <row r="1496" spans="1:21" ht="18" customHeight="1">
      <c r="A1496" s="817"/>
      <c r="B1496" s="818"/>
      <c r="C1496" s="820"/>
      <c r="D1496" s="820"/>
      <c r="E1496" s="337">
        <v>48</v>
      </c>
      <c r="F1496" s="216"/>
      <c r="G1496" s="216"/>
      <c r="H1496" s="134"/>
      <c r="I1496" s="135"/>
      <c r="J1496" s="136"/>
      <c r="K1496" s="135"/>
      <c r="L1496" s="136"/>
      <c r="M1496" s="137"/>
      <c r="N1496" s="138"/>
      <c r="O1496" s="139"/>
      <c r="P1496" s="137"/>
      <c r="Q1496" s="138"/>
      <c r="R1496" s="140"/>
      <c r="S1496" s="368"/>
      <c r="T1496" s="446">
        <f t="shared" si="97"/>
        <v>0</v>
      </c>
      <c r="U1496" s="443">
        <f t="shared" si="96"/>
        <v>19</v>
      </c>
    </row>
    <row r="1497" spans="1:21" ht="18" customHeight="1">
      <c r="A1497" s="817"/>
      <c r="B1497" s="818"/>
      <c r="C1497" s="820"/>
      <c r="D1497" s="820"/>
      <c r="E1497" s="337">
        <v>49</v>
      </c>
      <c r="F1497" s="216"/>
      <c r="G1497" s="216"/>
      <c r="H1497" s="134"/>
      <c r="I1497" s="135"/>
      <c r="J1497" s="136"/>
      <c r="K1497" s="135"/>
      <c r="L1497" s="136"/>
      <c r="M1497" s="137"/>
      <c r="N1497" s="138"/>
      <c r="O1497" s="139"/>
      <c r="P1497" s="137"/>
      <c r="Q1497" s="138"/>
      <c r="R1497" s="140"/>
      <c r="S1497" s="368"/>
      <c r="T1497" s="446">
        <f t="shared" si="97"/>
        <v>0</v>
      </c>
      <c r="U1497" s="443">
        <f t="shared" si="96"/>
        <v>19</v>
      </c>
    </row>
    <row r="1498" spans="1:21" ht="18" customHeight="1">
      <c r="A1498" s="817"/>
      <c r="B1498" s="818"/>
      <c r="C1498" s="820"/>
      <c r="D1498" s="820"/>
      <c r="E1498" s="337">
        <v>50</v>
      </c>
      <c r="F1498" s="216"/>
      <c r="G1498" s="216"/>
      <c r="H1498" s="134"/>
      <c r="I1498" s="135"/>
      <c r="J1498" s="136"/>
      <c r="K1498" s="135"/>
      <c r="L1498" s="136"/>
      <c r="M1498" s="137"/>
      <c r="N1498" s="138"/>
      <c r="O1498" s="139"/>
      <c r="P1498" s="137"/>
      <c r="Q1498" s="138"/>
      <c r="R1498" s="140"/>
      <c r="S1498" s="368"/>
      <c r="T1498" s="446">
        <f t="shared" si="97"/>
        <v>0</v>
      </c>
      <c r="U1498" s="443">
        <f t="shared" si="96"/>
        <v>19</v>
      </c>
    </row>
    <row r="1499" spans="1:21" ht="18" customHeight="1">
      <c r="A1499" s="817"/>
      <c r="B1499" s="818"/>
      <c r="C1499" s="820"/>
      <c r="D1499" s="820"/>
      <c r="E1499" s="337">
        <v>51</v>
      </c>
      <c r="F1499" s="216"/>
      <c r="G1499" s="216"/>
      <c r="H1499" s="134"/>
      <c r="I1499" s="135"/>
      <c r="J1499" s="136"/>
      <c r="K1499" s="135"/>
      <c r="L1499" s="136"/>
      <c r="M1499" s="137"/>
      <c r="N1499" s="138"/>
      <c r="O1499" s="139"/>
      <c r="P1499" s="137"/>
      <c r="Q1499" s="138"/>
      <c r="R1499" s="140"/>
      <c r="S1499" s="368"/>
      <c r="T1499" s="446">
        <f t="shared" si="97"/>
        <v>0</v>
      </c>
      <c r="U1499" s="443">
        <f t="shared" si="96"/>
        <v>19</v>
      </c>
    </row>
    <row r="1500" spans="1:21" ht="18" customHeight="1">
      <c r="A1500" s="817"/>
      <c r="B1500" s="818"/>
      <c r="C1500" s="820"/>
      <c r="D1500" s="820"/>
      <c r="E1500" s="337">
        <v>52</v>
      </c>
      <c r="F1500" s="216"/>
      <c r="G1500" s="216"/>
      <c r="H1500" s="134"/>
      <c r="I1500" s="135"/>
      <c r="J1500" s="136"/>
      <c r="K1500" s="135"/>
      <c r="L1500" s="136"/>
      <c r="M1500" s="137"/>
      <c r="N1500" s="138"/>
      <c r="O1500" s="139"/>
      <c r="P1500" s="137"/>
      <c r="Q1500" s="138"/>
      <c r="R1500" s="140"/>
      <c r="S1500" s="368"/>
      <c r="T1500" s="446">
        <f t="shared" si="97"/>
        <v>0</v>
      </c>
      <c r="U1500" s="443">
        <f t="shared" si="96"/>
        <v>19</v>
      </c>
    </row>
    <row r="1501" spans="1:21" ht="18" customHeight="1">
      <c r="A1501" s="817"/>
      <c r="B1501" s="818"/>
      <c r="C1501" s="820"/>
      <c r="D1501" s="820"/>
      <c r="E1501" s="337">
        <v>53</v>
      </c>
      <c r="F1501" s="216"/>
      <c r="G1501" s="216"/>
      <c r="H1501" s="134"/>
      <c r="I1501" s="135"/>
      <c r="J1501" s="136"/>
      <c r="K1501" s="135"/>
      <c r="L1501" s="136"/>
      <c r="M1501" s="137"/>
      <c r="N1501" s="138"/>
      <c r="O1501" s="139"/>
      <c r="P1501" s="137"/>
      <c r="Q1501" s="138"/>
      <c r="R1501" s="140"/>
      <c r="S1501" s="368"/>
      <c r="T1501" s="446">
        <f t="shared" si="97"/>
        <v>0</v>
      </c>
      <c r="U1501" s="443">
        <f t="shared" si="96"/>
        <v>19</v>
      </c>
    </row>
    <row r="1502" spans="1:21" ht="18" customHeight="1">
      <c r="A1502" s="817"/>
      <c r="B1502" s="818"/>
      <c r="C1502" s="820"/>
      <c r="D1502" s="820"/>
      <c r="E1502" s="337">
        <v>54</v>
      </c>
      <c r="F1502" s="216"/>
      <c r="G1502" s="216"/>
      <c r="H1502" s="134"/>
      <c r="I1502" s="135"/>
      <c r="J1502" s="136"/>
      <c r="K1502" s="135"/>
      <c r="L1502" s="136"/>
      <c r="M1502" s="137"/>
      <c r="N1502" s="138"/>
      <c r="O1502" s="139"/>
      <c r="P1502" s="137"/>
      <c r="Q1502" s="138"/>
      <c r="R1502" s="140"/>
      <c r="S1502" s="368"/>
      <c r="T1502" s="446">
        <f t="shared" si="97"/>
        <v>0</v>
      </c>
      <c r="U1502" s="443">
        <f t="shared" si="96"/>
        <v>19</v>
      </c>
    </row>
    <row r="1503" spans="1:21" ht="18" customHeight="1">
      <c r="A1503" s="817"/>
      <c r="B1503" s="818"/>
      <c r="C1503" s="820"/>
      <c r="D1503" s="820"/>
      <c r="E1503" s="337">
        <v>55</v>
      </c>
      <c r="F1503" s="216"/>
      <c r="G1503" s="216"/>
      <c r="H1503" s="134"/>
      <c r="I1503" s="135"/>
      <c r="J1503" s="136"/>
      <c r="K1503" s="135"/>
      <c r="L1503" s="136"/>
      <c r="M1503" s="137"/>
      <c r="N1503" s="138"/>
      <c r="O1503" s="139"/>
      <c r="P1503" s="137"/>
      <c r="Q1503" s="138"/>
      <c r="R1503" s="140"/>
      <c r="S1503" s="368"/>
      <c r="T1503" s="446">
        <f t="shared" si="97"/>
        <v>0</v>
      </c>
      <c r="U1503" s="443">
        <f t="shared" si="96"/>
        <v>19</v>
      </c>
    </row>
    <row r="1504" spans="1:21" ht="18" customHeight="1">
      <c r="A1504" s="817"/>
      <c r="B1504" s="818"/>
      <c r="C1504" s="820"/>
      <c r="D1504" s="820"/>
      <c r="E1504" s="337">
        <v>56</v>
      </c>
      <c r="F1504" s="216"/>
      <c r="G1504" s="216"/>
      <c r="H1504" s="134"/>
      <c r="I1504" s="135"/>
      <c r="J1504" s="136"/>
      <c r="K1504" s="135"/>
      <c r="L1504" s="136"/>
      <c r="M1504" s="137"/>
      <c r="N1504" s="138"/>
      <c r="O1504" s="139"/>
      <c r="P1504" s="137"/>
      <c r="Q1504" s="138"/>
      <c r="R1504" s="140"/>
      <c r="S1504" s="368"/>
      <c r="T1504" s="446">
        <f t="shared" si="97"/>
        <v>0</v>
      </c>
      <c r="U1504" s="443">
        <f t="shared" si="96"/>
        <v>19</v>
      </c>
    </row>
    <row r="1505" spans="1:21" ht="18" customHeight="1">
      <c r="A1505" s="817"/>
      <c r="B1505" s="818"/>
      <c r="C1505" s="820"/>
      <c r="D1505" s="820"/>
      <c r="E1505" s="337">
        <v>57</v>
      </c>
      <c r="F1505" s="216"/>
      <c r="G1505" s="216"/>
      <c r="H1505" s="134"/>
      <c r="I1505" s="135"/>
      <c r="J1505" s="136"/>
      <c r="K1505" s="135"/>
      <c r="L1505" s="136"/>
      <c r="M1505" s="137"/>
      <c r="N1505" s="138"/>
      <c r="O1505" s="139"/>
      <c r="P1505" s="137"/>
      <c r="Q1505" s="138"/>
      <c r="R1505" s="140"/>
      <c r="S1505" s="368"/>
      <c r="T1505" s="446">
        <f t="shared" si="97"/>
        <v>0</v>
      </c>
      <c r="U1505" s="443">
        <f t="shared" si="96"/>
        <v>19</v>
      </c>
    </row>
    <row r="1506" spans="1:21" ht="18" customHeight="1">
      <c r="A1506" s="817"/>
      <c r="B1506" s="818"/>
      <c r="C1506" s="820"/>
      <c r="D1506" s="820"/>
      <c r="E1506" s="337">
        <v>58</v>
      </c>
      <c r="F1506" s="216"/>
      <c r="G1506" s="216"/>
      <c r="H1506" s="134"/>
      <c r="I1506" s="135"/>
      <c r="J1506" s="136"/>
      <c r="K1506" s="135"/>
      <c r="L1506" s="136"/>
      <c r="M1506" s="137"/>
      <c r="N1506" s="138"/>
      <c r="O1506" s="139"/>
      <c r="P1506" s="137"/>
      <c r="Q1506" s="138"/>
      <c r="R1506" s="140"/>
      <c r="S1506" s="368"/>
      <c r="T1506" s="446">
        <f t="shared" si="97"/>
        <v>0</v>
      </c>
      <c r="U1506" s="443">
        <f t="shared" si="96"/>
        <v>19</v>
      </c>
    </row>
    <row r="1507" spans="1:21" ht="18" customHeight="1">
      <c r="A1507" s="817"/>
      <c r="B1507" s="818"/>
      <c r="C1507" s="820"/>
      <c r="D1507" s="820"/>
      <c r="E1507" s="337">
        <v>59</v>
      </c>
      <c r="F1507" s="216"/>
      <c r="G1507" s="216"/>
      <c r="H1507" s="134"/>
      <c r="I1507" s="135"/>
      <c r="J1507" s="136"/>
      <c r="K1507" s="135"/>
      <c r="L1507" s="136"/>
      <c r="M1507" s="137"/>
      <c r="N1507" s="138"/>
      <c r="O1507" s="139"/>
      <c r="P1507" s="137"/>
      <c r="Q1507" s="138"/>
      <c r="R1507" s="140"/>
      <c r="S1507" s="368"/>
      <c r="T1507" s="446">
        <f t="shared" si="97"/>
        <v>0</v>
      </c>
      <c r="U1507" s="443">
        <f t="shared" si="96"/>
        <v>19</v>
      </c>
    </row>
    <row r="1508" spans="1:21" ht="18" customHeight="1">
      <c r="A1508" s="817"/>
      <c r="B1508" s="818"/>
      <c r="C1508" s="820"/>
      <c r="D1508" s="820"/>
      <c r="E1508" s="337">
        <v>60</v>
      </c>
      <c r="F1508" s="216"/>
      <c r="G1508" s="216"/>
      <c r="H1508" s="134"/>
      <c r="I1508" s="135"/>
      <c r="J1508" s="136"/>
      <c r="K1508" s="135"/>
      <c r="L1508" s="136"/>
      <c r="M1508" s="137"/>
      <c r="N1508" s="138"/>
      <c r="O1508" s="139"/>
      <c r="P1508" s="137"/>
      <c r="Q1508" s="138"/>
      <c r="R1508" s="140"/>
      <c r="S1508" s="368"/>
      <c r="T1508" s="446">
        <f t="shared" si="97"/>
        <v>0</v>
      </c>
      <c r="U1508" s="443">
        <f t="shared" si="96"/>
        <v>19</v>
      </c>
    </row>
    <row r="1509" spans="1:21" ht="18" customHeight="1">
      <c r="A1509" s="817"/>
      <c r="B1509" s="818"/>
      <c r="C1509" s="820"/>
      <c r="D1509" s="820"/>
      <c r="E1509" s="337">
        <v>61</v>
      </c>
      <c r="F1509" s="216"/>
      <c r="G1509" s="216"/>
      <c r="H1509" s="97"/>
      <c r="I1509" s="81"/>
      <c r="J1509" s="76"/>
      <c r="K1509" s="82"/>
      <c r="L1509" s="77"/>
      <c r="M1509" s="2"/>
      <c r="N1509" s="82"/>
      <c r="O1509" s="77"/>
      <c r="P1509" s="2"/>
      <c r="Q1509" s="82"/>
      <c r="R1509" s="19"/>
      <c r="S1509" s="366"/>
      <c r="T1509" s="445">
        <f t="shared" si="93"/>
        <v>0</v>
      </c>
      <c r="U1509" s="443">
        <f t="shared" si="96"/>
        <v>19</v>
      </c>
    </row>
    <row r="1510" spans="1:21" ht="18" customHeight="1">
      <c r="A1510" s="817"/>
      <c r="B1510" s="818"/>
      <c r="C1510" s="820"/>
      <c r="D1510" s="820"/>
      <c r="E1510" s="337">
        <v>62</v>
      </c>
      <c r="F1510" s="216"/>
      <c r="G1510" s="216"/>
      <c r="H1510" s="97"/>
      <c r="I1510" s="81"/>
      <c r="J1510" s="76"/>
      <c r="K1510" s="82"/>
      <c r="L1510" s="77"/>
      <c r="M1510" s="2"/>
      <c r="N1510" s="82"/>
      <c r="O1510" s="77"/>
      <c r="P1510" s="2"/>
      <c r="Q1510" s="82"/>
      <c r="R1510" s="19"/>
      <c r="S1510" s="366"/>
      <c r="T1510" s="445">
        <f t="shared" si="93"/>
        <v>0</v>
      </c>
      <c r="U1510" s="443">
        <f t="shared" si="96"/>
        <v>19</v>
      </c>
    </row>
    <row r="1511" spans="1:21" ht="18" customHeight="1">
      <c r="A1511" s="817"/>
      <c r="B1511" s="818"/>
      <c r="C1511" s="820"/>
      <c r="D1511" s="820"/>
      <c r="E1511" s="337">
        <v>63</v>
      </c>
      <c r="F1511" s="216"/>
      <c r="G1511" s="216"/>
      <c r="H1511" s="97"/>
      <c r="I1511" s="81"/>
      <c r="J1511" s="76"/>
      <c r="K1511" s="82"/>
      <c r="L1511" s="77"/>
      <c r="M1511" s="2"/>
      <c r="N1511" s="82"/>
      <c r="O1511" s="77"/>
      <c r="P1511" s="2"/>
      <c r="Q1511" s="82"/>
      <c r="R1511" s="19"/>
      <c r="S1511" s="366"/>
      <c r="T1511" s="445">
        <f t="shared" si="93"/>
        <v>0</v>
      </c>
      <c r="U1511" s="443">
        <f t="shared" si="96"/>
        <v>19</v>
      </c>
    </row>
    <row r="1512" spans="1:21" ht="18" customHeight="1">
      <c r="A1512" s="817"/>
      <c r="B1512" s="818"/>
      <c r="C1512" s="820"/>
      <c r="D1512" s="820"/>
      <c r="E1512" s="337">
        <v>64</v>
      </c>
      <c r="F1512" s="216"/>
      <c r="G1512" s="216"/>
      <c r="H1512" s="97"/>
      <c r="I1512" s="81"/>
      <c r="J1512" s="76"/>
      <c r="K1512" s="82"/>
      <c r="L1512" s="77"/>
      <c r="M1512" s="2"/>
      <c r="N1512" s="82"/>
      <c r="O1512" s="77"/>
      <c r="P1512" s="2"/>
      <c r="Q1512" s="82"/>
      <c r="R1512" s="19"/>
      <c r="S1512" s="366"/>
      <c r="T1512" s="445">
        <f t="shared" si="93"/>
        <v>0</v>
      </c>
      <c r="U1512" s="443">
        <f t="shared" si="96"/>
        <v>19</v>
      </c>
    </row>
    <row r="1513" spans="1:21" ht="18" customHeight="1">
      <c r="A1513" s="817"/>
      <c r="B1513" s="818"/>
      <c r="C1513" s="820"/>
      <c r="D1513" s="820"/>
      <c r="E1513" s="337">
        <v>65</v>
      </c>
      <c r="F1513" s="216"/>
      <c r="G1513" s="216"/>
      <c r="H1513" s="97"/>
      <c r="I1513" s="81"/>
      <c r="J1513" s="76"/>
      <c r="K1513" s="81"/>
      <c r="L1513" s="76"/>
      <c r="M1513" s="2"/>
      <c r="N1513" s="81"/>
      <c r="O1513" s="77"/>
      <c r="P1513" s="15"/>
      <c r="Q1513" s="82"/>
      <c r="R1513" s="19"/>
      <c r="S1513" s="366"/>
      <c r="T1513" s="445">
        <f t="shared" si="93"/>
        <v>0</v>
      </c>
      <c r="U1513" s="443">
        <f t="shared" ref="U1513:U1528" si="98">$A$1449</f>
        <v>19</v>
      </c>
    </row>
    <row r="1514" spans="1:21" ht="18" customHeight="1">
      <c r="A1514" s="817"/>
      <c r="B1514" s="818"/>
      <c r="C1514" s="820"/>
      <c r="D1514" s="820"/>
      <c r="E1514" s="337">
        <v>66</v>
      </c>
      <c r="F1514" s="216"/>
      <c r="G1514" s="216"/>
      <c r="H1514" s="97"/>
      <c r="I1514" s="81"/>
      <c r="J1514" s="76"/>
      <c r="K1514" s="81"/>
      <c r="L1514" s="76"/>
      <c r="M1514" s="2"/>
      <c r="N1514" s="81"/>
      <c r="O1514" s="77"/>
      <c r="P1514" s="15"/>
      <c r="Q1514" s="82"/>
      <c r="R1514" s="19"/>
      <c r="S1514" s="366"/>
      <c r="T1514" s="445">
        <f t="shared" si="93"/>
        <v>0</v>
      </c>
      <c r="U1514" s="443">
        <f t="shared" si="98"/>
        <v>19</v>
      </c>
    </row>
    <row r="1515" spans="1:21" ht="18" customHeight="1">
      <c r="A1515" s="817"/>
      <c r="B1515" s="818"/>
      <c r="C1515" s="820"/>
      <c r="D1515" s="820"/>
      <c r="E1515" s="337">
        <v>67</v>
      </c>
      <c r="F1515" s="216"/>
      <c r="G1515" s="216"/>
      <c r="H1515" s="97"/>
      <c r="I1515" s="81"/>
      <c r="J1515" s="76"/>
      <c r="K1515" s="81"/>
      <c r="L1515" s="76"/>
      <c r="M1515" s="2"/>
      <c r="N1515" s="81"/>
      <c r="O1515" s="77"/>
      <c r="P1515" s="15"/>
      <c r="Q1515" s="82"/>
      <c r="R1515" s="19"/>
      <c r="S1515" s="366"/>
      <c r="T1515" s="445">
        <f t="shared" si="93"/>
        <v>0</v>
      </c>
      <c r="U1515" s="443">
        <f t="shared" si="98"/>
        <v>19</v>
      </c>
    </row>
    <row r="1516" spans="1:21" ht="18" customHeight="1">
      <c r="A1516" s="817"/>
      <c r="B1516" s="818"/>
      <c r="C1516" s="820"/>
      <c r="D1516" s="820"/>
      <c r="E1516" s="337">
        <v>68</v>
      </c>
      <c r="F1516" s="216"/>
      <c r="G1516" s="216"/>
      <c r="H1516" s="97"/>
      <c r="I1516" s="81"/>
      <c r="J1516" s="76"/>
      <c r="K1516" s="81"/>
      <c r="L1516" s="76"/>
      <c r="M1516" s="2"/>
      <c r="N1516" s="82"/>
      <c r="O1516" s="77"/>
      <c r="P1516" s="2"/>
      <c r="Q1516" s="82"/>
      <c r="R1516" s="19"/>
      <c r="S1516" s="366"/>
      <c r="T1516" s="445">
        <f t="shared" si="93"/>
        <v>0</v>
      </c>
      <c r="U1516" s="443">
        <f t="shared" si="98"/>
        <v>19</v>
      </c>
    </row>
    <row r="1517" spans="1:21" ht="18" customHeight="1">
      <c r="A1517" s="817"/>
      <c r="B1517" s="818"/>
      <c r="C1517" s="820"/>
      <c r="D1517" s="820"/>
      <c r="E1517" s="337">
        <v>69</v>
      </c>
      <c r="F1517" s="216"/>
      <c r="G1517" s="216"/>
      <c r="H1517" s="134"/>
      <c r="I1517" s="135"/>
      <c r="J1517" s="136"/>
      <c r="K1517" s="135"/>
      <c r="L1517" s="136"/>
      <c r="M1517" s="137"/>
      <c r="N1517" s="138"/>
      <c r="O1517" s="139"/>
      <c r="P1517" s="137"/>
      <c r="Q1517" s="138"/>
      <c r="R1517" s="140"/>
      <c r="S1517" s="368"/>
      <c r="T1517" s="446">
        <f t="shared" si="93"/>
        <v>0</v>
      </c>
      <c r="U1517" s="443">
        <f t="shared" si="98"/>
        <v>19</v>
      </c>
    </row>
    <row r="1518" spans="1:21" ht="18" customHeight="1">
      <c r="A1518" s="817"/>
      <c r="B1518" s="818"/>
      <c r="C1518" s="820"/>
      <c r="D1518" s="820"/>
      <c r="E1518" s="337">
        <v>70</v>
      </c>
      <c r="F1518" s="216"/>
      <c r="G1518" s="216"/>
      <c r="H1518" s="134"/>
      <c r="I1518" s="135"/>
      <c r="J1518" s="136"/>
      <c r="K1518" s="135"/>
      <c r="L1518" s="136"/>
      <c r="M1518" s="137"/>
      <c r="N1518" s="138"/>
      <c r="O1518" s="139"/>
      <c r="P1518" s="137"/>
      <c r="Q1518" s="138"/>
      <c r="R1518" s="140"/>
      <c r="S1518" s="368"/>
      <c r="T1518" s="446">
        <f t="shared" si="93"/>
        <v>0</v>
      </c>
      <c r="U1518" s="443">
        <f t="shared" si="98"/>
        <v>19</v>
      </c>
    </row>
    <row r="1519" spans="1:21" ht="18" customHeight="1">
      <c r="A1519" s="817"/>
      <c r="B1519" s="818"/>
      <c r="C1519" s="820"/>
      <c r="D1519" s="820"/>
      <c r="E1519" s="337">
        <v>71</v>
      </c>
      <c r="F1519" s="216"/>
      <c r="G1519" s="216"/>
      <c r="H1519" s="134"/>
      <c r="I1519" s="135"/>
      <c r="J1519" s="136"/>
      <c r="K1519" s="135"/>
      <c r="L1519" s="136"/>
      <c r="M1519" s="137"/>
      <c r="N1519" s="138"/>
      <c r="O1519" s="139"/>
      <c r="P1519" s="137"/>
      <c r="Q1519" s="138"/>
      <c r="R1519" s="140"/>
      <c r="S1519" s="368"/>
      <c r="T1519" s="446">
        <f t="shared" si="93"/>
        <v>0</v>
      </c>
      <c r="U1519" s="443">
        <f t="shared" si="98"/>
        <v>19</v>
      </c>
    </row>
    <row r="1520" spans="1:21" ht="18" customHeight="1">
      <c r="A1520" s="817"/>
      <c r="B1520" s="818"/>
      <c r="C1520" s="820"/>
      <c r="D1520" s="820"/>
      <c r="E1520" s="337">
        <v>72</v>
      </c>
      <c r="F1520" s="216"/>
      <c r="G1520" s="216"/>
      <c r="H1520" s="134"/>
      <c r="I1520" s="135"/>
      <c r="J1520" s="136"/>
      <c r="K1520" s="135"/>
      <c r="L1520" s="136"/>
      <c r="M1520" s="137"/>
      <c r="N1520" s="138"/>
      <c r="O1520" s="139"/>
      <c r="P1520" s="137"/>
      <c r="Q1520" s="138"/>
      <c r="R1520" s="140"/>
      <c r="S1520" s="368"/>
      <c r="T1520" s="446">
        <f t="shared" si="93"/>
        <v>0</v>
      </c>
      <c r="U1520" s="443">
        <f t="shared" si="98"/>
        <v>19</v>
      </c>
    </row>
    <row r="1521" spans="1:21" ht="18" customHeight="1">
      <c r="A1521" s="817"/>
      <c r="B1521" s="818"/>
      <c r="C1521" s="820"/>
      <c r="D1521" s="820"/>
      <c r="E1521" s="337">
        <v>73</v>
      </c>
      <c r="F1521" s="216"/>
      <c r="G1521" s="216"/>
      <c r="H1521" s="134"/>
      <c r="I1521" s="135"/>
      <c r="J1521" s="136"/>
      <c r="K1521" s="135"/>
      <c r="L1521" s="136"/>
      <c r="M1521" s="137"/>
      <c r="N1521" s="138"/>
      <c r="O1521" s="139"/>
      <c r="P1521" s="137"/>
      <c r="Q1521" s="138"/>
      <c r="R1521" s="140"/>
      <c r="S1521" s="368"/>
      <c r="T1521" s="446">
        <f t="shared" si="93"/>
        <v>0</v>
      </c>
      <c r="U1521" s="443">
        <f t="shared" si="98"/>
        <v>19</v>
      </c>
    </row>
    <row r="1522" spans="1:21" ht="18" customHeight="1">
      <c r="A1522" s="817"/>
      <c r="B1522" s="818"/>
      <c r="C1522" s="820"/>
      <c r="D1522" s="820"/>
      <c r="E1522" s="337">
        <v>74</v>
      </c>
      <c r="F1522" s="216"/>
      <c r="G1522" s="216"/>
      <c r="H1522" s="134"/>
      <c r="I1522" s="135"/>
      <c r="J1522" s="136"/>
      <c r="K1522" s="135"/>
      <c r="L1522" s="136"/>
      <c r="M1522" s="137"/>
      <c r="N1522" s="138"/>
      <c r="O1522" s="139"/>
      <c r="P1522" s="137"/>
      <c r="Q1522" s="138"/>
      <c r="R1522" s="140"/>
      <c r="S1522" s="368"/>
      <c r="T1522" s="446">
        <f t="shared" si="93"/>
        <v>0</v>
      </c>
      <c r="U1522" s="443">
        <f t="shared" si="98"/>
        <v>19</v>
      </c>
    </row>
    <row r="1523" spans="1:21" ht="18" customHeight="1">
      <c r="A1523" s="817"/>
      <c r="B1523" s="818"/>
      <c r="C1523" s="820"/>
      <c r="D1523" s="820"/>
      <c r="E1523" s="337">
        <v>75</v>
      </c>
      <c r="F1523" s="216"/>
      <c r="G1523" s="216"/>
      <c r="H1523" s="134"/>
      <c r="I1523" s="135"/>
      <c r="J1523" s="136"/>
      <c r="K1523" s="135"/>
      <c r="L1523" s="136"/>
      <c r="M1523" s="137"/>
      <c r="N1523" s="138"/>
      <c r="O1523" s="139"/>
      <c r="P1523" s="137"/>
      <c r="Q1523" s="138"/>
      <c r="R1523" s="140"/>
      <c r="S1523" s="368"/>
      <c r="T1523" s="446">
        <f t="shared" si="93"/>
        <v>0</v>
      </c>
      <c r="U1523" s="443">
        <f t="shared" si="98"/>
        <v>19</v>
      </c>
    </row>
    <row r="1524" spans="1:21" ht="18" customHeight="1">
      <c r="A1524" s="817"/>
      <c r="B1524" s="818"/>
      <c r="C1524" s="820"/>
      <c r="D1524" s="820"/>
      <c r="E1524" s="337">
        <v>76</v>
      </c>
      <c r="F1524" s="216"/>
      <c r="G1524" s="216"/>
      <c r="H1524" s="134"/>
      <c r="I1524" s="135"/>
      <c r="J1524" s="136"/>
      <c r="K1524" s="135"/>
      <c r="L1524" s="136"/>
      <c r="M1524" s="137"/>
      <c r="N1524" s="138"/>
      <c r="O1524" s="139"/>
      <c r="P1524" s="137"/>
      <c r="Q1524" s="138"/>
      <c r="R1524" s="140"/>
      <c r="S1524" s="368"/>
      <c r="T1524" s="446">
        <f t="shared" si="93"/>
        <v>0</v>
      </c>
      <c r="U1524" s="443">
        <f t="shared" si="98"/>
        <v>19</v>
      </c>
    </row>
    <row r="1525" spans="1:21" ht="18" customHeight="1">
      <c r="A1525" s="817"/>
      <c r="B1525" s="818"/>
      <c r="C1525" s="820"/>
      <c r="D1525" s="820"/>
      <c r="E1525" s="337">
        <v>77</v>
      </c>
      <c r="F1525" s="216"/>
      <c r="G1525" s="216"/>
      <c r="H1525" s="134"/>
      <c r="I1525" s="135"/>
      <c r="J1525" s="136"/>
      <c r="K1525" s="135"/>
      <c r="L1525" s="136"/>
      <c r="M1525" s="137"/>
      <c r="N1525" s="138"/>
      <c r="O1525" s="139"/>
      <c r="P1525" s="137"/>
      <c r="Q1525" s="138"/>
      <c r="R1525" s="140"/>
      <c r="S1525" s="368"/>
      <c r="T1525" s="446">
        <f t="shared" si="93"/>
        <v>0</v>
      </c>
      <c r="U1525" s="443">
        <f t="shared" si="98"/>
        <v>19</v>
      </c>
    </row>
    <row r="1526" spans="1:21" ht="18" customHeight="1">
      <c r="A1526" s="817"/>
      <c r="B1526" s="818"/>
      <c r="C1526" s="820"/>
      <c r="D1526" s="820"/>
      <c r="E1526" s="337">
        <v>78</v>
      </c>
      <c r="F1526" s="216"/>
      <c r="G1526" s="216"/>
      <c r="H1526" s="134"/>
      <c r="I1526" s="135"/>
      <c r="J1526" s="136"/>
      <c r="K1526" s="135"/>
      <c r="L1526" s="136"/>
      <c r="M1526" s="137"/>
      <c r="N1526" s="138"/>
      <c r="O1526" s="139"/>
      <c r="P1526" s="137"/>
      <c r="Q1526" s="138"/>
      <c r="R1526" s="140"/>
      <c r="S1526" s="368"/>
      <c r="T1526" s="446">
        <f t="shared" si="93"/>
        <v>0</v>
      </c>
      <c r="U1526" s="443">
        <f t="shared" si="98"/>
        <v>19</v>
      </c>
    </row>
    <row r="1527" spans="1:21" ht="18" customHeight="1">
      <c r="A1527" s="817"/>
      <c r="B1527" s="818"/>
      <c r="C1527" s="820"/>
      <c r="D1527" s="820"/>
      <c r="E1527" s="337">
        <v>79</v>
      </c>
      <c r="F1527" s="216"/>
      <c r="G1527" s="216"/>
      <c r="H1527" s="134"/>
      <c r="I1527" s="135"/>
      <c r="J1527" s="136"/>
      <c r="K1527" s="135"/>
      <c r="L1527" s="136"/>
      <c r="M1527" s="137"/>
      <c r="N1527" s="138"/>
      <c r="O1527" s="139"/>
      <c r="P1527" s="137"/>
      <c r="Q1527" s="138"/>
      <c r="R1527" s="140"/>
      <c r="S1527" s="368"/>
      <c r="T1527" s="446">
        <f t="shared" si="93"/>
        <v>0</v>
      </c>
      <c r="U1527" s="443">
        <f t="shared" si="98"/>
        <v>19</v>
      </c>
    </row>
    <row r="1528" spans="1:21" ht="18" customHeight="1">
      <c r="A1528" s="817"/>
      <c r="B1528" s="818"/>
      <c r="C1528" s="820"/>
      <c r="D1528" s="820"/>
      <c r="E1528" s="345">
        <v>80</v>
      </c>
      <c r="F1528" s="433"/>
      <c r="G1528" s="433"/>
      <c r="H1528" s="134"/>
      <c r="I1528" s="135"/>
      <c r="J1528" s="136"/>
      <c r="K1528" s="135"/>
      <c r="L1528" s="136"/>
      <c r="M1528" s="137"/>
      <c r="N1528" s="138"/>
      <c r="O1528" s="139"/>
      <c r="P1528" s="137"/>
      <c r="Q1528" s="138"/>
      <c r="R1528" s="140"/>
      <c r="S1528" s="368"/>
      <c r="T1528" s="446">
        <f t="shared" si="93"/>
        <v>0</v>
      </c>
      <c r="U1528" s="443">
        <f t="shared" si="98"/>
        <v>19</v>
      </c>
    </row>
    <row r="1529" spans="1:21" ht="18" customHeight="1">
      <c r="A1529" s="815">
        <v>20</v>
      </c>
      <c r="B1529" s="816"/>
      <c r="C1529" s="819" t="str">
        <f>IF(ISERROR(VLOOKUP($A1529,【大規模】地域番号①!$BD:$BF,2,FALSE)),"",VLOOKUP($A1529,【大規模】地域番号①!$BD:$BF,2,FALSE))</f>
        <v/>
      </c>
      <c r="D1529" s="819" t="str">
        <f>IF(ISERROR(VLOOKUP($A1529,【大規模】地域番号①!$BD:$BF,3,FALSE)),"",VLOOKUP($A1529,【大規模】地域番号①!$BD:$BF,3,FALSE))</f>
        <v/>
      </c>
      <c r="E1529" s="392">
        <v>1</v>
      </c>
      <c r="F1529" s="432"/>
      <c r="G1529" s="432"/>
      <c r="H1529" s="118"/>
      <c r="I1529" s="119"/>
      <c r="J1529" s="120"/>
      <c r="K1529" s="122"/>
      <c r="L1529" s="123"/>
      <c r="M1529" s="121"/>
      <c r="N1529" s="122"/>
      <c r="O1529" s="123"/>
      <c r="P1529" s="121"/>
      <c r="Q1529" s="122"/>
      <c r="R1529" s="124"/>
      <c r="S1529" s="356"/>
      <c r="T1529" s="376">
        <f t="shared" si="93"/>
        <v>0</v>
      </c>
      <c r="U1529" s="443">
        <f t="shared" ref="U1529:U1560" si="99">$A$1529</f>
        <v>20</v>
      </c>
    </row>
    <row r="1530" spans="1:21" ht="18" customHeight="1">
      <c r="A1530" s="817"/>
      <c r="B1530" s="818"/>
      <c r="C1530" s="820"/>
      <c r="D1530" s="820"/>
      <c r="E1530" s="337">
        <v>2</v>
      </c>
      <c r="F1530" s="216"/>
      <c r="G1530" s="216"/>
      <c r="H1530" s="97"/>
      <c r="I1530" s="81"/>
      <c r="J1530" s="76"/>
      <c r="K1530" s="82"/>
      <c r="L1530" s="77"/>
      <c r="M1530" s="2"/>
      <c r="N1530" s="82"/>
      <c r="O1530" s="77"/>
      <c r="P1530" s="2"/>
      <c r="Q1530" s="82"/>
      <c r="R1530" s="19"/>
      <c r="S1530" s="366"/>
      <c r="T1530" s="445">
        <f t="shared" si="93"/>
        <v>0</v>
      </c>
      <c r="U1530" s="443">
        <f t="shared" si="99"/>
        <v>20</v>
      </c>
    </row>
    <row r="1531" spans="1:21" ht="18" customHeight="1">
      <c r="A1531" s="817"/>
      <c r="B1531" s="818"/>
      <c r="C1531" s="820"/>
      <c r="D1531" s="820"/>
      <c r="E1531" s="337">
        <v>3</v>
      </c>
      <c r="F1531" s="216"/>
      <c r="G1531" s="216"/>
      <c r="H1531" s="97"/>
      <c r="I1531" s="81"/>
      <c r="J1531" s="76"/>
      <c r="K1531" s="82"/>
      <c r="L1531" s="77"/>
      <c r="M1531" s="2"/>
      <c r="N1531" s="82"/>
      <c r="O1531" s="77"/>
      <c r="P1531" s="2"/>
      <c r="Q1531" s="82"/>
      <c r="R1531" s="19"/>
      <c r="S1531" s="366"/>
      <c r="T1531" s="445">
        <f t="shared" si="93"/>
        <v>0</v>
      </c>
      <c r="U1531" s="443">
        <f t="shared" si="99"/>
        <v>20</v>
      </c>
    </row>
    <row r="1532" spans="1:21" ht="18" customHeight="1">
      <c r="A1532" s="817"/>
      <c r="B1532" s="818"/>
      <c r="C1532" s="820"/>
      <c r="D1532" s="820"/>
      <c r="E1532" s="337">
        <v>4</v>
      </c>
      <c r="F1532" s="216"/>
      <c r="G1532" s="216"/>
      <c r="H1532" s="97"/>
      <c r="I1532" s="81"/>
      <c r="J1532" s="76"/>
      <c r="K1532" s="81"/>
      <c r="L1532" s="76"/>
      <c r="M1532" s="2"/>
      <c r="N1532" s="81"/>
      <c r="O1532" s="77"/>
      <c r="P1532" s="15"/>
      <c r="Q1532" s="82"/>
      <c r="R1532" s="19"/>
      <c r="S1532" s="366"/>
      <c r="T1532" s="445">
        <f t="shared" si="93"/>
        <v>0</v>
      </c>
      <c r="U1532" s="443">
        <f t="shared" si="99"/>
        <v>20</v>
      </c>
    </row>
    <row r="1533" spans="1:21" ht="18" customHeight="1">
      <c r="A1533" s="817"/>
      <c r="B1533" s="818"/>
      <c r="C1533" s="820"/>
      <c r="D1533" s="820"/>
      <c r="E1533" s="337">
        <v>5</v>
      </c>
      <c r="F1533" s="216"/>
      <c r="G1533" s="216"/>
      <c r="H1533" s="97"/>
      <c r="I1533" s="81"/>
      <c r="J1533" s="76"/>
      <c r="K1533" s="81"/>
      <c r="L1533" s="76"/>
      <c r="M1533" s="2"/>
      <c r="N1533" s="81"/>
      <c r="O1533" s="77"/>
      <c r="P1533" s="15"/>
      <c r="Q1533" s="82"/>
      <c r="R1533" s="19"/>
      <c r="S1533" s="366"/>
      <c r="T1533" s="445">
        <f t="shared" si="93"/>
        <v>0</v>
      </c>
      <c r="U1533" s="443">
        <f t="shared" si="99"/>
        <v>20</v>
      </c>
    </row>
    <row r="1534" spans="1:21" ht="18" customHeight="1">
      <c r="A1534" s="817"/>
      <c r="B1534" s="818"/>
      <c r="C1534" s="820"/>
      <c r="D1534" s="820"/>
      <c r="E1534" s="337">
        <v>6</v>
      </c>
      <c r="F1534" s="216"/>
      <c r="G1534" s="216"/>
      <c r="H1534" s="97"/>
      <c r="I1534" s="81"/>
      <c r="J1534" s="76"/>
      <c r="K1534" s="81"/>
      <c r="L1534" s="76"/>
      <c r="M1534" s="2"/>
      <c r="N1534" s="81"/>
      <c r="O1534" s="77"/>
      <c r="P1534" s="15"/>
      <c r="Q1534" s="82"/>
      <c r="R1534" s="19"/>
      <c r="S1534" s="366"/>
      <c r="T1534" s="445">
        <f t="shared" si="93"/>
        <v>0</v>
      </c>
      <c r="U1534" s="443">
        <f t="shared" si="99"/>
        <v>20</v>
      </c>
    </row>
    <row r="1535" spans="1:21" ht="18" customHeight="1">
      <c r="A1535" s="817"/>
      <c r="B1535" s="818"/>
      <c r="C1535" s="820"/>
      <c r="D1535" s="820"/>
      <c r="E1535" s="337">
        <v>7</v>
      </c>
      <c r="F1535" s="216"/>
      <c r="G1535" s="216"/>
      <c r="H1535" s="97"/>
      <c r="I1535" s="81"/>
      <c r="J1535" s="76"/>
      <c r="K1535" s="81"/>
      <c r="L1535" s="76"/>
      <c r="M1535" s="2"/>
      <c r="N1535" s="82"/>
      <c r="O1535" s="77"/>
      <c r="P1535" s="2"/>
      <c r="Q1535" s="82"/>
      <c r="R1535" s="19"/>
      <c r="S1535" s="366"/>
      <c r="T1535" s="445">
        <f t="shared" si="93"/>
        <v>0</v>
      </c>
      <c r="U1535" s="443">
        <f t="shared" si="99"/>
        <v>20</v>
      </c>
    </row>
    <row r="1536" spans="1:21" ht="18" customHeight="1">
      <c r="A1536" s="817"/>
      <c r="B1536" s="818"/>
      <c r="C1536" s="820"/>
      <c r="D1536" s="820"/>
      <c r="E1536" s="337">
        <v>8</v>
      </c>
      <c r="F1536" s="216"/>
      <c r="G1536" s="216"/>
      <c r="H1536" s="134"/>
      <c r="I1536" s="135"/>
      <c r="J1536" s="136"/>
      <c r="K1536" s="135"/>
      <c r="L1536" s="136"/>
      <c r="M1536" s="137"/>
      <c r="N1536" s="138"/>
      <c r="O1536" s="139"/>
      <c r="P1536" s="137"/>
      <c r="Q1536" s="138"/>
      <c r="R1536" s="140"/>
      <c r="S1536" s="368"/>
      <c r="T1536" s="446">
        <f t="shared" si="93"/>
        <v>0</v>
      </c>
      <c r="U1536" s="443">
        <f t="shared" si="99"/>
        <v>20</v>
      </c>
    </row>
    <row r="1537" spans="1:21" ht="18" customHeight="1">
      <c r="A1537" s="817"/>
      <c r="B1537" s="818"/>
      <c r="C1537" s="820"/>
      <c r="D1537" s="820"/>
      <c r="E1537" s="337">
        <v>9</v>
      </c>
      <c r="F1537" s="216"/>
      <c r="G1537" s="216"/>
      <c r="H1537" s="134"/>
      <c r="I1537" s="135"/>
      <c r="J1537" s="136"/>
      <c r="K1537" s="135"/>
      <c r="L1537" s="136"/>
      <c r="M1537" s="137"/>
      <c r="N1537" s="138"/>
      <c r="O1537" s="139"/>
      <c r="P1537" s="137"/>
      <c r="Q1537" s="138"/>
      <c r="R1537" s="140"/>
      <c r="S1537" s="368"/>
      <c r="T1537" s="446">
        <f t="shared" si="93"/>
        <v>0</v>
      </c>
      <c r="U1537" s="443">
        <f t="shared" si="99"/>
        <v>20</v>
      </c>
    </row>
    <row r="1538" spans="1:21" ht="18" customHeight="1">
      <c r="A1538" s="817"/>
      <c r="B1538" s="818"/>
      <c r="C1538" s="820"/>
      <c r="D1538" s="820"/>
      <c r="E1538" s="337">
        <v>10</v>
      </c>
      <c r="F1538" s="216"/>
      <c r="G1538" s="216"/>
      <c r="H1538" s="134"/>
      <c r="I1538" s="135"/>
      <c r="J1538" s="136"/>
      <c r="K1538" s="135"/>
      <c r="L1538" s="136"/>
      <c r="M1538" s="137"/>
      <c r="N1538" s="138"/>
      <c r="O1538" s="139"/>
      <c r="P1538" s="137"/>
      <c r="Q1538" s="138"/>
      <c r="R1538" s="140"/>
      <c r="S1538" s="368"/>
      <c r="T1538" s="446">
        <f t="shared" si="93"/>
        <v>0</v>
      </c>
      <c r="U1538" s="443">
        <f t="shared" si="99"/>
        <v>20</v>
      </c>
    </row>
    <row r="1539" spans="1:21" ht="18" customHeight="1">
      <c r="A1539" s="817"/>
      <c r="B1539" s="818"/>
      <c r="C1539" s="820"/>
      <c r="D1539" s="820"/>
      <c r="E1539" s="337">
        <v>11</v>
      </c>
      <c r="F1539" s="216"/>
      <c r="G1539" s="216"/>
      <c r="H1539" s="134"/>
      <c r="I1539" s="135"/>
      <c r="J1539" s="136"/>
      <c r="K1539" s="135"/>
      <c r="L1539" s="136"/>
      <c r="M1539" s="137"/>
      <c r="N1539" s="138"/>
      <c r="O1539" s="139"/>
      <c r="P1539" s="137"/>
      <c r="Q1539" s="138"/>
      <c r="R1539" s="140"/>
      <c r="S1539" s="368"/>
      <c r="T1539" s="446">
        <f t="shared" si="93"/>
        <v>0</v>
      </c>
      <c r="U1539" s="443">
        <f t="shared" si="99"/>
        <v>20</v>
      </c>
    </row>
    <row r="1540" spans="1:21" ht="18" customHeight="1">
      <c r="A1540" s="817"/>
      <c r="B1540" s="818"/>
      <c r="C1540" s="820"/>
      <c r="D1540" s="820"/>
      <c r="E1540" s="337">
        <v>12</v>
      </c>
      <c r="F1540" s="216"/>
      <c r="G1540" s="216"/>
      <c r="H1540" s="134"/>
      <c r="I1540" s="135"/>
      <c r="J1540" s="136"/>
      <c r="K1540" s="135"/>
      <c r="L1540" s="136"/>
      <c r="M1540" s="137"/>
      <c r="N1540" s="138"/>
      <c r="O1540" s="139"/>
      <c r="P1540" s="137"/>
      <c r="Q1540" s="138"/>
      <c r="R1540" s="140"/>
      <c r="S1540" s="368"/>
      <c r="T1540" s="446">
        <f t="shared" si="93"/>
        <v>0</v>
      </c>
      <c r="U1540" s="443">
        <f t="shared" si="99"/>
        <v>20</v>
      </c>
    </row>
    <row r="1541" spans="1:21" ht="18" customHeight="1">
      <c r="A1541" s="817"/>
      <c r="B1541" s="818"/>
      <c r="C1541" s="820"/>
      <c r="D1541" s="820"/>
      <c r="E1541" s="337">
        <v>13</v>
      </c>
      <c r="F1541" s="216"/>
      <c r="G1541" s="216"/>
      <c r="H1541" s="134"/>
      <c r="I1541" s="135"/>
      <c r="J1541" s="136"/>
      <c r="K1541" s="135"/>
      <c r="L1541" s="136"/>
      <c r="M1541" s="137"/>
      <c r="N1541" s="138"/>
      <c r="O1541" s="139"/>
      <c r="P1541" s="137"/>
      <c r="Q1541" s="138"/>
      <c r="R1541" s="140"/>
      <c r="S1541" s="368"/>
      <c r="T1541" s="446">
        <f t="shared" si="93"/>
        <v>0</v>
      </c>
      <c r="U1541" s="443">
        <f t="shared" si="99"/>
        <v>20</v>
      </c>
    </row>
    <row r="1542" spans="1:21" ht="18" customHeight="1">
      <c r="A1542" s="817"/>
      <c r="B1542" s="818"/>
      <c r="C1542" s="820"/>
      <c r="D1542" s="820"/>
      <c r="E1542" s="337">
        <v>14</v>
      </c>
      <c r="F1542" s="216"/>
      <c r="G1542" s="216"/>
      <c r="H1542" s="134"/>
      <c r="I1542" s="135"/>
      <c r="J1542" s="136"/>
      <c r="K1542" s="135"/>
      <c r="L1542" s="136"/>
      <c r="M1542" s="137"/>
      <c r="N1542" s="138"/>
      <c r="O1542" s="139"/>
      <c r="P1542" s="137"/>
      <c r="Q1542" s="138"/>
      <c r="R1542" s="140"/>
      <c r="S1542" s="368"/>
      <c r="T1542" s="446">
        <f t="shared" si="93"/>
        <v>0</v>
      </c>
      <c r="U1542" s="443">
        <f t="shared" si="99"/>
        <v>20</v>
      </c>
    </row>
    <row r="1543" spans="1:21" ht="18" customHeight="1">
      <c r="A1543" s="817"/>
      <c r="B1543" s="818"/>
      <c r="C1543" s="820"/>
      <c r="D1543" s="820"/>
      <c r="E1543" s="337">
        <v>15</v>
      </c>
      <c r="F1543" s="216"/>
      <c r="G1543" s="216"/>
      <c r="H1543" s="134"/>
      <c r="I1543" s="135"/>
      <c r="J1543" s="136"/>
      <c r="K1543" s="135"/>
      <c r="L1543" s="136"/>
      <c r="M1543" s="137"/>
      <c r="N1543" s="138"/>
      <c r="O1543" s="139"/>
      <c r="P1543" s="137"/>
      <c r="Q1543" s="138"/>
      <c r="R1543" s="140"/>
      <c r="S1543" s="368"/>
      <c r="T1543" s="446">
        <f t="shared" si="93"/>
        <v>0</v>
      </c>
      <c r="U1543" s="443">
        <f t="shared" si="99"/>
        <v>20</v>
      </c>
    </row>
    <row r="1544" spans="1:21" ht="18" customHeight="1">
      <c r="A1544" s="817"/>
      <c r="B1544" s="818"/>
      <c r="C1544" s="820"/>
      <c r="D1544" s="820"/>
      <c r="E1544" s="337">
        <v>16</v>
      </c>
      <c r="F1544" s="216"/>
      <c r="G1544" s="216"/>
      <c r="H1544" s="134"/>
      <c r="I1544" s="135"/>
      <c r="J1544" s="136"/>
      <c r="K1544" s="135"/>
      <c r="L1544" s="136"/>
      <c r="M1544" s="137"/>
      <c r="N1544" s="138"/>
      <c r="O1544" s="139"/>
      <c r="P1544" s="137"/>
      <c r="Q1544" s="138"/>
      <c r="R1544" s="140"/>
      <c r="S1544" s="368"/>
      <c r="T1544" s="446">
        <f t="shared" si="93"/>
        <v>0</v>
      </c>
      <c r="U1544" s="443">
        <f t="shared" si="99"/>
        <v>20</v>
      </c>
    </row>
    <row r="1545" spans="1:21" ht="18" customHeight="1">
      <c r="A1545" s="817"/>
      <c r="B1545" s="818"/>
      <c r="C1545" s="820"/>
      <c r="D1545" s="820"/>
      <c r="E1545" s="337">
        <v>17</v>
      </c>
      <c r="F1545" s="216"/>
      <c r="G1545" s="216"/>
      <c r="H1545" s="134"/>
      <c r="I1545" s="135"/>
      <c r="J1545" s="136"/>
      <c r="K1545" s="135"/>
      <c r="L1545" s="136"/>
      <c r="M1545" s="137"/>
      <c r="N1545" s="138"/>
      <c r="O1545" s="139"/>
      <c r="P1545" s="137"/>
      <c r="Q1545" s="138"/>
      <c r="R1545" s="140"/>
      <c r="S1545" s="368"/>
      <c r="T1545" s="446">
        <f t="shared" si="93"/>
        <v>0</v>
      </c>
      <c r="U1545" s="443">
        <f t="shared" si="99"/>
        <v>20</v>
      </c>
    </row>
    <row r="1546" spans="1:21" ht="18" customHeight="1">
      <c r="A1546" s="817"/>
      <c r="B1546" s="818"/>
      <c r="C1546" s="820"/>
      <c r="D1546" s="820"/>
      <c r="E1546" s="337">
        <v>18</v>
      </c>
      <c r="F1546" s="216"/>
      <c r="G1546" s="216"/>
      <c r="H1546" s="134"/>
      <c r="I1546" s="135"/>
      <c r="J1546" s="136"/>
      <c r="K1546" s="135"/>
      <c r="L1546" s="136"/>
      <c r="M1546" s="137"/>
      <c r="N1546" s="138"/>
      <c r="O1546" s="139"/>
      <c r="P1546" s="137"/>
      <c r="Q1546" s="138"/>
      <c r="R1546" s="140"/>
      <c r="S1546" s="368"/>
      <c r="T1546" s="446">
        <f t="shared" si="93"/>
        <v>0</v>
      </c>
      <c r="U1546" s="443">
        <f t="shared" si="99"/>
        <v>20</v>
      </c>
    </row>
    <row r="1547" spans="1:21" ht="18" customHeight="1">
      <c r="A1547" s="817"/>
      <c r="B1547" s="818"/>
      <c r="C1547" s="820"/>
      <c r="D1547" s="820"/>
      <c r="E1547" s="337">
        <v>19</v>
      </c>
      <c r="F1547" s="216"/>
      <c r="G1547" s="216"/>
      <c r="H1547" s="134"/>
      <c r="I1547" s="135"/>
      <c r="J1547" s="136"/>
      <c r="K1547" s="135"/>
      <c r="L1547" s="136"/>
      <c r="M1547" s="137"/>
      <c r="N1547" s="138"/>
      <c r="O1547" s="139"/>
      <c r="P1547" s="137"/>
      <c r="Q1547" s="138"/>
      <c r="R1547" s="140"/>
      <c r="S1547" s="368"/>
      <c r="T1547" s="446">
        <f t="shared" si="93"/>
        <v>0</v>
      </c>
      <c r="U1547" s="443">
        <f t="shared" si="99"/>
        <v>20</v>
      </c>
    </row>
    <row r="1548" spans="1:21" ht="18" customHeight="1">
      <c r="A1548" s="817"/>
      <c r="B1548" s="818"/>
      <c r="C1548" s="820"/>
      <c r="D1548" s="820"/>
      <c r="E1548" s="337">
        <v>20</v>
      </c>
      <c r="F1548" s="216"/>
      <c r="G1548" s="216"/>
      <c r="H1548" s="134"/>
      <c r="I1548" s="135"/>
      <c r="J1548" s="136"/>
      <c r="K1548" s="135"/>
      <c r="L1548" s="136"/>
      <c r="M1548" s="137"/>
      <c r="N1548" s="138"/>
      <c r="O1548" s="139"/>
      <c r="P1548" s="137"/>
      <c r="Q1548" s="138"/>
      <c r="R1548" s="140"/>
      <c r="S1548" s="368"/>
      <c r="T1548" s="446">
        <f t="shared" si="93"/>
        <v>0</v>
      </c>
      <c r="U1548" s="443">
        <f t="shared" si="99"/>
        <v>20</v>
      </c>
    </row>
    <row r="1549" spans="1:21" ht="18" customHeight="1">
      <c r="A1549" s="817"/>
      <c r="B1549" s="818"/>
      <c r="C1549" s="820"/>
      <c r="D1549" s="820"/>
      <c r="E1549" s="337">
        <v>21</v>
      </c>
      <c r="F1549" s="216"/>
      <c r="G1549" s="216"/>
      <c r="H1549" s="134"/>
      <c r="I1549" s="135"/>
      <c r="J1549" s="136"/>
      <c r="K1549" s="135"/>
      <c r="L1549" s="136"/>
      <c r="M1549" s="137"/>
      <c r="N1549" s="138"/>
      <c r="O1549" s="139"/>
      <c r="P1549" s="137"/>
      <c r="Q1549" s="138"/>
      <c r="R1549" s="140"/>
      <c r="S1549" s="368"/>
      <c r="T1549" s="446">
        <f t="shared" si="93"/>
        <v>0</v>
      </c>
      <c r="U1549" s="443">
        <f t="shared" si="99"/>
        <v>20</v>
      </c>
    </row>
    <row r="1550" spans="1:21" ht="18" customHeight="1">
      <c r="A1550" s="817"/>
      <c r="B1550" s="818"/>
      <c r="C1550" s="820"/>
      <c r="D1550" s="820"/>
      <c r="E1550" s="337">
        <v>22</v>
      </c>
      <c r="F1550" s="216"/>
      <c r="G1550" s="216"/>
      <c r="H1550" s="134"/>
      <c r="I1550" s="135"/>
      <c r="J1550" s="136"/>
      <c r="K1550" s="135"/>
      <c r="L1550" s="136"/>
      <c r="M1550" s="137"/>
      <c r="N1550" s="138"/>
      <c r="O1550" s="139"/>
      <c r="P1550" s="137"/>
      <c r="Q1550" s="138"/>
      <c r="R1550" s="140"/>
      <c r="S1550" s="368"/>
      <c r="T1550" s="446">
        <f t="shared" si="93"/>
        <v>0</v>
      </c>
      <c r="U1550" s="443">
        <f t="shared" si="99"/>
        <v>20</v>
      </c>
    </row>
    <row r="1551" spans="1:21" ht="18" customHeight="1">
      <c r="A1551" s="817"/>
      <c r="B1551" s="818"/>
      <c r="C1551" s="820"/>
      <c r="D1551" s="820"/>
      <c r="E1551" s="337">
        <v>23</v>
      </c>
      <c r="F1551" s="216"/>
      <c r="G1551" s="216"/>
      <c r="H1551" s="134"/>
      <c r="I1551" s="135"/>
      <c r="J1551" s="136"/>
      <c r="K1551" s="135"/>
      <c r="L1551" s="136"/>
      <c r="M1551" s="137"/>
      <c r="N1551" s="138"/>
      <c r="O1551" s="139"/>
      <c r="P1551" s="137"/>
      <c r="Q1551" s="138"/>
      <c r="R1551" s="140"/>
      <c r="S1551" s="368"/>
      <c r="T1551" s="446">
        <f t="shared" si="93"/>
        <v>0</v>
      </c>
      <c r="U1551" s="443">
        <f t="shared" si="99"/>
        <v>20</v>
      </c>
    </row>
    <row r="1552" spans="1:21" ht="18" customHeight="1">
      <c r="A1552" s="817"/>
      <c r="B1552" s="818"/>
      <c r="C1552" s="820"/>
      <c r="D1552" s="820"/>
      <c r="E1552" s="337">
        <v>24</v>
      </c>
      <c r="F1552" s="216"/>
      <c r="G1552" s="216"/>
      <c r="H1552" s="134"/>
      <c r="I1552" s="135"/>
      <c r="J1552" s="136"/>
      <c r="K1552" s="135"/>
      <c r="L1552" s="136"/>
      <c r="M1552" s="137"/>
      <c r="N1552" s="138"/>
      <c r="O1552" s="139"/>
      <c r="P1552" s="137"/>
      <c r="Q1552" s="138"/>
      <c r="R1552" s="140"/>
      <c r="S1552" s="368"/>
      <c r="T1552" s="446">
        <f t="shared" si="93"/>
        <v>0</v>
      </c>
      <c r="U1552" s="443">
        <f t="shared" si="99"/>
        <v>20</v>
      </c>
    </row>
    <row r="1553" spans="1:21" ht="18" customHeight="1">
      <c r="A1553" s="817"/>
      <c r="B1553" s="818"/>
      <c r="C1553" s="820"/>
      <c r="D1553" s="820"/>
      <c r="E1553" s="337">
        <v>25</v>
      </c>
      <c r="F1553" s="216"/>
      <c r="G1553" s="216"/>
      <c r="H1553" s="134"/>
      <c r="I1553" s="135"/>
      <c r="J1553" s="136"/>
      <c r="K1553" s="135"/>
      <c r="L1553" s="136"/>
      <c r="M1553" s="137"/>
      <c r="N1553" s="138"/>
      <c r="O1553" s="139"/>
      <c r="P1553" s="137"/>
      <c r="Q1553" s="138"/>
      <c r="R1553" s="140"/>
      <c r="S1553" s="368"/>
      <c r="T1553" s="446">
        <f t="shared" si="93"/>
        <v>0</v>
      </c>
      <c r="U1553" s="443">
        <f t="shared" si="99"/>
        <v>20</v>
      </c>
    </row>
    <row r="1554" spans="1:21" ht="18" customHeight="1">
      <c r="A1554" s="817"/>
      <c r="B1554" s="818"/>
      <c r="C1554" s="820"/>
      <c r="D1554" s="820"/>
      <c r="E1554" s="337">
        <v>26</v>
      </c>
      <c r="F1554" s="216"/>
      <c r="G1554" s="216"/>
      <c r="H1554" s="134"/>
      <c r="I1554" s="135"/>
      <c r="J1554" s="136"/>
      <c r="K1554" s="135"/>
      <c r="L1554" s="136"/>
      <c r="M1554" s="137"/>
      <c r="N1554" s="138"/>
      <c r="O1554" s="139"/>
      <c r="P1554" s="137"/>
      <c r="Q1554" s="138"/>
      <c r="R1554" s="140"/>
      <c r="S1554" s="368"/>
      <c r="T1554" s="446">
        <f t="shared" si="93"/>
        <v>0</v>
      </c>
      <c r="U1554" s="443">
        <f t="shared" si="99"/>
        <v>20</v>
      </c>
    </row>
    <row r="1555" spans="1:21" ht="18" customHeight="1">
      <c r="A1555" s="817"/>
      <c r="B1555" s="818"/>
      <c r="C1555" s="820"/>
      <c r="D1555" s="820"/>
      <c r="E1555" s="337">
        <v>27</v>
      </c>
      <c r="F1555" s="216"/>
      <c r="G1555" s="216"/>
      <c r="H1555" s="134"/>
      <c r="I1555" s="135"/>
      <c r="J1555" s="136"/>
      <c r="K1555" s="135"/>
      <c r="L1555" s="136"/>
      <c r="M1555" s="137"/>
      <c r="N1555" s="138"/>
      <c r="O1555" s="139"/>
      <c r="P1555" s="137"/>
      <c r="Q1555" s="138"/>
      <c r="R1555" s="140"/>
      <c r="S1555" s="368"/>
      <c r="T1555" s="446">
        <f t="shared" si="93"/>
        <v>0</v>
      </c>
      <c r="U1555" s="443">
        <f t="shared" si="99"/>
        <v>20</v>
      </c>
    </row>
    <row r="1556" spans="1:21" ht="18" customHeight="1">
      <c r="A1556" s="817"/>
      <c r="B1556" s="818"/>
      <c r="C1556" s="820"/>
      <c r="D1556" s="820"/>
      <c r="E1556" s="337">
        <v>28</v>
      </c>
      <c r="F1556" s="216"/>
      <c r="G1556" s="216"/>
      <c r="H1556" s="97"/>
      <c r="I1556" s="81"/>
      <c r="J1556" s="76"/>
      <c r="K1556" s="82"/>
      <c r="L1556" s="77"/>
      <c r="M1556" s="2"/>
      <c r="N1556" s="82"/>
      <c r="O1556" s="77"/>
      <c r="P1556" s="2"/>
      <c r="Q1556" s="82"/>
      <c r="R1556" s="19"/>
      <c r="S1556" s="366"/>
      <c r="T1556" s="445">
        <f t="shared" ref="T1556:T1562" si="100">IF(J1556="",0,INT(SUM(PRODUCT(J1556,L1556,O1556),R1556)))</f>
        <v>0</v>
      </c>
      <c r="U1556" s="443">
        <f t="shared" si="99"/>
        <v>20</v>
      </c>
    </row>
    <row r="1557" spans="1:21" ht="18" customHeight="1">
      <c r="A1557" s="817"/>
      <c r="B1557" s="818"/>
      <c r="C1557" s="820"/>
      <c r="D1557" s="820"/>
      <c r="E1557" s="337">
        <v>29</v>
      </c>
      <c r="F1557" s="216"/>
      <c r="G1557" s="216"/>
      <c r="H1557" s="97"/>
      <c r="I1557" s="81"/>
      <c r="J1557" s="76"/>
      <c r="K1557" s="82"/>
      <c r="L1557" s="77"/>
      <c r="M1557" s="2"/>
      <c r="N1557" s="82"/>
      <c r="O1557" s="77"/>
      <c r="P1557" s="2"/>
      <c r="Q1557" s="82"/>
      <c r="R1557" s="19"/>
      <c r="S1557" s="366"/>
      <c r="T1557" s="445">
        <f t="shared" si="100"/>
        <v>0</v>
      </c>
      <c r="U1557" s="443">
        <f t="shared" si="99"/>
        <v>20</v>
      </c>
    </row>
    <row r="1558" spans="1:21" ht="18" customHeight="1">
      <c r="A1558" s="817"/>
      <c r="B1558" s="818"/>
      <c r="C1558" s="820"/>
      <c r="D1558" s="820"/>
      <c r="E1558" s="337">
        <v>30</v>
      </c>
      <c r="F1558" s="216"/>
      <c r="G1558" s="216"/>
      <c r="H1558" s="97"/>
      <c r="I1558" s="81"/>
      <c r="J1558" s="76"/>
      <c r="K1558" s="82"/>
      <c r="L1558" s="77"/>
      <c r="M1558" s="2"/>
      <c r="N1558" s="82"/>
      <c r="O1558" s="77"/>
      <c r="P1558" s="2"/>
      <c r="Q1558" s="82"/>
      <c r="R1558" s="19"/>
      <c r="S1558" s="366"/>
      <c r="T1558" s="445">
        <f t="shared" si="100"/>
        <v>0</v>
      </c>
      <c r="U1558" s="443">
        <f t="shared" si="99"/>
        <v>20</v>
      </c>
    </row>
    <row r="1559" spans="1:21" ht="18" customHeight="1">
      <c r="A1559" s="817"/>
      <c r="B1559" s="818"/>
      <c r="C1559" s="820"/>
      <c r="D1559" s="820"/>
      <c r="E1559" s="337">
        <v>31</v>
      </c>
      <c r="F1559" s="216"/>
      <c r="G1559" s="216"/>
      <c r="H1559" s="97"/>
      <c r="I1559" s="81"/>
      <c r="J1559" s="76"/>
      <c r="K1559" s="82"/>
      <c r="L1559" s="77"/>
      <c r="M1559" s="2"/>
      <c r="N1559" s="82"/>
      <c r="O1559" s="77"/>
      <c r="P1559" s="2"/>
      <c r="Q1559" s="82"/>
      <c r="R1559" s="19"/>
      <c r="S1559" s="366"/>
      <c r="T1559" s="445">
        <f t="shared" si="100"/>
        <v>0</v>
      </c>
      <c r="U1559" s="443">
        <f t="shared" si="99"/>
        <v>20</v>
      </c>
    </row>
    <row r="1560" spans="1:21" ht="18" customHeight="1">
      <c r="A1560" s="817"/>
      <c r="B1560" s="818"/>
      <c r="C1560" s="820"/>
      <c r="D1560" s="820"/>
      <c r="E1560" s="337">
        <v>32</v>
      </c>
      <c r="F1560" s="216"/>
      <c r="G1560" s="216"/>
      <c r="H1560" s="97"/>
      <c r="I1560" s="81"/>
      <c r="J1560" s="76"/>
      <c r="K1560" s="81"/>
      <c r="L1560" s="76"/>
      <c r="M1560" s="2"/>
      <c r="N1560" s="81"/>
      <c r="O1560" s="77"/>
      <c r="P1560" s="15"/>
      <c r="Q1560" s="82"/>
      <c r="R1560" s="19"/>
      <c r="S1560" s="366"/>
      <c r="T1560" s="445">
        <f t="shared" si="100"/>
        <v>0</v>
      </c>
      <c r="U1560" s="443">
        <f t="shared" si="99"/>
        <v>20</v>
      </c>
    </row>
    <row r="1561" spans="1:21" ht="18" customHeight="1">
      <c r="A1561" s="817"/>
      <c r="B1561" s="818"/>
      <c r="C1561" s="820"/>
      <c r="D1561" s="820"/>
      <c r="E1561" s="337">
        <v>33</v>
      </c>
      <c r="F1561" s="216"/>
      <c r="G1561" s="216"/>
      <c r="H1561" s="97"/>
      <c r="I1561" s="81"/>
      <c r="J1561" s="76"/>
      <c r="K1561" s="81"/>
      <c r="L1561" s="76"/>
      <c r="M1561" s="2"/>
      <c r="N1561" s="81"/>
      <c r="O1561" s="77"/>
      <c r="P1561" s="15"/>
      <c r="Q1561" s="82"/>
      <c r="R1561" s="19"/>
      <c r="S1561" s="366"/>
      <c r="T1561" s="445">
        <f t="shared" si="100"/>
        <v>0</v>
      </c>
      <c r="U1561" s="443">
        <f t="shared" ref="U1561:U1592" si="101">$A$1529</f>
        <v>20</v>
      </c>
    </row>
    <row r="1562" spans="1:21" ht="18" customHeight="1">
      <c r="A1562" s="817"/>
      <c r="B1562" s="818"/>
      <c r="C1562" s="820"/>
      <c r="D1562" s="820"/>
      <c r="E1562" s="337">
        <v>34</v>
      </c>
      <c r="F1562" s="216"/>
      <c r="G1562" s="216"/>
      <c r="H1562" s="97"/>
      <c r="I1562" s="81"/>
      <c r="J1562" s="76"/>
      <c r="K1562" s="81"/>
      <c r="L1562" s="76"/>
      <c r="M1562" s="2"/>
      <c r="N1562" s="81"/>
      <c r="O1562" s="77"/>
      <c r="P1562" s="15"/>
      <c r="Q1562" s="82"/>
      <c r="R1562" s="19"/>
      <c r="S1562" s="366"/>
      <c r="T1562" s="445">
        <f t="shared" si="100"/>
        <v>0</v>
      </c>
      <c r="U1562" s="443">
        <f t="shared" si="101"/>
        <v>20</v>
      </c>
    </row>
    <row r="1563" spans="1:21" ht="18" customHeight="1">
      <c r="A1563" s="817"/>
      <c r="B1563" s="818"/>
      <c r="C1563" s="820"/>
      <c r="D1563" s="820"/>
      <c r="E1563" s="337">
        <v>35</v>
      </c>
      <c r="F1563" s="216"/>
      <c r="G1563" s="216"/>
      <c r="H1563" s="97"/>
      <c r="I1563" s="81"/>
      <c r="J1563" s="76"/>
      <c r="K1563" s="82"/>
      <c r="L1563" s="77"/>
      <c r="M1563" s="2"/>
      <c r="N1563" s="82"/>
      <c r="O1563" s="77"/>
      <c r="P1563" s="2"/>
      <c r="Q1563" s="82"/>
      <c r="R1563" s="19"/>
      <c r="S1563" s="366"/>
      <c r="T1563" s="445">
        <f t="shared" ref="T1563:T1589" si="102">IF(J1563="",0,INT(SUM(PRODUCT(J1563,L1563,O1563),R1563)))</f>
        <v>0</v>
      </c>
      <c r="U1563" s="443">
        <f t="shared" si="101"/>
        <v>20</v>
      </c>
    </row>
    <row r="1564" spans="1:21" ht="18" customHeight="1">
      <c r="A1564" s="817"/>
      <c r="B1564" s="818"/>
      <c r="C1564" s="820"/>
      <c r="D1564" s="820"/>
      <c r="E1564" s="337">
        <v>36</v>
      </c>
      <c r="F1564" s="216"/>
      <c r="G1564" s="216"/>
      <c r="H1564" s="97"/>
      <c r="I1564" s="81"/>
      <c r="J1564" s="76"/>
      <c r="K1564" s="82"/>
      <c r="L1564" s="77"/>
      <c r="M1564" s="2"/>
      <c r="N1564" s="82"/>
      <c r="O1564" s="77"/>
      <c r="P1564" s="2"/>
      <c r="Q1564" s="82"/>
      <c r="R1564" s="19"/>
      <c r="S1564" s="366"/>
      <c r="T1564" s="445">
        <f t="shared" si="102"/>
        <v>0</v>
      </c>
      <c r="U1564" s="443">
        <f t="shared" si="101"/>
        <v>20</v>
      </c>
    </row>
    <row r="1565" spans="1:21" ht="18" customHeight="1">
      <c r="A1565" s="817"/>
      <c r="B1565" s="818"/>
      <c r="C1565" s="820"/>
      <c r="D1565" s="820"/>
      <c r="E1565" s="337">
        <v>37</v>
      </c>
      <c r="F1565" s="216"/>
      <c r="G1565" s="216"/>
      <c r="H1565" s="97"/>
      <c r="I1565" s="81"/>
      <c r="J1565" s="76"/>
      <c r="K1565" s="82"/>
      <c r="L1565" s="77"/>
      <c r="M1565" s="2"/>
      <c r="N1565" s="82"/>
      <c r="O1565" s="77"/>
      <c r="P1565" s="2"/>
      <c r="Q1565" s="82"/>
      <c r="R1565" s="19"/>
      <c r="S1565" s="366"/>
      <c r="T1565" s="445">
        <f t="shared" si="102"/>
        <v>0</v>
      </c>
      <c r="U1565" s="443">
        <f t="shared" si="101"/>
        <v>20</v>
      </c>
    </row>
    <row r="1566" spans="1:21" ht="18" customHeight="1">
      <c r="A1566" s="817"/>
      <c r="B1566" s="818"/>
      <c r="C1566" s="820"/>
      <c r="D1566" s="820"/>
      <c r="E1566" s="337">
        <v>38</v>
      </c>
      <c r="F1566" s="216"/>
      <c r="G1566" s="216"/>
      <c r="H1566" s="97"/>
      <c r="I1566" s="81"/>
      <c r="J1566" s="76"/>
      <c r="K1566" s="81"/>
      <c r="L1566" s="76"/>
      <c r="M1566" s="2"/>
      <c r="N1566" s="81"/>
      <c r="O1566" s="77"/>
      <c r="P1566" s="15"/>
      <c r="Q1566" s="82"/>
      <c r="R1566" s="19"/>
      <c r="S1566" s="366"/>
      <c r="T1566" s="445">
        <f t="shared" si="102"/>
        <v>0</v>
      </c>
      <c r="U1566" s="443">
        <f t="shared" si="101"/>
        <v>20</v>
      </c>
    </row>
    <row r="1567" spans="1:21" ht="18" customHeight="1">
      <c r="A1567" s="817"/>
      <c r="B1567" s="818"/>
      <c r="C1567" s="820"/>
      <c r="D1567" s="820"/>
      <c r="E1567" s="337">
        <v>39</v>
      </c>
      <c r="F1567" s="216"/>
      <c r="G1567" s="216"/>
      <c r="H1567" s="97"/>
      <c r="I1567" s="81"/>
      <c r="J1567" s="76"/>
      <c r="K1567" s="81"/>
      <c r="L1567" s="76"/>
      <c r="M1567" s="2"/>
      <c r="N1567" s="81"/>
      <c r="O1567" s="77"/>
      <c r="P1567" s="15"/>
      <c r="Q1567" s="82"/>
      <c r="R1567" s="19"/>
      <c r="S1567" s="366"/>
      <c r="T1567" s="445">
        <f t="shared" si="102"/>
        <v>0</v>
      </c>
      <c r="U1567" s="443">
        <f t="shared" si="101"/>
        <v>20</v>
      </c>
    </row>
    <row r="1568" spans="1:21" ht="18" customHeight="1">
      <c r="A1568" s="817"/>
      <c r="B1568" s="818"/>
      <c r="C1568" s="820"/>
      <c r="D1568" s="820"/>
      <c r="E1568" s="337">
        <v>40</v>
      </c>
      <c r="F1568" s="216"/>
      <c r="G1568" s="216"/>
      <c r="H1568" s="97"/>
      <c r="I1568" s="81"/>
      <c r="J1568" s="76"/>
      <c r="K1568" s="81"/>
      <c r="L1568" s="76"/>
      <c r="M1568" s="2"/>
      <c r="N1568" s="81"/>
      <c r="O1568" s="77"/>
      <c r="P1568" s="15"/>
      <c r="Q1568" s="82"/>
      <c r="R1568" s="19"/>
      <c r="S1568" s="366"/>
      <c r="T1568" s="445">
        <f t="shared" si="102"/>
        <v>0</v>
      </c>
      <c r="U1568" s="443">
        <f t="shared" si="101"/>
        <v>20</v>
      </c>
    </row>
    <row r="1569" spans="1:21" ht="18" customHeight="1">
      <c r="A1569" s="817"/>
      <c r="B1569" s="818"/>
      <c r="C1569" s="820"/>
      <c r="D1569" s="820"/>
      <c r="E1569" s="337">
        <v>41</v>
      </c>
      <c r="F1569" s="216"/>
      <c r="G1569" s="216"/>
      <c r="H1569" s="97"/>
      <c r="I1569" s="81"/>
      <c r="J1569" s="76"/>
      <c r="K1569" s="81"/>
      <c r="L1569" s="76"/>
      <c r="M1569" s="2"/>
      <c r="N1569" s="82"/>
      <c r="O1569" s="77"/>
      <c r="P1569" s="2"/>
      <c r="Q1569" s="82"/>
      <c r="R1569" s="19"/>
      <c r="S1569" s="366"/>
      <c r="T1569" s="445">
        <f t="shared" si="102"/>
        <v>0</v>
      </c>
      <c r="U1569" s="443">
        <f t="shared" si="101"/>
        <v>20</v>
      </c>
    </row>
    <row r="1570" spans="1:21" ht="18" customHeight="1">
      <c r="A1570" s="817"/>
      <c r="B1570" s="818"/>
      <c r="C1570" s="820"/>
      <c r="D1570" s="820"/>
      <c r="E1570" s="337">
        <v>42</v>
      </c>
      <c r="F1570" s="216"/>
      <c r="G1570" s="216"/>
      <c r="H1570" s="134"/>
      <c r="I1570" s="135"/>
      <c r="J1570" s="136"/>
      <c r="K1570" s="135"/>
      <c r="L1570" s="136"/>
      <c r="M1570" s="137"/>
      <c r="N1570" s="138"/>
      <c r="O1570" s="139"/>
      <c r="P1570" s="137"/>
      <c r="Q1570" s="138"/>
      <c r="R1570" s="140"/>
      <c r="S1570" s="368"/>
      <c r="T1570" s="446">
        <f t="shared" si="102"/>
        <v>0</v>
      </c>
      <c r="U1570" s="443">
        <f t="shared" si="101"/>
        <v>20</v>
      </c>
    </row>
    <row r="1571" spans="1:21" ht="18" customHeight="1">
      <c r="A1571" s="817"/>
      <c r="B1571" s="818"/>
      <c r="C1571" s="820"/>
      <c r="D1571" s="820"/>
      <c r="E1571" s="337">
        <v>43</v>
      </c>
      <c r="F1571" s="216"/>
      <c r="G1571" s="216"/>
      <c r="H1571" s="134"/>
      <c r="I1571" s="135"/>
      <c r="J1571" s="136"/>
      <c r="K1571" s="135"/>
      <c r="L1571" s="136"/>
      <c r="M1571" s="137"/>
      <c r="N1571" s="138"/>
      <c r="O1571" s="139"/>
      <c r="P1571" s="137"/>
      <c r="Q1571" s="138"/>
      <c r="R1571" s="140"/>
      <c r="S1571" s="368"/>
      <c r="T1571" s="446">
        <f t="shared" si="102"/>
        <v>0</v>
      </c>
      <c r="U1571" s="443">
        <f t="shared" si="101"/>
        <v>20</v>
      </c>
    </row>
    <row r="1572" spans="1:21" ht="18" customHeight="1">
      <c r="A1572" s="817"/>
      <c r="B1572" s="818"/>
      <c r="C1572" s="820"/>
      <c r="D1572" s="820"/>
      <c r="E1572" s="337">
        <v>44</v>
      </c>
      <c r="F1572" s="216"/>
      <c r="G1572" s="216"/>
      <c r="H1572" s="134"/>
      <c r="I1572" s="135"/>
      <c r="J1572" s="136"/>
      <c r="K1572" s="135"/>
      <c r="L1572" s="136"/>
      <c r="M1572" s="137"/>
      <c r="N1572" s="138"/>
      <c r="O1572" s="139"/>
      <c r="P1572" s="137"/>
      <c r="Q1572" s="138"/>
      <c r="R1572" s="140"/>
      <c r="S1572" s="368"/>
      <c r="T1572" s="446">
        <f t="shared" si="102"/>
        <v>0</v>
      </c>
      <c r="U1572" s="443">
        <f t="shared" si="101"/>
        <v>20</v>
      </c>
    </row>
    <row r="1573" spans="1:21" ht="18" customHeight="1">
      <c r="A1573" s="817"/>
      <c r="B1573" s="818"/>
      <c r="C1573" s="820"/>
      <c r="D1573" s="820"/>
      <c r="E1573" s="337">
        <v>45</v>
      </c>
      <c r="F1573" s="216"/>
      <c r="G1573" s="216"/>
      <c r="H1573" s="134"/>
      <c r="I1573" s="135"/>
      <c r="J1573" s="136"/>
      <c r="K1573" s="135"/>
      <c r="L1573" s="136"/>
      <c r="M1573" s="137"/>
      <c r="N1573" s="138"/>
      <c r="O1573" s="139"/>
      <c r="P1573" s="137"/>
      <c r="Q1573" s="138"/>
      <c r="R1573" s="140"/>
      <c r="S1573" s="368"/>
      <c r="T1573" s="446">
        <f t="shared" si="102"/>
        <v>0</v>
      </c>
      <c r="U1573" s="443">
        <f t="shared" si="101"/>
        <v>20</v>
      </c>
    </row>
    <row r="1574" spans="1:21" ht="18" customHeight="1">
      <c r="A1574" s="817"/>
      <c r="B1574" s="818"/>
      <c r="C1574" s="820"/>
      <c r="D1574" s="820"/>
      <c r="E1574" s="337">
        <v>46</v>
      </c>
      <c r="F1574" s="216"/>
      <c r="G1574" s="216"/>
      <c r="H1574" s="134"/>
      <c r="I1574" s="135"/>
      <c r="J1574" s="136"/>
      <c r="K1574" s="135"/>
      <c r="L1574" s="136"/>
      <c r="M1574" s="137"/>
      <c r="N1574" s="138"/>
      <c r="O1574" s="139"/>
      <c r="P1574" s="137"/>
      <c r="Q1574" s="138"/>
      <c r="R1574" s="140"/>
      <c r="S1574" s="368"/>
      <c r="T1574" s="446">
        <f t="shared" si="102"/>
        <v>0</v>
      </c>
      <c r="U1574" s="443">
        <f t="shared" si="101"/>
        <v>20</v>
      </c>
    </row>
    <row r="1575" spans="1:21" ht="18" customHeight="1">
      <c r="A1575" s="817"/>
      <c r="B1575" s="818"/>
      <c r="C1575" s="820"/>
      <c r="D1575" s="820"/>
      <c r="E1575" s="337">
        <v>47</v>
      </c>
      <c r="F1575" s="216"/>
      <c r="G1575" s="216"/>
      <c r="H1575" s="134"/>
      <c r="I1575" s="135"/>
      <c r="J1575" s="136"/>
      <c r="K1575" s="135"/>
      <c r="L1575" s="136"/>
      <c r="M1575" s="137"/>
      <c r="N1575" s="138"/>
      <c r="O1575" s="139"/>
      <c r="P1575" s="137"/>
      <c r="Q1575" s="138"/>
      <c r="R1575" s="140"/>
      <c r="S1575" s="368"/>
      <c r="T1575" s="446">
        <f t="shared" si="102"/>
        <v>0</v>
      </c>
      <c r="U1575" s="443">
        <f t="shared" si="101"/>
        <v>20</v>
      </c>
    </row>
    <row r="1576" spans="1:21" ht="18" customHeight="1">
      <c r="A1576" s="817"/>
      <c r="B1576" s="818"/>
      <c r="C1576" s="820"/>
      <c r="D1576" s="820"/>
      <c r="E1576" s="337">
        <v>48</v>
      </c>
      <c r="F1576" s="216"/>
      <c r="G1576" s="216"/>
      <c r="H1576" s="134"/>
      <c r="I1576" s="135"/>
      <c r="J1576" s="136"/>
      <c r="K1576" s="135"/>
      <c r="L1576" s="136"/>
      <c r="M1576" s="137"/>
      <c r="N1576" s="138"/>
      <c r="O1576" s="139"/>
      <c r="P1576" s="137"/>
      <c r="Q1576" s="138"/>
      <c r="R1576" s="140"/>
      <c r="S1576" s="368"/>
      <c r="T1576" s="446">
        <f t="shared" si="102"/>
        <v>0</v>
      </c>
      <c r="U1576" s="443">
        <f t="shared" si="101"/>
        <v>20</v>
      </c>
    </row>
    <row r="1577" spans="1:21" ht="18" customHeight="1">
      <c r="A1577" s="817"/>
      <c r="B1577" s="818"/>
      <c r="C1577" s="820"/>
      <c r="D1577" s="820"/>
      <c r="E1577" s="337">
        <v>49</v>
      </c>
      <c r="F1577" s="216"/>
      <c r="G1577" s="216"/>
      <c r="H1577" s="134"/>
      <c r="I1577" s="135"/>
      <c r="J1577" s="136"/>
      <c r="K1577" s="135"/>
      <c r="L1577" s="136"/>
      <c r="M1577" s="137"/>
      <c r="N1577" s="138"/>
      <c r="O1577" s="139"/>
      <c r="P1577" s="137"/>
      <c r="Q1577" s="138"/>
      <c r="R1577" s="140"/>
      <c r="S1577" s="368"/>
      <c r="T1577" s="446">
        <f t="shared" si="102"/>
        <v>0</v>
      </c>
      <c r="U1577" s="443">
        <f t="shared" si="101"/>
        <v>20</v>
      </c>
    </row>
    <row r="1578" spans="1:21" ht="18" customHeight="1">
      <c r="A1578" s="817"/>
      <c r="B1578" s="818"/>
      <c r="C1578" s="820"/>
      <c r="D1578" s="820"/>
      <c r="E1578" s="337">
        <v>50</v>
      </c>
      <c r="F1578" s="216"/>
      <c r="G1578" s="216"/>
      <c r="H1578" s="134"/>
      <c r="I1578" s="135"/>
      <c r="J1578" s="136"/>
      <c r="K1578" s="135"/>
      <c r="L1578" s="136"/>
      <c r="M1578" s="137"/>
      <c r="N1578" s="138"/>
      <c r="O1578" s="139"/>
      <c r="P1578" s="137"/>
      <c r="Q1578" s="138"/>
      <c r="R1578" s="140"/>
      <c r="S1578" s="368"/>
      <c r="T1578" s="446">
        <f t="shared" si="102"/>
        <v>0</v>
      </c>
      <c r="U1578" s="443">
        <f t="shared" si="101"/>
        <v>20</v>
      </c>
    </row>
    <row r="1579" spans="1:21" ht="18" customHeight="1">
      <c r="A1579" s="817"/>
      <c r="B1579" s="818"/>
      <c r="C1579" s="820"/>
      <c r="D1579" s="820"/>
      <c r="E1579" s="337">
        <v>51</v>
      </c>
      <c r="F1579" s="216"/>
      <c r="G1579" s="216"/>
      <c r="H1579" s="134"/>
      <c r="I1579" s="135"/>
      <c r="J1579" s="136"/>
      <c r="K1579" s="135"/>
      <c r="L1579" s="136"/>
      <c r="M1579" s="137"/>
      <c r="N1579" s="138"/>
      <c r="O1579" s="139"/>
      <c r="P1579" s="137"/>
      <c r="Q1579" s="138"/>
      <c r="R1579" s="140"/>
      <c r="S1579" s="368"/>
      <c r="T1579" s="446">
        <f t="shared" si="102"/>
        <v>0</v>
      </c>
      <c r="U1579" s="443">
        <f t="shared" si="101"/>
        <v>20</v>
      </c>
    </row>
    <row r="1580" spans="1:21" ht="18" customHeight="1">
      <c r="A1580" s="817"/>
      <c r="B1580" s="818"/>
      <c r="C1580" s="820"/>
      <c r="D1580" s="820"/>
      <c r="E1580" s="337">
        <v>52</v>
      </c>
      <c r="F1580" s="216"/>
      <c r="G1580" s="216"/>
      <c r="H1580" s="134"/>
      <c r="I1580" s="135"/>
      <c r="J1580" s="136"/>
      <c r="K1580" s="135"/>
      <c r="L1580" s="136"/>
      <c r="M1580" s="137"/>
      <c r="N1580" s="138"/>
      <c r="O1580" s="139"/>
      <c r="P1580" s="137"/>
      <c r="Q1580" s="138"/>
      <c r="R1580" s="140"/>
      <c r="S1580" s="368"/>
      <c r="T1580" s="446">
        <f t="shared" si="102"/>
        <v>0</v>
      </c>
      <c r="U1580" s="443">
        <f t="shared" si="101"/>
        <v>20</v>
      </c>
    </row>
    <row r="1581" spans="1:21" ht="18" customHeight="1">
      <c r="A1581" s="817"/>
      <c r="B1581" s="818"/>
      <c r="C1581" s="820"/>
      <c r="D1581" s="820"/>
      <c r="E1581" s="337">
        <v>53</v>
      </c>
      <c r="F1581" s="216"/>
      <c r="G1581" s="216"/>
      <c r="H1581" s="134"/>
      <c r="I1581" s="135"/>
      <c r="J1581" s="136"/>
      <c r="K1581" s="135"/>
      <c r="L1581" s="136"/>
      <c r="M1581" s="137"/>
      <c r="N1581" s="138"/>
      <c r="O1581" s="139"/>
      <c r="P1581" s="137"/>
      <c r="Q1581" s="138"/>
      <c r="R1581" s="140"/>
      <c r="S1581" s="368"/>
      <c r="T1581" s="446">
        <f t="shared" si="102"/>
        <v>0</v>
      </c>
      <c r="U1581" s="443">
        <f t="shared" si="101"/>
        <v>20</v>
      </c>
    </row>
    <row r="1582" spans="1:21" ht="18" customHeight="1">
      <c r="A1582" s="817"/>
      <c r="B1582" s="818"/>
      <c r="C1582" s="820"/>
      <c r="D1582" s="820"/>
      <c r="E1582" s="337">
        <v>54</v>
      </c>
      <c r="F1582" s="216"/>
      <c r="G1582" s="216"/>
      <c r="H1582" s="134"/>
      <c r="I1582" s="135"/>
      <c r="J1582" s="136"/>
      <c r="K1582" s="135"/>
      <c r="L1582" s="136"/>
      <c r="M1582" s="137"/>
      <c r="N1582" s="138"/>
      <c r="O1582" s="139"/>
      <c r="P1582" s="137"/>
      <c r="Q1582" s="138"/>
      <c r="R1582" s="140"/>
      <c r="S1582" s="368"/>
      <c r="T1582" s="446">
        <f t="shared" si="102"/>
        <v>0</v>
      </c>
      <c r="U1582" s="443">
        <f t="shared" si="101"/>
        <v>20</v>
      </c>
    </row>
    <row r="1583" spans="1:21" ht="18" customHeight="1">
      <c r="A1583" s="817"/>
      <c r="B1583" s="818"/>
      <c r="C1583" s="820"/>
      <c r="D1583" s="820"/>
      <c r="E1583" s="337">
        <v>55</v>
      </c>
      <c r="F1583" s="216"/>
      <c r="G1583" s="216"/>
      <c r="H1583" s="134"/>
      <c r="I1583" s="135"/>
      <c r="J1583" s="136"/>
      <c r="K1583" s="135"/>
      <c r="L1583" s="136"/>
      <c r="M1583" s="137"/>
      <c r="N1583" s="138"/>
      <c r="O1583" s="139"/>
      <c r="P1583" s="137"/>
      <c r="Q1583" s="138"/>
      <c r="R1583" s="140"/>
      <c r="S1583" s="368"/>
      <c r="T1583" s="446">
        <f t="shared" si="102"/>
        <v>0</v>
      </c>
      <c r="U1583" s="443">
        <f t="shared" si="101"/>
        <v>20</v>
      </c>
    </row>
    <row r="1584" spans="1:21" ht="18" customHeight="1">
      <c r="A1584" s="817"/>
      <c r="B1584" s="818"/>
      <c r="C1584" s="820"/>
      <c r="D1584" s="820"/>
      <c r="E1584" s="337">
        <v>56</v>
      </c>
      <c r="F1584" s="216"/>
      <c r="G1584" s="216"/>
      <c r="H1584" s="134"/>
      <c r="I1584" s="135"/>
      <c r="J1584" s="136"/>
      <c r="K1584" s="135"/>
      <c r="L1584" s="136"/>
      <c r="M1584" s="137"/>
      <c r="N1584" s="138"/>
      <c r="O1584" s="139"/>
      <c r="P1584" s="137"/>
      <c r="Q1584" s="138"/>
      <c r="R1584" s="140"/>
      <c r="S1584" s="368"/>
      <c r="T1584" s="446">
        <f t="shared" si="102"/>
        <v>0</v>
      </c>
      <c r="U1584" s="443">
        <f t="shared" si="101"/>
        <v>20</v>
      </c>
    </row>
    <row r="1585" spans="1:21" ht="18" customHeight="1">
      <c r="A1585" s="817"/>
      <c r="B1585" s="818"/>
      <c r="C1585" s="820"/>
      <c r="D1585" s="820"/>
      <c r="E1585" s="337">
        <v>57</v>
      </c>
      <c r="F1585" s="216"/>
      <c r="G1585" s="216"/>
      <c r="H1585" s="134"/>
      <c r="I1585" s="135"/>
      <c r="J1585" s="136"/>
      <c r="K1585" s="135"/>
      <c r="L1585" s="136"/>
      <c r="M1585" s="137"/>
      <c r="N1585" s="138"/>
      <c r="O1585" s="139"/>
      <c r="P1585" s="137"/>
      <c r="Q1585" s="138"/>
      <c r="R1585" s="140"/>
      <c r="S1585" s="368"/>
      <c r="T1585" s="446">
        <f t="shared" si="102"/>
        <v>0</v>
      </c>
      <c r="U1585" s="443">
        <f t="shared" si="101"/>
        <v>20</v>
      </c>
    </row>
    <row r="1586" spans="1:21" ht="18" customHeight="1">
      <c r="A1586" s="817"/>
      <c r="B1586" s="818"/>
      <c r="C1586" s="820"/>
      <c r="D1586" s="820"/>
      <c r="E1586" s="337">
        <v>58</v>
      </c>
      <c r="F1586" s="216"/>
      <c r="G1586" s="216"/>
      <c r="H1586" s="134"/>
      <c r="I1586" s="135"/>
      <c r="J1586" s="136"/>
      <c r="K1586" s="135"/>
      <c r="L1586" s="136"/>
      <c r="M1586" s="137"/>
      <c r="N1586" s="138"/>
      <c r="O1586" s="139"/>
      <c r="P1586" s="137"/>
      <c r="Q1586" s="138"/>
      <c r="R1586" s="140"/>
      <c r="S1586" s="368"/>
      <c r="T1586" s="446">
        <f t="shared" si="102"/>
        <v>0</v>
      </c>
      <c r="U1586" s="443">
        <f t="shared" si="101"/>
        <v>20</v>
      </c>
    </row>
    <row r="1587" spans="1:21" ht="18" customHeight="1">
      <c r="A1587" s="817"/>
      <c r="B1587" s="818"/>
      <c r="C1587" s="820"/>
      <c r="D1587" s="820"/>
      <c r="E1587" s="337">
        <v>59</v>
      </c>
      <c r="F1587" s="216"/>
      <c r="G1587" s="216"/>
      <c r="H1587" s="134"/>
      <c r="I1587" s="135"/>
      <c r="J1587" s="136"/>
      <c r="K1587" s="135"/>
      <c r="L1587" s="136"/>
      <c r="M1587" s="137"/>
      <c r="N1587" s="138"/>
      <c r="O1587" s="139"/>
      <c r="P1587" s="137"/>
      <c r="Q1587" s="138"/>
      <c r="R1587" s="140"/>
      <c r="S1587" s="368"/>
      <c r="T1587" s="446">
        <f t="shared" si="102"/>
        <v>0</v>
      </c>
      <c r="U1587" s="443">
        <f t="shared" si="101"/>
        <v>20</v>
      </c>
    </row>
    <row r="1588" spans="1:21" ht="18" customHeight="1">
      <c r="A1588" s="817"/>
      <c r="B1588" s="818"/>
      <c r="C1588" s="820"/>
      <c r="D1588" s="820"/>
      <c r="E1588" s="337">
        <v>60</v>
      </c>
      <c r="F1588" s="216"/>
      <c r="G1588" s="216"/>
      <c r="H1588" s="134"/>
      <c r="I1588" s="135"/>
      <c r="J1588" s="136"/>
      <c r="K1588" s="135"/>
      <c r="L1588" s="136"/>
      <c r="M1588" s="137"/>
      <c r="N1588" s="138"/>
      <c r="O1588" s="139"/>
      <c r="P1588" s="137"/>
      <c r="Q1588" s="138"/>
      <c r="R1588" s="140"/>
      <c r="S1588" s="368"/>
      <c r="T1588" s="446">
        <f t="shared" si="102"/>
        <v>0</v>
      </c>
      <c r="U1588" s="443">
        <f t="shared" si="101"/>
        <v>20</v>
      </c>
    </row>
    <row r="1589" spans="1:21" ht="18" customHeight="1">
      <c r="A1589" s="817"/>
      <c r="B1589" s="818"/>
      <c r="C1589" s="820"/>
      <c r="D1589" s="820"/>
      <c r="E1589" s="337">
        <v>61</v>
      </c>
      <c r="F1589" s="216"/>
      <c r="G1589" s="216"/>
      <c r="H1589" s="134"/>
      <c r="I1589" s="135"/>
      <c r="J1589" s="136"/>
      <c r="K1589" s="135"/>
      <c r="L1589" s="136"/>
      <c r="M1589" s="137"/>
      <c r="N1589" s="138"/>
      <c r="O1589" s="139"/>
      <c r="P1589" s="137"/>
      <c r="Q1589" s="138"/>
      <c r="R1589" s="140"/>
      <c r="S1589" s="368"/>
      <c r="T1589" s="446">
        <f t="shared" si="102"/>
        <v>0</v>
      </c>
      <c r="U1589" s="443">
        <f t="shared" si="101"/>
        <v>20</v>
      </c>
    </row>
    <row r="1590" spans="1:21" ht="18" customHeight="1">
      <c r="A1590" s="817"/>
      <c r="B1590" s="818"/>
      <c r="C1590" s="820"/>
      <c r="D1590" s="820"/>
      <c r="E1590" s="337">
        <v>62</v>
      </c>
      <c r="F1590" s="216"/>
      <c r="G1590" s="216"/>
      <c r="H1590" s="97"/>
      <c r="I1590" s="81"/>
      <c r="J1590" s="76"/>
      <c r="K1590" s="82"/>
      <c r="L1590" s="77"/>
      <c r="M1590" s="2"/>
      <c r="N1590" s="82"/>
      <c r="O1590" s="77"/>
      <c r="P1590" s="2"/>
      <c r="Q1590" s="82"/>
      <c r="R1590" s="19"/>
      <c r="S1590" s="366"/>
      <c r="T1590" s="445">
        <f t="shared" si="93"/>
        <v>0</v>
      </c>
      <c r="U1590" s="443">
        <f t="shared" si="101"/>
        <v>20</v>
      </c>
    </row>
    <row r="1591" spans="1:21" ht="18" customHeight="1">
      <c r="A1591" s="817"/>
      <c r="B1591" s="818"/>
      <c r="C1591" s="820"/>
      <c r="D1591" s="820"/>
      <c r="E1591" s="337">
        <v>63</v>
      </c>
      <c r="F1591" s="216"/>
      <c r="G1591" s="216"/>
      <c r="H1591" s="97"/>
      <c r="I1591" s="81"/>
      <c r="J1591" s="76"/>
      <c r="K1591" s="82"/>
      <c r="L1591" s="77"/>
      <c r="M1591" s="2"/>
      <c r="N1591" s="82"/>
      <c r="O1591" s="77"/>
      <c r="P1591" s="2"/>
      <c r="Q1591" s="82"/>
      <c r="R1591" s="19"/>
      <c r="S1591" s="366"/>
      <c r="T1591" s="445">
        <f t="shared" si="93"/>
        <v>0</v>
      </c>
      <c r="U1591" s="443">
        <f t="shared" si="101"/>
        <v>20</v>
      </c>
    </row>
    <row r="1592" spans="1:21" ht="18" customHeight="1">
      <c r="A1592" s="817"/>
      <c r="B1592" s="818"/>
      <c r="C1592" s="820"/>
      <c r="D1592" s="820"/>
      <c r="E1592" s="337">
        <v>64</v>
      </c>
      <c r="F1592" s="216"/>
      <c r="G1592" s="216"/>
      <c r="H1592" s="97"/>
      <c r="I1592" s="81"/>
      <c r="J1592" s="76"/>
      <c r="K1592" s="82"/>
      <c r="L1592" s="77"/>
      <c r="M1592" s="2"/>
      <c r="N1592" s="82"/>
      <c r="O1592" s="77"/>
      <c r="P1592" s="2"/>
      <c r="Q1592" s="82"/>
      <c r="R1592" s="19"/>
      <c r="S1592" s="366"/>
      <c r="T1592" s="445">
        <f t="shared" si="93"/>
        <v>0</v>
      </c>
      <c r="U1592" s="443">
        <f t="shared" si="101"/>
        <v>20</v>
      </c>
    </row>
    <row r="1593" spans="1:21" ht="18" customHeight="1">
      <c r="A1593" s="817"/>
      <c r="B1593" s="818"/>
      <c r="C1593" s="820"/>
      <c r="D1593" s="820"/>
      <c r="E1593" s="337">
        <v>65</v>
      </c>
      <c r="F1593" s="216"/>
      <c r="G1593" s="216"/>
      <c r="H1593" s="97"/>
      <c r="I1593" s="81"/>
      <c r="J1593" s="76"/>
      <c r="K1593" s="82"/>
      <c r="L1593" s="77"/>
      <c r="M1593" s="2"/>
      <c r="N1593" s="82"/>
      <c r="O1593" s="77"/>
      <c r="P1593" s="2"/>
      <c r="Q1593" s="82"/>
      <c r="R1593" s="19"/>
      <c r="S1593" s="366"/>
      <c r="T1593" s="445">
        <f t="shared" si="93"/>
        <v>0</v>
      </c>
      <c r="U1593" s="443">
        <f t="shared" ref="U1593:U1608" si="103">$A$1529</f>
        <v>20</v>
      </c>
    </row>
    <row r="1594" spans="1:21" ht="18" customHeight="1">
      <c r="A1594" s="817"/>
      <c r="B1594" s="818"/>
      <c r="C1594" s="820"/>
      <c r="D1594" s="820"/>
      <c r="E1594" s="337">
        <v>66</v>
      </c>
      <c r="F1594" s="216"/>
      <c r="G1594" s="216"/>
      <c r="H1594" s="97"/>
      <c r="I1594" s="81"/>
      <c r="J1594" s="76"/>
      <c r="K1594" s="81"/>
      <c r="L1594" s="76"/>
      <c r="M1594" s="2"/>
      <c r="N1594" s="81"/>
      <c r="O1594" s="77"/>
      <c r="P1594" s="15"/>
      <c r="Q1594" s="82"/>
      <c r="R1594" s="19"/>
      <c r="S1594" s="366"/>
      <c r="T1594" s="445">
        <f t="shared" si="93"/>
        <v>0</v>
      </c>
      <c r="U1594" s="443">
        <f t="shared" si="103"/>
        <v>20</v>
      </c>
    </row>
    <row r="1595" spans="1:21" ht="18" customHeight="1">
      <c r="A1595" s="817"/>
      <c r="B1595" s="818"/>
      <c r="C1595" s="820"/>
      <c r="D1595" s="820"/>
      <c r="E1595" s="337">
        <v>67</v>
      </c>
      <c r="F1595" s="216"/>
      <c r="G1595" s="216"/>
      <c r="H1595" s="97"/>
      <c r="I1595" s="81"/>
      <c r="J1595" s="76"/>
      <c r="K1595" s="81"/>
      <c r="L1595" s="76"/>
      <c r="M1595" s="2"/>
      <c r="N1595" s="81"/>
      <c r="O1595" s="77"/>
      <c r="P1595" s="15"/>
      <c r="Q1595" s="82"/>
      <c r="R1595" s="19"/>
      <c r="S1595" s="366"/>
      <c r="T1595" s="445">
        <f t="shared" si="93"/>
        <v>0</v>
      </c>
      <c r="U1595" s="443">
        <f t="shared" si="103"/>
        <v>20</v>
      </c>
    </row>
    <row r="1596" spans="1:21" ht="18" customHeight="1">
      <c r="A1596" s="817"/>
      <c r="B1596" s="818"/>
      <c r="C1596" s="820"/>
      <c r="D1596" s="820"/>
      <c r="E1596" s="337">
        <v>68</v>
      </c>
      <c r="F1596" s="216"/>
      <c r="G1596" s="216"/>
      <c r="H1596" s="97"/>
      <c r="I1596" s="81"/>
      <c r="J1596" s="76"/>
      <c r="K1596" s="81"/>
      <c r="L1596" s="76"/>
      <c r="M1596" s="2"/>
      <c r="N1596" s="81"/>
      <c r="O1596" s="77"/>
      <c r="P1596" s="15"/>
      <c r="Q1596" s="82"/>
      <c r="R1596" s="19"/>
      <c r="S1596" s="366"/>
      <c r="T1596" s="445">
        <f t="shared" si="93"/>
        <v>0</v>
      </c>
      <c r="U1596" s="443">
        <f t="shared" si="103"/>
        <v>20</v>
      </c>
    </row>
    <row r="1597" spans="1:21" ht="18" customHeight="1">
      <c r="A1597" s="817"/>
      <c r="B1597" s="818"/>
      <c r="C1597" s="820"/>
      <c r="D1597" s="820"/>
      <c r="E1597" s="337">
        <v>69</v>
      </c>
      <c r="F1597" s="216"/>
      <c r="G1597" s="216"/>
      <c r="H1597" s="97"/>
      <c r="I1597" s="81"/>
      <c r="J1597" s="76"/>
      <c r="K1597" s="81"/>
      <c r="L1597" s="76"/>
      <c r="M1597" s="2"/>
      <c r="N1597" s="82"/>
      <c r="O1597" s="77"/>
      <c r="P1597" s="2"/>
      <c r="Q1597" s="82"/>
      <c r="R1597" s="19"/>
      <c r="S1597" s="366"/>
      <c r="T1597" s="445">
        <f t="shared" si="93"/>
        <v>0</v>
      </c>
      <c r="U1597" s="443">
        <f t="shared" si="103"/>
        <v>20</v>
      </c>
    </row>
    <row r="1598" spans="1:21" ht="18" customHeight="1">
      <c r="A1598" s="817"/>
      <c r="B1598" s="818"/>
      <c r="C1598" s="820"/>
      <c r="D1598" s="820"/>
      <c r="E1598" s="337">
        <v>70</v>
      </c>
      <c r="F1598" s="216"/>
      <c r="G1598" s="216"/>
      <c r="H1598" s="134"/>
      <c r="I1598" s="135"/>
      <c r="J1598" s="136"/>
      <c r="K1598" s="135"/>
      <c r="L1598" s="136"/>
      <c r="M1598" s="137"/>
      <c r="N1598" s="138"/>
      <c r="O1598" s="139"/>
      <c r="P1598" s="137"/>
      <c r="Q1598" s="138"/>
      <c r="R1598" s="140"/>
      <c r="S1598" s="368"/>
      <c r="T1598" s="446">
        <f t="shared" si="93"/>
        <v>0</v>
      </c>
      <c r="U1598" s="443">
        <f t="shared" si="103"/>
        <v>20</v>
      </c>
    </row>
    <row r="1599" spans="1:21" ht="18" customHeight="1">
      <c r="A1599" s="817"/>
      <c r="B1599" s="818"/>
      <c r="C1599" s="820"/>
      <c r="D1599" s="820"/>
      <c r="E1599" s="337">
        <v>71</v>
      </c>
      <c r="F1599" s="216"/>
      <c r="G1599" s="216"/>
      <c r="H1599" s="134"/>
      <c r="I1599" s="135"/>
      <c r="J1599" s="136"/>
      <c r="K1599" s="135"/>
      <c r="L1599" s="136"/>
      <c r="M1599" s="137"/>
      <c r="N1599" s="138"/>
      <c r="O1599" s="139"/>
      <c r="P1599" s="137"/>
      <c r="Q1599" s="138"/>
      <c r="R1599" s="140"/>
      <c r="S1599" s="368"/>
      <c r="T1599" s="446">
        <f t="shared" si="93"/>
        <v>0</v>
      </c>
      <c r="U1599" s="443">
        <f t="shared" si="103"/>
        <v>20</v>
      </c>
    </row>
    <row r="1600" spans="1:21" ht="18" customHeight="1">
      <c r="A1600" s="817"/>
      <c r="B1600" s="818"/>
      <c r="C1600" s="820"/>
      <c r="D1600" s="820"/>
      <c r="E1600" s="337">
        <v>72</v>
      </c>
      <c r="F1600" s="216"/>
      <c r="G1600" s="216"/>
      <c r="H1600" s="134"/>
      <c r="I1600" s="135"/>
      <c r="J1600" s="136"/>
      <c r="K1600" s="135"/>
      <c r="L1600" s="136"/>
      <c r="M1600" s="137"/>
      <c r="N1600" s="138"/>
      <c r="O1600" s="139"/>
      <c r="P1600" s="137"/>
      <c r="Q1600" s="138"/>
      <c r="R1600" s="140"/>
      <c r="S1600" s="368"/>
      <c r="T1600" s="446">
        <f t="shared" si="93"/>
        <v>0</v>
      </c>
      <c r="U1600" s="443">
        <f t="shared" si="103"/>
        <v>20</v>
      </c>
    </row>
    <row r="1601" spans="1:27" ht="18" customHeight="1">
      <c r="A1601" s="817"/>
      <c r="B1601" s="818"/>
      <c r="C1601" s="820"/>
      <c r="D1601" s="820"/>
      <c r="E1601" s="337">
        <v>73</v>
      </c>
      <c r="F1601" s="216"/>
      <c r="G1601" s="216"/>
      <c r="H1601" s="134"/>
      <c r="I1601" s="135"/>
      <c r="J1601" s="136"/>
      <c r="K1601" s="135"/>
      <c r="L1601" s="136"/>
      <c r="M1601" s="137"/>
      <c r="N1601" s="138"/>
      <c r="O1601" s="139"/>
      <c r="P1601" s="137"/>
      <c r="Q1601" s="138"/>
      <c r="R1601" s="140"/>
      <c r="S1601" s="368"/>
      <c r="T1601" s="446">
        <f t="shared" si="93"/>
        <v>0</v>
      </c>
      <c r="U1601" s="443">
        <f t="shared" si="103"/>
        <v>20</v>
      </c>
    </row>
    <row r="1602" spans="1:27" ht="18" customHeight="1">
      <c r="A1602" s="817"/>
      <c r="B1602" s="818"/>
      <c r="C1602" s="820"/>
      <c r="D1602" s="820"/>
      <c r="E1602" s="337">
        <v>74</v>
      </c>
      <c r="F1602" s="216"/>
      <c r="G1602" s="216"/>
      <c r="H1602" s="134"/>
      <c r="I1602" s="135"/>
      <c r="J1602" s="136"/>
      <c r="K1602" s="135"/>
      <c r="L1602" s="136"/>
      <c r="M1602" s="137"/>
      <c r="N1602" s="138"/>
      <c r="O1602" s="139"/>
      <c r="P1602" s="137"/>
      <c r="Q1602" s="138"/>
      <c r="R1602" s="140"/>
      <c r="S1602" s="368"/>
      <c r="T1602" s="446">
        <f t="shared" si="93"/>
        <v>0</v>
      </c>
      <c r="U1602" s="443">
        <f t="shared" si="103"/>
        <v>20</v>
      </c>
    </row>
    <row r="1603" spans="1:27" ht="18" customHeight="1">
      <c r="A1603" s="817"/>
      <c r="B1603" s="818"/>
      <c r="C1603" s="820"/>
      <c r="D1603" s="820"/>
      <c r="E1603" s="337">
        <v>75</v>
      </c>
      <c r="F1603" s="216"/>
      <c r="G1603" s="216"/>
      <c r="H1603" s="134"/>
      <c r="I1603" s="135"/>
      <c r="J1603" s="136"/>
      <c r="K1603" s="135"/>
      <c r="L1603" s="136"/>
      <c r="M1603" s="137"/>
      <c r="N1603" s="138"/>
      <c r="O1603" s="139"/>
      <c r="P1603" s="137"/>
      <c r="Q1603" s="138"/>
      <c r="R1603" s="140"/>
      <c r="S1603" s="368"/>
      <c r="T1603" s="446">
        <f t="shared" si="93"/>
        <v>0</v>
      </c>
      <c r="U1603" s="443">
        <f t="shared" si="103"/>
        <v>20</v>
      </c>
    </row>
    <row r="1604" spans="1:27" ht="18" customHeight="1">
      <c r="A1604" s="817"/>
      <c r="B1604" s="818"/>
      <c r="C1604" s="820"/>
      <c r="D1604" s="820"/>
      <c r="E1604" s="337">
        <v>76</v>
      </c>
      <c r="F1604" s="216"/>
      <c r="G1604" s="216"/>
      <c r="H1604" s="134"/>
      <c r="I1604" s="135"/>
      <c r="J1604" s="136"/>
      <c r="K1604" s="135"/>
      <c r="L1604" s="136"/>
      <c r="M1604" s="137"/>
      <c r="N1604" s="138"/>
      <c r="O1604" s="139"/>
      <c r="P1604" s="137"/>
      <c r="Q1604" s="138"/>
      <c r="R1604" s="140"/>
      <c r="S1604" s="368"/>
      <c r="T1604" s="446">
        <f t="shared" ref="T1604:T1608" si="104">IF(J1604="",0,INT(SUM(PRODUCT(J1604,L1604,O1604),R1604)))</f>
        <v>0</v>
      </c>
      <c r="U1604" s="443">
        <f t="shared" si="103"/>
        <v>20</v>
      </c>
    </row>
    <row r="1605" spans="1:27" ht="18" customHeight="1">
      <c r="A1605" s="817"/>
      <c r="B1605" s="818"/>
      <c r="C1605" s="820"/>
      <c r="D1605" s="820"/>
      <c r="E1605" s="337">
        <v>77</v>
      </c>
      <c r="F1605" s="216"/>
      <c r="G1605" s="216"/>
      <c r="H1605" s="134"/>
      <c r="I1605" s="135"/>
      <c r="J1605" s="136"/>
      <c r="K1605" s="135"/>
      <c r="L1605" s="136"/>
      <c r="M1605" s="137"/>
      <c r="N1605" s="138"/>
      <c r="O1605" s="139"/>
      <c r="P1605" s="137"/>
      <c r="Q1605" s="138"/>
      <c r="R1605" s="140"/>
      <c r="S1605" s="368"/>
      <c r="T1605" s="446">
        <f t="shared" si="104"/>
        <v>0</v>
      </c>
      <c r="U1605" s="443">
        <f t="shared" si="103"/>
        <v>20</v>
      </c>
    </row>
    <row r="1606" spans="1:27" ht="18" customHeight="1">
      <c r="A1606" s="817"/>
      <c r="B1606" s="818"/>
      <c r="C1606" s="820"/>
      <c r="D1606" s="820"/>
      <c r="E1606" s="337">
        <v>78</v>
      </c>
      <c r="F1606" s="216"/>
      <c r="G1606" s="216"/>
      <c r="H1606" s="134"/>
      <c r="I1606" s="135"/>
      <c r="J1606" s="136"/>
      <c r="K1606" s="135"/>
      <c r="L1606" s="136"/>
      <c r="M1606" s="137"/>
      <c r="N1606" s="138"/>
      <c r="O1606" s="139"/>
      <c r="P1606" s="137"/>
      <c r="Q1606" s="138"/>
      <c r="R1606" s="140"/>
      <c r="S1606" s="368"/>
      <c r="T1606" s="446">
        <f t="shared" si="104"/>
        <v>0</v>
      </c>
      <c r="U1606" s="443">
        <f t="shared" si="103"/>
        <v>20</v>
      </c>
    </row>
    <row r="1607" spans="1:27" ht="18" customHeight="1">
      <c r="A1607" s="817"/>
      <c r="B1607" s="818"/>
      <c r="C1607" s="820"/>
      <c r="D1607" s="820"/>
      <c r="E1607" s="337">
        <v>79</v>
      </c>
      <c r="F1607" s="216"/>
      <c r="G1607" s="216"/>
      <c r="H1607" s="134"/>
      <c r="I1607" s="135"/>
      <c r="J1607" s="136"/>
      <c r="K1607" s="135"/>
      <c r="L1607" s="136"/>
      <c r="M1607" s="137"/>
      <c r="N1607" s="138"/>
      <c r="O1607" s="139"/>
      <c r="P1607" s="137"/>
      <c r="Q1607" s="138"/>
      <c r="R1607" s="140"/>
      <c r="S1607" s="368"/>
      <c r="T1607" s="446">
        <f t="shared" si="104"/>
        <v>0</v>
      </c>
      <c r="U1607" s="443">
        <f t="shared" si="103"/>
        <v>20</v>
      </c>
    </row>
    <row r="1608" spans="1:27" ht="18" customHeight="1">
      <c r="A1608" s="825"/>
      <c r="B1608" s="826"/>
      <c r="C1608" s="838"/>
      <c r="D1608" s="838"/>
      <c r="E1608" s="435">
        <v>80</v>
      </c>
      <c r="F1608" s="425"/>
      <c r="G1608" s="425"/>
      <c r="H1608" s="101"/>
      <c r="I1608" s="102"/>
      <c r="J1608" s="141"/>
      <c r="K1608" s="102"/>
      <c r="L1608" s="141"/>
      <c r="M1608" s="17"/>
      <c r="N1608" s="90"/>
      <c r="O1608" s="79"/>
      <c r="P1608" s="17"/>
      <c r="Q1608" s="90"/>
      <c r="R1608" s="20"/>
      <c r="S1608" s="353"/>
      <c r="T1608" s="444">
        <f t="shared" si="104"/>
        <v>0</v>
      </c>
      <c r="U1608" s="443">
        <f t="shared" si="103"/>
        <v>20</v>
      </c>
    </row>
    <row r="1609" spans="1:27" ht="25.5" customHeight="1">
      <c r="A1609" s="28"/>
      <c r="B1609" s="28"/>
      <c r="C1609" s="28"/>
      <c r="D1609" s="28"/>
      <c r="E1609" s="28"/>
    </row>
    <row r="1610" spans="1:27" ht="25.5" customHeight="1">
      <c r="A1610" s="64" t="str">
        <f>A2</f>
        <v xml:space="preserve">【 内訳書2 】 </v>
      </c>
      <c r="B1610" s="64"/>
      <c r="C1610" s="64"/>
      <c r="D1610" s="64"/>
      <c r="E1610" s="64"/>
      <c r="F1610" s="29"/>
    </row>
    <row r="1611" spans="1:27" ht="47.25" customHeight="1">
      <c r="B1611" s="809" t="str">
        <f t="shared" ref="B1611" si="105">$B$3</f>
        <v>2-1</v>
      </c>
      <c r="C1611" s="810"/>
      <c r="D1611" s="325" t="s">
        <v>127</v>
      </c>
      <c r="E1611" s="813">
        <f>E3</f>
        <v>0</v>
      </c>
      <c r="F1611" s="814"/>
      <c r="G1611" s="835"/>
      <c r="H1611" s="835"/>
      <c r="I1611" s="117"/>
      <c r="J1611" s="117"/>
      <c r="K1611" s="117"/>
      <c r="L1611" s="117"/>
      <c r="M1611" s="117"/>
      <c r="N1611" s="117"/>
      <c r="O1611" s="117"/>
      <c r="P1611" s="117"/>
      <c r="T1611" s="369"/>
      <c r="Z1611"/>
      <c r="AA1611" s="323"/>
    </row>
    <row r="1612" spans="1:27" ht="25.5" customHeight="1">
      <c r="A1612" s="62"/>
      <c r="B1612" s="62"/>
      <c r="C1612" s="62"/>
      <c r="D1612" s="62"/>
      <c r="E1612" s="62"/>
      <c r="F1612" s="29"/>
    </row>
    <row r="1613" spans="1:27" ht="21.75" customHeight="1">
      <c r="A1613" s="30"/>
      <c r="B1613" s="30"/>
      <c r="C1613" s="30"/>
      <c r="D1613" s="30"/>
      <c r="E1613" s="30"/>
      <c r="F1613" s="805" t="s">
        <v>9</v>
      </c>
      <c r="G1613" s="806"/>
      <c r="H1613" s="30"/>
      <c r="I1613" s="804"/>
      <c r="J1613" s="804"/>
      <c r="K1613" s="804"/>
      <c r="L1613" s="804"/>
      <c r="M1613" s="804"/>
      <c r="N1613" s="804"/>
      <c r="O1613" s="93"/>
      <c r="P1613" s="93"/>
      <c r="Q1613" s="93"/>
      <c r="R1613" s="93"/>
      <c r="S1613" s="93"/>
      <c r="T1613" s="260"/>
    </row>
    <row r="1614" spans="1:27" ht="21.75" customHeight="1">
      <c r="A1614" s="31"/>
      <c r="B1614" s="31"/>
      <c r="C1614" s="31"/>
      <c r="D1614" s="31"/>
      <c r="E1614" s="31"/>
      <c r="F1614" s="807">
        <f>$I$1831</f>
        <v>0</v>
      </c>
      <c r="G1614" s="808"/>
      <c r="H1614" s="30"/>
      <c r="I1614" s="803"/>
      <c r="J1614" s="803"/>
      <c r="K1614" s="803"/>
      <c r="L1614" s="803"/>
      <c r="M1614" s="803"/>
      <c r="N1614" s="803"/>
      <c r="O1614" s="93"/>
      <c r="P1614" s="93"/>
      <c r="Q1614" s="93"/>
      <c r="R1614" s="93"/>
      <c r="S1614" s="93"/>
      <c r="T1614" s="260"/>
    </row>
    <row r="1615" spans="1:27" ht="21" customHeight="1">
      <c r="A1615" s="32" t="s">
        <v>15</v>
      </c>
      <c r="B1615" s="32"/>
      <c r="C1615" s="32"/>
      <c r="D1615" s="32"/>
      <c r="E1615" s="32"/>
      <c r="F1615" s="33"/>
      <c r="G1615" s="33"/>
      <c r="H1615" s="33"/>
      <c r="I1615" s="33"/>
      <c r="J1615" s="33"/>
      <c r="K1615" s="33"/>
      <c r="L1615" s="33"/>
      <c r="M1615" s="33"/>
      <c r="T1615" s="261" t="s">
        <v>16</v>
      </c>
    </row>
    <row r="1616" spans="1:27" ht="36" customHeight="1">
      <c r="A1616" s="811" t="s">
        <v>130</v>
      </c>
      <c r="B1616" s="812"/>
      <c r="C1616" s="434" t="s">
        <v>128</v>
      </c>
      <c r="D1616" s="370" t="s">
        <v>167</v>
      </c>
      <c r="E1616" s="371" t="s">
        <v>133</v>
      </c>
      <c r="F1616" s="836" t="s">
        <v>12</v>
      </c>
      <c r="G1616" s="837"/>
      <c r="H1616" s="34" t="s">
        <v>42</v>
      </c>
      <c r="I1616" s="35"/>
      <c r="J1616" s="36" t="s">
        <v>36</v>
      </c>
      <c r="K1616" s="37" t="s">
        <v>43</v>
      </c>
      <c r="L1616" s="38" t="s">
        <v>35</v>
      </c>
      <c r="M1616" s="39" t="s">
        <v>37</v>
      </c>
      <c r="N1616" s="37" t="s">
        <v>43</v>
      </c>
      <c r="O1616" s="38" t="s">
        <v>45</v>
      </c>
      <c r="P1616" s="39" t="s">
        <v>37</v>
      </c>
      <c r="Q1616" s="37" t="s">
        <v>46</v>
      </c>
      <c r="R1616" s="38" t="s">
        <v>47</v>
      </c>
      <c r="S1616" s="37" t="s">
        <v>48</v>
      </c>
      <c r="T1616" s="262" t="s">
        <v>13</v>
      </c>
    </row>
    <row r="1617" spans="1:21" ht="18" customHeight="1">
      <c r="A1617" s="839">
        <f>IF(A9="","",A9)</f>
        <v>1</v>
      </c>
      <c r="B1617" s="840"/>
      <c r="C1617" s="845" t="str">
        <f>IF(C9="","",C9)</f>
        <v/>
      </c>
      <c r="D1617" s="845" t="str">
        <f>IF(D9="","",D9)</f>
        <v/>
      </c>
      <c r="E1617" s="372">
        <v>1</v>
      </c>
      <c r="F1617" s="781"/>
      <c r="G1617" s="782"/>
      <c r="H1617" s="144"/>
      <c r="I1617" s="145"/>
      <c r="J1617" s="123"/>
      <c r="K1617" s="146"/>
      <c r="L1617" s="123"/>
      <c r="M1617" s="147"/>
      <c r="N1617" s="146"/>
      <c r="O1617" s="123"/>
      <c r="P1617" s="147"/>
      <c r="Q1617" s="146"/>
      <c r="R1617" s="124"/>
      <c r="S1617" s="375"/>
      <c r="T1617" s="376">
        <f t="shared" ref="T1617:T1816" si="106">IF(J1617="",0,INT(SUM(PRODUCT(J1617,L1617,O1617),R1617)))</f>
        <v>0</v>
      </c>
      <c r="U1617" s="443">
        <f t="shared" ref="U1617:U1626" si="107">$A$1617</f>
        <v>1</v>
      </c>
    </row>
    <row r="1618" spans="1:21" ht="18" customHeight="1">
      <c r="A1618" s="841"/>
      <c r="B1618" s="842"/>
      <c r="C1618" s="846"/>
      <c r="D1618" s="846"/>
      <c r="E1618" s="377">
        <v>2</v>
      </c>
      <c r="F1618" s="779"/>
      <c r="G1618" s="780"/>
      <c r="H1618" s="97"/>
      <c r="I1618" s="87"/>
      <c r="J1618" s="78"/>
      <c r="K1618" s="89"/>
      <c r="L1618" s="78"/>
      <c r="M1618" s="16"/>
      <c r="N1618" s="89"/>
      <c r="O1618" s="78"/>
      <c r="P1618" s="16"/>
      <c r="Q1618" s="89"/>
      <c r="R1618" s="21"/>
      <c r="S1618" s="366"/>
      <c r="T1618" s="381">
        <f t="shared" si="106"/>
        <v>0</v>
      </c>
      <c r="U1618" s="443">
        <f t="shared" si="107"/>
        <v>1</v>
      </c>
    </row>
    <row r="1619" spans="1:21" ht="18" customHeight="1">
      <c r="A1619" s="841"/>
      <c r="B1619" s="842"/>
      <c r="C1619" s="846"/>
      <c r="D1619" s="846"/>
      <c r="E1619" s="377">
        <v>3</v>
      </c>
      <c r="F1619" s="779"/>
      <c r="G1619" s="780"/>
      <c r="H1619" s="97"/>
      <c r="I1619" s="87"/>
      <c r="J1619" s="78"/>
      <c r="K1619" s="89"/>
      <c r="L1619" s="78"/>
      <c r="M1619" s="16"/>
      <c r="N1619" s="89"/>
      <c r="O1619" s="78"/>
      <c r="P1619" s="16"/>
      <c r="Q1619" s="89"/>
      <c r="R1619" s="21"/>
      <c r="S1619" s="366"/>
      <c r="T1619" s="381">
        <f t="shared" ref="T1619:T1625" si="108">IF(J1619="",0,INT(SUM(PRODUCT(J1619,L1619,O1619),R1619)))</f>
        <v>0</v>
      </c>
      <c r="U1619" s="443">
        <f t="shared" si="107"/>
        <v>1</v>
      </c>
    </row>
    <row r="1620" spans="1:21" ht="18" customHeight="1">
      <c r="A1620" s="841"/>
      <c r="B1620" s="842"/>
      <c r="C1620" s="846"/>
      <c r="D1620" s="846"/>
      <c r="E1620" s="377">
        <v>4</v>
      </c>
      <c r="F1620" s="779"/>
      <c r="G1620" s="780"/>
      <c r="H1620" s="97"/>
      <c r="I1620" s="87"/>
      <c r="J1620" s="78"/>
      <c r="K1620" s="89"/>
      <c r="L1620" s="78"/>
      <c r="M1620" s="16"/>
      <c r="N1620" s="89"/>
      <c r="O1620" s="78"/>
      <c r="P1620" s="16"/>
      <c r="Q1620" s="89"/>
      <c r="R1620" s="21"/>
      <c r="S1620" s="366"/>
      <c r="T1620" s="381">
        <f t="shared" si="108"/>
        <v>0</v>
      </c>
      <c r="U1620" s="443">
        <f t="shared" si="107"/>
        <v>1</v>
      </c>
    </row>
    <row r="1621" spans="1:21" ht="18" customHeight="1">
      <c r="A1621" s="841"/>
      <c r="B1621" s="842"/>
      <c r="C1621" s="846"/>
      <c r="D1621" s="846"/>
      <c r="E1621" s="377">
        <v>5</v>
      </c>
      <c r="F1621" s="779"/>
      <c r="G1621" s="780"/>
      <c r="H1621" s="97"/>
      <c r="I1621" s="87"/>
      <c r="J1621" s="78"/>
      <c r="K1621" s="89"/>
      <c r="L1621" s="78"/>
      <c r="M1621" s="16"/>
      <c r="N1621" s="89"/>
      <c r="O1621" s="78"/>
      <c r="P1621" s="16"/>
      <c r="Q1621" s="89"/>
      <c r="R1621" s="21"/>
      <c r="S1621" s="366"/>
      <c r="T1621" s="381">
        <f t="shared" si="108"/>
        <v>0</v>
      </c>
      <c r="U1621" s="443">
        <f t="shared" si="107"/>
        <v>1</v>
      </c>
    </row>
    <row r="1622" spans="1:21" ht="18" customHeight="1">
      <c r="A1622" s="841"/>
      <c r="B1622" s="842"/>
      <c r="C1622" s="846"/>
      <c r="D1622" s="846"/>
      <c r="E1622" s="377">
        <v>6</v>
      </c>
      <c r="F1622" s="779"/>
      <c r="G1622" s="780"/>
      <c r="H1622" s="97"/>
      <c r="I1622" s="87"/>
      <c r="J1622" s="78"/>
      <c r="K1622" s="89"/>
      <c r="L1622" s="78"/>
      <c r="M1622" s="16"/>
      <c r="N1622" s="89"/>
      <c r="O1622" s="78"/>
      <c r="P1622" s="16"/>
      <c r="Q1622" s="89"/>
      <c r="R1622" s="21"/>
      <c r="S1622" s="366"/>
      <c r="T1622" s="381">
        <f t="shared" si="108"/>
        <v>0</v>
      </c>
      <c r="U1622" s="443">
        <f t="shared" si="107"/>
        <v>1</v>
      </c>
    </row>
    <row r="1623" spans="1:21" ht="18" customHeight="1">
      <c r="A1623" s="841"/>
      <c r="B1623" s="842"/>
      <c r="C1623" s="846"/>
      <c r="D1623" s="846"/>
      <c r="E1623" s="377">
        <v>7</v>
      </c>
      <c r="F1623" s="779"/>
      <c r="G1623" s="780"/>
      <c r="H1623" s="97"/>
      <c r="I1623" s="87"/>
      <c r="J1623" s="78"/>
      <c r="K1623" s="89"/>
      <c r="L1623" s="78"/>
      <c r="M1623" s="16"/>
      <c r="N1623" s="89"/>
      <c r="O1623" s="78"/>
      <c r="P1623" s="16"/>
      <c r="Q1623" s="89"/>
      <c r="R1623" s="21"/>
      <c r="S1623" s="366"/>
      <c r="T1623" s="381">
        <f t="shared" si="108"/>
        <v>0</v>
      </c>
      <c r="U1623" s="443">
        <f t="shared" si="107"/>
        <v>1</v>
      </c>
    </row>
    <row r="1624" spans="1:21" ht="18" customHeight="1">
      <c r="A1624" s="841"/>
      <c r="B1624" s="842"/>
      <c r="C1624" s="846"/>
      <c r="D1624" s="846"/>
      <c r="E1624" s="377">
        <v>8</v>
      </c>
      <c r="F1624" s="779"/>
      <c r="G1624" s="780"/>
      <c r="H1624" s="97"/>
      <c r="I1624" s="87"/>
      <c r="J1624" s="78"/>
      <c r="K1624" s="89"/>
      <c r="L1624" s="78"/>
      <c r="M1624" s="16"/>
      <c r="N1624" s="89"/>
      <c r="O1624" s="78"/>
      <c r="P1624" s="16"/>
      <c r="Q1624" s="89"/>
      <c r="R1624" s="21"/>
      <c r="S1624" s="366"/>
      <c r="T1624" s="381">
        <f t="shared" si="108"/>
        <v>0</v>
      </c>
      <c r="U1624" s="443">
        <f t="shared" si="107"/>
        <v>1</v>
      </c>
    </row>
    <row r="1625" spans="1:21" ht="18" customHeight="1">
      <c r="A1625" s="841"/>
      <c r="B1625" s="842"/>
      <c r="C1625" s="846"/>
      <c r="D1625" s="846"/>
      <c r="E1625" s="377">
        <v>9</v>
      </c>
      <c r="F1625" s="779"/>
      <c r="G1625" s="780"/>
      <c r="H1625" s="97"/>
      <c r="I1625" s="87"/>
      <c r="J1625" s="78"/>
      <c r="K1625" s="89"/>
      <c r="L1625" s="78"/>
      <c r="M1625" s="16"/>
      <c r="N1625" s="89"/>
      <c r="O1625" s="78"/>
      <c r="P1625" s="16"/>
      <c r="Q1625" s="89"/>
      <c r="R1625" s="21"/>
      <c r="S1625" s="366"/>
      <c r="T1625" s="381">
        <f t="shared" si="108"/>
        <v>0</v>
      </c>
      <c r="U1625" s="443">
        <f t="shared" si="107"/>
        <v>1</v>
      </c>
    </row>
    <row r="1626" spans="1:21" ht="18" customHeight="1">
      <c r="A1626" s="843"/>
      <c r="B1626" s="844"/>
      <c r="C1626" s="847"/>
      <c r="D1626" s="847"/>
      <c r="E1626" s="382">
        <v>10</v>
      </c>
      <c r="F1626" s="783"/>
      <c r="G1626" s="784"/>
      <c r="H1626" s="99"/>
      <c r="I1626" s="88"/>
      <c r="J1626" s="148"/>
      <c r="K1626" s="149"/>
      <c r="L1626" s="148"/>
      <c r="M1626" s="150"/>
      <c r="N1626" s="149"/>
      <c r="O1626" s="148"/>
      <c r="P1626" s="150"/>
      <c r="Q1626" s="149"/>
      <c r="R1626" s="151"/>
      <c r="S1626" s="353"/>
      <c r="T1626" s="383">
        <f t="shared" ref="T1626" si="109">IF(J1626="",0,INT(SUM(PRODUCT(J1626,L1626,O1626),R1626)))</f>
        <v>0</v>
      </c>
      <c r="U1626" s="443">
        <f t="shared" si="107"/>
        <v>1</v>
      </c>
    </row>
    <row r="1627" spans="1:21" ht="18" customHeight="1">
      <c r="A1627" s="839">
        <f>IF(A89="","",A89)</f>
        <v>2</v>
      </c>
      <c r="B1627" s="840" t="str">
        <f>IF(B89="","",B89)</f>
        <v/>
      </c>
      <c r="C1627" s="845" t="str">
        <f>IF(C89="","",C89)</f>
        <v/>
      </c>
      <c r="D1627" s="845" t="str">
        <f>IF(D89="","",D89)</f>
        <v/>
      </c>
      <c r="E1627" s="372">
        <v>1</v>
      </c>
      <c r="F1627" s="781"/>
      <c r="G1627" s="782"/>
      <c r="H1627" s="144"/>
      <c r="I1627" s="145"/>
      <c r="J1627" s="123"/>
      <c r="K1627" s="146"/>
      <c r="L1627" s="123"/>
      <c r="M1627" s="147"/>
      <c r="N1627" s="146"/>
      <c r="O1627" s="123"/>
      <c r="P1627" s="147"/>
      <c r="Q1627" s="146"/>
      <c r="R1627" s="124"/>
      <c r="S1627" s="375"/>
      <c r="T1627" s="376">
        <f t="shared" si="106"/>
        <v>0</v>
      </c>
      <c r="U1627" s="443">
        <f t="shared" ref="U1627:U1636" si="110">$A$1627</f>
        <v>2</v>
      </c>
    </row>
    <row r="1628" spans="1:21" ht="18" customHeight="1">
      <c r="A1628" s="841"/>
      <c r="B1628" s="842"/>
      <c r="C1628" s="846"/>
      <c r="D1628" s="846"/>
      <c r="E1628" s="377">
        <v>2</v>
      </c>
      <c r="F1628" s="779"/>
      <c r="G1628" s="780"/>
      <c r="H1628" s="97"/>
      <c r="I1628" s="87"/>
      <c r="J1628" s="78"/>
      <c r="K1628" s="89"/>
      <c r="L1628" s="78"/>
      <c r="M1628" s="16"/>
      <c r="N1628" s="89"/>
      <c r="O1628" s="78"/>
      <c r="P1628" s="16"/>
      <c r="Q1628" s="89"/>
      <c r="R1628" s="21"/>
      <c r="S1628" s="366"/>
      <c r="T1628" s="381">
        <f t="shared" si="106"/>
        <v>0</v>
      </c>
      <c r="U1628" s="443">
        <f t="shared" si="110"/>
        <v>2</v>
      </c>
    </row>
    <row r="1629" spans="1:21" ht="18" customHeight="1">
      <c r="A1629" s="841"/>
      <c r="B1629" s="842"/>
      <c r="C1629" s="846"/>
      <c r="D1629" s="846"/>
      <c r="E1629" s="377">
        <v>3</v>
      </c>
      <c r="F1629" s="779"/>
      <c r="G1629" s="780"/>
      <c r="H1629" s="97"/>
      <c r="I1629" s="87"/>
      <c r="J1629" s="78"/>
      <c r="K1629" s="89"/>
      <c r="L1629" s="78"/>
      <c r="M1629" s="16"/>
      <c r="N1629" s="89"/>
      <c r="O1629" s="78"/>
      <c r="P1629" s="16"/>
      <c r="Q1629" s="89"/>
      <c r="R1629" s="21"/>
      <c r="S1629" s="366"/>
      <c r="T1629" s="381">
        <f t="shared" si="106"/>
        <v>0</v>
      </c>
      <c r="U1629" s="443">
        <f t="shared" si="110"/>
        <v>2</v>
      </c>
    </row>
    <row r="1630" spans="1:21" ht="18" customHeight="1">
      <c r="A1630" s="841"/>
      <c r="B1630" s="842"/>
      <c r="C1630" s="846"/>
      <c r="D1630" s="846"/>
      <c r="E1630" s="377">
        <v>4</v>
      </c>
      <c r="F1630" s="779"/>
      <c r="G1630" s="780"/>
      <c r="H1630" s="97"/>
      <c r="I1630" s="87"/>
      <c r="J1630" s="78"/>
      <c r="K1630" s="89"/>
      <c r="L1630" s="78"/>
      <c r="M1630" s="16"/>
      <c r="N1630" s="89"/>
      <c r="O1630" s="78"/>
      <c r="P1630" s="16"/>
      <c r="Q1630" s="89"/>
      <c r="R1630" s="21"/>
      <c r="S1630" s="366"/>
      <c r="T1630" s="381">
        <f t="shared" si="106"/>
        <v>0</v>
      </c>
      <c r="U1630" s="443">
        <f t="shared" si="110"/>
        <v>2</v>
      </c>
    </row>
    <row r="1631" spans="1:21" ht="18" customHeight="1">
      <c r="A1631" s="841"/>
      <c r="B1631" s="842"/>
      <c r="C1631" s="846"/>
      <c r="D1631" s="846"/>
      <c r="E1631" s="377">
        <v>5</v>
      </c>
      <c r="F1631" s="779"/>
      <c r="G1631" s="780"/>
      <c r="H1631" s="97"/>
      <c r="I1631" s="87"/>
      <c r="J1631" s="78"/>
      <c r="K1631" s="89"/>
      <c r="L1631" s="78"/>
      <c r="M1631" s="16"/>
      <c r="N1631" s="89"/>
      <c r="O1631" s="78"/>
      <c r="P1631" s="16"/>
      <c r="Q1631" s="89"/>
      <c r="R1631" s="21"/>
      <c r="S1631" s="366"/>
      <c r="T1631" s="381">
        <f t="shared" si="106"/>
        <v>0</v>
      </c>
      <c r="U1631" s="443">
        <f t="shared" si="110"/>
        <v>2</v>
      </c>
    </row>
    <row r="1632" spans="1:21" ht="18" customHeight="1">
      <c r="A1632" s="841"/>
      <c r="B1632" s="842"/>
      <c r="C1632" s="846"/>
      <c r="D1632" s="846"/>
      <c r="E1632" s="377">
        <v>6</v>
      </c>
      <c r="F1632" s="779"/>
      <c r="G1632" s="780"/>
      <c r="H1632" s="97"/>
      <c r="I1632" s="87"/>
      <c r="J1632" s="78"/>
      <c r="K1632" s="89"/>
      <c r="L1632" s="78"/>
      <c r="M1632" s="16"/>
      <c r="N1632" s="89"/>
      <c r="O1632" s="78"/>
      <c r="P1632" s="16"/>
      <c r="Q1632" s="89"/>
      <c r="R1632" s="21"/>
      <c r="S1632" s="366"/>
      <c r="T1632" s="381">
        <f t="shared" si="106"/>
        <v>0</v>
      </c>
      <c r="U1632" s="443">
        <f t="shared" si="110"/>
        <v>2</v>
      </c>
    </row>
    <row r="1633" spans="1:21" ht="18" customHeight="1">
      <c r="A1633" s="841"/>
      <c r="B1633" s="842"/>
      <c r="C1633" s="846"/>
      <c r="D1633" s="846"/>
      <c r="E1633" s="377">
        <v>7</v>
      </c>
      <c r="F1633" s="779"/>
      <c r="G1633" s="780"/>
      <c r="H1633" s="97"/>
      <c r="I1633" s="87"/>
      <c r="J1633" s="78"/>
      <c r="K1633" s="89"/>
      <c r="L1633" s="78"/>
      <c r="M1633" s="16"/>
      <c r="N1633" s="89"/>
      <c r="O1633" s="78"/>
      <c r="P1633" s="16"/>
      <c r="Q1633" s="89"/>
      <c r="R1633" s="21"/>
      <c r="S1633" s="366"/>
      <c r="T1633" s="381">
        <f t="shared" si="106"/>
        <v>0</v>
      </c>
      <c r="U1633" s="443">
        <f t="shared" si="110"/>
        <v>2</v>
      </c>
    </row>
    <row r="1634" spans="1:21" ht="18" customHeight="1">
      <c r="A1634" s="841"/>
      <c r="B1634" s="842"/>
      <c r="C1634" s="846"/>
      <c r="D1634" s="846"/>
      <c r="E1634" s="377">
        <v>8</v>
      </c>
      <c r="F1634" s="779"/>
      <c r="G1634" s="780"/>
      <c r="H1634" s="97"/>
      <c r="I1634" s="142"/>
      <c r="J1634" s="78"/>
      <c r="K1634" s="89"/>
      <c r="L1634" s="78"/>
      <c r="M1634" s="16"/>
      <c r="N1634" s="89"/>
      <c r="O1634" s="78"/>
      <c r="P1634" s="16"/>
      <c r="Q1634" s="89"/>
      <c r="R1634" s="21"/>
      <c r="S1634" s="366"/>
      <c r="T1634" s="381">
        <f t="shared" si="106"/>
        <v>0</v>
      </c>
      <c r="U1634" s="443">
        <f t="shared" si="110"/>
        <v>2</v>
      </c>
    </row>
    <row r="1635" spans="1:21" ht="18" customHeight="1">
      <c r="A1635" s="841"/>
      <c r="B1635" s="842"/>
      <c r="C1635" s="846"/>
      <c r="D1635" s="846"/>
      <c r="E1635" s="377">
        <v>9</v>
      </c>
      <c r="F1635" s="779"/>
      <c r="G1635" s="780"/>
      <c r="H1635" s="97"/>
      <c r="I1635" s="142"/>
      <c r="J1635" s="78"/>
      <c r="K1635" s="89"/>
      <c r="L1635" s="78"/>
      <c r="M1635" s="16"/>
      <c r="N1635" s="89"/>
      <c r="O1635" s="78"/>
      <c r="P1635" s="16"/>
      <c r="Q1635" s="89"/>
      <c r="R1635" s="21"/>
      <c r="S1635" s="366"/>
      <c r="T1635" s="381">
        <f t="shared" si="106"/>
        <v>0</v>
      </c>
      <c r="U1635" s="443">
        <f t="shared" si="110"/>
        <v>2</v>
      </c>
    </row>
    <row r="1636" spans="1:21" ht="18" customHeight="1">
      <c r="A1636" s="843"/>
      <c r="B1636" s="844"/>
      <c r="C1636" s="847"/>
      <c r="D1636" s="847"/>
      <c r="E1636" s="382">
        <v>10</v>
      </c>
      <c r="F1636" s="783"/>
      <c r="G1636" s="784"/>
      <c r="H1636" s="99"/>
      <c r="I1636" s="88"/>
      <c r="J1636" s="148"/>
      <c r="K1636" s="149"/>
      <c r="L1636" s="148"/>
      <c r="M1636" s="150"/>
      <c r="N1636" s="149"/>
      <c r="O1636" s="148"/>
      <c r="P1636" s="150"/>
      <c r="Q1636" s="149"/>
      <c r="R1636" s="151"/>
      <c r="S1636" s="353"/>
      <c r="T1636" s="383">
        <f t="shared" si="106"/>
        <v>0</v>
      </c>
      <c r="U1636" s="443">
        <f t="shared" si="110"/>
        <v>2</v>
      </c>
    </row>
    <row r="1637" spans="1:21" ht="18" customHeight="1">
      <c r="A1637" s="839">
        <f>IF(A169="","",A169)</f>
        <v>3</v>
      </c>
      <c r="B1637" s="840" t="str">
        <f>IF(B169="","",B169)</f>
        <v/>
      </c>
      <c r="C1637" s="845" t="str">
        <f>IF(C169="","",C169)</f>
        <v/>
      </c>
      <c r="D1637" s="845" t="str">
        <f>IF(D169="","",D169)</f>
        <v/>
      </c>
      <c r="E1637" s="372">
        <v>1</v>
      </c>
      <c r="F1637" s="781"/>
      <c r="G1637" s="782"/>
      <c r="H1637" s="144"/>
      <c r="I1637" s="145"/>
      <c r="J1637" s="123"/>
      <c r="K1637" s="146"/>
      <c r="L1637" s="123"/>
      <c r="M1637" s="147"/>
      <c r="N1637" s="146"/>
      <c r="O1637" s="123"/>
      <c r="P1637" s="147"/>
      <c r="Q1637" s="146"/>
      <c r="R1637" s="124"/>
      <c r="S1637" s="375"/>
      <c r="T1637" s="376">
        <f t="shared" si="106"/>
        <v>0</v>
      </c>
      <c r="U1637" s="443">
        <f t="shared" ref="U1637:U1646" si="111">$A$1637</f>
        <v>3</v>
      </c>
    </row>
    <row r="1638" spans="1:21" ht="18" customHeight="1">
      <c r="A1638" s="841"/>
      <c r="B1638" s="842"/>
      <c r="C1638" s="846"/>
      <c r="D1638" s="846"/>
      <c r="E1638" s="377">
        <v>2</v>
      </c>
      <c r="F1638" s="779"/>
      <c r="G1638" s="780"/>
      <c r="H1638" s="97"/>
      <c r="I1638" s="86"/>
      <c r="J1638" s="78"/>
      <c r="K1638" s="89"/>
      <c r="L1638" s="78"/>
      <c r="M1638" s="16"/>
      <c r="N1638" s="89"/>
      <c r="O1638" s="78"/>
      <c r="P1638" s="16"/>
      <c r="Q1638" s="89"/>
      <c r="R1638" s="21"/>
      <c r="S1638" s="366"/>
      <c r="T1638" s="381">
        <f t="shared" si="106"/>
        <v>0</v>
      </c>
      <c r="U1638" s="443">
        <f t="shared" si="111"/>
        <v>3</v>
      </c>
    </row>
    <row r="1639" spans="1:21" ht="18" customHeight="1">
      <c r="A1639" s="841"/>
      <c r="B1639" s="842"/>
      <c r="C1639" s="846"/>
      <c r="D1639" s="846"/>
      <c r="E1639" s="377">
        <v>3</v>
      </c>
      <c r="F1639" s="779"/>
      <c r="G1639" s="780"/>
      <c r="H1639" s="97"/>
      <c r="I1639" s="86"/>
      <c r="J1639" s="78"/>
      <c r="K1639" s="89"/>
      <c r="L1639" s="78"/>
      <c r="M1639" s="16"/>
      <c r="N1639" s="89"/>
      <c r="O1639" s="78"/>
      <c r="P1639" s="16"/>
      <c r="Q1639" s="89"/>
      <c r="R1639" s="21"/>
      <c r="S1639" s="366"/>
      <c r="T1639" s="381">
        <f t="shared" si="106"/>
        <v>0</v>
      </c>
      <c r="U1639" s="443">
        <f t="shared" si="111"/>
        <v>3</v>
      </c>
    </row>
    <row r="1640" spans="1:21" ht="18" customHeight="1">
      <c r="A1640" s="841"/>
      <c r="B1640" s="842"/>
      <c r="C1640" s="846"/>
      <c r="D1640" s="846"/>
      <c r="E1640" s="377">
        <v>4</v>
      </c>
      <c r="F1640" s="779"/>
      <c r="G1640" s="780"/>
      <c r="H1640" s="97"/>
      <c r="I1640" s="86"/>
      <c r="J1640" s="78"/>
      <c r="K1640" s="89"/>
      <c r="L1640" s="78"/>
      <c r="M1640" s="16"/>
      <c r="N1640" s="89"/>
      <c r="O1640" s="78"/>
      <c r="P1640" s="16"/>
      <c r="Q1640" s="89"/>
      <c r="R1640" s="21"/>
      <c r="S1640" s="366"/>
      <c r="T1640" s="381">
        <f t="shared" si="106"/>
        <v>0</v>
      </c>
      <c r="U1640" s="443">
        <f t="shared" si="111"/>
        <v>3</v>
      </c>
    </row>
    <row r="1641" spans="1:21" ht="18" customHeight="1">
      <c r="A1641" s="841"/>
      <c r="B1641" s="842"/>
      <c r="C1641" s="846"/>
      <c r="D1641" s="846"/>
      <c r="E1641" s="377">
        <v>5</v>
      </c>
      <c r="F1641" s="779"/>
      <c r="G1641" s="780"/>
      <c r="H1641" s="97"/>
      <c r="I1641" s="86"/>
      <c r="J1641" s="78"/>
      <c r="K1641" s="89"/>
      <c r="L1641" s="78"/>
      <c r="M1641" s="16"/>
      <c r="N1641" s="89"/>
      <c r="O1641" s="78"/>
      <c r="P1641" s="16"/>
      <c r="Q1641" s="89"/>
      <c r="R1641" s="21"/>
      <c r="S1641" s="366"/>
      <c r="T1641" s="381">
        <f t="shared" si="106"/>
        <v>0</v>
      </c>
      <c r="U1641" s="443">
        <f t="shared" si="111"/>
        <v>3</v>
      </c>
    </row>
    <row r="1642" spans="1:21" ht="18" customHeight="1">
      <c r="A1642" s="841"/>
      <c r="B1642" s="842"/>
      <c r="C1642" s="846"/>
      <c r="D1642" s="846"/>
      <c r="E1642" s="377">
        <v>6</v>
      </c>
      <c r="F1642" s="779"/>
      <c r="G1642" s="780"/>
      <c r="H1642" s="97"/>
      <c r="I1642" s="86"/>
      <c r="J1642" s="78"/>
      <c r="K1642" s="89"/>
      <c r="L1642" s="78"/>
      <c r="M1642" s="16"/>
      <c r="N1642" s="89"/>
      <c r="O1642" s="78"/>
      <c r="P1642" s="16"/>
      <c r="Q1642" s="89"/>
      <c r="R1642" s="21"/>
      <c r="S1642" s="366"/>
      <c r="T1642" s="381">
        <f t="shared" si="106"/>
        <v>0</v>
      </c>
      <c r="U1642" s="443">
        <f t="shared" si="111"/>
        <v>3</v>
      </c>
    </row>
    <row r="1643" spans="1:21" ht="18" customHeight="1">
      <c r="A1643" s="841"/>
      <c r="B1643" s="842"/>
      <c r="C1643" s="846"/>
      <c r="D1643" s="846"/>
      <c r="E1643" s="377">
        <v>7</v>
      </c>
      <c r="F1643" s="779"/>
      <c r="G1643" s="780"/>
      <c r="H1643" s="97"/>
      <c r="I1643" s="86"/>
      <c r="J1643" s="78"/>
      <c r="K1643" s="89"/>
      <c r="L1643" s="78"/>
      <c r="M1643" s="16"/>
      <c r="N1643" s="89"/>
      <c r="O1643" s="78"/>
      <c r="P1643" s="16"/>
      <c r="Q1643" s="89"/>
      <c r="R1643" s="21"/>
      <c r="S1643" s="366"/>
      <c r="T1643" s="381">
        <f t="shared" si="106"/>
        <v>0</v>
      </c>
      <c r="U1643" s="443">
        <f t="shared" si="111"/>
        <v>3</v>
      </c>
    </row>
    <row r="1644" spans="1:21" ht="18" customHeight="1">
      <c r="A1644" s="841"/>
      <c r="B1644" s="842"/>
      <c r="C1644" s="846"/>
      <c r="D1644" s="846"/>
      <c r="E1644" s="377">
        <v>8</v>
      </c>
      <c r="F1644" s="779"/>
      <c r="G1644" s="780"/>
      <c r="H1644" s="97"/>
      <c r="I1644" s="86"/>
      <c r="J1644" s="78"/>
      <c r="K1644" s="89"/>
      <c r="L1644" s="78"/>
      <c r="M1644" s="16"/>
      <c r="N1644" s="89"/>
      <c r="O1644" s="78"/>
      <c r="P1644" s="16"/>
      <c r="Q1644" s="89"/>
      <c r="R1644" s="21"/>
      <c r="S1644" s="366"/>
      <c r="T1644" s="381">
        <f t="shared" si="106"/>
        <v>0</v>
      </c>
      <c r="U1644" s="443">
        <f t="shared" si="111"/>
        <v>3</v>
      </c>
    </row>
    <row r="1645" spans="1:21" ht="18" customHeight="1">
      <c r="A1645" s="841"/>
      <c r="B1645" s="842"/>
      <c r="C1645" s="846"/>
      <c r="D1645" s="846"/>
      <c r="E1645" s="377">
        <v>9</v>
      </c>
      <c r="F1645" s="779"/>
      <c r="G1645" s="780"/>
      <c r="H1645" s="97"/>
      <c r="I1645" s="87"/>
      <c r="J1645" s="78"/>
      <c r="K1645" s="89"/>
      <c r="L1645" s="78"/>
      <c r="M1645" s="16"/>
      <c r="N1645" s="89"/>
      <c r="O1645" s="78"/>
      <c r="P1645" s="16"/>
      <c r="Q1645" s="89"/>
      <c r="R1645" s="21"/>
      <c r="S1645" s="366"/>
      <c r="T1645" s="381">
        <f t="shared" si="106"/>
        <v>0</v>
      </c>
      <c r="U1645" s="443">
        <f t="shared" si="111"/>
        <v>3</v>
      </c>
    </row>
    <row r="1646" spans="1:21" ht="18" customHeight="1">
      <c r="A1646" s="843"/>
      <c r="B1646" s="844"/>
      <c r="C1646" s="847"/>
      <c r="D1646" s="847"/>
      <c r="E1646" s="382">
        <v>10</v>
      </c>
      <c r="F1646" s="783"/>
      <c r="G1646" s="784"/>
      <c r="H1646" s="99"/>
      <c r="I1646" s="88"/>
      <c r="J1646" s="148"/>
      <c r="K1646" s="149"/>
      <c r="L1646" s="148"/>
      <c r="M1646" s="150"/>
      <c r="N1646" s="149"/>
      <c r="O1646" s="148"/>
      <c r="P1646" s="150"/>
      <c r="Q1646" s="149"/>
      <c r="R1646" s="151"/>
      <c r="S1646" s="353"/>
      <c r="T1646" s="383">
        <f t="shared" si="106"/>
        <v>0</v>
      </c>
      <c r="U1646" s="443">
        <f t="shared" si="111"/>
        <v>3</v>
      </c>
    </row>
    <row r="1647" spans="1:21" ht="18" customHeight="1">
      <c r="A1647" s="839">
        <f>IF(A249="","",A249)</f>
        <v>4</v>
      </c>
      <c r="B1647" s="840" t="str">
        <f>IF(B249="","",B249)</f>
        <v/>
      </c>
      <c r="C1647" s="845" t="str">
        <f>IF(C249="","",C249)</f>
        <v/>
      </c>
      <c r="D1647" s="845" t="str">
        <f>IF(D249="","",D249)</f>
        <v/>
      </c>
      <c r="E1647" s="372">
        <v>1</v>
      </c>
      <c r="F1647" s="781"/>
      <c r="G1647" s="782"/>
      <c r="H1647" s="144"/>
      <c r="I1647" s="145"/>
      <c r="J1647" s="123"/>
      <c r="K1647" s="146"/>
      <c r="L1647" s="123"/>
      <c r="M1647" s="147"/>
      <c r="N1647" s="146"/>
      <c r="O1647" s="123"/>
      <c r="P1647" s="147"/>
      <c r="Q1647" s="146"/>
      <c r="R1647" s="124"/>
      <c r="S1647" s="375"/>
      <c r="T1647" s="376">
        <f t="shared" si="106"/>
        <v>0</v>
      </c>
      <c r="U1647" s="443">
        <f t="shared" ref="U1647:U1656" si="112">$A$1647</f>
        <v>4</v>
      </c>
    </row>
    <row r="1648" spans="1:21" ht="18" customHeight="1">
      <c r="A1648" s="841"/>
      <c r="B1648" s="842"/>
      <c r="C1648" s="846"/>
      <c r="D1648" s="846"/>
      <c r="E1648" s="377">
        <v>2</v>
      </c>
      <c r="F1648" s="779"/>
      <c r="G1648" s="780"/>
      <c r="H1648" s="97"/>
      <c r="I1648" s="87"/>
      <c r="J1648" s="78"/>
      <c r="K1648" s="89"/>
      <c r="L1648" s="78"/>
      <c r="M1648" s="16"/>
      <c r="N1648" s="89"/>
      <c r="O1648" s="78"/>
      <c r="P1648" s="16"/>
      <c r="Q1648" s="89"/>
      <c r="R1648" s="21"/>
      <c r="S1648" s="366"/>
      <c r="T1648" s="381">
        <f t="shared" si="106"/>
        <v>0</v>
      </c>
      <c r="U1648" s="443">
        <f t="shared" si="112"/>
        <v>4</v>
      </c>
    </row>
    <row r="1649" spans="1:21" ht="18" customHeight="1">
      <c r="A1649" s="841"/>
      <c r="B1649" s="842"/>
      <c r="C1649" s="846"/>
      <c r="D1649" s="846"/>
      <c r="E1649" s="377">
        <v>3</v>
      </c>
      <c r="F1649" s="779"/>
      <c r="G1649" s="780"/>
      <c r="H1649" s="134"/>
      <c r="I1649" s="142"/>
      <c r="J1649" s="78"/>
      <c r="K1649" s="89"/>
      <c r="L1649" s="78"/>
      <c r="M1649" s="16"/>
      <c r="N1649" s="89"/>
      <c r="O1649" s="78"/>
      <c r="P1649" s="16"/>
      <c r="Q1649" s="89"/>
      <c r="R1649" s="21"/>
      <c r="S1649" s="366"/>
      <c r="T1649" s="381">
        <f t="shared" si="106"/>
        <v>0</v>
      </c>
      <c r="U1649" s="443">
        <f t="shared" si="112"/>
        <v>4</v>
      </c>
    </row>
    <row r="1650" spans="1:21" ht="18" customHeight="1">
      <c r="A1650" s="841"/>
      <c r="B1650" s="842"/>
      <c r="C1650" s="846"/>
      <c r="D1650" s="846"/>
      <c r="E1650" s="377">
        <v>4</v>
      </c>
      <c r="F1650" s="779"/>
      <c r="G1650" s="780"/>
      <c r="H1650" s="134"/>
      <c r="I1650" s="142"/>
      <c r="J1650" s="78"/>
      <c r="K1650" s="89"/>
      <c r="L1650" s="78"/>
      <c r="M1650" s="16"/>
      <c r="N1650" s="89"/>
      <c r="O1650" s="78"/>
      <c r="P1650" s="16"/>
      <c r="Q1650" s="89"/>
      <c r="R1650" s="21"/>
      <c r="S1650" s="366"/>
      <c r="T1650" s="381">
        <f t="shared" si="106"/>
        <v>0</v>
      </c>
      <c r="U1650" s="443">
        <f t="shared" si="112"/>
        <v>4</v>
      </c>
    </row>
    <row r="1651" spans="1:21" ht="18" customHeight="1">
      <c r="A1651" s="841"/>
      <c r="B1651" s="842"/>
      <c r="C1651" s="846"/>
      <c r="D1651" s="846"/>
      <c r="E1651" s="377">
        <v>5</v>
      </c>
      <c r="F1651" s="779"/>
      <c r="G1651" s="780"/>
      <c r="H1651" s="134"/>
      <c r="I1651" s="142"/>
      <c r="J1651" s="78"/>
      <c r="K1651" s="89"/>
      <c r="L1651" s="78"/>
      <c r="M1651" s="16"/>
      <c r="N1651" s="89"/>
      <c r="O1651" s="78"/>
      <c r="P1651" s="16"/>
      <c r="Q1651" s="89"/>
      <c r="R1651" s="21"/>
      <c r="S1651" s="366"/>
      <c r="T1651" s="381">
        <f t="shared" si="106"/>
        <v>0</v>
      </c>
      <c r="U1651" s="443">
        <f t="shared" si="112"/>
        <v>4</v>
      </c>
    </row>
    <row r="1652" spans="1:21" ht="18" customHeight="1">
      <c r="A1652" s="841"/>
      <c r="B1652" s="842"/>
      <c r="C1652" s="846"/>
      <c r="D1652" s="846"/>
      <c r="E1652" s="377">
        <v>6</v>
      </c>
      <c r="F1652" s="779"/>
      <c r="G1652" s="780"/>
      <c r="H1652" s="134"/>
      <c r="I1652" s="142"/>
      <c r="J1652" s="78"/>
      <c r="K1652" s="89"/>
      <c r="L1652" s="78"/>
      <c r="M1652" s="16"/>
      <c r="N1652" s="89"/>
      <c r="O1652" s="78"/>
      <c r="P1652" s="16"/>
      <c r="Q1652" s="89"/>
      <c r="R1652" s="21"/>
      <c r="S1652" s="366"/>
      <c r="T1652" s="381">
        <f t="shared" si="106"/>
        <v>0</v>
      </c>
      <c r="U1652" s="443">
        <f t="shared" si="112"/>
        <v>4</v>
      </c>
    </row>
    <row r="1653" spans="1:21" ht="18" customHeight="1">
      <c r="A1653" s="841"/>
      <c r="B1653" s="842"/>
      <c r="C1653" s="846"/>
      <c r="D1653" s="846"/>
      <c r="E1653" s="377">
        <v>7</v>
      </c>
      <c r="F1653" s="779"/>
      <c r="G1653" s="780"/>
      <c r="H1653" s="134"/>
      <c r="I1653" s="142"/>
      <c r="J1653" s="78"/>
      <c r="K1653" s="89"/>
      <c r="L1653" s="78"/>
      <c r="M1653" s="16"/>
      <c r="N1653" s="89"/>
      <c r="O1653" s="78"/>
      <c r="P1653" s="16"/>
      <c r="Q1653" s="89"/>
      <c r="R1653" s="21"/>
      <c r="S1653" s="366"/>
      <c r="T1653" s="381">
        <f t="shared" si="106"/>
        <v>0</v>
      </c>
      <c r="U1653" s="443">
        <f t="shared" si="112"/>
        <v>4</v>
      </c>
    </row>
    <row r="1654" spans="1:21" ht="18" customHeight="1">
      <c r="A1654" s="841"/>
      <c r="B1654" s="842"/>
      <c r="C1654" s="846"/>
      <c r="D1654" s="846"/>
      <c r="E1654" s="377">
        <v>8</v>
      </c>
      <c r="F1654" s="779"/>
      <c r="G1654" s="780"/>
      <c r="H1654" s="134"/>
      <c r="I1654" s="142"/>
      <c r="J1654" s="78"/>
      <c r="K1654" s="89"/>
      <c r="L1654" s="78"/>
      <c r="M1654" s="16"/>
      <c r="N1654" s="89"/>
      <c r="O1654" s="78"/>
      <c r="P1654" s="16"/>
      <c r="Q1654" s="89"/>
      <c r="R1654" s="21"/>
      <c r="S1654" s="366"/>
      <c r="T1654" s="381">
        <f t="shared" si="106"/>
        <v>0</v>
      </c>
      <c r="U1654" s="443">
        <f t="shared" si="112"/>
        <v>4</v>
      </c>
    </row>
    <row r="1655" spans="1:21" ht="18" customHeight="1">
      <c r="A1655" s="841"/>
      <c r="B1655" s="842"/>
      <c r="C1655" s="846"/>
      <c r="D1655" s="846"/>
      <c r="E1655" s="377">
        <v>9</v>
      </c>
      <c r="F1655" s="779"/>
      <c r="G1655" s="780"/>
      <c r="H1655" s="134"/>
      <c r="I1655" s="142"/>
      <c r="J1655" s="78"/>
      <c r="K1655" s="89"/>
      <c r="L1655" s="78"/>
      <c r="M1655" s="16"/>
      <c r="N1655" s="89"/>
      <c r="O1655" s="78"/>
      <c r="P1655" s="16"/>
      <c r="Q1655" s="89"/>
      <c r="R1655" s="21"/>
      <c r="S1655" s="366"/>
      <c r="T1655" s="381">
        <f t="shared" si="106"/>
        <v>0</v>
      </c>
      <c r="U1655" s="443">
        <f t="shared" si="112"/>
        <v>4</v>
      </c>
    </row>
    <row r="1656" spans="1:21" ht="18" customHeight="1">
      <c r="A1656" s="843"/>
      <c r="B1656" s="844"/>
      <c r="C1656" s="847"/>
      <c r="D1656" s="847"/>
      <c r="E1656" s="382">
        <v>10</v>
      </c>
      <c r="F1656" s="783"/>
      <c r="G1656" s="784"/>
      <c r="H1656" s="99"/>
      <c r="I1656" s="88"/>
      <c r="J1656" s="148"/>
      <c r="K1656" s="149"/>
      <c r="L1656" s="148"/>
      <c r="M1656" s="150"/>
      <c r="N1656" s="149"/>
      <c r="O1656" s="148"/>
      <c r="P1656" s="150"/>
      <c r="Q1656" s="149"/>
      <c r="R1656" s="151"/>
      <c r="S1656" s="353"/>
      <c r="T1656" s="383">
        <f t="shared" si="106"/>
        <v>0</v>
      </c>
      <c r="U1656" s="443">
        <f t="shared" si="112"/>
        <v>4</v>
      </c>
    </row>
    <row r="1657" spans="1:21" ht="18" customHeight="1">
      <c r="A1657" s="839">
        <f>IF(A329="","",A329)</f>
        <v>5</v>
      </c>
      <c r="B1657" s="840" t="str">
        <f>IF(B329="","",B329)</f>
        <v/>
      </c>
      <c r="C1657" s="845" t="str">
        <f>IF(C329="","",C329)</f>
        <v/>
      </c>
      <c r="D1657" s="845" t="str">
        <f>IF(D329="","",D329)</f>
        <v/>
      </c>
      <c r="E1657" s="372">
        <v>1</v>
      </c>
      <c r="F1657" s="781"/>
      <c r="G1657" s="782"/>
      <c r="H1657" s="144"/>
      <c r="I1657" s="145"/>
      <c r="J1657" s="123"/>
      <c r="K1657" s="146"/>
      <c r="L1657" s="123"/>
      <c r="M1657" s="147"/>
      <c r="N1657" s="146"/>
      <c r="O1657" s="123"/>
      <c r="P1657" s="147"/>
      <c r="Q1657" s="146"/>
      <c r="R1657" s="124"/>
      <c r="S1657" s="375"/>
      <c r="T1657" s="376">
        <f t="shared" si="106"/>
        <v>0</v>
      </c>
      <c r="U1657" s="443">
        <f>$A$1657</f>
        <v>5</v>
      </c>
    </row>
    <row r="1658" spans="1:21" ht="18" customHeight="1">
      <c r="A1658" s="841"/>
      <c r="B1658" s="842"/>
      <c r="C1658" s="846"/>
      <c r="D1658" s="846"/>
      <c r="E1658" s="377">
        <v>2</v>
      </c>
      <c r="F1658" s="779"/>
      <c r="G1658" s="780"/>
      <c r="H1658" s="143"/>
      <c r="I1658" s="86"/>
      <c r="J1658" s="78"/>
      <c r="K1658" s="89"/>
      <c r="L1658" s="78"/>
      <c r="M1658" s="16"/>
      <c r="N1658" s="89"/>
      <c r="O1658" s="78"/>
      <c r="P1658" s="16"/>
      <c r="Q1658" s="89"/>
      <c r="R1658" s="21"/>
      <c r="S1658" s="366"/>
      <c r="T1658" s="381">
        <f t="shared" si="106"/>
        <v>0</v>
      </c>
      <c r="U1658" s="443">
        <f t="shared" ref="U1658:U1666" si="113">$U$1657</f>
        <v>5</v>
      </c>
    </row>
    <row r="1659" spans="1:21" ht="18" customHeight="1">
      <c r="A1659" s="841"/>
      <c r="B1659" s="842"/>
      <c r="C1659" s="846"/>
      <c r="D1659" s="846"/>
      <c r="E1659" s="377">
        <v>3</v>
      </c>
      <c r="F1659" s="779"/>
      <c r="G1659" s="780"/>
      <c r="H1659" s="143"/>
      <c r="I1659" s="86"/>
      <c r="J1659" s="78"/>
      <c r="K1659" s="89"/>
      <c r="L1659" s="78"/>
      <c r="M1659" s="16"/>
      <c r="N1659" s="89"/>
      <c r="O1659" s="78"/>
      <c r="P1659" s="16"/>
      <c r="Q1659" s="89"/>
      <c r="R1659" s="21"/>
      <c r="S1659" s="366"/>
      <c r="T1659" s="381">
        <f t="shared" si="106"/>
        <v>0</v>
      </c>
      <c r="U1659" s="443">
        <f t="shared" si="113"/>
        <v>5</v>
      </c>
    </row>
    <row r="1660" spans="1:21" ht="18" customHeight="1">
      <c r="A1660" s="841"/>
      <c r="B1660" s="842"/>
      <c r="C1660" s="846"/>
      <c r="D1660" s="846"/>
      <c r="E1660" s="377">
        <v>4</v>
      </c>
      <c r="F1660" s="779"/>
      <c r="G1660" s="780"/>
      <c r="H1660" s="143"/>
      <c r="I1660" s="86"/>
      <c r="J1660" s="78"/>
      <c r="K1660" s="89"/>
      <c r="L1660" s="78"/>
      <c r="M1660" s="16"/>
      <c r="N1660" s="89"/>
      <c r="O1660" s="78"/>
      <c r="P1660" s="16"/>
      <c r="Q1660" s="89"/>
      <c r="R1660" s="21"/>
      <c r="S1660" s="366"/>
      <c r="T1660" s="381">
        <f t="shared" si="106"/>
        <v>0</v>
      </c>
      <c r="U1660" s="443">
        <f t="shared" si="113"/>
        <v>5</v>
      </c>
    </row>
    <row r="1661" spans="1:21" ht="18" customHeight="1">
      <c r="A1661" s="841"/>
      <c r="B1661" s="842"/>
      <c r="C1661" s="846"/>
      <c r="D1661" s="846"/>
      <c r="E1661" s="377">
        <v>5</v>
      </c>
      <c r="F1661" s="779"/>
      <c r="G1661" s="780"/>
      <c r="H1661" s="143"/>
      <c r="I1661" s="86"/>
      <c r="J1661" s="78"/>
      <c r="K1661" s="89"/>
      <c r="L1661" s="78"/>
      <c r="M1661" s="16"/>
      <c r="N1661" s="89"/>
      <c r="O1661" s="78"/>
      <c r="P1661" s="16"/>
      <c r="Q1661" s="89"/>
      <c r="R1661" s="21"/>
      <c r="S1661" s="366"/>
      <c r="T1661" s="381">
        <f t="shared" si="106"/>
        <v>0</v>
      </c>
      <c r="U1661" s="443">
        <f t="shared" si="113"/>
        <v>5</v>
      </c>
    </row>
    <row r="1662" spans="1:21" ht="18" customHeight="1">
      <c r="A1662" s="841"/>
      <c r="B1662" s="842"/>
      <c r="C1662" s="846"/>
      <c r="D1662" s="846"/>
      <c r="E1662" s="377">
        <v>6</v>
      </c>
      <c r="F1662" s="779"/>
      <c r="G1662" s="780"/>
      <c r="H1662" s="143"/>
      <c r="I1662" s="86"/>
      <c r="J1662" s="78"/>
      <c r="K1662" s="89"/>
      <c r="L1662" s="78"/>
      <c r="M1662" s="16"/>
      <c r="N1662" s="89"/>
      <c r="O1662" s="78"/>
      <c r="P1662" s="16"/>
      <c r="Q1662" s="89"/>
      <c r="R1662" s="21"/>
      <c r="S1662" s="366"/>
      <c r="T1662" s="381">
        <f t="shared" si="106"/>
        <v>0</v>
      </c>
      <c r="U1662" s="443">
        <f t="shared" si="113"/>
        <v>5</v>
      </c>
    </row>
    <row r="1663" spans="1:21" ht="18" customHeight="1">
      <c r="A1663" s="841"/>
      <c r="B1663" s="842"/>
      <c r="C1663" s="846"/>
      <c r="D1663" s="846"/>
      <c r="E1663" s="377">
        <v>7</v>
      </c>
      <c r="F1663" s="779"/>
      <c r="G1663" s="780"/>
      <c r="H1663" s="143"/>
      <c r="I1663" s="86"/>
      <c r="J1663" s="78"/>
      <c r="K1663" s="89"/>
      <c r="L1663" s="78"/>
      <c r="M1663" s="16"/>
      <c r="N1663" s="89"/>
      <c r="O1663" s="78"/>
      <c r="P1663" s="16"/>
      <c r="Q1663" s="89"/>
      <c r="R1663" s="21"/>
      <c r="S1663" s="366"/>
      <c r="T1663" s="381">
        <f t="shared" si="106"/>
        <v>0</v>
      </c>
      <c r="U1663" s="443">
        <f t="shared" si="113"/>
        <v>5</v>
      </c>
    </row>
    <row r="1664" spans="1:21" ht="18" customHeight="1">
      <c r="A1664" s="841"/>
      <c r="B1664" s="842"/>
      <c r="C1664" s="846"/>
      <c r="D1664" s="846"/>
      <c r="E1664" s="377">
        <v>8</v>
      </c>
      <c r="F1664" s="779"/>
      <c r="G1664" s="780"/>
      <c r="H1664" s="143"/>
      <c r="I1664" s="86"/>
      <c r="J1664" s="78"/>
      <c r="K1664" s="89"/>
      <c r="L1664" s="78"/>
      <c r="M1664" s="16"/>
      <c r="N1664" s="89"/>
      <c r="O1664" s="78"/>
      <c r="P1664" s="16"/>
      <c r="Q1664" s="89"/>
      <c r="R1664" s="21"/>
      <c r="S1664" s="366"/>
      <c r="T1664" s="381">
        <f t="shared" si="106"/>
        <v>0</v>
      </c>
      <c r="U1664" s="443">
        <f t="shared" si="113"/>
        <v>5</v>
      </c>
    </row>
    <row r="1665" spans="1:21" ht="18" customHeight="1">
      <c r="A1665" s="841"/>
      <c r="B1665" s="842"/>
      <c r="C1665" s="846"/>
      <c r="D1665" s="846"/>
      <c r="E1665" s="377">
        <v>9</v>
      </c>
      <c r="F1665" s="779"/>
      <c r="G1665" s="780"/>
      <c r="H1665" s="97"/>
      <c r="I1665" s="87"/>
      <c r="J1665" s="78"/>
      <c r="K1665" s="89"/>
      <c r="L1665" s="78"/>
      <c r="M1665" s="16"/>
      <c r="N1665" s="89"/>
      <c r="O1665" s="78"/>
      <c r="P1665" s="16"/>
      <c r="Q1665" s="89"/>
      <c r="R1665" s="21"/>
      <c r="S1665" s="366"/>
      <c r="T1665" s="381">
        <f t="shared" si="106"/>
        <v>0</v>
      </c>
      <c r="U1665" s="443">
        <f t="shared" si="113"/>
        <v>5</v>
      </c>
    </row>
    <row r="1666" spans="1:21" ht="18" customHeight="1">
      <c r="A1666" s="843"/>
      <c r="B1666" s="844"/>
      <c r="C1666" s="847"/>
      <c r="D1666" s="847"/>
      <c r="E1666" s="382">
        <v>10</v>
      </c>
      <c r="F1666" s="783"/>
      <c r="G1666" s="784"/>
      <c r="H1666" s="99"/>
      <c r="I1666" s="88"/>
      <c r="J1666" s="148"/>
      <c r="K1666" s="149"/>
      <c r="L1666" s="148"/>
      <c r="M1666" s="150"/>
      <c r="N1666" s="149"/>
      <c r="O1666" s="148"/>
      <c r="P1666" s="150"/>
      <c r="Q1666" s="149"/>
      <c r="R1666" s="151"/>
      <c r="S1666" s="353"/>
      <c r="T1666" s="383">
        <f t="shared" si="106"/>
        <v>0</v>
      </c>
      <c r="U1666" s="443">
        <f t="shared" si="113"/>
        <v>5</v>
      </c>
    </row>
    <row r="1667" spans="1:21" ht="18" customHeight="1">
      <c r="A1667" s="839">
        <f>IF(A409="","",A409)</f>
        <v>6</v>
      </c>
      <c r="B1667" s="840" t="str">
        <f>IF(B409="","",B409)</f>
        <v/>
      </c>
      <c r="C1667" s="845" t="str">
        <f>IF(C409="","",C409)</f>
        <v/>
      </c>
      <c r="D1667" s="845" t="str">
        <f>IF(D409="","",D409)</f>
        <v/>
      </c>
      <c r="E1667" s="372">
        <v>1</v>
      </c>
      <c r="F1667" s="781"/>
      <c r="G1667" s="782"/>
      <c r="H1667" s="144"/>
      <c r="I1667" s="145"/>
      <c r="J1667" s="123"/>
      <c r="K1667" s="146"/>
      <c r="L1667" s="123"/>
      <c r="M1667" s="147"/>
      <c r="N1667" s="146"/>
      <c r="O1667" s="123"/>
      <c r="P1667" s="147"/>
      <c r="Q1667" s="146"/>
      <c r="R1667" s="124"/>
      <c r="S1667" s="375"/>
      <c r="T1667" s="376">
        <f t="shared" si="106"/>
        <v>0</v>
      </c>
      <c r="U1667" s="443">
        <f t="shared" ref="U1667:U1676" si="114">$A$1667</f>
        <v>6</v>
      </c>
    </row>
    <row r="1668" spans="1:21" ht="18" customHeight="1">
      <c r="A1668" s="841"/>
      <c r="B1668" s="842"/>
      <c r="C1668" s="846"/>
      <c r="D1668" s="846"/>
      <c r="E1668" s="377">
        <v>2</v>
      </c>
      <c r="F1668" s="779"/>
      <c r="G1668" s="780"/>
      <c r="H1668" s="143"/>
      <c r="I1668" s="86"/>
      <c r="J1668" s="78"/>
      <c r="K1668" s="89"/>
      <c r="L1668" s="78"/>
      <c r="M1668" s="16"/>
      <c r="N1668" s="89"/>
      <c r="O1668" s="78"/>
      <c r="P1668" s="16"/>
      <c r="Q1668" s="89"/>
      <c r="R1668" s="21"/>
      <c r="S1668" s="366"/>
      <c r="T1668" s="381">
        <f t="shared" si="106"/>
        <v>0</v>
      </c>
      <c r="U1668" s="443">
        <f t="shared" si="114"/>
        <v>6</v>
      </c>
    </row>
    <row r="1669" spans="1:21" ht="18" customHeight="1">
      <c r="A1669" s="841"/>
      <c r="B1669" s="842"/>
      <c r="C1669" s="846"/>
      <c r="D1669" s="846"/>
      <c r="E1669" s="377">
        <v>3</v>
      </c>
      <c r="F1669" s="779"/>
      <c r="G1669" s="780"/>
      <c r="H1669" s="143"/>
      <c r="I1669" s="86"/>
      <c r="J1669" s="78"/>
      <c r="K1669" s="89"/>
      <c r="L1669" s="78"/>
      <c r="M1669" s="16"/>
      <c r="N1669" s="89"/>
      <c r="O1669" s="78"/>
      <c r="P1669" s="16"/>
      <c r="Q1669" s="89"/>
      <c r="R1669" s="21"/>
      <c r="S1669" s="366"/>
      <c r="T1669" s="381">
        <f t="shared" si="106"/>
        <v>0</v>
      </c>
      <c r="U1669" s="443">
        <f t="shared" si="114"/>
        <v>6</v>
      </c>
    </row>
    <row r="1670" spans="1:21" ht="18" customHeight="1">
      <c r="A1670" s="841"/>
      <c r="B1670" s="842"/>
      <c r="C1670" s="846"/>
      <c r="D1670" s="846"/>
      <c r="E1670" s="377">
        <v>4</v>
      </c>
      <c r="F1670" s="779"/>
      <c r="G1670" s="780"/>
      <c r="H1670" s="143"/>
      <c r="I1670" s="86"/>
      <c r="J1670" s="78"/>
      <c r="K1670" s="89"/>
      <c r="L1670" s="78"/>
      <c r="M1670" s="16"/>
      <c r="N1670" s="89"/>
      <c r="O1670" s="78"/>
      <c r="P1670" s="16"/>
      <c r="Q1670" s="89"/>
      <c r="R1670" s="21"/>
      <c r="S1670" s="366"/>
      <c r="T1670" s="381">
        <f t="shared" si="106"/>
        <v>0</v>
      </c>
      <c r="U1670" s="443">
        <f t="shared" si="114"/>
        <v>6</v>
      </c>
    </row>
    <row r="1671" spans="1:21" ht="18" customHeight="1">
      <c r="A1671" s="841"/>
      <c r="B1671" s="842"/>
      <c r="C1671" s="846"/>
      <c r="D1671" s="846"/>
      <c r="E1671" s="377">
        <v>5</v>
      </c>
      <c r="F1671" s="779"/>
      <c r="G1671" s="780"/>
      <c r="H1671" s="143"/>
      <c r="I1671" s="86"/>
      <c r="J1671" s="78"/>
      <c r="K1671" s="89"/>
      <c r="L1671" s="78"/>
      <c r="M1671" s="16"/>
      <c r="N1671" s="89"/>
      <c r="O1671" s="78"/>
      <c r="P1671" s="16"/>
      <c r="Q1671" s="89"/>
      <c r="R1671" s="21"/>
      <c r="S1671" s="366"/>
      <c r="T1671" s="381">
        <f t="shared" si="106"/>
        <v>0</v>
      </c>
      <c r="U1671" s="443">
        <f t="shared" si="114"/>
        <v>6</v>
      </c>
    </row>
    <row r="1672" spans="1:21" ht="18" customHeight="1">
      <c r="A1672" s="841"/>
      <c r="B1672" s="842"/>
      <c r="C1672" s="846"/>
      <c r="D1672" s="846"/>
      <c r="E1672" s="377">
        <v>6</v>
      </c>
      <c r="F1672" s="779"/>
      <c r="G1672" s="780"/>
      <c r="H1672" s="143"/>
      <c r="I1672" s="86"/>
      <c r="J1672" s="78"/>
      <c r="K1672" s="89"/>
      <c r="L1672" s="78"/>
      <c r="M1672" s="16"/>
      <c r="N1672" s="89"/>
      <c r="O1672" s="78"/>
      <c r="P1672" s="16"/>
      <c r="Q1672" s="89"/>
      <c r="R1672" s="21"/>
      <c r="S1672" s="366"/>
      <c r="T1672" s="381">
        <f t="shared" si="106"/>
        <v>0</v>
      </c>
      <c r="U1672" s="443">
        <f t="shared" si="114"/>
        <v>6</v>
      </c>
    </row>
    <row r="1673" spans="1:21" ht="18" customHeight="1">
      <c r="A1673" s="841"/>
      <c r="B1673" s="842"/>
      <c r="C1673" s="846"/>
      <c r="D1673" s="846"/>
      <c r="E1673" s="377">
        <v>7</v>
      </c>
      <c r="F1673" s="779"/>
      <c r="G1673" s="780"/>
      <c r="H1673" s="143"/>
      <c r="I1673" s="86"/>
      <c r="J1673" s="78"/>
      <c r="K1673" s="89"/>
      <c r="L1673" s="78"/>
      <c r="M1673" s="16"/>
      <c r="N1673" s="89"/>
      <c r="O1673" s="78"/>
      <c r="P1673" s="16"/>
      <c r="Q1673" s="89"/>
      <c r="R1673" s="21"/>
      <c r="S1673" s="366"/>
      <c r="T1673" s="381">
        <f t="shared" si="106"/>
        <v>0</v>
      </c>
      <c r="U1673" s="443">
        <f t="shared" si="114"/>
        <v>6</v>
      </c>
    </row>
    <row r="1674" spans="1:21" ht="18" customHeight="1">
      <c r="A1674" s="841"/>
      <c r="B1674" s="842"/>
      <c r="C1674" s="846"/>
      <c r="D1674" s="846"/>
      <c r="E1674" s="377">
        <v>8</v>
      </c>
      <c r="F1674" s="779"/>
      <c r="G1674" s="780"/>
      <c r="H1674" s="143"/>
      <c r="I1674" s="86"/>
      <c r="J1674" s="78"/>
      <c r="K1674" s="89"/>
      <c r="L1674" s="78"/>
      <c r="M1674" s="16"/>
      <c r="N1674" s="89"/>
      <c r="O1674" s="78"/>
      <c r="P1674" s="16"/>
      <c r="Q1674" s="89"/>
      <c r="R1674" s="21"/>
      <c r="S1674" s="366"/>
      <c r="T1674" s="381">
        <f t="shared" si="106"/>
        <v>0</v>
      </c>
      <c r="U1674" s="443">
        <f t="shared" si="114"/>
        <v>6</v>
      </c>
    </row>
    <row r="1675" spans="1:21" ht="18" customHeight="1">
      <c r="A1675" s="841"/>
      <c r="B1675" s="842"/>
      <c r="C1675" s="846"/>
      <c r="D1675" s="846"/>
      <c r="E1675" s="377">
        <v>9</v>
      </c>
      <c r="F1675" s="779"/>
      <c r="G1675" s="780"/>
      <c r="H1675" s="97"/>
      <c r="I1675" s="87"/>
      <c r="J1675" s="78"/>
      <c r="K1675" s="89"/>
      <c r="L1675" s="78"/>
      <c r="M1675" s="16"/>
      <c r="N1675" s="89"/>
      <c r="O1675" s="78"/>
      <c r="P1675" s="16"/>
      <c r="Q1675" s="89"/>
      <c r="R1675" s="21"/>
      <c r="S1675" s="366"/>
      <c r="T1675" s="381">
        <f t="shared" si="106"/>
        <v>0</v>
      </c>
      <c r="U1675" s="443">
        <f t="shared" si="114"/>
        <v>6</v>
      </c>
    </row>
    <row r="1676" spans="1:21" ht="18" customHeight="1">
      <c r="A1676" s="843"/>
      <c r="B1676" s="844"/>
      <c r="C1676" s="847"/>
      <c r="D1676" s="847"/>
      <c r="E1676" s="382">
        <v>10</v>
      </c>
      <c r="F1676" s="783"/>
      <c r="G1676" s="784"/>
      <c r="H1676" s="99"/>
      <c r="I1676" s="88"/>
      <c r="J1676" s="148"/>
      <c r="K1676" s="149"/>
      <c r="L1676" s="148"/>
      <c r="M1676" s="150"/>
      <c r="N1676" s="149"/>
      <c r="O1676" s="148"/>
      <c r="P1676" s="150"/>
      <c r="Q1676" s="149"/>
      <c r="R1676" s="151"/>
      <c r="S1676" s="353"/>
      <c r="T1676" s="383">
        <f t="shared" si="106"/>
        <v>0</v>
      </c>
      <c r="U1676" s="443">
        <f t="shared" si="114"/>
        <v>6</v>
      </c>
    </row>
    <row r="1677" spans="1:21" ht="18" customHeight="1">
      <c r="A1677" s="839">
        <f>IF(A489="","",A489)</f>
        <v>7</v>
      </c>
      <c r="B1677" s="840" t="str">
        <f>IF(B489="","",B489)</f>
        <v/>
      </c>
      <c r="C1677" s="845" t="str">
        <f>IF(C489="","",C489)</f>
        <v/>
      </c>
      <c r="D1677" s="845" t="str">
        <f>IF(D489="","",D489)</f>
        <v/>
      </c>
      <c r="E1677" s="372">
        <v>1</v>
      </c>
      <c r="F1677" s="781"/>
      <c r="G1677" s="782"/>
      <c r="H1677" s="144"/>
      <c r="I1677" s="145"/>
      <c r="J1677" s="123"/>
      <c r="K1677" s="146"/>
      <c r="L1677" s="123"/>
      <c r="M1677" s="147"/>
      <c r="N1677" s="146"/>
      <c r="O1677" s="123"/>
      <c r="P1677" s="147"/>
      <c r="Q1677" s="146"/>
      <c r="R1677" s="124"/>
      <c r="S1677" s="375"/>
      <c r="T1677" s="376">
        <f t="shared" si="106"/>
        <v>0</v>
      </c>
      <c r="U1677" s="443">
        <f t="shared" ref="U1677:U1686" si="115">$A$1677</f>
        <v>7</v>
      </c>
    </row>
    <row r="1678" spans="1:21" ht="18" customHeight="1">
      <c r="A1678" s="841"/>
      <c r="B1678" s="842"/>
      <c r="C1678" s="846"/>
      <c r="D1678" s="846"/>
      <c r="E1678" s="377">
        <v>2</v>
      </c>
      <c r="F1678" s="779"/>
      <c r="G1678" s="780"/>
      <c r="H1678" s="143"/>
      <c r="I1678" s="86"/>
      <c r="J1678" s="78"/>
      <c r="K1678" s="89"/>
      <c r="L1678" s="78"/>
      <c r="M1678" s="16"/>
      <c r="N1678" s="89"/>
      <c r="O1678" s="78"/>
      <c r="P1678" s="16"/>
      <c r="Q1678" s="89"/>
      <c r="R1678" s="21"/>
      <c r="S1678" s="366"/>
      <c r="T1678" s="381">
        <f t="shared" si="106"/>
        <v>0</v>
      </c>
      <c r="U1678" s="443">
        <f t="shared" si="115"/>
        <v>7</v>
      </c>
    </row>
    <row r="1679" spans="1:21" ht="18" customHeight="1">
      <c r="A1679" s="841"/>
      <c r="B1679" s="842"/>
      <c r="C1679" s="846"/>
      <c r="D1679" s="846"/>
      <c r="E1679" s="377">
        <v>3</v>
      </c>
      <c r="F1679" s="779"/>
      <c r="G1679" s="780"/>
      <c r="H1679" s="143"/>
      <c r="I1679" s="86"/>
      <c r="J1679" s="78"/>
      <c r="K1679" s="89"/>
      <c r="L1679" s="78"/>
      <c r="M1679" s="16"/>
      <c r="N1679" s="89"/>
      <c r="O1679" s="78"/>
      <c r="P1679" s="16"/>
      <c r="Q1679" s="89"/>
      <c r="R1679" s="21"/>
      <c r="S1679" s="366"/>
      <c r="T1679" s="381">
        <f t="shared" si="106"/>
        <v>0</v>
      </c>
      <c r="U1679" s="443">
        <f t="shared" si="115"/>
        <v>7</v>
      </c>
    </row>
    <row r="1680" spans="1:21" ht="18" customHeight="1">
      <c r="A1680" s="841"/>
      <c r="B1680" s="842"/>
      <c r="C1680" s="846"/>
      <c r="D1680" s="846"/>
      <c r="E1680" s="377">
        <v>4</v>
      </c>
      <c r="F1680" s="779"/>
      <c r="G1680" s="780"/>
      <c r="H1680" s="143"/>
      <c r="I1680" s="86"/>
      <c r="J1680" s="78"/>
      <c r="K1680" s="89"/>
      <c r="L1680" s="78"/>
      <c r="M1680" s="16"/>
      <c r="N1680" s="89"/>
      <c r="O1680" s="78"/>
      <c r="P1680" s="16"/>
      <c r="Q1680" s="89"/>
      <c r="R1680" s="21"/>
      <c r="S1680" s="366"/>
      <c r="T1680" s="381">
        <f t="shared" si="106"/>
        <v>0</v>
      </c>
      <c r="U1680" s="443">
        <f t="shared" si="115"/>
        <v>7</v>
      </c>
    </row>
    <row r="1681" spans="1:21" ht="18" customHeight="1">
      <c r="A1681" s="841"/>
      <c r="B1681" s="842"/>
      <c r="C1681" s="846"/>
      <c r="D1681" s="846"/>
      <c r="E1681" s="377">
        <v>5</v>
      </c>
      <c r="F1681" s="779"/>
      <c r="G1681" s="780"/>
      <c r="H1681" s="143"/>
      <c r="I1681" s="86"/>
      <c r="J1681" s="78"/>
      <c r="K1681" s="89"/>
      <c r="L1681" s="78"/>
      <c r="M1681" s="16"/>
      <c r="N1681" s="89"/>
      <c r="O1681" s="78"/>
      <c r="P1681" s="16"/>
      <c r="Q1681" s="89"/>
      <c r="R1681" s="21"/>
      <c r="S1681" s="366"/>
      <c r="T1681" s="381">
        <f t="shared" si="106"/>
        <v>0</v>
      </c>
      <c r="U1681" s="443">
        <f t="shared" si="115"/>
        <v>7</v>
      </c>
    </row>
    <row r="1682" spans="1:21" ht="18" customHeight="1">
      <c r="A1682" s="841"/>
      <c r="B1682" s="842"/>
      <c r="C1682" s="846"/>
      <c r="D1682" s="846"/>
      <c r="E1682" s="377">
        <v>6</v>
      </c>
      <c r="F1682" s="779"/>
      <c r="G1682" s="780"/>
      <c r="H1682" s="143"/>
      <c r="I1682" s="86"/>
      <c r="J1682" s="78"/>
      <c r="K1682" s="89"/>
      <c r="L1682" s="78"/>
      <c r="M1682" s="16"/>
      <c r="N1682" s="89"/>
      <c r="O1682" s="78"/>
      <c r="P1682" s="16"/>
      <c r="Q1682" s="89"/>
      <c r="R1682" s="21"/>
      <c r="S1682" s="366"/>
      <c r="T1682" s="381">
        <f t="shared" si="106"/>
        <v>0</v>
      </c>
      <c r="U1682" s="443">
        <f t="shared" si="115"/>
        <v>7</v>
      </c>
    </row>
    <row r="1683" spans="1:21" ht="18" customHeight="1">
      <c r="A1683" s="841"/>
      <c r="B1683" s="842"/>
      <c r="C1683" s="846"/>
      <c r="D1683" s="846"/>
      <c r="E1683" s="377">
        <v>7</v>
      </c>
      <c r="F1683" s="779"/>
      <c r="G1683" s="780"/>
      <c r="H1683" s="143"/>
      <c r="I1683" s="86"/>
      <c r="J1683" s="78"/>
      <c r="K1683" s="89"/>
      <c r="L1683" s="78"/>
      <c r="M1683" s="16"/>
      <c r="N1683" s="89"/>
      <c r="O1683" s="78"/>
      <c r="P1683" s="16"/>
      <c r="Q1683" s="89"/>
      <c r="R1683" s="21"/>
      <c r="S1683" s="366"/>
      <c r="T1683" s="381">
        <f t="shared" si="106"/>
        <v>0</v>
      </c>
      <c r="U1683" s="443">
        <f t="shared" si="115"/>
        <v>7</v>
      </c>
    </row>
    <row r="1684" spans="1:21" ht="18" customHeight="1">
      <c r="A1684" s="841"/>
      <c r="B1684" s="842"/>
      <c r="C1684" s="846"/>
      <c r="D1684" s="846"/>
      <c r="E1684" s="377">
        <v>8</v>
      </c>
      <c r="F1684" s="779"/>
      <c r="G1684" s="780"/>
      <c r="H1684" s="143"/>
      <c r="I1684" s="86"/>
      <c r="J1684" s="78"/>
      <c r="K1684" s="89"/>
      <c r="L1684" s="78"/>
      <c r="M1684" s="16"/>
      <c r="N1684" s="89"/>
      <c r="O1684" s="78"/>
      <c r="P1684" s="16"/>
      <c r="Q1684" s="89"/>
      <c r="R1684" s="21"/>
      <c r="S1684" s="366"/>
      <c r="T1684" s="381">
        <f t="shared" si="106"/>
        <v>0</v>
      </c>
      <c r="U1684" s="443">
        <f t="shared" si="115"/>
        <v>7</v>
      </c>
    </row>
    <row r="1685" spans="1:21" ht="18" customHeight="1">
      <c r="A1685" s="841"/>
      <c r="B1685" s="842"/>
      <c r="C1685" s="846"/>
      <c r="D1685" s="846"/>
      <c r="E1685" s="377">
        <v>9</v>
      </c>
      <c r="F1685" s="779"/>
      <c r="G1685" s="780"/>
      <c r="H1685" s="97"/>
      <c r="I1685" s="87"/>
      <c r="J1685" s="78"/>
      <c r="K1685" s="89"/>
      <c r="L1685" s="78"/>
      <c r="M1685" s="16"/>
      <c r="N1685" s="89"/>
      <c r="O1685" s="78"/>
      <c r="P1685" s="16"/>
      <c r="Q1685" s="89"/>
      <c r="R1685" s="21"/>
      <c r="S1685" s="366"/>
      <c r="T1685" s="381">
        <f t="shared" si="106"/>
        <v>0</v>
      </c>
      <c r="U1685" s="443">
        <f t="shared" si="115"/>
        <v>7</v>
      </c>
    </row>
    <row r="1686" spans="1:21" ht="18" customHeight="1">
      <c r="A1686" s="843"/>
      <c r="B1686" s="844"/>
      <c r="C1686" s="847"/>
      <c r="D1686" s="847"/>
      <c r="E1686" s="382">
        <v>10</v>
      </c>
      <c r="F1686" s="783"/>
      <c r="G1686" s="784"/>
      <c r="H1686" s="99"/>
      <c r="I1686" s="88"/>
      <c r="J1686" s="148"/>
      <c r="K1686" s="149"/>
      <c r="L1686" s="148"/>
      <c r="M1686" s="150"/>
      <c r="N1686" s="149"/>
      <c r="O1686" s="148"/>
      <c r="P1686" s="150"/>
      <c r="Q1686" s="149"/>
      <c r="R1686" s="151"/>
      <c r="S1686" s="353"/>
      <c r="T1686" s="383">
        <f t="shared" si="106"/>
        <v>0</v>
      </c>
      <c r="U1686" s="443">
        <f t="shared" si="115"/>
        <v>7</v>
      </c>
    </row>
    <row r="1687" spans="1:21" ht="18" customHeight="1">
      <c r="A1687" s="839">
        <f>IF(A569="","",A569)</f>
        <v>8</v>
      </c>
      <c r="B1687" s="840" t="str">
        <f>IF(B569="","",B569)</f>
        <v/>
      </c>
      <c r="C1687" s="845" t="str">
        <f>IF(C569="","",C569)</f>
        <v/>
      </c>
      <c r="D1687" s="845" t="str">
        <f>IF(D569="","",D569)</f>
        <v/>
      </c>
      <c r="E1687" s="372">
        <v>1</v>
      </c>
      <c r="F1687" s="781"/>
      <c r="G1687" s="782"/>
      <c r="H1687" s="144"/>
      <c r="I1687" s="145"/>
      <c r="J1687" s="123"/>
      <c r="K1687" s="146"/>
      <c r="L1687" s="123"/>
      <c r="M1687" s="147"/>
      <c r="N1687" s="146"/>
      <c r="O1687" s="123"/>
      <c r="P1687" s="147"/>
      <c r="Q1687" s="146"/>
      <c r="R1687" s="124"/>
      <c r="S1687" s="375"/>
      <c r="T1687" s="376">
        <f t="shared" si="106"/>
        <v>0</v>
      </c>
      <c r="U1687" s="443">
        <f t="shared" ref="U1687:U1696" si="116">$A$1687</f>
        <v>8</v>
      </c>
    </row>
    <row r="1688" spans="1:21" ht="18" customHeight="1">
      <c r="A1688" s="841"/>
      <c r="B1688" s="842"/>
      <c r="C1688" s="846"/>
      <c r="D1688" s="846"/>
      <c r="E1688" s="377">
        <v>2</v>
      </c>
      <c r="F1688" s="779"/>
      <c r="G1688" s="780"/>
      <c r="H1688" s="97"/>
      <c r="I1688" s="87"/>
      <c r="J1688" s="78"/>
      <c r="K1688" s="89"/>
      <c r="L1688" s="78"/>
      <c r="M1688" s="16"/>
      <c r="N1688" s="89"/>
      <c r="O1688" s="78"/>
      <c r="P1688" s="16"/>
      <c r="Q1688" s="89"/>
      <c r="R1688" s="21"/>
      <c r="S1688" s="366"/>
      <c r="T1688" s="381">
        <f t="shared" si="106"/>
        <v>0</v>
      </c>
      <c r="U1688" s="443">
        <f t="shared" si="116"/>
        <v>8</v>
      </c>
    </row>
    <row r="1689" spans="1:21" ht="18" customHeight="1">
      <c r="A1689" s="841"/>
      <c r="B1689" s="842"/>
      <c r="C1689" s="846"/>
      <c r="D1689" s="846"/>
      <c r="E1689" s="377">
        <v>3</v>
      </c>
      <c r="F1689" s="779"/>
      <c r="G1689" s="780"/>
      <c r="H1689" s="134"/>
      <c r="I1689" s="142"/>
      <c r="J1689" s="78"/>
      <c r="K1689" s="89"/>
      <c r="L1689" s="78"/>
      <c r="M1689" s="16"/>
      <c r="N1689" s="89"/>
      <c r="O1689" s="78"/>
      <c r="P1689" s="16"/>
      <c r="Q1689" s="89"/>
      <c r="R1689" s="21"/>
      <c r="S1689" s="366"/>
      <c r="T1689" s="381">
        <f t="shared" si="106"/>
        <v>0</v>
      </c>
      <c r="U1689" s="443">
        <f t="shared" si="116"/>
        <v>8</v>
      </c>
    </row>
    <row r="1690" spans="1:21" ht="18" customHeight="1">
      <c r="A1690" s="841"/>
      <c r="B1690" s="842"/>
      <c r="C1690" s="846"/>
      <c r="D1690" s="846"/>
      <c r="E1690" s="377">
        <v>4</v>
      </c>
      <c r="F1690" s="779"/>
      <c r="G1690" s="780"/>
      <c r="H1690" s="134"/>
      <c r="I1690" s="142"/>
      <c r="J1690" s="78"/>
      <c r="K1690" s="89"/>
      <c r="L1690" s="78"/>
      <c r="M1690" s="16"/>
      <c r="N1690" s="89"/>
      <c r="O1690" s="78"/>
      <c r="P1690" s="16"/>
      <c r="Q1690" s="89"/>
      <c r="R1690" s="21"/>
      <c r="S1690" s="366"/>
      <c r="T1690" s="381">
        <f t="shared" si="106"/>
        <v>0</v>
      </c>
      <c r="U1690" s="443">
        <f t="shared" si="116"/>
        <v>8</v>
      </c>
    </row>
    <row r="1691" spans="1:21" ht="18" customHeight="1">
      <c r="A1691" s="841"/>
      <c r="B1691" s="842"/>
      <c r="C1691" s="846"/>
      <c r="D1691" s="846"/>
      <c r="E1691" s="377">
        <v>5</v>
      </c>
      <c r="F1691" s="779"/>
      <c r="G1691" s="780"/>
      <c r="H1691" s="134"/>
      <c r="I1691" s="142"/>
      <c r="J1691" s="78"/>
      <c r="K1691" s="89"/>
      <c r="L1691" s="78"/>
      <c r="M1691" s="16"/>
      <c r="N1691" s="89"/>
      <c r="O1691" s="78"/>
      <c r="P1691" s="16"/>
      <c r="Q1691" s="89"/>
      <c r="R1691" s="21"/>
      <c r="S1691" s="366"/>
      <c r="T1691" s="381">
        <f t="shared" si="106"/>
        <v>0</v>
      </c>
      <c r="U1691" s="443">
        <f t="shared" si="116"/>
        <v>8</v>
      </c>
    </row>
    <row r="1692" spans="1:21" ht="18" customHeight="1">
      <c r="A1692" s="841"/>
      <c r="B1692" s="842"/>
      <c r="C1692" s="846"/>
      <c r="D1692" s="846"/>
      <c r="E1692" s="377">
        <v>6</v>
      </c>
      <c r="F1692" s="779"/>
      <c r="G1692" s="780"/>
      <c r="H1692" s="134"/>
      <c r="I1692" s="142"/>
      <c r="J1692" s="78"/>
      <c r="K1692" s="89"/>
      <c r="L1692" s="78"/>
      <c r="M1692" s="16"/>
      <c r="N1692" s="89"/>
      <c r="O1692" s="78"/>
      <c r="P1692" s="16"/>
      <c r="Q1692" s="89"/>
      <c r="R1692" s="21"/>
      <c r="S1692" s="366"/>
      <c r="T1692" s="381">
        <f t="shared" si="106"/>
        <v>0</v>
      </c>
      <c r="U1692" s="443">
        <f t="shared" si="116"/>
        <v>8</v>
      </c>
    </row>
    <row r="1693" spans="1:21" ht="18" customHeight="1">
      <c r="A1693" s="841"/>
      <c r="B1693" s="842"/>
      <c r="C1693" s="846"/>
      <c r="D1693" s="846"/>
      <c r="E1693" s="377">
        <v>7</v>
      </c>
      <c r="F1693" s="779"/>
      <c r="G1693" s="780"/>
      <c r="H1693" s="134"/>
      <c r="I1693" s="142"/>
      <c r="J1693" s="78"/>
      <c r="K1693" s="89"/>
      <c r="L1693" s="78"/>
      <c r="M1693" s="16"/>
      <c r="N1693" s="89"/>
      <c r="O1693" s="78"/>
      <c r="P1693" s="16"/>
      <c r="Q1693" s="89"/>
      <c r="R1693" s="21"/>
      <c r="S1693" s="366"/>
      <c r="T1693" s="381">
        <f t="shared" si="106"/>
        <v>0</v>
      </c>
      <c r="U1693" s="443">
        <f t="shared" si="116"/>
        <v>8</v>
      </c>
    </row>
    <row r="1694" spans="1:21" ht="18" customHeight="1">
      <c r="A1694" s="841"/>
      <c r="B1694" s="842"/>
      <c r="C1694" s="846"/>
      <c r="D1694" s="846"/>
      <c r="E1694" s="377">
        <v>8</v>
      </c>
      <c r="F1694" s="779"/>
      <c r="G1694" s="780"/>
      <c r="H1694" s="134"/>
      <c r="I1694" s="142"/>
      <c r="J1694" s="78"/>
      <c r="K1694" s="89"/>
      <c r="L1694" s="78"/>
      <c r="M1694" s="16"/>
      <c r="N1694" s="89"/>
      <c r="O1694" s="78"/>
      <c r="P1694" s="16"/>
      <c r="Q1694" s="89"/>
      <c r="R1694" s="21"/>
      <c r="S1694" s="366"/>
      <c r="T1694" s="381">
        <f t="shared" si="106"/>
        <v>0</v>
      </c>
      <c r="U1694" s="443">
        <f t="shared" si="116"/>
        <v>8</v>
      </c>
    </row>
    <row r="1695" spans="1:21" ht="18" customHeight="1">
      <c r="A1695" s="841"/>
      <c r="B1695" s="842"/>
      <c r="C1695" s="846"/>
      <c r="D1695" s="846"/>
      <c r="E1695" s="377">
        <v>9</v>
      </c>
      <c r="F1695" s="779"/>
      <c r="G1695" s="780"/>
      <c r="H1695" s="134"/>
      <c r="I1695" s="142"/>
      <c r="J1695" s="78"/>
      <c r="K1695" s="89"/>
      <c r="L1695" s="78"/>
      <c r="M1695" s="16"/>
      <c r="N1695" s="89"/>
      <c r="O1695" s="78"/>
      <c r="P1695" s="16"/>
      <c r="Q1695" s="89"/>
      <c r="R1695" s="21"/>
      <c r="S1695" s="366"/>
      <c r="T1695" s="381">
        <f t="shared" si="106"/>
        <v>0</v>
      </c>
      <c r="U1695" s="443">
        <f t="shared" si="116"/>
        <v>8</v>
      </c>
    </row>
    <row r="1696" spans="1:21" ht="18" customHeight="1">
      <c r="A1696" s="843"/>
      <c r="B1696" s="844"/>
      <c r="C1696" s="847"/>
      <c r="D1696" s="847"/>
      <c r="E1696" s="382">
        <v>10</v>
      </c>
      <c r="F1696" s="783"/>
      <c r="G1696" s="784"/>
      <c r="H1696" s="99"/>
      <c r="I1696" s="88"/>
      <c r="J1696" s="148"/>
      <c r="K1696" s="149"/>
      <c r="L1696" s="148"/>
      <c r="M1696" s="150"/>
      <c r="N1696" s="149"/>
      <c r="O1696" s="148"/>
      <c r="P1696" s="150"/>
      <c r="Q1696" s="149"/>
      <c r="R1696" s="151"/>
      <c r="S1696" s="353"/>
      <c r="T1696" s="383">
        <f t="shared" si="106"/>
        <v>0</v>
      </c>
      <c r="U1696" s="443">
        <f t="shared" si="116"/>
        <v>8</v>
      </c>
    </row>
    <row r="1697" spans="1:21" ht="18" customHeight="1">
      <c r="A1697" s="839">
        <f>IF(A649="","",A649)</f>
        <v>9</v>
      </c>
      <c r="B1697" s="840" t="str">
        <f>IF(B649="","",B649)</f>
        <v/>
      </c>
      <c r="C1697" s="845" t="str">
        <f>IF(C649="","",C649)</f>
        <v/>
      </c>
      <c r="D1697" s="845" t="str">
        <f>IF(D649="","",D649)</f>
        <v/>
      </c>
      <c r="E1697" s="372">
        <v>1</v>
      </c>
      <c r="F1697" s="781"/>
      <c r="G1697" s="782"/>
      <c r="H1697" s="144"/>
      <c r="I1697" s="145"/>
      <c r="J1697" s="123"/>
      <c r="K1697" s="146"/>
      <c r="L1697" s="123"/>
      <c r="M1697" s="147"/>
      <c r="N1697" s="146"/>
      <c r="O1697" s="123"/>
      <c r="P1697" s="147"/>
      <c r="Q1697" s="146"/>
      <c r="R1697" s="124"/>
      <c r="S1697" s="375"/>
      <c r="T1697" s="376">
        <f t="shared" si="106"/>
        <v>0</v>
      </c>
      <c r="U1697" s="443">
        <f t="shared" ref="U1697:U1706" si="117">$A$1697</f>
        <v>9</v>
      </c>
    </row>
    <row r="1698" spans="1:21" ht="18" customHeight="1">
      <c r="A1698" s="841"/>
      <c r="B1698" s="842"/>
      <c r="C1698" s="846"/>
      <c r="D1698" s="846"/>
      <c r="E1698" s="377">
        <v>2</v>
      </c>
      <c r="F1698" s="779"/>
      <c r="G1698" s="780"/>
      <c r="H1698" s="143"/>
      <c r="I1698" s="86"/>
      <c r="J1698" s="78"/>
      <c r="K1698" s="89"/>
      <c r="L1698" s="78"/>
      <c r="M1698" s="16"/>
      <c r="N1698" s="89"/>
      <c r="O1698" s="78"/>
      <c r="P1698" s="16"/>
      <c r="Q1698" s="89"/>
      <c r="R1698" s="21"/>
      <c r="S1698" s="366"/>
      <c r="T1698" s="381">
        <f t="shared" si="106"/>
        <v>0</v>
      </c>
      <c r="U1698" s="443">
        <f t="shared" si="117"/>
        <v>9</v>
      </c>
    </row>
    <row r="1699" spans="1:21" ht="18" customHeight="1">
      <c r="A1699" s="841"/>
      <c r="B1699" s="842"/>
      <c r="C1699" s="846"/>
      <c r="D1699" s="846"/>
      <c r="E1699" s="377">
        <v>3</v>
      </c>
      <c r="F1699" s="779"/>
      <c r="G1699" s="780"/>
      <c r="H1699" s="143"/>
      <c r="I1699" s="86"/>
      <c r="J1699" s="78"/>
      <c r="K1699" s="89"/>
      <c r="L1699" s="78"/>
      <c r="M1699" s="16"/>
      <c r="N1699" s="89"/>
      <c r="O1699" s="78"/>
      <c r="P1699" s="16"/>
      <c r="Q1699" s="89"/>
      <c r="R1699" s="21"/>
      <c r="S1699" s="366"/>
      <c r="T1699" s="381">
        <f t="shared" si="106"/>
        <v>0</v>
      </c>
      <c r="U1699" s="443">
        <f t="shared" si="117"/>
        <v>9</v>
      </c>
    </row>
    <row r="1700" spans="1:21" ht="18" customHeight="1">
      <c r="A1700" s="841"/>
      <c r="B1700" s="842"/>
      <c r="C1700" s="846"/>
      <c r="D1700" s="846"/>
      <c r="E1700" s="377">
        <v>4</v>
      </c>
      <c r="F1700" s="779"/>
      <c r="G1700" s="780"/>
      <c r="H1700" s="143"/>
      <c r="I1700" s="86"/>
      <c r="J1700" s="78"/>
      <c r="K1700" s="89"/>
      <c r="L1700" s="78"/>
      <c r="M1700" s="16"/>
      <c r="N1700" s="89"/>
      <c r="O1700" s="78"/>
      <c r="P1700" s="16"/>
      <c r="Q1700" s="89"/>
      <c r="R1700" s="21"/>
      <c r="S1700" s="366"/>
      <c r="T1700" s="381">
        <f t="shared" si="106"/>
        <v>0</v>
      </c>
      <c r="U1700" s="443">
        <f t="shared" si="117"/>
        <v>9</v>
      </c>
    </row>
    <row r="1701" spans="1:21" ht="18" customHeight="1">
      <c r="A1701" s="841"/>
      <c r="B1701" s="842"/>
      <c r="C1701" s="846"/>
      <c r="D1701" s="846"/>
      <c r="E1701" s="377">
        <v>5</v>
      </c>
      <c r="F1701" s="779"/>
      <c r="G1701" s="780"/>
      <c r="H1701" s="143"/>
      <c r="I1701" s="86"/>
      <c r="J1701" s="78"/>
      <c r="K1701" s="89"/>
      <c r="L1701" s="78"/>
      <c r="M1701" s="16"/>
      <c r="N1701" s="89"/>
      <c r="O1701" s="78"/>
      <c r="P1701" s="16"/>
      <c r="Q1701" s="89"/>
      <c r="R1701" s="21"/>
      <c r="S1701" s="366"/>
      <c r="T1701" s="381">
        <f t="shared" si="106"/>
        <v>0</v>
      </c>
      <c r="U1701" s="443">
        <f t="shared" si="117"/>
        <v>9</v>
      </c>
    </row>
    <row r="1702" spans="1:21" ht="18" customHeight="1">
      <c r="A1702" s="841"/>
      <c r="B1702" s="842"/>
      <c r="C1702" s="846"/>
      <c r="D1702" s="846"/>
      <c r="E1702" s="377">
        <v>6</v>
      </c>
      <c r="F1702" s="779"/>
      <c r="G1702" s="780"/>
      <c r="H1702" s="143"/>
      <c r="I1702" s="86"/>
      <c r="J1702" s="78"/>
      <c r="K1702" s="89"/>
      <c r="L1702" s="78"/>
      <c r="M1702" s="16"/>
      <c r="N1702" s="89"/>
      <c r="O1702" s="78"/>
      <c r="P1702" s="16"/>
      <c r="Q1702" s="89"/>
      <c r="R1702" s="21"/>
      <c r="S1702" s="366"/>
      <c r="T1702" s="381">
        <f t="shared" si="106"/>
        <v>0</v>
      </c>
      <c r="U1702" s="443">
        <f t="shared" si="117"/>
        <v>9</v>
      </c>
    </row>
    <row r="1703" spans="1:21" ht="18" customHeight="1">
      <c r="A1703" s="841"/>
      <c r="B1703" s="842"/>
      <c r="C1703" s="846"/>
      <c r="D1703" s="846"/>
      <c r="E1703" s="377">
        <v>7</v>
      </c>
      <c r="F1703" s="779"/>
      <c r="G1703" s="780"/>
      <c r="H1703" s="143"/>
      <c r="I1703" s="86"/>
      <c r="J1703" s="78"/>
      <c r="K1703" s="89"/>
      <c r="L1703" s="78"/>
      <c r="M1703" s="16"/>
      <c r="N1703" s="89"/>
      <c r="O1703" s="78"/>
      <c r="P1703" s="16"/>
      <c r="Q1703" s="89"/>
      <c r="R1703" s="21"/>
      <c r="S1703" s="366"/>
      <c r="T1703" s="381">
        <f t="shared" si="106"/>
        <v>0</v>
      </c>
      <c r="U1703" s="443">
        <f t="shared" si="117"/>
        <v>9</v>
      </c>
    </row>
    <row r="1704" spans="1:21" ht="18" customHeight="1">
      <c r="A1704" s="841"/>
      <c r="B1704" s="842"/>
      <c r="C1704" s="846"/>
      <c r="D1704" s="846"/>
      <c r="E1704" s="377">
        <v>8</v>
      </c>
      <c r="F1704" s="779"/>
      <c r="G1704" s="780"/>
      <c r="H1704" s="143"/>
      <c r="I1704" s="86"/>
      <c r="J1704" s="78"/>
      <c r="K1704" s="89"/>
      <c r="L1704" s="78"/>
      <c r="M1704" s="16"/>
      <c r="N1704" s="89"/>
      <c r="O1704" s="78"/>
      <c r="P1704" s="16"/>
      <c r="Q1704" s="89"/>
      <c r="R1704" s="21"/>
      <c r="S1704" s="366"/>
      <c r="T1704" s="381">
        <f t="shared" si="106"/>
        <v>0</v>
      </c>
      <c r="U1704" s="443">
        <f t="shared" si="117"/>
        <v>9</v>
      </c>
    </row>
    <row r="1705" spans="1:21" ht="18" customHeight="1">
      <c r="A1705" s="841"/>
      <c r="B1705" s="842"/>
      <c r="C1705" s="846"/>
      <c r="D1705" s="846"/>
      <c r="E1705" s="377">
        <v>9</v>
      </c>
      <c r="F1705" s="779"/>
      <c r="G1705" s="780"/>
      <c r="H1705" s="97"/>
      <c r="I1705" s="87"/>
      <c r="J1705" s="78"/>
      <c r="K1705" s="89"/>
      <c r="L1705" s="78"/>
      <c r="M1705" s="16"/>
      <c r="N1705" s="89"/>
      <c r="O1705" s="78"/>
      <c r="P1705" s="16"/>
      <c r="Q1705" s="89"/>
      <c r="R1705" s="21"/>
      <c r="S1705" s="366"/>
      <c r="T1705" s="381">
        <f t="shared" si="106"/>
        <v>0</v>
      </c>
      <c r="U1705" s="443">
        <f t="shared" si="117"/>
        <v>9</v>
      </c>
    </row>
    <row r="1706" spans="1:21" ht="18" customHeight="1">
      <c r="A1706" s="843"/>
      <c r="B1706" s="844"/>
      <c r="C1706" s="847"/>
      <c r="D1706" s="847"/>
      <c r="E1706" s="382">
        <v>10</v>
      </c>
      <c r="F1706" s="783"/>
      <c r="G1706" s="784"/>
      <c r="H1706" s="99"/>
      <c r="I1706" s="88"/>
      <c r="J1706" s="148"/>
      <c r="K1706" s="149"/>
      <c r="L1706" s="148"/>
      <c r="M1706" s="150"/>
      <c r="N1706" s="149"/>
      <c r="O1706" s="148"/>
      <c r="P1706" s="150"/>
      <c r="Q1706" s="149"/>
      <c r="R1706" s="151"/>
      <c r="S1706" s="353"/>
      <c r="T1706" s="383">
        <f t="shared" si="106"/>
        <v>0</v>
      </c>
      <c r="U1706" s="443">
        <f t="shared" si="117"/>
        <v>9</v>
      </c>
    </row>
    <row r="1707" spans="1:21" ht="18" customHeight="1">
      <c r="A1707" s="839">
        <f>IF(A729="","",A729)</f>
        <v>10</v>
      </c>
      <c r="B1707" s="840" t="str">
        <f>IF(B729="","",B729)</f>
        <v/>
      </c>
      <c r="C1707" s="845" t="str">
        <f>IF(C729="","",C729)</f>
        <v/>
      </c>
      <c r="D1707" s="845" t="str">
        <f>IF(D729="","",D729)</f>
        <v/>
      </c>
      <c r="E1707" s="372">
        <v>1</v>
      </c>
      <c r="F1707" s="781"/>
      <c r="G1707" s="782"/>
      <c r="H1707" s="144"/>
      <c r="I1707" s="145"/>
      <c r="J1707" s="123"/>
      <c r="K1707" s="146"/>
      <c r="L1707" s="123"/>
      <c r="M1707" s="147"/>
      <c r="N1707" s="146"/>
      <c r="O1707" s="123"/>
      <c r="P1707" s="147"/>
      <c r="Q1707" s="146"/>
      <c r="R1707" s="124"/>
      <c r="S1707" s="375"/>
      <c r="T1707" s="376">
        <f t="shared" si="106"/>
        <v>0</v>
      </c>
      <c r="U1707" s="443">
        <f t="shared" ref="U1707:U1716" si="118">$A$1707</f>
        <v>10</v>
      </c>
    </row>
    <row r="1708" spans="1:21" ht="18" customHeight="1">
      <c r="A1708" s="841"/>
      <c r="B1708" s="842"/>
      <c r="C1708" s="846"/>
      <c r="D1708" s="846"/>
      <c r="E1708" s="377">
        <v>2</v>
      </c>
      <c r="F1708" s="779"/>
      <c r="G1708" s="780"/>
      <c r="H1708" s="143"/>
      <c r="I1708" s="86"/>
      <c r="J1708" s="78"/>
      <c r="K1708" s="89"/>
      <c r="L1708" s="78"/>
      <c r="M1708" s="16"/>
      <c r="N1708" s="89"/>
      <c r="O1708" s="78"/>
      <c r="P1708" s="16"/>
      <c r="Q1708" s="89"/>
      <c r="R1708" s="21"/>
      <c r="S1708" s="366"/>
      <c r="T1708" s="381">
        <f t="shared" si="106"/>
        <v>0</v>
      </c>
      <c r="U1708" s="443">
        <f t="shared" si="118"/>
        <v>10</v>
      </c>
    </row>
    <row r="1709" spans="1:21" ht="18" customHeight="1">
      <c r="A1709" s="841"/>
      <c r="B1709" s="842"/>
      <c r="C1709" s="846"/>
      <c r="D1709" s="846"/>
      <c r="E1709" s="377">
        <v>3</v>
      </c>
      <c r="F1709" s="779"/>
      <c r="G1709" s="780"/>
      <c r="H1709" s="143"/>
      <c r="I1709" s="86"/>
      <c r="J1709" s="78"/>
      <c r="K1709" s="89"/>
      <c r="L1709" s="78"/>
      <c r="M1709" s="16"/>
      <c r="N1709" s="89"/>
      <c r="O1709" s="78"/>
      <c r="P1709" s="16"/>
      <c r="Q1709" s="89"/>
      <c r="R1709" s="21"/>
      <c r="S1709" s="366"/>
      <c r="T1709" s="381">
        <f t="shared" si="106"/>
        <v>0</v>
      </c>
      <c r="U1709" s="443">
        <f t="shared" si="118"/>
        <v>10</v>
      </c>
    </row>
    <row r="1710" spans="1:21" ht="18" customHeight="1">
      <c r="A1710" s="841"/>
      <c r="B1710" s="842"/>
      <c r="C1710" s="846"/>
      <c r="D1710" s="846"/>
      <c r="E1710" s="377">
        <v>4</v>
      </c>
      <c r="F1710" s="779"/>
      <c r="G1710" s="780"/>
      <c r="H1710" s="143"/>
      <c r="I1710" s="86"/>
      <c r="J1710" s="78"/>
      <c r="K1710" s="89"/>
      <c r="L1710" s="78"/>
      <c r="M1710" s="16"/>
      <c r="N1710" s="89"/>
      <c r="O1710" s="78"/>
      <c r="P1710" s="16"/>
      <c r="Q1710" s="89"/>
      <c r="R1710" s="21"/>
      <c r="S1710" s="366"/>
      <c r="T1710" s="381">
        <f t="shared" si="106"/>
        <v>0</v>
      </c>
      <c r="U1710" s="443">
        <f t="shared" si="118"/>
        <v>10</v>
      </c>
    </row>
    <row r="1711" spans="1:21" ht="18" customHeight="1">
      <c r="A1711" s="841"/>
      <c r="B1711" s="842"/>
      <c r="C1711" s="846"/>
      <c r="D1711" s="846"/>
      <c r="E1711" s="377">
        <v>5</v>
      </c>
      <c r="F1711" s="779"/>
      <c r="G1711" s="780"/>
      <c r="H1711" s="143"/>
      <c r="I1711" s="86"/>
      <c r="J1711" s="78"/>
      <c r="K1711" s="89"/>
      <c r="L1711" s="78"/>
      <c r="M1711" s="16"/>
      <c r="N1711" s="89"/>
      <c r="O1711" s="78"/>
      <c r="P1711" s="16"/>
      <c r="Q1711" s="89"/>
      <c r="R1711" s="21"/>
      <c r="S1711" s="366"/>
      <c r="T1711" s="381">
        <f t="shared" si="106"/>
        <v>0</v>
      </c>
      <c r="U1711" s="443">
        <f t="shared" si="118"/>
        <v>10</v>
      </c>
    </row>
    <row r="1712" spans="1:21" ht="18" customHeight="1">
      <c r="A1712" s="841"/>
      <c r="B1712" s="842"/>
      <c r="C1712" s="846"/>
      <c r="D1712" s="846"/>
      <c r="E1712" s="377">
        <v>6</v>
      </c>
      <c r="F1712" s="779"/>
      <c r="G1712" s="780"/>
      <c r="H1712" s="143"/>
      <c r="I1712" s="86"/>
      <c r="J1712" s="78"/>
      <c r="K1712" s="89"/>
      <c r="L1712" s="78"/>
      <c r="M1712" s="16"/>
      <c r="N1712" s="89"/>
      <c r="O1712" s="78"/>
      <c r="P1712" s="16"/>
      <c r="Q1712" s="89"/>
      <c r="R1712" s="21"/>
      <c r="S1712" s="366"/>
      <c r="T1712" s="381">
        <f t="shared" si="106"/>
        <v>0</v>
      </c>
      <c r="U1712" s="443">
        <f t="shared" si="118"/>
        <v>10</v>
      </c>
    </row>
    <row r="1713" spans="1:21" ht="18" customHeight="1">
      <c r="A1713" s="841"/>
      <c r="B1713" s="842"/>
      <c r="C1713" s="846"/>
      <c r="D1713" s="846"/>
      <c r="E1713" s="377">
        <v>7</v>
      </c>
      <c r="F1713" s="779"/>
      <c r="G1713" s="780"/>
      <c r="H1713" s="143"/>
      <c r="I1713" s="86"/>
      <c r="J1713" s="78"/>
      <c r="K1713" s="89"/>
      <c r="L1713" s="78"/>
      <c r="M1713" s="16"/>
      <c r="N1713" s="89"/>
      <c r="O1713" s="78"/>
      <c r="P1713" s="16"/>
      <c r="Q1713" s="89"/>
      <c r="R1713" s="21"/>
      <c r="S1713" s="366"/>
      <c r="T1713" s="381">
        <f t="shared" si="106"/>
        <v>0</v>
      </c>
      <c r="U1713" s="443">
        <f t="shared" si="118"/>
        <v>10</v>
      </c>
    </row>
    <row r="1714" spans="1:21" ht="18" customHeight="1">
      <c r="A1714" s="841"/>
      <c r="B1714" s="842"/>
      <c r="C1714" s="846"/>
      <c r="D1714" s="846"/>
      <c r="E1714" s="377">
        <v>8</v>
      </c>
      <c r="F1714" s="779"/>
      <c r="G1714" s="780"/>
      <c r="H1714" s="143"/>
      <c r="I1714" s="86"/>
      <c r="J1714" s="78"/>
      <c r="K1714" s="89"/>
      <c r="L1714" s="78"/>
      <c r="M1714" s="16"/>
      <c r="N1714" s="89"/>
      <c r="O1714" s="78"/>
      <c r="P1714" s="16"/>
      <c r="Q1714" s="89"/>
      <c r="R1714" s="21"/>
      <c r="S1714" s="366"/>
      <c r="T1714" s="381">
        <f t="shared" si="106"/>
        <v>0</v>
      </c>
      <c r="U1714" s="443">
        <f t="shared" si="118"/>
        <v>10</v>
      </c>
    </row>
    <row r="1715" spans="1:21" ht="18" customHeight="1">
      <c r="A1715" s="841"/>
      <c r="B1715" s="842"/>
      <c r="C1715" s="846"/>
      <c r="D1715" s="846"/>
      <c r="E1715" s="377">
        <v>9</v>
      </c>
      <c r="F1715" s="779"/>
      <c r="G1715" s="780"/>
      <c r="H1715" s="97"/>
      <c r="I1715" s="87"/>
      <c r="J1715" s="78"/>
      <c r="K1715" s="89"/>
      <c r="L1715" s="78"/>
      <c r="M1715" s="16"/>
      <c r="N1715" s="89"/>
      <c r="O1715" s="78"/>
      <c r="P1715" s="16"/>
      <c r="Q1715" s="89"/>
      <c r="R1715" s="21"/>
      <c r="S1715" s="366"/>
      <c r="T1715" s="381">
        <f t="shared" si="106"/>
        <v>0</v>
      </c>
      <c r="U1715" s="443">
        <f t="shared" si="118"/>
        <v>10</v>
      </c>
    </row>
    <row r="1716" spans="1:21" ht="18" customHeight="1">
      <c r="A1716" s="843"/>
      <c r="B1716" s="844"/>
      <c r="C1716" s="847"/>
      <c r="D1716" s="847"/>
      <c r="E1716" s="382">
        <v>10</v>
      </c>
      <c r="F1716" s="783"/>
      <c r="G1716" s="784"/>
      <c r="H1716" s="99"/>
      <c r="I1716" s="88"/>
      <c r="J1716" s="148"/>
      <c r="K1716" s="149"/>
      <c r="L1716" s="148"/>
      <c r="M1716" s="150"/>
      <c r="N1716" s="149"/>
      <c r="O1716" s="148"/>
      <c r="P1716" s="150"/>
      <c r="Q1716" s="149"/>
      <c r="R1716" s="151"/>
      <c r="S1716" s="353"/>
      <c r="T1716" s="383">
        <f t="shared" si="106"/>
        <v>0</v>
      </c>
      <c r="U1716" s="443">
        <f t="shared" si="118"/>
        <v>10</v>
      </c>
    </row>
    <row r="1717" spans="1:21" ht="18" customHeight="1">
      <c r="A1717" s="839">
        <f>IF(A809="","",A809)</f>
        <v>11</v>
      </c>
      <c r="B1717" s="840" t="str">
        <f>IF(B809="","",B809)</f>
        <v/>
      </c>
      <c r="C1717" s="845" t="str">
        <f>IF(C809="","",C809)</f>
        <v/>
      </c>
      <c r="D1717" s="845" t="str">
        <f>IF(D809="","",D809)</f>
        <v/>
      </c>
      <c r="E1717" s="372">
        <v>1</v>
      </c>
      <c r="F1717" s="781"/>
      <c r="G1717" s="782"/>
      <c r="H1717" s="144"/>
      <c r="I1717" s="145"/>
      <c r="J1717" s="123"/>
      <c r="K1717" s="146"/>
      <c r="L1717" s="123"/>
      <c r="M1717" s="147"/>
      <c r="N1717" s="146"/>
      <c r="O1717" s="123"/>
      <c r="P1717" s="147"/>
      <c r="Q1717" s="146"/>
      <c r="R1717" s="124"/>
      <c r="S1717" s="375"/>
      <c r="T1717" s="376">
        <f t="shared" si="106"/>
        <v>0</v>
      </c>
      <c r="U1717" s="443">
        <f t="shared" ref="U1717:U1726" si="119">$A$1717</f>
        <v>11</v>
      </c>
    </row>
    <row r="1718" spans="1:21" ht="18" customHeight="1">
      <c r="A1718" s="841"/>
      <c r="B1718" s="842"/>
      <c r="C1718" s="846"/>
      <c r="D1718" s="846"/>
      <c r="E1718" s="377">
        <v>2</v>
      </c>
      <c r="F1718" s="779"/>
      <c r="G1718" s="780"/>
      <c r="H1718" s="143"/>
      <c r="I1718" s="86"/>
      <c r="J1718" s="78"/>
      <c r="K1718" s="89"/>
      <c r="L1718" s="78"/>
      <c r="M1718" s="16"/>
      <c r="N1718" s="89"/>
      <c r="O1718" s="78"/>
      <c r="P1718" s="16"/>
      <c r="Q1718" s="89"/>
      <c r="R1718" s="21"/>
      <c r="S1718" s="366"/>
      <c r="T1718" s="381">
        <f t="shared" si="106"/>
        <v>0</v>
      </c>
      <c r="U1718" s="443">
        <f t="shared" si="119"/>
        <v>11</v>
      </c>
    </row>
    <row r="1719" spans="1:21" ht="18" customHeight="1">
      <c r="A1719" s="841"/>
      <c r="B1719" s="842"/>
      <c r="C1719" s="846"/>
      <c r="D1719" s="846"/>
      <c r="E1719" s="377">
        <v>3</v>
      </c>
      <c r="F1719" s="779"/>
      <c r="G1719" s="780"/>
      <c r="H1719" s="143"/>
      <c r="I1719" s="86"/>
      <c r="J1719" s="78"/>
      <c r="K1719" s="89"/>
      <c r="L1719" s="78"/>
      <c r="M1719" s="16"/>
      <c r="N1719" s="89"/>
      <c r="O1719" s="78"/>
      <c r="P1719" s="16"/>
      <c r="Q1719" s="89"/>
      <c r="R1719" s="21"/>
      <c r="S1719" s="366"/>
      <c r="T1719" s="381">
        <f t="shared" si="106"/>
        <v>0</v>
      </c>
      <c r="U1719" s="443">
        <f t="shared" si="119"/>
        <v>11</v>
      </c>
    </row>
    <row r="1720" spans="1:21" ht="18" customHeight="1">
      <c r="A1720" s="841"/>
      <c r="B1720" s="842"/>
      <c r="C1720" s="846"/>
      <c r="D1720" s="846"/>
      <c r="E1720" s="377">
        <v>4</v>
      </c>
      <c r="F1720" s="779"/>
      <c r="G1720" s="780"/>
      <c r="H1720" s="143"/>
      <c r="I1720" s="86"/>
      <c r="J1720" s="78"/>
      <c r="K1720" s="89"/>
      <c r="L1720" s="78"/>
      <c r="M1720" s="16"/>
      <c r="N1720" s="89"/>
      <c r="O1720" s="78"/>
      <c r="P1720" s="16"/>
      <c r="Q1720" s="89"/>
      <c r="R1720" s="21"/>
      <c r="S1720" s="366"/>
      <c r="T1720" s="381">
        <f t="shared" si="106"/>
        <v>0</v>
      </c>
      <c r="U1720" s="443">
        <f t="shared" si="119"/>
        <v>11</v>
      </c>
    </row>
    <row r="1721" spans="1:21" ht="18" customHeight="1">
      <c r="A1721" s="841"/>
      <c r="B1721" s="842"/>
      <c r="C1721" s="846"/>
      <c r="D1721" s="846"/>
      <c r="E1721" s="377">
        <v>5</v>
      </c>
      <c r="F1721" s="779"/>
      <c r="G1721" s="780"/>
      <c r="H1721" s="143"/>
      <c r="I1721" s="86"/>
      <c r="J1721" s="78"/>
      <c r="K1721" s="89"/>
      <c r="L1721" s="78"/>
      <c r="M1721" s="16"/>
      <c r="N1721" s="89"/>
      <c r="O1721" s="78"/>
      <c r="P1721" s="16"/>
      <c r="Q1721" s="89"/>
      <c r="R1721" s="21"/>
      <c r="S1721" s="366"/>
      <c r="T1721" s="381">
        <f t="shared" si="106"/>
        <v>0</v>
      </c>
      <c r="U1721" s="443">
        <f t="shared" si="119"/>
        <v>11</v>
      </c>
    </row>
    <row r="1722" spans="1:21" ht="18" customHeight="1">
      <c r="A1722" s="841"/>
      <c r="B1722" s="842"/>
      <c r="C1722" s="846"/>
      <c r="D1722" s="846"/>
      <c r="E1722" s="377">
        <v>6</v>
      </c>
      <c r="F1722" s="779"/>
      <c r="G1722" s="780"/>
      <c r="H1722" s="143"/>
      <c r="I1722" s="86"/>
      <c r="J1722" s="78"/>
      <c r="K1722" s="89"/>
      <c r="L1722" s="78"/>
      <c r="M1722" s="16"/>
      <c r="N1722" s="89"/>
      <c r="O1722" s="78"/>
      <c r="P1722" s="16"/>
      <c r="Q1722" s="89"/>
      <c r="R1722" s="21"/>
      <c r="S1722" s="366"/>
      <c r="T1722" s="381">
        <f t="shared" si="106"/>
        <v>0</v>
      </c>
      <c r="U1722" s="443">
        <f t="shared" si="119"/>
        <v>11</v>
      </c>
    </row>
    <row r="1723" spans="1:21" ht="18" customHeight="1">
      <c r="A1723" s="841"/>
      <c r="B1723" s="842"/>
      <c r="C1723" s="846"/>
      <c r="D1723" s="846"/>
      <c r="E1723" s="377">
        <v>7</v>
      </c>
      <c r="F1723" s="779"/>
      <c r="G1723" s="780"/>
      <c r="H1723" s="143"/>
      <c r="I1723" s="86"/>
      <c r="J1723" s="78"/>
      <c r="K1723" s="89"/>
      <c r="L1723" s="78"/>
      <c r="M1723" s="16"/>
      <c r="N1723" s="89"/>
      <c r="O1723" s="78"/>
      <c r="P1723" s="16"/>
      <c r="Q1723" s="89"/>
      <c r="R1723" s="21"/>
      <c r="S1723" s="366"/>
      <c r="T1723" s="381">
        <f t="shared" si="106"/>
        <v>0</v>
      </c>
      <c r="U1723" s="443">
        <f t="shared" si="119"/>
        <v>11</v>
      </c>
    </row>
    <row r="1724" spans="1:21" ht="18" customHeight="1">
      <c r="A1724" s="841"/>
      <c r="B1724" s="842"/>
      <c r="C1724" s="846"/>
      <c r="D1724" s="846"/>
      <c r="E1724" s="377">
        <v>8</v>
      </c>
      <c r="F1724" s="779"/>
      <c r="G1724" s="780"/>
      <c r="H1724" s="143"/>
      <c r="I1724" s="86"/>
      <c r="J1724" s="78"/>
      <c r="K1724" s="89"/>
      <c r="L1724" s="78"/>
      <c r="M1724" s="16"/>
      <c r="N1724" s="89"/>
      <c r="O1724" s="78"/>
      <c r="P1724" s="16"/>
      <c r="Q1724" s="89"/>
      <c r="R1724" s="21"/>
      <c r="S1724" s="366"/>
      <c r="T1724" s="381">
        <f t="shared" si="106"/>
        <v>0</v>
      </c>
      <c r="U1724" s="443">
        <f t="shared" si="119"/>
        <v>11</v>
      </c>
    </row>
    <row r="1725" spans="1:21" ht="18" customHeight="1">
      <c r="A1725" s="841"/>
      <c r="B1725" s="842"/>
      <c r="C1725" s="846"/>
      <c r="D1725" s="846"/>
      <c r="E1725" s="377">
        <v>9</v>
      </c>
      <c r="F1725" s="779"/>
      <c r="G1725" s="780"/>
      <c r="H1725" s="97"/>
      <c r="I1725" s="87"/>
      <c r="J1725" s="78"/>
      <c r="K1725" s="89"/>
      <c r="L1725" s="78"/>
      <c r="M1725" s="16"/>
      <c r="N1725" s="89"/>
      <c r="O1725" s="78"/>
      <c r="P1725" s="16"/>
      <c r="Q1725" s="89"/>
      <c r="R1725" s="21"/>
      <c r="S1725" s="366"/>
      <c r="T1725" s="381">
        <f t="shared" si="106"/>
        <v>0</v>
      </c>
      <c r="U1725" s="443">
        <f t="shared" si="119"/>
        <v>11</v>
      </c>
    </row>
    <row r="1726" spans="1:21" ht="18" customHeight="1">
      <c r="A1726" s="843"/>
      <c r="B1726" s="844"/>
      <c r="C1726" s="847"/>
      <c r="D1726" s="847"/>
      <c r="E1726" s="382">
        <v>10</v>
      </c>
      <c r="F1726" s="783"/>
      <c r="G1726" s="784"/>
      <c r="H1726" s="99"/>
      <c r="I1726" s="88"/>
      <c r="J1726" s="148"/>
      <c r="K1726" s="149"/>
      <c r="L1726" s="148"/>
      <c r="M1726" s="150"/>
      <c r="N1726" s="149"/>
      <c r="O1726" s="148"/>
      <c r="P1726" s="150"/>
      <c r="Q1726" s="149"/>
      <c r="R1726" s="151"/>
      <c r="S1726" s="353"/>
      <c r="T1726" s="383">
        <f t="shared" si="106"/>
        <v>0</v>
      </c>
      <c r="U1726" s="443">
        <f t="shared" si="119"/>
        <v>11</v>
      </c>
    </row>
    <row r="1727" spans="1:21" ht="18" customHeight="1">
      <c r="A1727" s="839">
        <f>IF(A889="","",A889)</f>
        <v>12</v>
      </c>
      <c r="B1727" s="840" t="str">
        <f>IF(B889="","",B889)</f>
        <v/>
      </c>
      <c r="C1727" s="845" t="str">
        <f>IF(C889="","",C889)</f>
        <v/>
      </c>
      <c r="D1727" s="845" t="str">
        <f>IF(D889="","",D889)</f>
        <v/>
      </c>
      <c r="E1727" s="372">
        <v>1</v>
      </c>
      <c r="F1727" s="781"/>
      <c r="G1727" s="782"/>
      <c r="H1727" s="144"/>
      <c r="I1727" s="145"/>
      <c r="J1727" s="123"/>
      <c r="K1727" s="146"/>
      <c r="L1727" s="123"/>
      <c r="M1727" s="147"/>
      <c r="N1727" s="146"/>
      <c r="O1727" s="123"/>
      <c r="P1727" s="147"/>
      <c r="Q1727" s="146"/>
      <c r="R1727" s="124"/>
      <c r="S1727" s="375"/>
      <c r="T1727" s="376">
        <f t="shared" si="106"/>
        <v>0</v>
      </c>
      <c r="U1727" s="443">
        <f t="shared" ref="U1727:U1736" si="120">$A$1727</f>
        <v>12</v>
      </c>
    </row>
    <row r="1728" spans="1:21" ht="18" customHeight="1">
      <c r="A1728" s="841"/>
      <c r="B1728" s="842"/>
      <c r="C1728" s="846"/>
      <c r="D1728" s="846"/>
      <c r="E1728" s="377">
        <v>2</v>
      </c>
      <c r="F1728" s="779"/>
      <c r="G1728" s="780"/>
      <c r="H1728" s="143"/>
      <c r="I1728" s="86"/>
      <c r="J1728" s="78"/>
      <c r="K1728" s="89"/>
      <c r="L1728" s="78"/>
      <c r="M1728" s="16"/>
      <c r="N1728" s="89"/>
      <c r="O1728" s="78"/>
      <c r="P1728" s="16"/>
      <c r="Q1728" s="89"/>
      <c r="R1728" s="21"/>
      <c r="S1728" s="366"/>
      <c r="T1728" s="381">
        <f t="shared" si="106"/>
        <v>0</v>
      </c>
      <c r="U1728" s="443">
        <f t="shared" si="120"/>
        <v>12</v>
      </c>
    </row>
    <row r="1729" spans="1:21" ht="18" customHeight="1">
      <c r="A1729" s="841"/>
      <c r="B1729" s="842"/>
      <c r="C1729" s="846"/>
      <c r="D1729" s="846"/>
      <c r="E1729" s="377">
        <v>3</v>
      </c>
      <c r="F1729" s="779"/>
      <c r="G1729" s="780"/>
      <c r="H1729" s="143"/>
      <c r="I1729" s="86"/>
      <c r="J1729" s="78"/>
      <c r="K1729" s="89"/>
      <c r="L1729" s="78"/>
      <c r="M1729" s="16"/>
      <c r="N1729" s="89"/>
      <c r="O1729" s="78"/>
      <c r="P1729" s="16"/>
      <c r="Q1729" s="89"/>
      <c r="R1729" s="21"/>
      <c r="S1729" s="366"/>
      <c r="T1729" s="381">
        <f t="shared" si="106"/>
        <v>0</v>
      </c>
      <c r="U1729" s="443">
        <f t="shared" si="120"/>
        <v>12</v>
      </c>
    </row>
    <row r="1730" spans="1:21" ht="18" customHeight="1">
      <c r="A1730" s="841"/>
      <c r="B1730" s="842"/>
      <c r="C1730" s="846"/>
      <c r="D1730" s="846"/>
      <c r="E1730" s="377">
        <v>4</v>
      </c>
      <c r="F1730" s="779"/>
      <c r="G1730" s="780"/>
      <c r="H1730" s="143"/>
      <c r="I1730" s="86"/>
      <c r="J1730" s="78"/>
      <c r="K1730" s="89"/>
      <c r="L1730" s="78"/>
      <c r="M1730" s="16"/>
      <c r="N1730" s="89"/>
      <c r="O1730" s="78"/>
      <c r="P1730" s="16"/>
      <c r="Q1730" s="89"/>
      <c r="R1730" s="21"/>
      <c r="S1730" s="366"/>
      <c r="T1730" s="381">
        <f t="shared" si="106"/>
        <v>0</v>
      </c>
      <c r="U1730" s="443">
        <f t="shared" si="120"/>
        <v>12</v>
      </c>
    </row>
    <row r="1731" spans="1:21" ht="18" customHeight="1">
      <c r="A1731" s="841"/>
      <c r="B1731" s="842"/>
      <c r="C1731" s="846"/>
      <c r="D1731" s="846"/>
      <c r="E1731" s="377">
        <v>5</v>
      </c>
      <c r="F1731" s="779"/>
      <c r="G1731" s="780"/>
      <c r="H1731" s="143"/>
      <c r="I1731" s="86"/>
      <c r="J1731" s="78"/>
      <c r="K1731" s="89"/>
      <c r="L1731" s="78"/>
      <c r="M1731" s="16"/>
      <c r="N1731" s="89"/>
      <c r="O1731" s="78"/>
      <c r="P1731" s="16"/>
      <c r="Q1731" s="89"/>
      <c r="R1731" s="21"/>
      <c r="S1731" s="366"/>
      <c r="T1731" s="381">
        <f t="shared" si="106"/>
        <v>0</v>
      </c>
      <c r="U1731" s="443">
        <f t="shared" si="120"/>
        <v>12</v>
      </c>
    </row>
    <row r="1732" spans="1:21" ht="18" customHeight="1">
      <c r="A1732" s="841"/>
      <c r="B1732" s="842"/>
      <c r="C1732" s="846"/>
      <c r="D1732" s="846"/>
      <c r="E1732" s="377">
        <v>6</v>
      </c>
      <c r="F1732" s="779"/>
      <c r="G1732" s="780"/>
      <c r="H1732" s="143"/>
      <c r="I1732" s="86"/>
      <c r="J1732" s="78"/>
      <c r="K1732" s="89"/>
      <c r="L1732" s="78"/>
      <c r="M1732" s="16"/>
      <c r="N1732" s="89"/>
      <c r="O1732" s="78"/>
      <c r="P1732" s="16"/>
      <c r="Q1732" s="89"/>
      <c r="R1732" s="21"/>
      <c r="S1732" s="366"/>
      <c r="T1732" s="381">
        <f t="shared" si="106"/>
        <v>0</v>
      </c>
      <c r="U1732" s="443">
        <f t="shared" si="120"/>
        <v>12</v>
      </c>
    </row>
    <row r="1733" spans="1:21" ht="18" customHeight="1">
      <c r="A1733" s="841"/>
      <c r="B1733" s="842"/>
      <c r="C1733" s="846"/>
      <c r="D1733" s="846"/>
      <c r="E1733" s="377">
        <v>7</v>
      </c>
      <c r="F1733" s="779"/>
      <c r="G1733" s="780"/>
      <c r="H1733" s="143"/>
      <c r="I1733" s="86"/>
      <c r="J1733" s="78"/>
      <c r="K1733" s="89"/>
      <c r="L1733" s="78"/>
      <c r="M1733" s="16"/>
      <c r="N1733" s="89"/>
      <c r="O1733" s="78"/>
      <c r="P1733" s="16"/>
      <c r="Q1733" s="89"/>
      <c r="R1733" s="21"/>
      <c r="S1733" s="366"/>
      <c r="T1733" s="381">
        <f t="shared" si="106"/>
        <v>0</v>
      </c>
      <c r="U1733" s="443">
        <f t="shared" si="120"/>
        <v>12</v>
      </c>
    </row>
    <row r="1734" spans="1:21" ht="18" customHeight="1">
      <c r="A1734" s="841"/>
      <c r="B1734" s="842"/>
      <c r="C1734" s="846"/>
      <c r="D1734" s="846"/>
      <c r="E1734" s="377">
        <v>8</v>
      </c>
      <c r="F1734" s="779"/>
      <c r="G1734" s="780"/>
      <c r="H1734" s="143"/>
      <c r="I1734" s="86"/>
      <c r="J1734" s="78"/>
      <c r="K1734" s="89"/>
      <c r="L1734" s="78"/>
      <c r="M1734" s="16"/>
      <c r="N1734" s="89"/>
      <c r="O1734" s="78"/>
      <c r="P1734" s="16"/>
      <c r="Q1734" s="89"/>
      <c r="R1734" s="21"/>
      <c r="S1734" s="366"/>
      <c r="T1734" s="381">
        <f t="shared" si="106"/>
        <v>0</v>
      </c>
      <c r="U1734" s="443">
        <f t="shared" si="120"/>
        <v>12</v>
      </c>
    </row>
    <row r="1735" spans="1:21" ht="18" customHeight="1">
      <c r="A1735" s="841"/>
      <c r="B1735" s="842"/>
      <c r="C1735" s="846"/>
      <c r="D1735" s="846"/>
      <c r="E1735" s="377">
        <v>9</v>
      </c>
      <c r="F1735" s="779"/>
      <c r="G1735" s="780"/>
      <c r="H1735" s="97"/>
      <c r="I1735" s="87"/>
      <c r="J1735" s="78"/>
      <c r="K1735" s="89"/>
      <c r="L1735" s="78"/>
      <c r="M1735" s="16"/>
      <c r="N1735" s="89"/>
      <c r="O1735" s="78"/>
      <c r="P1735" s="16"/>
      <c r="Q1735" s="89"/>
      <c r="R1735" s="21"/>
      <c r="S1735" s="366"/>
      <c r="T1735" s="381">
        <f t="shared" si="106"/>
        <v>0</v>
      </c>
      <c r="U1735" s="443">
        <f t="shared" si="120"/>
        <v>12</v>
      </c>
    </row>
    <row r="1736" spans="1:21" ht="18" customHeight="1">
      <c r="A1736" s="843"/>
      <c r="B1736" s="844"/>
      <c r="C1736" s="847"/>
      <c r="D1736" s="847"/>
      <c r="E1736" s="382">
        <v>10</v>
      </c>
      <c r="F1736" s="783"/>
      <c r="G1736" s="784"/>
      <c r="H1736" s="99"/>
      <c r="I1736" s="88"/>
      <c r="J1736" s="148"/>
      <c r="K1736" s="149"/>
      <c r="L1736" s="148"/>
      <c r="M1736" s="150"/>
      <c r="N1736" s="149"/>
      <c r="O1736" s="148"/>
      <c r="P1736" s="150"/>
      <c r="Q1736" s="149"/>
      <c r="R1736" s="151"/>
      <c r="S1736" s="353"/>
      <c r="T1736" s="383">
        <f t="shared" si="106"/>
        <v>0</v>
      </c>
      <c r="U1736" s="443">
        <f t="shared" si="120"/>
        <v>12</v>
      </c>
    </row>
    <row r="1737" spans="1:21" ht="18" customHeight="1">
      <c r="A1737" s="839">
        <f>IF(A969="","",A969)</f>
        <v>13</v>
      </c>
      <c r="B1737" s="840" t="str">
        <f>IF(B969="","",B969)</f>
        <v/>
      </c>
      <c r="C1737" s="845" t="str">
        <f>IF(C969="","",C969)</f>
        <v/>
      </c>
      <c r="D1737" s="845" t="str">
        <f>IF(D969="","",D969)</f>
        <v/>
      </c>
      <c r="E1737" s="372">
        <v>1</v>
      </c>
      <c r="F1737" s="781"/>
      <c r="G1737" s="782"/>
      <c r="H1737" s="144"/>
      <c r="I1737" s="145"/>
      <c r="J1737" s="123"/>
      <c r="K1737" s="146"/>
      <c r="L1737" s="123"/>
      <c r="M1737" s="147"/>
      <c r="N1737" s="146"/>
      <c r="O1737" s="123"/>
      <c r="P1737" s="147"/>
      <c r="Q1737" s="146"/>
      <c r="R1737" s="124"/>
      <c r="S1737" s="375"/>
      <c r="T1737" s="376">
        <f t="shared" si="106"/>
        <v>0</v>
      </c>
      <c r="U1737" s="443">
        <f t="shared" ref="U1737:U1746" si="121">$A$1737</f>
        <v>13</v>
      </c>
    </row>
    <row r="1738" spans="1:21" ht="18" customHeight="1">
      <c r="A1738" s="841"/>
      <c r="B1738" s="842"/>
      <c r="C1738" s="846"/>
      <c r="D1738" s="846"/>
      <c r="E1738" s="377">
        <v>2</v>
      </c>
      <c r="F1738" s="779"/>
      <c r="G1738" s="780"/>
      <c r="H1738" s="143"/>
      <c r="I1738" s="86"/>
      <c r="J1738" s="78"/>
      <c r="K1738" s="89"/>
      <c r="L1738" s="78"/>
      <c r="M1738" s="16"/>
      <c r="N1738" s="89"/>
      <c r="O1738" s="78"/>
      <c r="P1738" s="16"/>
      <c r="Q1738" s="89"/>
      <c r="R1738" s="21"/>
      <c r="S1738" s="366"/>
      <c r="T1738" s="381">
        <f t="shared" si="106"/>
        <v>0</v>
      </c>
      <c r="U1738" s="443">
        <f t="shared" si="121"/>
        <v>13</v>
      </c>
    </row>
    <row r="1739" spans="1:21" ht="18" customHeight="1">
      <c r="A1739" s="841"/>
      <c r="B1739" s="842"/>
      <c r="C1739" s="846"/>
      <c r="D1739" s="846"/>
      <c r="E1739" s="377">
        <v>3</v>
      </c>
      <c r="F1739" s="779"/>
      <c r="G1739" s="780"/>
      <c r="H1739" s="143"/>
      <c r="I1739" s="86"/>
      <c r="J1739" s="78"/>
      <c r="K1739" s="89"/>
      <c r="L1739" s="78"/>
      <c r="M1739" s="16"/>
      <c r="N1739" s="89"/>
      <c r="O1739" s="78"/>
      <c r="P1739" s="16"/>
      <c r="Q1739" s="89"/>
      <c r="R1739" s="21"/>
      <c r="S1739" s="366"/>
      <c r="T1739" s="381">
        <f t="shared" si="106"/>
        <v>0</v>
      </c>
      <c r="U1739" s="443">
        <f t="shared" si="121"/>
        <v>13</v>
      </c>
    </row>
    <row r="1740" spans="1:21" ht="18" customHeight="1">
      <c r="A1740" s="841"/>
      <c r="B1740" s="842"/>
      <c r="C1740" s="846"/>
      <c r="D1740" s="846"/>
      <c r="E1740" s="377">
        <v>4</v>
      </c>
      <c r="F1740" s="779"/>
      <c r="G1740" s="780"/>
      <c r="H1740" s="143"/>
      <c r="I1740" s="86"/>
      <c r="J1740" s="78"/>
      <c r="K1740" s="89"/>
      <c r="L1740" s="78"/>
      <c r="M1740" s="16"/>
      <c r="N1740" s="89"/>
      <c r="O1740" s="78"/>
      <c r="P1740" s="16"/>
      <c r="Q1740" s="89"/>
      <c r="R1740" s="21"/>
      <c r="S1740" s="366"/>
      <c r="T1740" s="381">
        <f t="shared" si="106"/>
        <v>0</v>
      </c>
      <c r="U1740" s="443">
        <f t="shared" si="121"/>
        <v>13</v>
      </c>
    </row>
    <row r="1741" spans="1:21" ht="18" customHeight="1">
      <c r="A1741" s="841"/>
      <c r="B1741" s="842"/>
      <c r="C1741" s="846"/>
      <c r="D1741" s="846"/>
      <c r="E1741" s="377">
        <v>5</v>
      </c>
      <c r="F1741" s="779"/>
      <c r="G1741" s="780"/>
      <c r="H1741" s="143"/>
      <c r="I1741" s="86"/>
      <c r="J1741" s="78"/>
      <c r="K1741" s="89"/>
      <c r="L1741" s="78"/>
      <c r="M1741" s="16"/>
      <c r="N1741" s="89"/>
      <c r="O1741" s="78"/>
      <c r="P1741" s="16"/>
      <c r="Q1741" s="89"/>
      <c r="R1741" s="21"/>
      <c r="S1741" s="366"/>
      <c r="T1741" s="381">
        <f t="shared" si="106"/>
        <v>0</v>
      </c>
      <c r="U1741" s="443">
        <f t="shared" si="121"/>
        <v>13</v>
      </c>
    </row>
    <row r="1742" spans="1:21" ht="18" customHeight="1">
      <c r="A1742" s="841"/>
      <c r="B1742" s="842"/>
      <c r="C1742" s="846"/>
      <c r="D1742" s="846"/>
      <c r="E1742" s="377">
        <v>6</v>
      </c>
      <c r="F1742" s="779"/>
      <c r="G1742" s="780"/>
      <c r="H1742" s="143"/>
      <c r="I1742" s="86"/>
      <c r="J1742" s="78"/>
      <c r="K1742" s="89"/>
      <c r="L1742" s="78"/>
      <c r="M1742" s="16"/>
      <c r="N1742" s="89"/>
      <c r="O1742" s="78"/>
      <c r="P1742" s="16"/>
      <c r="Q1742" s="89"/>
      <c r="R1742" s="21"/>
      <c r="S1742" s="366"/>
      <c r="T1742" s="381">
        <f t="shared" si="106"/>
        <v>0</v>
      </c>
      <c r="U1742" s="443">
        <f t="shared" si="121"/>
        <v>13</v>
      </c>
    </row>
    <row r="1743" spans="1:21" ht="18" customHeight="1">
      <c r="A1743" s="841"/>
      <c r="B1743" s="842"/>
      <c r="C1743" s="846"/>
      <c r="D1743" s="846"/>
      <c r="E1743" s="377">
        <v>7</v>
      </c>
      <c r="F1743" s="779"/>
      <c r="G1743" s="780"/>
      <c r="H1743" s="143"/>
      <c r="I1743" s="86"/>
      <c r="J1743" s="78"/>
      <c r="K1743" s="89"/>
      <c r="L1743" s="78"/>
      <c r="M1743" s="16"/>
      <c r="N1743" s="89"/>
      <c r="O1743" s="78"/>
      <c r="P1743" s="16"/>
      <c r="Q1743" s="89"/>
      <c r="R1743" s="21"/>
      <c r="S1743" s="366"/>
      <c r="T1743" s="381">
        <f t="shared" si="106"/>
        <v>0</v>
      </c>
      <c r="U1743" s="443">
        <f t="shared" si="121"/>
        <v>13</v>
      </c>
    </row>
    <row r="1744" spans="1:21" ht="18" customHeight="1">
      <c r="A1744" s="841"/>
      <c r="B1744" s="842"/>
      <c r="C1744" s="846"/>
      <c r="D1744" s="846"/>
      <c r="E1744" s="377">
        <v>8</v>
      </c>
      <c r="F1744" s="779"/>
      <c r="G1744" s="780"/>
      <c r="H1744" s="143"/>
      <c r="I1744" s="86"/>
      <c r="J1744" s="78"/>
      <c r="K1744" s="89"/>
      <c r="L1744" s="78"/>
      <c r="M1744" s="16"/>
      <c r="N1744" s="89"/>
      <c r="O1744" s="78"/>
      <c r="P1744" s="16"/>
      <c r="Q1744" s="89"/>
      <c r="R1744" s="21"/>
      <c r="S1744" s="366"/>
      <c r="T1744" s="381">
        <f t="shared" si="106"/>
        <v>0</v>
      </c>
      <c r="U1744" s="443">
        <f t="shared" si="121"/>
        <v>13</v>
      </c>
    </row>
    <row r="1745" spans="1:21" ht="18" customHeight="1">
      <c r="A1745" s="841"/>
      <c r="B1745" s="842"/>
      <c r="C1745" s="846"/>
      <c r="D1745" s="846"/>
      <c r="E1745" s="377">
        <v>9</v>
      </c>
      <c r="F1745" s="779"/>
      <c r="G1745" s="780"/>
      <c r="H1745" s="97"/>
      <c r="I1745" s="87"/>
      <c r="J1745" s="78"/>
      <c r="K1745" s="89"/>
      <c r="L1745" s="78"/>
      <c r="M1745" s="16"/>
      <c r="N1745" s="89"/>
      <c r="O1745" s="78"/>
      <c r="P1745" s="16"/>
      <c r="Q1745" s="89"/>
      <c r="R1745" s="21"/>
      <c r="S1745" s="366"/>
      <c r="T1745" s="381">
        <f t="shared" si="106"/>
        <v>0</v>
      </c>
      <c r="U1745" s="443">
        <f t="shared" si="121"/>
        <v>13</v>
      </c>
    </row>
    <row r="1746" spans="1:21" ht="18" customHeight="1">
      <c r="A1746" s="843"/>
      <c r="B1746" s="844"/>
      <c r="C1746" s="847"/>
      <c r="D1746" s="847"/>
      <c r="E1746" s="382">
        <v>10</v>
      </c>
      <c r="F1746" s="783"/>
      <c r="G1746" s="784"/>
      <c r="H1746" s="99"/>
      <c r="I1746" s="88"/>
      <c r="J1746" s="148"/>
      <c r="K1746" s="149"/>
      <c r="L1746" s="148"/>
      <c r="M1746" s="150"/>
      <c r="N1746" s="149"/>
      <c r="O1746" s="148"/>
      <c r="P1746" s="150"/>
      <c r="Q1746" s="149"/>
      <c r="R1746" s="151"/>
      <c r="S1746" s="353"/>
      <c r="T1746" s="383">
        <f t="shared" si="106"/>
        <v>0</v>
      </c>
      <c r="U1746" s="443">
        <f t="shared" si="121"/>
        <v>13</v>
      </c>
    </row>
    <row r="1747" spans="1:21" ht="18" customHeight="1">
      <c r="A1747" s="839">
        <f>IF(A1049="","",A1049)</f>
        <v>14</v>
      </c>
      <c r="B1747" s="840" t="str">
        <f>IF(B1049="","",B1049)</f>
        <v/>
      </c>
      <c r="C1747" s="845" t="str">
        <f>IF(C1049="","",C1049)</f>
        <v/>
      </c>
      <c r="D1747" s="845" t="str">
        <f>IF(D1049="","",D1049)</f>
        <v/>
      </c>
      <c r="E1747" s="372">
        <v>1</v>
      </c>
      <c r="F1747" s="781"/>
      <c r="G1747" s="782"/>
      <c r="H1747" s="144"/>
      <c r="I1747" s="145"/>
      <c r="J1747" s="123"/>
      <c r="K1747" s="146"/>
      <c r="L1747" s="123"/>
      <c r="M1747" s="147"/>
      <c r="N1747" s="146"/>
      <c r="O1747" s="123"/>
      <c r="P1747" s="147"/>
      <c r="Q1747" s="146"/>
      <c r="R1747" s="124"/>
      <c r="S1747" s="375"/>
      <c r="T1747" s="376">
        <f t="shared" si="106"/>
        <v>0</v>
      </c>
      <c r="U1747" s="443">
        <f t="shared" ref="U1747:U1756" si="122">$A$1747</f>
        <v>14</v>
      </c>
    </row>
    <row r="1748" spans="1:21" ht="18" customHeight="1">
      <c r="A1748" s="841"/>
      <c r="B1748" s="842"/>
      <c r="C1748" s="846"/>
      <c r="D1748" s="846"/>
      <c r="E1748" s="377">
        <v>2</v>
      </c>
      <c r="F1748" s="779"/>
      <c r="G1748" s="780"/>
      <c r="H1748" s="143"/>
      <c r="I1748" s="86"/>
      <c r="J1748" s="78"/>
      <c r="K1748" s="89"/>
      <c r="L1748" s="78"/>
      <c r="M1748" s="16"/>
      <c r="N1748" s="89"/>
      <c r="O1748" s="78"/>
      <c r="P1748" s="16"/>
      <c r="Q1748" s="89"/>
      <c r="R1748" s="21"/>
      <c r="S1748" s="366"/>
      <c r="T1748" s="381">
        <f t="shared" si="106"/>
        <v>0</v>
      </c>
      <c r="U1748" s="443">
        <f t="shared" si="122"/>
        <v>14</v>
      </c>
    </row>
    <row r="1749" spans="1:21" ht="18" customHeight="1">
      <c r="A1749" s="841"/>
      <c r="B1749" s="842"/>
      <c r="C1749" s="846"/>
      <c r="D1749" s="846"/>
      <c r="E1749" s="377">
        <v>3</v>
      </c>
      <c r="F1749" s="779"/>
      <c r="G1749" s="780"/>
      <c r="H1749" s="143"/>
      <c r="I1749" s="86"/>
      <c r="J1749" s="78"/>
      <c r="K1749" s="89"/>
      <c r="L1749" s="78"/>
      <c r="M1749" s="16"/>
      <c r="N1749" s="89"/>
      <c r="O1749" s="78"/>
      <c r="P1749" s="16"/>
      <c r="Q1749" s="89"/>
      <c r="R1749" s="21"/>
      <c r="S1749" s="366"/>
      <c r="T1749" s="381">
        <f t="shared" si="106"/>
        <v>0</v>
      </c>
      <c r="U1749" s="443">
        <f t="shared" si="122"/>
        <v>14</v>
      </c>
    </row>
    <row r="1750" spans="1:21" ht="18" customHeight="1">
      <c r="A1750" s="841"/>
      <c r="B1750" s="842"/>
      <c r="C1750" s="846"/>
      <c r="D1750" s="846"/>
      <c r="E1750" s="377">
        <v>4</v>
      </c>
      <c r="F1750" s="779"/>
      <c r="G1750" s="780"/>
      <c r="H1750" s="143"/>
      <c r="I1750" s="86"/>
      <c r="J1750" s="78"/>
      <c r="K1750" s="89"/>
      <c r="L1750" s="78"/>
      <c r="M1750" s="16"/>
      <c r="N1750" s="89"/>
      <c r="O1750" s="78"/>
      <c r="P1750" s="16"/>
      <c r="Q1750" s="89"/>
      <c r="R1750" s="21"/>
      <c r="S1750" s="366"/>
      <c r="T1750" s="381">
        <f t="shared" si="106"/>
        <v>0</v>
      </c>
      <c r="U1750" s="443">
        <f t="shared" si="122"/>
        <v>14</v>
      </c>
    </row>
    <row r="1751" spans="1:21" ht="18" customHeight="1">
      <c r="A1751" s="841"/>
      <c r="B1751" s="842"/>
      <c r="C1751" s="846"/>
      <c r="D1751" s="846"/>
      <c r="E1751" s="377">
        <v>5</v>
      </c>
      <c r="F1751" s="779"/>
      <c r="G1751" s="780"/>
      <c r="H1751" s="143"/>
      <c r="I1751" s="86"/>
      <c r="J1751" s="78"/>
      <c r="K1751" s="89"/>
      <c r="L1751" s="78"/>
      <c r="M1751" s="16"/>
      <c r="N1751" s="89"/>
      <c r="O1751" s="78"/>
      <c r="P1751" s="16"/>
      <c r="Q1751" s="89"/>
      <c r="R1751" s="21"/>
      <c r="S1751" s="366"/>
      <c r="T1751" s="381">
        <f t="shared" si="106"/>
        <v>0</v>
      </c>
      <c r="U1751" s="443">
        <f t="shared" si="122"/>
        <v>14</v>
      </c>
    </row>
    <row r="1752" spans="1:21" ht="18" customHeight="1">
      <c r="A1752" s="841"/>
      <c r="B1752" s="842"/>
      <c r="C1752" s="846"/>
      <c r="D1752" s="846"/>
      <c r="E1752" s="377">
        <v>6</v>
      </c>
      <c r="F1752" s="779"/>
      <c r="G1752" s="780"/>
      <c r="H1752" s="143"/>
      <c r="I1752" s="86"/>
      <c r="J1752" s="78"/>
      <c r="K1752" s="89"/>
      <c r="L1752" s="78"/>
      <c r="M1752" s="16"/>
      <c r="N1752" s="89"/>
      <c r="O1752" s="78"/>
      <c r="P1752" s="16"/>
      <c r="Q1752" s="89"/>
      <c r="R1752" s="21"/>
      <c r="S1752" s="366"/>
      <c r="T1752" s="381">
        <f t="shared" si="106"/>
        <v>0</v>
      </c>
      <c r="U1752" s="443">
        <f t="shared" si="122"/>
        <v>14</v>
      </c>
    </row>
    <row r="1753" spans="1:21" ht="18" customHeight="1">
      <c r="A1753" s="841"/>
      <c r="B1753" s="842"/>
      <c r="C1753" s="846"/>
      <c r="D1753" s="846"/>
      <c r="E1753" s="377">
        <v>7</v>
      </c>
      <c r="F1753" s="779"/>
      <c r="G1753" s="780"/>
      <c r="H1753" s="143"/>
      <c r="I1753" s="86"/>
      <c r="J1753" s="78"/>
      <c r="K1753" s="89"/>
      <c r="L1753" s="78"/>
      <c r="M1753" s="16"/>
      <c r="N1753" s="89"/>
      <c r="O1753" s="78"/>
      <c r="P1753" s="16"/>
      <c r="Q1753" s="89"/>
      <c r="R1753" s="21"/>
      <c r="S1753" s="366"/>
      <c r="T1753" s="381">
        <f t="shared" si="106"/>
        <v>0</v>
      </c>
      <c r="U1753" s="443">
        <f t="shared" si="122"/>
        <v>14</v>
      </c>
    </row>
    <row r="1754" spans="1:21" ht="18" customHeight="1">
      <c r="A1754" s="841"/>
      <c r="B1754" s="842"/>
      <c r="C1754" s="846"/>
      <c r="D1754" s="846"/>
      <c r="E1754" s="377">
        <v>8</v>
      </c>
      <c r="F1754" s="779"/>
      <c r="G1754" s="780"/>
      <c r="H1754" s="143"/>
      <c r="I1754" s="86"/>
      <c r="J1754" s="78"/>
      <c r="K1754" s="89"/>
      <c r="L1754" s="78"/>
      <c r="M1754" s="16"/>
      <c r="N1754" s="89"/>
      <c r="O1754" s="78"/>
      <c r="P1754" s="16"/>
      <c r="Q1754" s="89"/>
      <c r="R1754" s="21"/>
      <c r="S1754" s="366"/>
      <c r="T1754" s="381">
        <f t="shared" si="106"/>
        <v>0</v>
      </c>
      <c r="U1754" s="443">
        <f t="shared" si="122"/>
        <v>14</v>
      </c>
    </row>
    <row r="1755" spans="1:21" ht="18" customHeight="1">
      <c r="A1755" s="841"/>
      <c r="B1755" s="842"/>
      <c r="C1755" s="846"/>
      <c r="D1755" s="846"/>
      <c r="E1755" s="377">
        <v>9</v>
      </c>
      <c r="F1755" s="779"/>
      <c r="G1755" s="780"/>
      <c r="H1755" s="97"/>
      <c r="I1755" s="87"/>
      <c r="J1755" s="78"/>
      <c r="K1755" s="89"/>
      <c r="L1755" s="78"/>
      <c r="M1755" s="16"/>
      <c r="N1755" s="89"/>
      <c r="O1755" s="78"/>
      <c r="P1755" s="16"/>
      <c r="Q1755" s="89"/>
      <c r="R1755" s="21"/>
      <c r="S1755" s="366"/>
      <c r="T1755" s="381">
        <f t="shared" si="106"/>
        <v>0</v>
      </c>
      <c r="U1755" s="443">
        <f t="shared" si="122"/>
        <v>14</v>
      </c>
    </row>
    <row r="1756" spans="1:21" ht="18" customHeight="1">
      <c r="A1756" s="843"/>
      <c r="B1756" s="844"/>
      <c r="C1756" s="847"/>
      <c r="D1756" s="847"/>
      <c r="E1756" s="382">
        <v>10</v>
      </c>
      <c r="F1756" s="783"/>
      <c r="G1756" s="784"/>
      <c r="H1756" s="99"/>
      <c r="I1756" s="88"/>
      <c r="J1756" s="148"/>
      <c r="K1756" s="149"/>
      <c r="L1756" s="148"/>
      <c r="M1756" s="150"/>
      <c r="N1756" s="149"/>
      <c r="O1756" s="148"/>
      <c r="P1756" s="150"/>
      <c r="Q1756" s="149"/>
      <c r="R1756" s="151"/>
      <c r="S1756" s="353"/>
      <c r="T1756" s="383">
        <f t="shared" si="106"/>
        <v>0</v>
      </c>
      <c r="U1756" s="443">
        <f t="shared" si="122"/>
        <v>14</v>
      </c>
    </row>
    <row r="1757" spans="1:21" ht="18" customHeight="1">
      <c r="A1757" s="839">
        <f>IF(A1129="","",A1129)</f>
        <v>15</v>
      </c>
      <c r="B1757" s="840" t="str">
        <f>IF(B1129="","",B1129)</f>
        <v/>
      </c>
      <c r="C1757" s="845" t="str">
        <f>IF(C1129="","",C1129)</f>
        <v/>
      </c>
      <c r="D1757" s="845" t="str">
        <f>IF(D1129="","",D1129)</f>
        <v/>
      </c>
      <c r="E1757" s="372">
        <v>1</v>
      </c>
      <c r="F1757" s="781"/>
      <c r="G1757" s="782"/>
      <c r="H1757" s="144"/>
      <c r="I1757" s="145"/>
      <c r="J1757" s="123"/>
      <c r="K1757" s="146"/>
      <c r="L1757" s="123"/>
      <c r="M1757" s="147"/>
      <c r="N1757" s="146"/>
      <c r="O1757" s="123"/>
      <c r="P1757" s="147"/>
      <c r="Q1757" s="146"/>
      <c r="R1757" s="124"/>
      <c r="S1757" s="375"/>
      <c r="T1757" s="376">
        <f t="shared" si="106"/>
        <v>0</v>
      </c>
      <c r="U1757" s="443">
        <f t="shared" ref="U1757:U1766" si="123">$A$1757</f>
        <v>15</v>
      </c>
    </row>
    <row r="1758" spans="1:21" ht="18" customHeight="1">
      <c r="A1758" s="841"/>
      <c r="B1758" s="842"/>
      <c r="C1758" s="846"/>
      <c r="D1758" s="846"/>
      <c r="E1758" s="377">
        <v>2</v>
      </c>
      <c r="F1758" s="779"/>
      <c r="G1758" s="780"/>
      <c r="H1758" s="143"/>
      <c r="I1758" s="86"/>
      <c r="J1758" s="78"/>
      <c r="K1758" s="89"/>
      <c r="L1758" s="78"/>
      <c r="M1758" s="16"/>
      <c r="N1758" s="89"/>
      <c r="O1758" s="78"/>
      <c r="P1758" s="16"/>
      <c r="Q1758" s="89"/>
      <c r="R1758" s="21"/>
      <c r="S1758" s="366"/>
      <c r="T1758" s="381">
        <f t="shared" si="106"/>
        <v>0</v>
      </c>
      <c r="U1758" s="443">
        <f t="shared" si="123"/>
        <v>15</v>
      </c>
    </row>
    <row r="1759" spans="1:21" ht="18" customHeight="1">
      <c r="A1759" s="841"/>
      <c r="B1759" s="842"/>
      <c r="C1759" s="846"/>
      <c r="D1759" s="846"/>
      <c r="E1759" s="377">
        <v>3</v>
      </c>
      <c r="F1759" s="779"/>
      <c r="G1759" s="780"/>
      <c r="H1759" s="143"/>
      <c r="I1759" s="86"/>
      <c r="J1759" s="78"/>
      <c r="K1759" s="89"/>
      <c r="L1759" s="78"/>
      <c r="M1759" s="16"/>
      <c r="N1759" s="89"/>
      <c r="O1759" s="78"/>
      <c r="P1759" s="16"/>
      <c r="Q1759" s="89"/>
      <c r="R1759" s="21"/>
      <c r="S1759" s="366"/>
      <c r="T1759" s="381">
        <f t="shared" si="106"/>
        <v>0</v>
      </c>
      <c r="U1759" s="443">
        <f t="shared" si="123"/>
        <v>15</v>
      </c>
    </row>
    <row r="1760" spans="1:21" ht="18" customHeight="1">
      <c r="A1760" s="841"/>
      <c r="B1760" s="842"/>
      <c r="C1760" s="846"/>
      <c r="D1760" s="846"/>
      <c r="E1760" s="377">
        <v>4</v>
      </c>
      <c r="F1760" s="779"/>
      <c r="G1760" s="780"/>
      <c r="H1760" s="143"/>
      <c r="I1760" s="86"/>
      <c r="J1760" s="78"/>
      <c r="K1760" s="89"/>
      <c r="L1760" s="78"/>
      <c r="M1760" s="16"/>
      <c r="N1760" s="89"/>
      <c r="O1760" s="78"/>
      <c r="P1760" s="16"/>
      <c r="Q1760" s="89"/>
      <c r="R1760" s="21"/>
      <c r="S1760" s="366"/>
      <c r="T1760" s="381">
        <f t="shared" si="106"/>
        <v>0</v>
      </c>
      <c r="U1760" s="443">
        <f t="shared" si="123"/>
        <v>15</v>
      </c>
    </row>
    <row r="1761" spans="1:21" ht="18" customHeight="1">
      <c r="A1761" s="841"/>
      <c r="B1761" s="842"/>
      <c r="C1761" s="846"/>
      <c r="D1761" s="846"/>
      <c r="E1761" s="377">
        <v>5</v>
      </c>
      <c r="F1761" s="779"/>
      <c r="G1761" s="780"/>
      <c r="H1761" s="143"/>
      <c r="I1761" s="86"/>
      <c r="J1761" s="78"/>
      <c r="K1761" s="89"/>
      <c r="L1761" s="78"/>
      <c r="M1761" s="16"/>
      <c r="N1761" s="89"/>
      <c r="O1761" s="78"/>
      <c r="P1761" s="16"/>
      <c r="Q1761" s="89"/>
      <c r="R1761" s="21"/>
      <c r="S1761" s="366"/>
      <c r="T1761" s="381">
        <f t="shared" si="106"/>
        <v>0</v>
      </c>
      <c r="U1761" s="443">
        <f t="shared" si="123"/>
        <v>15</v>
      </c>
    </row>
    <row r="1762" spans="1:21" ht="18" customHeight="1">
      <c r="A1762" s="841"/>
      <c r="B1762" s="842"/>
      <c r="C1762" s="846"/>
      <c r="D1762" s="846"/>
      <c r="E1762" s="377">
        <v>6</v>
      </c>
      <c r="F1762" s="779"/>
      <c r="G1762" s="780"/>
      <c r="H1762" s="143"/>
      <c r="I1762" s="86"/>
      <c r="J1762" s="78"/>
      <c r="K1762" s="89"/>
      <c r="L1762" s="78"/>
      <c r="M1762" s="16"/>
      <c r="N1762" s="89"/>
      <c r="O1762" s="78"/>
      <c r="P1762" s="16"/>
      <c r="Q1762" s="89"/>
      <c r="R1762" s="21"/>
      <c r="S1762" s="366"/>
      <c r="T1762" s="381">
        <f t="shared" si="106"/>
        <v>0</v>
      </c>
      <c r="U1762" s="443">
        <f t="shared" si="123"/>
        <v>15</v>
      </c>
    </row>
    <row r="1763" spans="1:21" ht="18" customHeight="1">
      <c r="A1763" s="841"/>
      <c r="B1763" s="842"/>
      <c r="C1763" s="846"/>
      <c r="D1763" s="846"/>
      <c r="E1763" s="377">
        <v>7</v>
      </c>
      <c r="F1763" s="779"/>
      <c r="G1763" s="780"/>
      <c r="H1763" s="143"/>
      <c r="I1763" s="86"/>
      <c r="J1763" s="78"/>
      <c r="K1763" s="89"/>
      <c r="L1763" s="78"/>
      <c r="M1763" s="16"/>
      <c r="N1763" s="89"/>
      <c r="O1763" s="78"/>
      <c r="P1763" s="16"/>
      <c r="Q1763" s="89"/>
      <c r="R1763" s="21"/>
      <c r="S1763" s="366"/>
      <c r="T1763" s="381">
        <f t="shared" si="106"/>
        <v>0</v>
      </c>
      <c r="U1763" s="443">
        <f t="shared" si="123"/>
        <v>15</v>
      </c>
    </row>
    <row r="1764" spans="1:21" ht="18" customHeight="1">
      <c r="A1764" s="841"/>
      <c r="B1764" s="842"/>
      <c r="C1764" s="846"/>
      <c r="D1764" s="846"/>
      <c r="E1764" s="377">
        <v>8</v>
      </c>
      <c r="F1764" s="779"/>
      <c r="G1764" s="780"/>
      <c r="H1764" s="143"/>
      <c r="I1764" s="86"/>
      <c r="J1764" s="78"/>
      <c r="K1764" s="89"/>
      <c r="L1764" s="78"/>
      <c r="M1764" s="16"/>
      <c r="N1764" s="89"/>
      <c r="O1764" s="78"/>
      <c r="P1764" s="16"/>
      <c r="Q1764" s="89"/>
      <c r="R1764" s="21"/>
      <c r="S1764" s="366"/>
      <c r="T1764" s="381">
        <f t="shared" si="106"/>
        <v>0</v>
      </c>
      <c r="U1764" s="443">
        <f t="shared" si="123"/>
        <v>15</v>
      </c>
    </row>
    <row r="1765" spans="1:21" ht="18" customHeight="1">
      <c r="A1765" s="841"/>
      <c r="B1765" s="842"/>
      <c r="C1765" s="846"/>
      <c r="D1765" s="846"/>
      <c r="E1765" s="377">
        <v>9</v>
      </c>
      <c r="F1765" s="779"/>
      <c r="G1765" s="780"/>
      <c r="H1765" s="97"/>
      <c r="I1765" s="87"/>
      <c r="J1765" s="78"/>
      <c r="K1765" s="89"/>
      <c r="L1765" s="78"/>
      <c r="M1765" s="16"/>
      <c r="N1765" s="89"/>
      <c r="O1765" s="78"/>
      <c r="P1765" s="16"/>
      <c r="Q1765" s="89"/>
      <c r="R1765" s="21"/>
      <c r="S1765" s="366"/>
      <c r="T1765" s="381">
        <f t="shared" si="106"/>
        <v>0</v>
      </c>
      <c r="U1765" s="443">
        <f t="shared" si="123"/>
        <v>15</v>
      </c>
    </row>
    <row r="1766" spans="1:21" ht="18" customHeight="1">
      <c r="A1766" s="843"/>
      <c r="B1766" s="844"/>
      <c r="C1766" s="847"/>
      <c r="D1766" s="847"/>
      <c r="E1766" s="382">
        <v>10</v>
      </c>
      <c r="F1766" s="783"/>
      <c r="G1766" s="784"/>
      <c r="H1766" s="99"/>
      <c r="I1766" s="88"/>
      <c r="J1766" s="148"/>
      <c r="K1766" s="149"/>
      <c r="L1766" s="148"/>
      <c r="M1766" s="150"/>
      <c r="N1766" s="149"/>
      <c r="O1766" s="148"/>
      <c r="P1766" s="150"/>
      <c r="Q1766" s="149"/>
      <c r="R1766" s="151"/>
      <c r="S1766" s="353"/>
      <c r="T1766" s="383">
        <f t="shared" si="106"/>
        <v>0</v>
      </c>
      <c r="U1766" s="443">
        <f t="shared" si="123"/>
        <v>15</v>
      </c>
    </row>
    <row r="1767" spans="1:21" ht="18" customHeight="1">
      <c r="A1767" s="839">
        <f>IF(A1209="","",A1209)</f>
        <v>16</v>
      </c>
      <c r="B1767" s="840" t="str">
        <f>IF(B1209="","",B1209)</f>
        <v/>
      </c>
      <c r="C1767" s="845" t="str">
        <f>IF(C1209="","",C1209)</f>
        <v/>
      </c>
      <c r="D1767" s="845" t="str">
        <f>IF(D1209="","",D1209)</f>
        <v/>
      </c>
      <c r="E1767" s="372">
        <v>1</v>
      </c>
      <c r="F1767" s="781"/>
      <c r="G1767" s="782"/>
      <c r="H1767" s="144"/>
      <c r="I1767" s="145"/>
      <c r="J1767" s="123"/>
      <c r="K1767" s="146"/>
      <c r="L1767" s="123"/>
      <c r="M1767" s="147"/>
      <c r="N1767" s="146"/>
      <c r="O1767" s="123"/>
      <c r="P1767" s="147"/>
      <c r="Q1767" s="146"/>
      <c r="R1767" s="124"/>
      <c r="S1767" s="375"/>
      <c r="T1767" s="376">
        <f t="shared" si="106"/>
        <v>0</v>
      </c>
      <c r="U1767" s="443">
        <f t="shared" ref="U1767:U1776" si="124">$A$1767</f>
        <v>16</v>
      </c>
    </row>
    <row r="1768" spans="1:21" ht="18" customHeight="1">
      <c r="A1768" s="841"/>
      <c r="B1768" s="842"/>
      <c r="C1768" s="846"/>
      <c r="D1768" s="846"/>
      <c r="E1768" s="377">
        <v>2</v>
      </c>
      <c r="F1768" s="779"/>
      <c r="G1768" s="780"/>
      <c r="H1768" s="143"/>
      <c r="I1768" s="86"/>
      <c r="J1768" s="78"/>
      <c r="K1768" s="89"/>
      <c r="L1768" s="78"/>
      <c r="M1768" s="16"/>
      <c r="N1768" s="89"/>
      <c r="O1768" s="78"/>
      <c r="P1768" s="16"/>
      <c r="Q1768" s="89"/>
      <c r="R1768" s="21"/>
      <c r="S1768" s="366"/>
      <c r="T1768" s="381">
        <f t="shared" si="106"/>
        <v>0</v>
      </c>
      <c r="U1768" s="443">
        <f t="shared" si="124"/>
        <v>16</v>
      </c>
    </row>
    <row r="1769" spans="1:21" ht="18" customHeight="1">
      <c r="A1769" s="841"/>
      <c r="B1769" s="842"/>
      <c r="C1769" s="846"/>
      <c r="D1769" s="846"/>
      <c r="E1769" s="377">
        <v>3</v>
      </c>
      <c r="F1769" s="779"/>
      <c r="G1769" s="780"/>
      <c r="H1769" s="143"/>
      <c r="I1769" s="86"/>
      <c r="J1769" s="78"/>
      <c r="K1769" s="89"/>
      <c r="L1769" s="78"/>
      <c r="M1769" s="16"/>
      <c r="N1769" s="89"/>
      <c r="O1769" s="78"/>
      <c r="P1769" s="16"/>
      <c r="Q1769" s="89"/>
      <c r="R1769" s="21"/>
      <c r="S1769" s="366"/>
      <c r="T1769" s="381">
        <f t="shared" si="106"/>
        <v>0</v>
      </c>
      <c r="U1769" s="443">
        <f t="shared" si="124"/>
        <v>16</v>
      </c>
    </row>
    <row r="1770" spans="1:21" ht="18" customHeight="1">
      <c r="A1770" s="841"/>
      <c r="B1770" s="842"/>
      <c r="C1770" s="846"/>
      <c r="D1770" s="846"/>
      <c r="E1770" s="377">
        <v>4</v>
      </c>
      <c r="F1770" s="779"/>
      <c r="G1770" s="780"/>
      <c r="H1770" s="143"/>
      <c r="I1770" s="86"/>
      <c r="J1770" s="78"/>
      <c r="K1770" s="89"/>
      <c r="L1770" s="78"/>
      <c r="M1770" s="16"/>
      <c r="N1770" s="89"/>
      <c r="O1770" s="78"/>
      <c r="P1770" s="16"/>
      <c r="Q1770" s="89"/>
      <c r="R1770" s="21"/>
      <c r="S1770" s="366"/>
      <c r="T1770" s="381">
        <f t="shared" si="106"/>
        <v>0</v>
      </c>
      <c r="U1770" s="443">
        <f t="shared" si="124"/>
        <v>16</v>
      </c>
    </row>
    <row r="1771" spans="1:21" ht="18" customHeight="1">
      <c r="A1771" s="841"/>
      <c r="B1771" s="842"/>
      <c r="C1771" s="846"/>
      <c r="D1771" s="846"/>
      <c r="E1771" s="377">
        <v>5</v>
      </c>
      <c r="F1771" s="779"/>
      <c r="G1771" s="780"/>
      <c r="H1771" s="143"/>
      <c r="I1771" s="86"/>
      <c r="J1771" s="78"/>
      <c r="K1771" s="89"/>
      <c r="L1771" s="78"/>
      <c r="M1771" s="16"/>
      <c r="N1771" s="89"/>
      <c r="O1771" s="78"/>
      <c r="P1771" s="16"/>
      <c r="Q1771" s="89"/>
      <c r="R1771" s="21"/>
      <c r="S1771" s="366"/>
      <c r="T1771" s="381">
        <f t="shared" si="106"/>
        <v>0</v>
      </c>
      <c r="U1771" s="443">
        <f t="shared" si="124"/>
        <v>16</v>
      </c>
    </row>
    <row r="1772" spans="1:21" ht="18" customHeight="1">
      <c r="A1772" s="841"/>
      <c r="B1772" s="842"/>
      <c r="C1772" s="846"/>
      <c r="D1772" s="846"/>
      <c r="E1772" s="377">
        <v>6</v>
      </c>
      <c r="F1772" s="779"/>
      <c r="G1772" s="780"/>
      <c r="H1772" s="143"/>
      <c r="I1772" s="86"/>
      <c r="J1772" s="78"/>
      <c r="K1772" s="89"/>
      <c r="L1772" s="78"/>
      <c r="M1772" s="16"/>
      <c r="N1772" s="89"/>
      <c r="O1772" s="78"/>
      <c r="P1772" s="16"/>
      <c r="Q1772" s="89"/>
      <c r="R1772" s="21"/>
      <c r="S1772" s="366"/>
      <c r="T1772" s="381">
        <f t="shared" si="106"/>
        <v>0</v>
      </c>
      <c r="U1772" s="443">
        <f t="shared" si="124"/>
        <v>16</v>
      </c>
    </row>
    <row r="1773" spans="1:21" ht="18" customHeight="1">
      <c r="A1773" s="841"/>
      <c r="B1773" s="842"/>
      <c r="C1773" s="846"/>
      <c r="D1773" s="846"/>
      <c r="E1773" s="377">
        <v>7</v>
      </c>
      <c r="F1773" s="779"/>
      <c r="G1773" s="780"/>
      <c r="H1773" s="143"/>
      <c r="I1773" s="86"/>
      <c r="J1773" s="78"/>
      <c r="K1773" s="89"/>
      <c r="L1773" s="78"/>
      <c r="M1773" s="16"/>
      <c r="N1773" s="89"/>
      <c r="O1773" s="78"/>
      <c r="P1773" s="16"/>
      <c r="Q1773" s="89"/>
      <c r="R1773" s="21"/>
      <c r="S1773" s="366"/>
      <c r="T1773" s="381">
        <f t="shared" si="106"/>
        <v>0</v>
      </c>
      <c r="U1773" s="443">
        <f t="shared" si="124"/>
        <v>16</v>
      </c>
    </row>
    <row r="1774" spans="1:21" ht="18" customHeight="1">
      <c r="A1774" s="841"/>
      <c r="B1774" s="842"/>
      <c r="C1774" s="846"/>
      <c r="D1774" s="846"/>
      <c r="E1774" s="377">
        <v>8</v>
      </c>
      <c r="F1774" s="779"/>
      <c r="G1774" s="780"/>
      <c r="H1774" s="143"/>
      <c r="I1774" s="86"/>
      <c r="J1774" s="78"/>
      <c r="K1774" s="89"/>
      <c r="L1774" s="78"/>
      <c r="M1774" s="16"/>
      <c r="N1774" s="89"/>
      <c r="O1774" s="78"/>
      <c r="P1774" s="16"/>
      <c r="Q1774" s="89"/>
      <c r="R1774" s="21"/>
      <c r="S1774" s="366"/>
      <c r="T1774" s="381">
        <f t="shared" si="106"/>
        <v>0</v>
      </c>
      <c r="U1774" s="443">
        <f t="shared" si="124"/>
        <v>16</v>
      </c>
    </row>
    <row r="1775" spans="1:21" ht="18" customHeight="1">
      <c r="A1775" s="841"/>
      <c r="B1775" s="842"/>
      <c r="C1775" s="846"/>
      <c r="D1775" s="846"/>
      <c r="E1775" s="377">
        <v>9</v>
      </c>
      <c r="F1775" s="779"/>
      <c r="G1775" s="780"/>
      <c r="H1775" s="97"/>
      <c r="I1775" s="87"/>
      <c r="J1775" s="78"/>
      <c r="K1775" s="89"/>
      <c r="L1775" s="78"/>
      <c r="M1775" s="16"/>
      <c r="N1775" s="89"/>
      <c r="O1775" s="78"/>
      <c r="P1775" s="16"/>
      <c r="Q1775" s="89"/>
      <c r="R1775" s="21"/>
      <c r="S1775" s="366"/>
      <c r="T1775" s="381">
        <f t="shared" si="106"/>
        <v>0</v>
      </c>
      <c r="U1775" s="443">
        <f t="shared" si="124"/>
        <v>16</v>
      </c>
    </row>
    <row r="1776" spans="1:21" ht="18" customHeight="1">
      <c r="A1776" s="843"/>
      <c r="B1776" s="844"/>
      <c r="C1776" s="847"/>
      <c r="D1776" s="847"/>
      <c r="E1776" s="382">
        <v>10</v>
      </c>
      <c r="F1776" s="783"/>
      <c r="G1776" s="784"/>
      <c r="H1776" s="99"/>
      <c r="I1776" s="88"/>
      <c r="J1776" s="148"/>
      <c r="K1776" s="149"/>
      <c r="L1776" s="148"/>
      <c r="M1776" s="150"/>
      <c r="N1776" s="149"/>
      <c r="O1776" s="148"/>
      <c r="P1776" s="150"/>
      <c r="Q1776" s="149"/>
      <c r="R1776" s="151"/>
      <c r="S1776" s="353"/>
      <c r="T1776" s="383">
        <f t="shared" si="106"/>
        <v>0</v>
      </c>
      <c r="U1776" s="443">
        <f t="shared" si="124"/>
        <v>16</v>
      </c>
    </row>
    <row r="1777" spans="1:21" ht="18" customHeight="1">
      <c r="A1777" s="839">
        <f>IF(A1289="","",A1289)</f>
        <v>17</v>
      </c>
      <c r="B1777" s="840" t="str">
        <f>IF(B1289="","",B1289)</f>
        <v/>
      </c>
      <c r="C1777" s="845" t="str">
        <f>IF(C1289="","",C1289)</f>
        <v/>
      </c>
      <c r="D1777" s="845" t="str">
        <f>IF(D1289="","",D1289)</f>
        <v/>
      </c>
      <c r="E1777" s="372">
        <v>1</v>
      </c>
      <c r="F1777" s="781"/>
      <c r="G1777" s="782"/>
      <c r="H1777" s="144"/>
      <c r="I1777" s="145"/>
      <c r="J1777" s="123"/>
      <c r="K1777" s="146"/>
      <c r="L1777" s="123"/>
      <c r="M1777" s="147"/>
      <c r="N1777" s="146"/>
      <c r="O1777" s="123"/>
      <c r="P1777" s="147"/>
      <c r="Q1777" s="146"/>
      <c r="R1777" s="124"/>
      <c r="S1777" s="375"/>
      <c r="T1777" s="376">
        <f t="shared" si="106"/>
        <v>0</v>
      </c>
      <c r="U1777" s="443">
        <f t="shared" ref="U1777:U1786" si="125">$A$1777</f>
        <v>17</v>
      </c>
    </row>
    <row r="1778" spans="1:21" ht="18" customHeight="1">
      <c r="A1778" s="841"/>
      <c r="B1778" s="842"/>
      <c r="C1778" s="846"/>
      <c r="D1778" s="846"/>
      <c r="E1778" s="377">
        <v>2</v>
      </c>
      <c r="F1778" s="779"/>
      <c r="G1778" s="780"/>
      <c r="H1778" s="143"/>
      <c r="I1778" s="86"/>
      <c r="J1778" s="78"/>
      <c r="K1778" s="89"/>
      <c r="L1778" s="78"/>
      <c r="M1778" s="16"/>
      <c r="N1778" s="89"/>
      <c r="O1778" s="78"/>
      <c r="P1778" s="16"/>
      <c r="Q1778" s="89"/>
      <c r="R1778" s="21"/>
      <c r="S1778" s="366"/>
      <c r="T1778" s="381">
        <f t="shared" si="106"/>
        <v>0</v>
      </c>
      <c r="U1778" s="443">
        <f t="shared" si="125"/>
        <v>17</v>
      </c>
    </row>
    <row r="1779" spans="1:21" ht="18" customHeight="1">
      <c r="A1779" s="841"/>
      <c r="B1779" s="842"/>
      <c r="C1779" s="846"/>
      <c r="D1779" s="846"/>
      <c r="E1779" s="377">
        <v>3</v>
      </c>
      <c r="F1779" s="779"/>
      <c r="G1779" s="780"/>
      <c r="H1779" s="143"/>
      <c r="I1779" s="86"/>
      <c r="J1779" s="78"/>
      <c r="K1779" s="89"/>
      <c r="L1779" s="78"/>
      <c r="M1779" s="16"/>
      <c r="N1779" s="89"/>
      <c r="O1779" s="78"/>
      <c r="P1779" s="16"/>
      <c r="Q1779" s="89"/>
      <c r="R1779" s="21"/>
      <c r="S1779" s="366"/>
      <c r="T1779" s="381">
        <f t="shared" si="106"/>
        <v>0</v>
      </c>
      <c r="U1779" s="443">
        <f t="shared" si="125"/>
        <v>17</v>
      </c>
    </row>
    <row r="1780" spans="1:21" ht="18" customHeight="1">
      <c r="A1780" s="841"/>
      <c r="B1780" s="842"/>
      <c r="C1780" s="846"/>
      <c r="D1780" s="846"/>
      <c r="E1780" s="377">
        <v>4</v>
      </c>
      <c r="F1780" s="779"/>
      <c r="G1780" s="780"/>
      <c r="H1780" s="143"/>
      <c r="I1780" s="86"/>
      <c r="J1780" s="78"/>
      <c r="K1780" s="89"/>
      <c r="L1780" s="78"/>
      <c r="M1780" s="16"/>
      <c r="N1780" s="89"/>
      <c r="O1780" s="78"/>
      <c r="P1780" s="16"/>
      <c r="Q1780" s="89"/>
      <c r="R1780" s="21"/>
      <c r="S1780" s="366"/>
      <c r="T1780" s="381">
        <f t="shared" si="106"/>
        <v>0</v>
      </c>
      <c r="U1780" s="443">
        <f t="shared" si="125"/>
        <v>17</v>
      </c>
    </row>
    <row r="1781" spans="1:21" ht="18" customHeight="1">
      <c r="A1781" s="841"/>
      <c r="B1781" s="842"/>
      <c r="C1781" s="846"/>
      <c r="D1781" s="846"/>
      <c r="E1781" s="377">
        <v>5</v>
      </c>
      <c r="F1781" s="779"/>
      <c r="G1781" s="780"/>
      <c r="H1781" s="143"/>
      <c r="I1781" s="86"/>
      <c r="J1781" s="78"/>
      <c r="K1781" s="89"/>
      <c r="L1781" s="78"/>
      <c r="M1781" s="16"/>
      <c r="N1781" s="89"/>
      <c r="O1781" s="78"/>
      <c r="P1781" s="16"/>
      <c r="Q1781" s="89"/>
      <c r="R1781" s="21"/>
      <c r="S1781" s="366"/>
      <c r="T1781" s="381">
        <f t="shared" si="106"/>
        <v>0</v>
      </c>
      <c r="U1781" s="443">
        <f t="shared" si="125"/>
        <v>17</v>
      </c>
    </row>
    <row r="1782" spans="1:21" ht="18" customHeight="1">
      <c r="A1782" s="841"/>
      <c r="B1782" s="842"/>
      <c r="C1782" s="846"/>
      <c r="D1782" s="846"/>
      <c r="E1782" s="377">
        <v>6</v>
      </c>
      <c r="F1782" s="779"/>
      <c r="G1782" s="780"/>
      <c r="H1782" s="143"/>
      <c r="I1782" s="86"/>
      <c r="J1782" s="78"/>
      <c r="K1782" s="89"/>
      <c r="L1782" s="78"/>
      <c r="M1782" s="16"/>
      <c r="N1782" s="89"/>
      <c r="O1782" s="78"/>
      <c r="P1782" s="16"/>
      <c r="Q1782" s="89"/>
      <c r="R1782" s="21"/>
      <c r="S1782" s="366"/>
      <c r="T1782" s="381">
        <f t="shared" si="106"/>
        <v>0</v>
      </c>
      <c r="U1782" s="443">
        <f t="shared" si="125"/>
        <v>17</v>
      </c>
    </row>
    <row r="1783" spans="1:21" ht="18" customHeight="1">
      <c r="A1783" s="841"/>
      <c r="B1783" s="842"/>
      <c r="C1783" s="846"/>
      <c r="D1783" s="846"/>
      <c r="E1783" s="377">
        <v>7</v>
      </c>
      <c r="F1783" s="779"/>
      <c r="G1783" s="780"/>
      <c r="H1783" s="143"/>
      <c r="I1783" s="86"/>
      <c r="J1783" s="78"/>
      <c r="K1783" s="89"/>
      <c r="L1783" s="78"/>
      <c r="M1783" s="16"/>
      <c r="N1783" s="89"/>
      <c r="O1783" s="78"/>
      <c r="P1783" s="16"/>
      <c r="Q1783" s="89"/>
      <c r="R1783" s="21"/>
      <c r="S1783" s="366"/>
      <c r="T1783" s="381">
        <f t="shared" si="106"/>
        <v>0</v>
      </c>
      <c r="U1783" s="443">
        <f t="shared" si="125"/>
        <v>17</v>
      </c>
    </row>
    <row r="1784" spans="1:21" ht="18" customHeight="1">
      <c r="A1784" s="841"/>
      <c r="B1784" s="842"/>
      <c r="C1784" s="846"/>
      <c r="D1784" s="846"/>
      <c r="E1784" s="377">
        <v>8</v>
      </c>
      <c r="F1784" s="779"/>
      <c r="G1784" s="780"/>
      <c r="H1784" s="143"/>
      <c r="I1784" s="86"/>
      <c r="J1784" s="78"/>
      <c r="K1784" s="89"/>
      <c r="L1784" s="78"/>
      <c r="M1784" s="16"/>
      <c r="N1784" s="89"/>
      <c r="O1784" s="78"/>
      <c r="P1784" s="16"/>
      <c r="Q1784" s="89"/>
      <c r="R1784" s="21"/>
      <c r="S1784" s="366"/>
      <c r="T1784" s="381">
        <f t="shared" si="106"/>
        <v>0</v>
      </c>
      <c r="U1784" s="443">
        <f t="shared" si="125"/>
        <v>17</v>
      </c>
    </row>
    <row r="1785" spans="1:21" ht="18" customHeight="1">
      <c r="A1785" s="841"/>
      <c r="B1785" s="842"/>
      <c r="C1785" s="846"/>
      <c r="D1785" s="846"/>
      <c r="E1785" s="377">
        <v>9</v>
      </c>
      <c r="F1785" s="779"/>
      <c r="G1785" s="780"/>
      <c r="H1785" s="97"/>
      <c r="I1785" s="87"/>
      <c r="J1785" s="78"/>
      <c r="K1785" s="89"/>
      <c r="L1785" s="78"/>
      <c r="M1785" s="16"/>
      <c r="N1785" s="89"/>
      <c r="O1785" s="78"/>
      <c r="P1785" s="16"/>
      <c r="Q1785" s="89"/>
      <c r="R1785" s="21"/>
      <c r="S1785" s="366"/>
      <c r="T1785" s="381">
        <f t="shared" si="106"/>
        <v>0</v>
      </c>
      <c r="U1785" s="443">
        <f t="shared" si="125"/>
        <v>17</v>
      </c>
    </row>
    <row r="1786" spans="1:21" ht="18" customHeight="1">
      <c r="A1786" s="843"/>
      <c r="B1786" s="844"/>
      <c r="C1786" s="847"/>
      <c r="D1786" s="847"/>
      <c r="E1786" s="382">
        <v>10</v>
      </c>
      <c r="F1786" s="783"/>
      <c r="G1786" s="784"/>
      <c r="H1786" s="99"/>
      <c r="I1786" s="88"/>
      <c r="J1786" s="148"/>
      <c r="K1786" s="149"/>
      <c r="L1786" s="148"/>
      <c r="M1786" s="150"/>
      <c r="N1786" s="149"/>
      <c r="O1786" s="148"/>
      <c r="P1786" s="150"/>
      <c r="Q1786" s="149"/>
      <c r="R1786" s="151"/>
      <c r="S1786" s="353"/>
      <c r="T1786" s="383">
        <f t="shared" si="106"/>
        <v>0</v>
      </c>
      <c r="U1786" s="443">
        <f t="shared" si="125"/>
        <v>17</v>
      </c>
    </row>
    <row r="1787" spans="1:21" ht="18" customHeight="1">
      <c r="A1787" s="839">
        <f>IF(A1369="","",A1369)</f>
        <v>18</v>
      </c>
      <c r="B1787" s="840" t="str">
        <f>IF(B1369="","",B1369)</f>
        <v/>
      </c>
      <c r="C1787" s="845" t="str">
        <f>IF(C1369="","",C1369)</f>
        <v/>
      </c>
      <c r="D1787" s="845" t="str">
        <f>IF(D1369="","",D1369)</f>
        <v/>
      </c>
      <c r="E1787" s="372">
        <v>1</v>
      </c>
      <c r="F1787" s="781"/>
      <c r="G1787" s="782"/>
      <c r="H1787" s="144"/>
      <c r="I1787" s="145"/>
      <c r="J1787" s="123"/>
      <c r="K1787" s="146"/>
      <c r="L1787" s="123"/>
      <c r="M1787" s="147"/>
      <c r="N1787" s="146"/>
      <c r="O1787" s="123"/>
      <c r="P1787" s="147"/>
      <c r="Q1787" s="146"/>
      <c r="R1787" s="124"/>
      <c r="S1787" s="375"/>
      <c r="T1787" s="376">
        <f t="shared" si="106"/>
        <v>0</v>
      </c>
      <c r="U1787" s="443">
        <f t="shared" ref="U1787:U1796" si="126">$A$1787</f>
        <v>18</v>
      </c>
    </row>
    <row r="1788" spans="1:21" ht="18" customHeight="1">
      <c r="A1788" s="841"/>
      <c r="B1788" s="842"/>
      <c r="C1788" s="846"/>
      <c r="D1788" s="846"/>
      <c r="E1788" s="377">
        <v>2</v>
      </c>
      <c r="F1788" s="779"/>
      <c r="G1788" s="780"/>
      <c r="H1788" s="143"/>
      <c r="I1788" s="86"/>
      <c r="J1788" s="78"/>
      <c r="K1788" s="89"/>
      <c r="L1788" s="78"/>
      <c r="M1788" s="16"/>
      <c r="N1788" s="89"/>
      <c r="O1788" s="78"/>
      <c r="P1788" s="16"/>
      <c r="Q1788" s="89"/>
      <c r="R1788" s="21"/>
      <c r="S1788" s="366"/>
      <c r="T1788" s="381">
        <f t="shared" si="106"/>
        <v>0</v>
      </c>
      <c r="U1788" s="443">
        <f t="shared" si="126"/>
        <v>18</v>
      </c>
    </row>
    <row r="1789" spans="1:21" ht="18" customHeight="1">
      <c r="A1789" s="841"/>
      <c r="B1789" s="842"/>
      <c r="C1789" s="846"/>
      <c r="D1789" s="846"/>
      <c r="E1789" s="377">
        <v>3</v>
      </c>
      <c r="F1789" s="779"/>
      <c r="G1789" s="780"/>
      <c r="H1789" s="143"/>
      <c r="I1789" s="86"/>
      <c r="J1789" s="78"/>
      <c r="K1789" s="89"/>
      <c r="L1789" s="78"/>
      <c r="M1789" s="16"/>
      <c r="N1789" s="89"/>
      <c r="O1789" s="78"/>
      <c r="P1789" s="16"/>
      <c r="Q1789" s="89"/>
      <c r="R1789" s="21"/>
      <c r="S1789" s="366"/>
      <c r="T1789" s="381">
        <f t="shared" si="106"/>
        <v>0</v>
      </c>
      <c r="U1789" s="443">
        <f t="shared" si="126"/>
        <v>18</v>
      </c>
    </row>
    <row r="1790" spans="1:21" ht="18" customHeight="1">
      <c r="A1790" s="841"/>
      <c r="B1790" s="842"/>
      <c r="C1790" s="846"/>
      <c r="D1790" s="846"/>
      <c r="E1790" s="377">
        <v>4</v>
      </c>
      <c r="F1790" s="779"/>
      <c r="G1790" s="780"/>
      <c r="H1790" s="143"/>
      <c r="I1790" s="86"/>
      <c r="J1790" s="78"/>
      <c r="K1790" s="89"/>
      <c r="L1790" s="78"/>
      <c r="M1790" s="16"/>
      <c r="N1790" s="89"/>
      <c r="O1790" s="78"/>
      <c r="P1790" s="16"/>
      <c r="Q1790" s="89"/>
      <c r="R1790" s="21"/>
      <c r="S1790" s="366"/>
      <c r="T1790" s="381">
        <f t="shared" si="106"/>
        <v>0</v>
      </c>
      <c r="U1790" s="443">
        <f t="shared" si="126"/>
        <v>18</v>
      </c>
    </row>
    <row r="1791" spans="1:21" ht="18" customHeight="1">
      <c r="A1791" s="841"/>
      <c r="B1791" s="842"/>
      <c r="C1791" s="846"/>
      <c r="D1791" s="846"/>
      <c r="E1791" s="377">
        <v>5</v>
      </c>
      <c r="F1791" s="779"/>
      <c r="G1791" s="780"/>
      <c r="H1791" s="143"/>
      <c r="I1791" s="86"/>
      <c r="J1791" s="78"/>
      <c r="K1791" s="89"/>
      <c r="L1791" s="78"/>
      <c r="M1791" s="16"/>
      <c r="N1791" s="89"/>
      <c r="O1791" s="78"/>
      <c r="P1791" s="16"/>
      <c r="Q1791" s="89"/>
      <c r="R1791" s="21"/>
      <c r="S1791" s="366"/>
      <c r="T1791" s="381">
        <f t="shared" si="106"/>
        <v>0</v>
      </c>
      <c r="U1791" s="443">
        <f t="shared" si="126"/>
        <v>18</v>
      </c>
    </row>
    <row r="1792" spans="1:21" ht="18" customHeight="1">
      <c r="A1792" s="841"/>
      <c r="B1792" s="842"/>
      <c r="C1792" s="846"/>
      <c r="D1792" s="846"/>
      <c r="E1792" s="377">
        <v>6</v>
      </c>
      <c r="F1792" s="779"/>
      <c r="G1792" s="780"/>
      <c r="H1792" s="143"/>
      <c r="I1792" s="86"/>
      <c r="J1792" s="78"/>
      <c r="K1792" s="89"/>
      <c r="L1792" s="78"/>
      <c r="M1792" s="16"/>
      <c r="N1792" s="89"/>
      <c r="O1792" s="78"/>
      <c r="P1792" s="16"/>
      <c r="Q1792" s="89"/>
      <c r="R1792" s="21"/>
      <c r="S1792" s="366"/>
      <c r="T1792" s="381">
        <f t="shared" si="106"/>
        <v>0</v>
      </c>
      <c r="U1792" s="443">
        <f t="shared" si="126"/>
        <v>18</v>
      </c>
    </row>
    <row r="1793" spans="1:21" ht="18" customHeight="1">
      <c r="A1793" s="841"/>
      <c r="B1793" s="842"/>
      <c r="C1793" s="846"/>
      <c r="D1793" s="846"/>
      <c r="E1793" s="377">
        <v>7</v>
      </c>
      <c r="F1793" s="779"/>
      <c r="G1793" s="780"/>
      <c r="H1793" s="143"/>
      <c r="I1793" s="86"/>
      <c r="J1793" s="78"/>
      <c r="K1793" s="89"/>
      <c r="L1793" s="78"/>
      <c r="M1793" s="16"/>
      <c r="N1793" s="89"/>
      <c r="O1793" s="78"/>
      <c r="P1793" s="16"/>
      <c r="Q1793" s="89"/>
      <c r="R1793" s="21"/>
      <c r="S1793" s="366"/>
      <c r="T1793" s="381">
        <f t="shared" si="106"/>
        <v>0</v>
      </c>
      <c r="U1793" s="443">
        <f t="shared" si="126"/>
        <v>18</v>
      </c>
    </row>
    <row r="1794" spans="1:21" ht="18" customHeight="1">
      <c r="A1794" s="841"/>
      <c r="B1794" s="842"/>
      <c r="C1794" s="846"/>
      <c r="D1794" s="846"/>
      <c r="E1794" s="377">
        <v>8</v>
      </c>
      <c r="F1794" s="779"/>
      <c r="G1794" s="780"/>
      <c r="H1794" s="143"/>
      <c r="I1794" s="86"/>
      <c r="J1794" s="78"/>
      <c r="K1794" s="89"/>
      <c r="L1794" s="78"/>
      <c r="M1794" s="16"/>
      <c r="N1794" s="89"/>
      <c r="O1794" s="78"/>
      <c r="P1794" s="16"/>
      <c r="Q1794" s="89"/>
      <c r="R1794" s="21"/>
      <c r="S1794" s="366"/>
      <c r="T1794" s="381">
        <f t="shared" si="106"/>
        <v>0</v>
      </c>
      <c r="U1794" s="443">
        <f t="shared" si="126"/>
        <v>18</v>
      </c>
    </row>
    <row r="1795" spans="1:21" ht="18" customHeight="1">
      <c r="A1795" s="841"/>
      <c r="B1795" s="842"/>
      <c r="C1795" s="846"/>
      <c r="D1795" s="846"/>
      <c r="E1795" s="377">
        <v>9</v>
      </c>
      <c r="F1795" s="779"/>
      <c r="G1795" s="780"/>
      <c r="H1795" s="97"/>
      <c r="I1795" s="87"/>
      <c r="J1795" s="78"/>
      <c r="K1795" s="89"/>
      <c r="L1795" s="78"/>
      <c r="M1795" s="16"/>
      <c r="N1795" s="89"/>
      <c r="O1795" s="78"/>
      <c r="P1795" s="16"/>
      <c r="Q1795" s="89"/>
      <c r="R1795" s="21"/>
      <c r="S1795" s="366"/>
      <c r="T1795" s="381">
        <f t="shared" si="106"/>
        <v>0</v>
      </c>
      <c r="U1795" s="443">
        <f t="shared" si="126"/>
        <v>18</v>
      </c>
    </row>
    <row r="1796" spans="1:21" ht="18" customHeight="1">
      <c r="A1796" s="843"/>
      <c r="B1796" s="844"/>
      <c r="C1796" s="847"/>
      <c r="D1796" s="847"/>
      <c r="E1796" s="382">
        <v>10</v>
      </c>
      <c r="F1796" s="783"/>
      <c r="G1796" s="784"/>
      <c r="H1796" s="99"/>
      <c r="I1796" s="88"/>
      <c r="J1796" s="148"/>
      <c r="K1796" s="149"/>
      <c r="L1796" s="148"/>
      <c r="M1796" s="150"/>
      <c r="N1796" s="149"/>
      <c r="O1796" s="148"/>
      <c r="P1796" s="150"/>
      <c r="Q1796" s="149"/>
      <c r="R1796" s="151"/>
      <c r="S1796" s="353"/>
      <c r="T1796" s="383">
        <f t="shared" si="106"/>
        <v>0</v>
      </c>
      <c r="U1796" s="443">
        <f t="shared" si="126"/>
        <v>18</v>
      </c>
    </row>
    <row r="1797" spans="1:21" ht="18" customHeight="1">
      <c r="A1797" s="839">
        <f>IF(A1449="","",A1449)</f>
        <v>19</v>
      </c>
      <c r="B1797" s="840" t="str">
        <f>IF(B1449="","",B1449)</f>
        <v/>
      </c>
      <c r="C1797" s="845" t="str">
        <f>IF(C1449="","",C1449)</f>
        <v/>
      </c>
      <c r="D1797" s="845" t="str">
        <f>IF(D1449="","",D1449)</f>
        <v/>
      </c>
      <c r="E1797" s="372">
        <v>1</v>
      </c>
      <c r="F1797" s="781"/>
      <c r="G1797" s="782"/>
      <c r="H1797" s="144"/>
      <c r="I1797" s="145"/>
      <c r="J1797" s="123"/>
      <c r="K1797" s="146"/>
      <c r="L1797" s="123"/>
      <c r="M1797" s="147"/>
      <c r="N1797" s="146"/>
      <c r="O1797" s="123"/>
      <c r="P1797" s="147"/>
      <c r="Q1797" s="146"/>
      <c r="R1797" s="124"/>
      <c r="S1797" s="356"/>
      <c r="T1797" s="376">
        <f t="shared" si="106"/>
        <v>0</v>
      </c>
      <c r="U1797" s="443">
        <f t="shared" ref="U1797:U1806" si="127">$A$1797</f>
        <v>19</v>
      </c>
    </row>
    <row r="1798" spans="1:21" ht="18" customHeight="1">
      <c r="A1798" s="841"/>
      <c r="B1798" s="842"/>
      <c r="C1798" s="846"/>
      <c r="D1798" s="846"/>
      <c r="E1798" s="377">
        <v>2</v>
      </c>
      <c r="F1798" s="779"/>
      <c r="G1798" s="780"/>
      <c r="H1798" s="143"/>
      <c r="I1798" s="86"/>
      <c r="J1798" s="78"/>
      <c r="K1798" s="89"/>
      <c r="L1798" s="78"/>
      <c r="M1798" s="16"/>
      <c r="N1798" s="89"/>
      <c r="O1798" s="78"/>
      <c r="P1798" s="16"/>
      <c r="Q1798" s="89"/>
      <c r="R1798" s="21"/>
      <c r="S1798" s="344"/>
      <c r="T1798" s="381">
        <f t="shared" si="106"/>
        <v>0</v>
      </c>
      <c r="U1798" s="443">
        <f t="shared" si="127"/>
        <v>19</v>
      </c>
    </row>
    <row r="1799" spans="1:21" ht="18" customHeight="1">
      <c r="A1799" s="841"/>
      <c r="B1799" s="842"/>
      <c r="C1799" s="846"/>
      <c r="D1799" s="846"/>
      <c r="E1799" s="377">
        <v>3</v>
      </c>
      <c r="F1799" s="779"/>
      <c r="G1799" s="780"/>
      <c r="H1799" s="143"/>
      <c r="I1799" s="86"/>
      <c r="J1799" s="78"/>
      <c r="K1799" s="89"/>
      <c r="L1799" s="78"/>
      <c r="M1799" s="16"/>
      <c r="N1799" s="89"/>
      <c r="O1799" s="78"/>
      <c r="P1799" s="16"/>
      <c r="Q1799" s="89"/>
      <c r="R1799" s="21"/>
      <c r="S1799" s="344"/>
      <c r="T1799" s="381">
        <f t="shared" si="106"/>
        <v>0</v>
      </c>
      <c r="U1799" s="443">
        <f t="shared" si="127"/>
        <v>19</v>
      </c>
    </row>
    <row r="1800" spans="1:21" ht="18" customHeight="1">
      <c r="A1800" s="841"/>
      <c r="B1800" s="842"/>
      <c r="C1800" s="846"/>
      <c r="D1800" s="846"/>
      <c r="E1800" s="377">
        <v>4</v>
      </c>
      <c r="F1800" s="779"/>
      <c r="G1800" s="780"/>
      <c r="H1800" s="143"/>
      <c r="I1800" s="86"/>
      <c r="J1800" s="78"/>
      <c r="K1800" s="89"/>
      <c r="L1800" s="78"/>
      <c r="M1800" s="16"/>
      <c r="N1800" s="89"/>
      <c r="O1800" s="78"/>
      <c r="P1800" s="16"/>
      <c r="Q1800" s="89"/>
      <c r="R1800" s="21"/>
      <c r="S1800" s="344"/>
      <c r="T1800" s="381">
        <f t="shared" si="106"/>
        <v>0</v>
      </c>
      <c r="U1800" s="443">
        <f t="shared" si="127"/>
        <v>19</v>
      </c>
    </row>
    <row r="1801" spans="1:21" ht="18" customHeight="1">
      <c r="A1801" s="841"/>
      <c r="B1801" s="842"/>
      <c r="C1801" s="846"/>
      <c r="D1801" s="846"/>
      <c r="E1801" s="377">
        <v>5</v>
      </c>
      <c r="F1801" s="779"/>
      <c r="G1801" s="780"/>
      <c r="H1801" s="143"/>
      <c r="I1801" s="86"/>
      <c r="J1801" s="78"/>
      <c r="K1801" s="89"/>
      <c r="L1801" s="78"/>
      <c r="M1801" s="16"/>
      <c r="N1801" s="89"/>
      <c r="O1801" s="78"/>
      <c r="P1801" s="16"/>
      <c r="Q1801" s="89"/>
      <c r="R1801" s="21"/>
      <c r="S1801" s="344"/>
      <c r="T1801" s="381">
        <f t="shared" si="106"/>
        <v>0</v>
      </c>
      <c r="U1801" s="443">
        <f t="shared" si="127"/>
        <v>19</v>
      </c>
    </row>
    <row r="1802" spans="1:21" ht="18" customHeight="1">
      <c r="A1802" s="841"/>
      <c r="B1802" s="842"/>
      <c r="C1802" s="846"/>
      <c r="D1802" s="846"/>
      <c r="E1802" s="377">
        <v>6</v>
      </c>
      <c r="F1802" s="779"/>
      <c r="G1802" s="780"/>
      <c r="H1802" s="143"/>
      <c r="I1802" s="86"/>
      <c r="J1802" s="78"/>
      <c r="K1802" s="89"/>
      <c r="L1802" s="78"/>
      <c r="M1802" s="16"/>
      <c r="N1802" s="89"/>
      <c r="O1802" s="78"/>
      <c r="P1802" s="16"/>
      <c r="Q1802" s="89"/>
      <c r="R1802" s="21"/>
      <c r="S1802" s="344"/>
      <c r="T1802" s="381">
        <f t="shared" si="106"/>
        <v>0</v>
      </c>
      <c r="U1802" s="443">
        <f t="shared" si="127"/>
        <v>19</v>
      </c>
    </row>
    <row r="1803" spans="1:21" ht="18" customHeight="1">
      <c r="A1803" s="841"/>
      <c r="B1803" s="842"/>
      <c r="C1803" s="846"/>
      <c r="D1803" s="846"/>
      <c r="E1803" s="377">
        <v>7</v>
      </c>
      <c r="F1803" s="779"/>
      <c r="G1803" s="780"/>
      <c r="H1803" s="143"/>
      <c r="I1803" s="86"/>
      <c r="J1803" s="78"/>
      <c r="K1803" s="89"/>
      <c r="L1803" s="78"/>
      <c r="M1803" s="16"/>
      <c r="N1803" s="89"/>
      <c r="O1803" s="78"/>
      <c r="P1803" s="16"/>
      <c r="Q1803" s="89"/>
      <c r="R1803" s="21"/>
      <c r="S1803" s="344"/>
      <c r="T1803" s="381">
        <f t="shared" si="106"/>
        <v>0</v>
      </c>
      <c r="U1803" s="443">
        <f t="shared" si="127"/>
        <v>19</v>
      </c>
    </row>
    <row r="1804" spans="1:21" ht="18" customHeight="1">
      <c r="A1804" s="841"/>
      <c r="B1804" s="842"/>
      <c r="C1804" s="846"/>
      <c r="D1804" s="846"/>
      <c r="E1804" s="377">
        <v>8</v>
      </c>
      <c r="F1804" s="779"/>
      <c r="G1804" s="780"/>
      <c r="H1804" s="143"/>
      <c r="I1804" s="86"/>
      <c r="J1804" s="78"/>
      <c r="K1804" s="89"/>
      <c r="L1804" s="78"/>
      <c r="M1804" s="16"/>
      <c r="N1804" s="89"/>
      <c r="O1804" s="78"/>
      <c r="P1804" s="16"/>
      <c r="Q1804" s="89"/>
      <c r="R1804" s="21"/>
      <c r="S1804" s="344"/>
      <c r="T1804" s="381">
        <f t="shared" si="106"/>
        <v>0</v>
      </c>
      <c r="U1804" s="443">
        <f t="shared" si="127"/>
        <v>19</v>
      </c>
    </row>
    <row r="1805" spans="1:21" ht="18" customHeight="1">
      <c r="A1805" s="841"/>
      <c r="B1805" s="842"/>
      <c r="C1805" s="846"/>
      <c r="D1805" s="846"/>
      <c r="E1805" s="377">
        <v>9</v>
      </c>
      <c r="F1805" s="779"/>
      <c r="G1805" s="780"/>
      <c r="H1805" s="97"/>
      <c r="I1805" s="87"/>
      <c r="J1805" s="77"/>
      <c r="K1805" s="89"/>
      <c r="L1805" s="78"/>
      <c r="M1805" s="16"/>
      <c r="N1805" s="89"/>
      <c r="O1805" s="78"/>
      <c r="P1805" s="16"/>
      <c r="Q1805" s="89"/>
      <c r="R1805" s="21"/>
      <c r="S1805" s="366"/>
      <c r="T1805" s="381">
        <f t="shared" si="106"/>
        <v>0</v>
      </c>
      <c r="U1805" s="443">
        <f t="shared" si="127"/>
        <v>19</v>
      </c>
    </row>
    <row r="1806" spans="1:21" ht="18" customHeight="1">
      <c r="A1806" s="843"/>
      <c r="B1806" s="844"/>
      <c r="C1806" s="847"/>
      <c r="D1806" s="847"/>
      <c r="E1806" s="382">
        <v>10</v>
      </c>
      <c r="F1806" s="783"/>
      <c r="G1806" s="784"/>
      <c r="H1806" s="99"/>
      <c r="I1806" s="88"/>
      <c r="J1806" s="79"/>
      <c r="K1806" s="149"/>
      <c r="L1806" s="148"/>
      <c r="M1806" s="150"/>
      <c r="N1806" s="149"/>
      <c r="O1806" s="148"/>
      <c r="P1806" s="150"/>
      <c r="Q1806" s="149"/>
      <c r="R1806" s="151"/>
      <c r="S1806" s="353"/>
      <c r="T1806" s="383">
        <f t="shared" si="106"/>
        <v>0</v>
      </c>
      <c r="U1806" s="443">
        <f t="shared" si="127"/>
        <v>19</v>
      </c>
    </row>
    <row r="1807" spans="1:21" ht="18" customHeight="1">
      <c r="A1807" s="839">
        <f>IF(A1529="","",A1529)</f>
        <v>20</v>
      </c>
      <c r="B1807" s="840" t="str">
        <f>IF(B1529="","",B1529)</f>
        <v/>
      </c>
      <c r="C1807" s="845" t="str">
        <f>IF(C1529="","",C1529)</f>
        <v/>
      </c>
      <c r="D1807" s="845" t="str">
        <f>IF(D1529="","",D1529)</f>
        <v/>
      </c>
      <c r="E1807" s="372">
        <v>1</v>
      </c>
      <c r="F1807" s="781"/>
      <c r="G1807" s="782"/>
      <c r="H1807" s="144"/>
      <c r="I1807" s="145"/>
      <c r="J1807" s="123"/>
      <c r="K1807" s="146"/>
      <c r="L1807" s="123"/>
      <c r="M1807" s="147"/>
      <c r="N1807" s="146"/>
      <c r="O1807" s="123"/>
      <c r="P1807" s="147"/>
      <c r="Q1807" s="146"/>
      <c r="R1807" s="124"/>
      <c r="S1807" s="356"/>
      <c r="T1807" s="376">
        <f t="shared" si="106"/>
        <v>0</v>
      </c>
      <c r="U1807" s="443">
        <f t="shared" ref="U1807:U1816" si="128">$A$1807</f>
        <v>20</v>
      </c>
    </row>
    <row r="1808" spans="1:21" ht="18" customHeight="1">
      <c r="A1808" s="841"/>
      <c r="B1808" s="842"/>
      <c r="C1808" s="846"/>
      <c r="D1808" s="846"/>
      <c r="E1808" s="377">
        <v>2</v>
      </c>
      <c r="F1808" s="779"/>
      <c r="G1808" s="780"/>
      <c r="H1808" s="143"/>
      <c r="I1808" s="86"/>
      <c r="J1808" s="78"/>
      <c r="K1808" s="89"/>
      <c r="L1808" s="78"/>
      <c r="M1808" s="16"/>
      <c r="N1808" s="89"/>
      <c r="O1808" s="78"/>
      <c r="P1808" s="16"/>
      <c r="Q1808" s="89"/>
      <c r="R1808" s="21"/>
      <c r="S1808" s="344"/>
      <c r="T1808" s="381">
        <f t="shared" si="106"/>
        <v>0</v>
      </c>
      <c r="U1808" s="443">
        <f t="shared" si="128"/>
        <v>20</v>
      </c>
    </row>
    <row r="1809" spans="1:26" ht="18" customHeight="1">
      <c r="A1809" s="841"/>
      <c r="B1809" s="842"/>
      <c r="C1809" s="846"/>
      <c r="D1809" s="846"/>
      <c r="E1809" s="377">
        <v>3</v>
      </c>
      <c r="F1809" s="779"/>
      <c r="G1809" s="780"/>
      <c r="H1809" s="143"/>
      <c r="I1809" s="86"/>
      <c r="J1809" s="78"/>
      <c r="K1809" s="89"/>
      <c r="L1809" s="78"/>
      <c r="M1809" s="16"/>
      <c r="N1809" s="89"/>
      <c r="O1809" s="78"/>
      <c r="P1809" s="16"/>
      <c r="Q1809" s="89"/>
      <c r="R1809" s="21"/>
      <c r="S1809" s="344"/>
      <c r="T1809" s="381">
        <f t="shared" si="106"/>
        <v>0</v>
      </c>
      <c r="U1809" s="443">
        <f t="shared" si="128"/>
        <v>20</v>
      </c>
    </row>
    <row r="1810" spans="1:26" ht="18" customHeight="1">
      <c r="A1810" s="841"/>
      <c r="B1810" s="842"/>
      <c r="C1810" s="846"/>
      <c r="D1810" s="846"/>
      <c r="E1810" s="377">
        <v>4</v>
      </c>
      <c r="F1810" s="779"/>
      <c r="G1810" s="780"/>
      <c r="H1810" s="143"/>
      <c r="I1810" s="86"/>
      <c r="J1810" s="78"/>
      <c r="K1810" s="89"/>
      <c r="L1810" s="78"/>
      <c r="M1810" s="16"/>
      <c r="N1810" s="89"/>
      <c r="O1810" s="78"/>
      <c r="P1810" s="16"/>
      <c r="Q1810" s="89"/>
      <c r="R1810" s="21"/>
      <c r="S1810" s="344"/>
      <c r="T1810" s="381">
        <f t="shared" si="106"/>
        <v>0</v>
      </c>
      <c r="U1810" s="443">
        <f t="shared" si="128"/>
        <v>20</v>
      </c>
    </row>
    <row r="1811" spans="1:26" ht="18" customHeight="1">
      <c r="A1811" s="841"/>
      <c r="B1811" s="842"/>
      <c r="C1811" s="846"/>
      <c r="D1811" s="846"/>
      <c r="E1811" s="377">
        <v>5</v>
      </c>
      <c r="F1811" s="779"/>
      <c r="G1811" s="780"/>
      <c r="H1811" s="143"/>
      <c r="I1811" s="86"/>
      <c r="J1811" s="78"/>
      <c r="K1811" s="89"/>
      <c r="L1811" s="78"/>
      <c r="M1811" s="16"/>
      <c r="N1811" s="89"/>
      <c r="O1811" s="78"/>
      <c r="P1811" s="16"/>
      <c r="Q1811" s="89"/>
      <c r="R1811" s="21"/>
      <c r="S1811" s="344"/>
      <c r="T1811" s="381">
        <f t="shared" si="106"/>
        <v>0</v>
      </c>
      <c r="U1811" s="443">
        <f t="shared" si="128"/>
        <v>20</v>
      </c>
    </row>
    <row r="1812" spans="1:26" ht="18" customHeight="1">
      <c r="A1812" s="841"/>
      <c r="B1812" s="842"/>
      <c r="C1812" s="846"/>
      <c r="D1812" s="846"/>
      <c r="E1812" s="377">
        <v>6</v>
      </c>
      <c r="F1812" s="779"/>
      <c r="G1812" s="780"/>
      <c r="H1812" s="143"/>
      <c r="I1812" s="86"/>
      <c r="J1812" s="78"/>
      <c r="K1812" s="89"/>
      <c r="L1812" s="78"/>
      <c r="M1812" s="16"/>
      <c r="N1812" s="89"/>
      <c r="O1812" s="78"/>
      <c r="P1812" s="16"/>
      <c r="Q1812" s="89"/>
      <c r="R1812" s="21"/>
      <c r="S1812" s="344"/>
      <c r="T1812" s="381">
        <f t="shared" si="106"/>
        <v>0</v>
      </c>
      <c r="U1812" s="443">
        <f t="shared" si="128"/>
        <v>20</v>
      </c>
    </row>
    <row r="1813" spans="1:26" ht="18" customHeight="1">
      <c r="A1813" s="841"/>
      <c r="B1813" s="842"/>
      <c r="C1813" s="846"/>
      <c r="D1813" s="846"/>
      <c r="E1813" s="377">
        <v>7</v>
      </c>
      <c r="F1813" s="779"/>
      <c r="G1813" s="780"/>
      <c r="H1813" s="143"/>
      <c r="I1813" s="86"/>
      <c r="J1813" s="78"/>
      <c r="K1813" s="89"/>
      <c r="L1813" s="78"/>
      <c r="M1813" s="16"/>
      <c r="N1813" s="89"/>
      <c r="O1813" s="78"/>
      <c r="P1813" s="16"/>
      <c r="Q1813" s="89"/>
      <c r="R1813" s="21"/>
      <c r="S1813" s="344"/>
      <c r="T1813" s="381">
        <f t="shared" si="106"/>
        <v>0</v>
      </c>
      <c r="U1813" s="443">
        <f t="shared" si="128"/>
        <v>20</v>
      </c>
    </row>
    <row r="1814" spans="1:26" ht="18" customHeight="1">
      <c r="A1814" s="841"/>
      <c r="B1814" s="842"/>
      <c r="C1814" s="846"/>
      <c r="D1814" s="846"/>
      <c r="E1814" s="377">
        <v>8</v>
      </c>
      <c r="F1814" s="779"/>
      <c r="G1814" s="780"/>
      <c r="H1814" s="143"/>
      <c r="I1814" s="86"/>
      <c r="J1814" s="78"/>
      <c r="K1814" s="89"/>
      <c r="L1814" s="78"/>
      <c r="M1814" s="16"/>
      <c r="N1814" s="89"/>
      <c r="O1814" s="78"/>
      <c r="P1814" s="16"/>
      <c r="Q1814" s="89"/>
      <c r="R1814" s="21"/>
      <c r="S1814" s="344"/>
      <c r="T1814" s="381">
        <f t="shared" si="106"/>
        <v>0</v>
      </c>
      <c r="U1814" s="443">
        <f t="shared" si="128"/>
        <v>20</v>
      </c>
    </row>
    <row r="1815" spans="1:26" ht="18" customHeight="1">
      <c r="A1815" s="841"/>
      <c r="B1815" s="842"/>
      <c r="C1815" s="846"/>
      <c r="D1815" s="846"/>
      <c r="E1815" s="377">
        <v>9</v>
      </c>
      <c r="F1815" s="779"/>
      <c r="G1815" s="780"/>
      <c r="H1815" s="97"/>
      <c r="I1815" s="87"/>
      <c r="J1815" s="77"/>
      <c r="K1815" s="89"/>
      <c r="L1815" s="78"/>
      <c r="M1815" s="16"/>
      <c r="N1815" s="89"/>
      <c r="O1815" s="78"/>
      <c r="P1815" s="16"/>
      <c r="Q1815" s="89"/>
      <c r="R1815" s="21"/>
      <c r="S1815" s="366"/>
      <c r="T1815" s="381">
        <f t="shared" si="106"/>
        <v>0</v>
      </c>
      <c r="U1815" s="443">
        <f t="shared" si="128"/>
        <v>20</v>
      </c>
    </row>
    <row r="1816" spans="1:26" ht="18" customHeight="1">
      <c r="A1816" s="843"/>
      <c r="B1816" s="844"/>
      <c r="C1816" s="847"/>
      <c r="D1816" s="847"/>
      <c r="E1816" s="382">
        <v>10</v>
      </c>
      <c r="F1816" s="783"/>
      <c r="G1816" s="784"/>
      <c r="H1816" s="99"/>
      <c r="I1816" s="88"/>
      <c r="J1816" s="79"/>
      <c r="K1816" s="149"/>
      <c r="L1816" s="148"/>
      <c r="M1816" s="150"/>
      <c r="N1816" s="149"/>
      <c r="O1816" s="148"/>
      <c r="P1816" s="150"/>
      <c r="Q1816" s="149"/>
      <c r="R1816" s="151"/>
      <c r="S1816" s="353"/>
      <c r="T1816" s="383">
        <f t="shared" si="106"/>
        <v>0</v>
      </c>
      <c r="U1816" s="443">
        <f t="shared" si="128"/>
        <v>20</v>
      </c>
    </row>
    <row r="1818" spans="1:26" hidden="1"/>
    <row r="1819" spans="1:26" s="107" customFormat="1" ht="14.4" hidden="1">
      <c r="A1819" s="384"/>
      <c r="B1819" s="384"/>
      <c r="C1819" s="384"/>
      <c r="D1819" s="384"/>
      <c r="E1819" s="384" t="s">
        <v>78</v>
      </c>
      <c r="F1819" s="384"/>
      <c r="G1819" s="384"/>
      <c r="T1819" s="30"/>
      <c r="U1819" s="443"/>
      <c r="Z1819" s="420"/>
    </row>
    <row r="1820" spans="1:26" s="107" customFormat="1" hidden="1">
      <c r="A1820" s="212"/>
      <c r="B1820" s="212"/>
      <c r="C1820" s="212"/>
      <c r="D1820" s="212"/>
      <c r="E1820" s="212" t="s">
        <v>15</v>
      </c>
      <c r="F1820" s="212"/>
      <c r="G1820" s="212"/>
      <c r="I1820" s="848" t="s">
        <v>16</v>
      </c>
      <c r="J1820" s="500"/>
      <c r="K1820" s="500"/>
      <c r="T1820" s="30"/>
      <c r="U1820" s="443"/>
      <c r="Z1820" s="420"/>
    </row>
    <row r="1821" spans="1:26" s="107" customFormat="1" hidden="1">
      <c r="A1821" s="210"/>
      <c r="B1821" s="210"/>
      <c r="C1821" s="210"/>
      <c r="D1821" s="211"/>
      <c r="E1821" s="794" t="s">
        <v>6</v>
      </c>
      <c r="F1821" s="795"/>
      <c r="G1821" s="795"/>
      <c r="H1821" s="796"/>
      <c r="I1821" s="849" t="s">
        <v>80</v>
      </c>
      <c r="J1821" s="798"/>
      <c r="K1821" s="798"/>
      <c r="T1821" s="30"/>
      <c r="U1821" s="443"/>
      <c r="Z1821" s="420"/>
    </row>
    <row r="1822" spans="1:26" s="107" customFormat="1" hidden="1">
      <c r="A1822" s="210"/>
      <c r="B1822" s="210"/>
      <c r="C1822" s="210"/>
      <c r="D1822" s="210"/>
      <c r="E1822" s="794" t="s">
        <v>255</v>
      </c>
      <c r="F1822" s="795"/>
      <c r="G1822" s="795"/>
      <c r="H1822" s="796"/>
      <c r="I1822" s="850">
        <f>SUMIFS($T$1617:$T$1816,$F$1617:$F$1816,$E1822)</f>
        <v>0</v>
      </c>
      <c r="J1822" s="851"/>
      <c r="K1822" s="852"/>
      <c r="T1822" s="30"/>
      <c r="U1822" s="443"/>
      <c r="Z1822" s="420"/>
    </row>
    <row r="1823" spans="1:26" s="107" customFormat="1" hidden="1">
      <c r="A1823" s="210"/>
      <c r="B1823" s="210"/>
      <c r="C1823" s="210"/>
      <c r="D1823" s="210"/>
      <c r="E1823" s="794" t="s">
        <v>256</v>
      </c>
      <c r="F1823" s="795"/>
      <c r="G1823" s="795"/>
      <c r="H1823" s="796"/>
      <c r="I1823" s="850">
        <f t="shared" ref="I1823" si="129">SUMIFS($T$1617:$T$1816,$F$1617:$F$1816,$E1823)</f>
        <v>0</v>
      </c>
      <c r="J1823" s="851"/>
      <c r="K1823" s="852"/>
      <c r="T1823" s="30"/>
      <c r="U1823" s="443"/>
      <c r="Z1823" s="420"/>
    </row>
    <row r="1824" spans="1:26" s="107" customFormat="1" hidden="1">
      <c r="A1824" s="855"/>
      <c r="B1824" s="437"/>
      <c r="C1824" s="437"/>
      <c r="D1824" s="437"/>
      <c r="E1824" s="791" t="s">
        <v>257</v>
      </c>
      <c r="F1824" s="794" t="s">
        <v>63</v>
      </c>
      <c r="G1824" s="795"/>
      <c r="H1824" s="796"/>
      <c r="I1824" s="850">
        <f>SUMIFS($T$1617:$T$1816,$F$1617:$F$1816,$F1824)</f>
        <v>0</v>
      </c>
      <c r="J1824" s="853"/>
      <c r="K1824" s="854"/>
      <c r="T1824" s="30"/>
      <c r="U1824" s="443"/>
      <c r="Z1824" s="420"/>
    </row>
    <row r="1825" spans="1:26" s="107" customFormat="1" hidden="1">
      <c r="A1825" s="855"/>
      <c r="B1825" s="437"/>
      <c r="C1825" s="437"/>
      <c r="D1825" s="437"/>
      <c r="E1825" s="792"/>
      <c r="F1825" s="794" t="s">
        <v>64</v>
      </c>
      <c r="G1825" s="795"/>
      <c r="H1825" s="796"/>
      <c r="I1825" s="850">
        <f>SUMIFS($T$1617:$T$1816,$F$1617:$F$1816,$F1825)</f>
        <v>0</v>
      </c>
      <c r="J1825" s="853"/>
      <c r="K1825" s="854"/>
      <c r="T1825" s="30"/>
      <c r="U1825" s="443"/>
      <c r="Z1825" s="420"/>
    </row>
    <row r="1826" spans="1:26" s="107" customFormat="1" hidden="1">
      <c r="A1826" s="855"/>
      <c r="B1826" s="437"/>
      <c r="C1826" s="437"/>
      <c r="D1826" s="437"/>
      <c r="E1826" s="792"/>
      <c r="F1826" s="794" t="s">
        <v>259</v>
      </c>
      <c r="G1826" s="795"/>
      <c r="H1826" s="796"/>
      <c r="I1826" s="850">
        <f>SUMIFS($T$1617:$T$1816,$F$1617:$F$1816,$F1826)</f>
        <v>0</v>
      </c>
      <c r="J1826" s="853"/>
      <c r="K1826" s="854"/>
      <c r="T1826" s="30"/>
      <c r="U1826" s="443"/>
      <c r="Z1826" s="420"/>
    </row>
    <row r="1827" spans="1:26" s="107" customFormat="1" hidden="1">
      <c r="A1827" s="855"/>
      <c r="B1827" s="437"/>
      <c r="C1827" s="437"/>
      <c r="D1827" s="437"/>
      <c r="E1827" s="792"/>
      <c r="F1827" s="794" t="s">
        <v>66</v>
      </c>
      <c r="G1827" s="795"/>
      <c r="H1827" s="796"/>
      <c r="I1827" s="850">
        <f>SUMIFS($T$1617:$T$1816,$F$1617:$F$1816,$F1827)</f>
        <v>0</v>
      </c>
      <c r="J1827" s="853"/>
      <c r="K1827" s="854"/>
      <c r="T1827" s="30"/>
      <c r="U1827" s="443"/>
      <c r="Z1827" s="420"/>
    </row>
    <row r="1828" spans="1:26" s="107" customFormat="1" hidden="1">
      <c r="A1828" s="855"/>
      <c r="B1828" s="437"/>
      <c r="C1828" s="437"/>
      <c r="D1828" s="437"/>
      <c r="E1828" s="793"/>
      <c r="F1828" s="856" t="s">
        <v>86</v>
      </c>
      <c r="G1828" s="856"/>
      <c r="H1828" s="857"/>
      <c r="I1828" s="850">
        <f>SUM($I$1824:$K$1827)</f>
        <v>0</v>
      </c>
      <c r="J1828" s="853"/>
      <c r="K1828" s="854"/>
      <c r="T1828" s="30"/>
      <c r="U1828" s="443"/>
      <c r="Z1828" s="420"/>
    </row>
    <row r="1829" spans="1:26" s="107" customFormat="1" hidden="1">
      <c r="A1829" s="210"/>
      <c r="B1829" s="210"/>
      <c r="C1829" s="210"/>
      <c r="D1829" s="210"/>
      <c r="E1829" s="794" t="s">
        <v>67</v>
      </c>
      <c r="F1829" s="795"/>
      <c r="G1829" s="795"/>
      <c r="H1829" s="796"/>
      <c r="I1829" s="850">
        <f>SUM($I$1822:$K$1823,$I$1828)</f>
        <v>0</v>
      </c>
      <c r="J1829" s="851"/>
      <c r="K1829" s="852"/>
      <c r="T1829" s="30"/>
      <c r="U1829" s="443"/>
      <c r="Z1829" s="420"/>
    </row>
    <row r="1830" spans="1:26" s="107" customFormat="1" hidden="1">
      <c r="A1830" s="210"/>
      <c r="B1830" s="210"/>
      <c r="C1830" s="210"/>
      <c r="D1830" s="210"/>
      <c r="E1830" s="794" t="s">
        <v>347</v>
      </c>
      <c r="F1830" s="795"/>
      <c r="G1830" s="795"/>
      <c r="H1830" s="796"/>
      <c r="I1830" s="850">
        <f>SUMIFS($T$1617:$T$1816,$F$1617:$F$1816,E1830)</f>
        <v>0</v>
      </c>
      <c r="J1830" s="851"/>
      <c r="K1830" s="852"/>
      <c r="T1830" s="30"/>
      <c r="U1830" s="443"/>
      <c r="Z1830" s="420"/>
    </row>
    <row r="1831" spans="1:26" s="107" customFormat="1" hidden="1">
      <c r="A1831" s="210"/>
      <c r="B1831" s="210"/>
      <c r="C1831" s="210"/>
      <c r="D1831" s="210"/>
      <c r="E1831" s="794" t="s">
        <v>82</v>
      </c>
      <c r="F1831" s="795"/>
      <c r="G1831" s="795"/>
      <c r="H1831" s="796"/>
      <c r="I1831" s="850">
        <f>SUM($I$1829,$I$1830)</f>
        <v>0</v>
      </c>
      <c r="J1831" s="851"/>
      <c r="K1831" s="852"/>
      <c r="T1831" s="30"/>
      <c r="U1831" s="443"/>
      <c r="Z1831" s="420"/>
    </row>
    <row r="1832" spans="1:26" hidden="1">
      <c r="A1832" s="41"/>
      <c r="B1832" s="41"/>
      <c r="C1832" s="41"/>
      <c r="D1832" s="41"/>
      <c r="E1832" s="230"/>
      <c r="F1832" s="230"/>
      <c r="G1832" s="230"/>
      <c r="H1832" s="231"/>
      <c r="I1832" s="232"/>
      <c r="J1832" s="233"/>
      <c r="K1832" s="233"/>
    </row>
    <row r="1833" spans="1:26" hidden="1">
      <c r="A1833" s="41"/>
      <c r="B1833" s="41"/>
      <c r="C1833" s="41"/>
      <c r="D1833" s="41"/>
      <c r="E1833" s="230"/>
      <c r="F1833" s="230"/>
      <c r="G1833" s="230"/>
      <c r="H1833" s="231"/>
      <c r="I1833" s="232"/>
      <c r="J1833" s="233"/>
      <c r="K1833" s="233"/>
    </row>
    <row r="1834" spans="1:26" hidden="1">
      <c r="A1834" s="212"/>
      <c r="B1834" s="212"/>
      <c r="C1834" s="212"/>
      <c r="D1834" s="212"/>
      <c r="E1834" s="234" t="s">
        <v>7</v>
      </c>
      <c r="F1834" s="234"/>
      <c r="G1834" s="234"/>
      <c r="H1834" s="235"/>
      <c r="I1834" s="231"/>
      <c r="J1834" s="231"/>
      <c r="K1834" s="231"/>
    </row>
    <row r="1835" spans="1:26" hidden="1">
      <c r="A1835" s="210"/>
      <c r="B1835" s="210"/>
      <c r="C1835" s="210"/>
      <c r="D1835" s="211"/>
      <c r="E1835" s="217"/>
      <c r="F1835" s="797" t="s">
        <v>12</v>
      </c>
      <c r="G1835" s="798"/>
      <c r="H1835" s="318" t="s">
        <v>22</v>
      </c>
      <c r="I1835" s="860" t="s">
        <v>80</v>
      </c>
      <c r="J1835" s="861"/>
      <c r="K1835" s="861"/>
    </row>
    <row r="1836" spans="1:26" hidden="1">
      <c r="A1836" s="213"/>
      <c r="B1836" s="213"/>
      <c r="C1836" s="209"/>
      <c r="D1836" s="209"/>
      <c r="E1836" s="785" t="s">
        <v>352</v>
      </c>
      <c r="F1836" s="860" t="s">
        <v>50</v>
      </c>
      <c r="G1836" s="798"/>
      <c r="H1836" s="321" t="s">
        <v>25</v>
      </c>
      <c r="I1836" s="858">
        <f t="shared" ref="I1836:I1854" si="130">SUMIFS($T$9:$T$1608,$G$9:$G$1608,$H1836)</f>
        <v>0</v>
      </c>
      <c r="J1836" s="859"/>
      <c r="K1836" s="859"/>
    </row>
    <row r="1837" spans="1:26" hidden="1">
      <c r="A1837" s="213"/>
      <c r="B1837" s="213"/>
      <c r="C1837" s="209"/>
      <c r="D1837" s="209"/>
      <c r="E1837" s="786"/>
      <c r="F1837" s="860"/>
      <c r="G1837" s="798"/>
      <c r="H1837" s="321" t="s">
        <v>26</v>
      </c>
      <c r="I1837" s="858">
        <f t="shared" si="130"/>
        <v>0</v>
      </c>
      <c r="J1837" s="859"/>
      <c r="K1837" s="859"/>
    </row>
    <row r="1838" spans="1:26" hidden="1">
      <c r="A1838" s="213"/>
      <c r="B1838" s="213"/>
      <c r="C1838" s="209"/>
      <c r="D1838" s="209"/>
      <c r="E1838" s="786"/>
      <c r="F1838" s="860"/>
      <c r="G1838" s="798"/>
      <c r="H1838" s="321" t="s">
        <v>5</v>
      </c>
      <c r="I1838" s="858">
        <f t="shared" si="130"/>
        <v>0</v>
      </c>
      <c r="J1838" s="859"/>
      <c r="K1838" s="859"/>
    </row>
    <row r="1839" spans="1:26" hidden="1">
      <c r="A1839" s="213"/>
      <c r="B1839" s="213"/>
      <c r="C1839" s="209"/>
      <c r="D1839" s="209"/>
      <c r="E1839" s="786"/>
      <c r="F1839" s="860" t="s">
        <v>51</v>
      </c>
      <c r="G1839" s="798"/>
      <c r="H1839" s="321" t="s">
        <v>3</v>
      </c>
      <c r="I1839" s="858">
        <f t="shared" si="130"/>
        <v>0</v>
      </c>
      <c r="J1839" s="859"/>
      <c r="K1839" s="859"/>
    </row>
    <row r="1840" spans="1:26" hidden="1">
      <c r="A1840" s="213"/>
      <c r="B1840" s="213"/>
      <c r="C1840" s="209"/>
      <c r="D1840" s="209"/>
      <c r="E1840" s="786"/>
      <c r="F1840" s="860"/>
      <c r="G1840" s="798"/>
      <c r="H1840" s="321" t="s">
        <v>27</v>
      </c>
      <c r="I1840" s="858">
        <f t="shared" si="130"/>
        <v>0</v>
      </c>
      <c r="J1840" s="859"/>
      <c r="K1840" s="859"/>
    </row>
    <row r="1841" spans="1:11" hidden="1">
      <c r="A1841" s="213"/>
      <c r="B1841" s="213"/>
      <c r="C1841" s="209"/>
      <c r="D1841" s="209"/>
      <c r="E1841" s="786"/>
      <c r="F1841" s="860"/>
      <c r="G1841" s="798"/>
      <c r="H1841" s="321" t="s">
        <v>4</v>
      </c>
      <c r="I1841" s="858">
        <f t="shared" si="130"/>
        <v>0</v>
      </c>
      <c r="J1841" s="859"/>
      <c r="K1841" s="859"/>
    </row>
    <row r="1842" spans="1:11" hidden="1">
      <c r="A1842" s="213"/>
      <c r="B1842" s="213"/>
      <c r="C1842" s="209"/>
      <c r="D1842" s="209"/>
      <c r="E1842" s="786"/>
      <c r="F1842" s="860"/>
      <c r="G1842" s="798"/>
      <c r="H1842" s="321" t="s">
        <v>29</v>
      </c>
      <c r="I1842" s="858">
        <f t="shared" si="130"/>
        <v>0</v>
      </c>
      <c r="J1842" s="859"/>
      <c r="K1842" s="859"/>
    </row>
    <row r="1843" spans="1:11" hidden="1">
      <c r="A1843" s="213"/>
      <c r="B1843" s="213"/>
      <c r="C1843" s="209"/>
      <c r="D1843" s="209"/>
      <c r="E1843" s="786"/>
      <c r="F1843" s="860"/>
      <c r="G1843" s="798"/>
      <c r="H1843" s="321" t="s">
        <v>24</v>
      </c>
      <c r="I1843" s="858">
        <f t="shared" si="130"/>
        <v>0</v>
      </c>
      <c r="J1843" s="859"/>
      <c r="K1843" s="859"/>
    </row>
    <row r="1844" spans="1:11" hidden="1">
      <c r="A1844" s="213"/>
      <c r="B1844" s="213"/>
      <c r="C1844" s="209"/>
      <c r="D1844" s="209"/>
      <c r="E1844" s="786"/>
      <c r="F1844" s="860" t="s">
        <v>39</v>
      </c>
      <c r="G1844" s="798"/>
      <c r="H1844" s="321" t="s">
        <v>1</v>
      </c>
      <c r="I1844" s="858">
        <f t="shared" si="130"/>
        <v>0</v>
      </c>
      <c r="J1844" s="859"/>
      <c r="K1844" s="859"/>
    </row>
    <row r="1845" spans="1:11" hidden="1">
      <c r="A1845" s="213"/>
      <c r="B1845" s="213"/>
      <c r="C1845" s="209"/>
      <c r="D1845" s="209"/>
      <c r="E1845" s="786"/>
      <c r="F1845" s="860"/>
      <c r="G1845" s="798"/>
      <c r="H1845" s="321" t="s">
        <v>31</v>
      </c>
      <c r="I1845" s="858">
        <f t="shared" si="130"/>
        <v>0</v>
      </c>
      <c r="J1845" s="859"/>
      <c r="K1845" s="859"/>
    </row>
    <row r="1846" spans="1:11" hidden="1">
      <c r="A1846" s="213"/>
      <c r="B1846" s="213"/>
      <c r="C1846" s="209"/>
      <c r="D1846" s="209"/>
      <c r="E1846" s="786"/>
      <c r="F1846" s="860"/>
      <c r="G1846" s="798"/>
      <c r="H1846" s="321" t="s">
        <v>11</v>
      </c>
      <c r="I1846" s="858">
        <f t="shared" si="130"/>
        <v>0</v>
      </c>
      <c r="J1846" s="859"/>
      <c r="K1846" s="859"/>
    </row>
    <row r="1847" spans="1:11" hidden="1">
      <c r="A1847" s="213"/>
      <c r="B1847" s="213"/>
      <c r="C1847" s="209"/>
      <c r="D1847" s="209"/>
      <c r="E1847" s="786"/>
      <c r="F1847" s="860" t="s">
        <v>52</v>
      </c>
      <c r="G1847" s="798"/>
      <c r="H1847" s="321" t="s">
        <v>30</v>
      </c>
      <c r="I1847" s="858">
        <f t="shared" si="130"/>
        <v>0</v>
      </c>
      <c r="J1847" s="859"/>
      <c r="K1847" s="859"/>
    </row>
    <row r="1848" spans="1:11" hidden="1">
      <c r="A1848" s="213"/>
      <c r="B1848" s="213"/>
      <c r="C1848" s="209"/>
      <c r="D1848" s="209"/>
      <c r="E1848" s="786"/>
      <c r="F1848" s="860"/>
      <c r="G1848" s="798"/>
      <c r="H1848" s="321" t="s">
        <v>2</v>
      </c>
      <c r="I1848" s="858">
        <f t="shared" si="130"/>
        <v>0</v>
      </c>
      <c r="J1848" s="859"/>
      <c r="K1848" s="859"/>
    </row>
    <row r="1849" spans="1:11" hidden="1">
      <c r="A1849" s="213"/>
      <c r="B1849" s="213"/>
      <c r="C1849" s="209"/>
      <c r="D1849" s="209"/>
      <c r="E1849" s="786"/>
      <c r="F1849" s="860"/>
      <c r="G1849" s="798"/>
      <c r="H1849" s="321" t="s">
        <v>28</v>
      </c>
      <c r="I1849" s="858">
        <f t="shared" si="130"/>
        <v>0</v>
      </c>
      <c r="J1849" s="859"/>
      <c r="K1849" s="859"/>
    </row>
    <row r="1850" spans="1:11" hidden="1">
      <c r="A1850" s="213"/>
      <c r="B1850" s="213"/>
      <c r="C1850" s="209"/>
      <c r="D1850" s="209"/>
      <c r="E1850" s="786"/>
      <c r="F1850" s="860"/>
      <c r="G1850" s="798"/>
      <c r="H1850" s="321" t="s">
        <v>32</v>
      </c>
      <c r="I1850" s="858">
        <f t="shared" si="130"/>
        <v>0</v>
      </c>
      <c r="J1850" s="859"/>
      <c r="K1850" s="859"/>
    </row>
    <row r="1851" spans="1:11" hidden="1">
      <c r="A1851" s="213"/>
      <c r="B1851" s="213"/>
      <c r="C1851" s="209"/>
      <c r="D1851" s="209"/>
      <c r="E1851" s="786"/>
      <c r="F1851" s="860"/>
      <c r="G1851" s="798"/>
      <c r="H1851" s="321" t="s">
        <v>20</v>
      </c>
      <c r="I1851" s="858">
        <f t="shared" si="130"/>
        <v>0</v>
      </c>
      <c r="J1851" s="859"/>
      <c r="K1851" s="859"/>
    </row>
    <row r="1852" spans="1:11" hidden="1">
      <c r="A1852" s="213"/>
      <c r="B1852" s="213"/>
      <c r="C1852" s="209"/>
      <c r="D1852" s="209"/>
      <c r="E1852" s="786"/>
      <c r="F1852" s="799" t="s">
        <v>270</v>
      </c>
      <c r="G1852" s="800"/>
      <c r="H1852" s="321" t="s">
        <v>271</v>
      </c>
      <c r="I1852" s="858">
        <f t="shared" si="130"/>
        <v>0</v>
      </c>
      <c r="J1852" s="859"/>
      <c r="K1852" s="859"/>
    </row>
    <row r="1853" spans="1:11" hidden="1">
      <c r="A1853" s="213"/>
      <c r="B1853" s="213"/>
      <c r="C1853" s="209"/>
      <c r="D1853" s="209"/>
      <c r="E1853" s="786"/>
      <c r="F1853" s="801"/>
      <c r="G1853" s="802"/>
      <c r="H1853" s="321" t="s">
        <v>272</v>
      </c>
      <c r="I1853" s="858">
        <f t="shared" si="130"/>
        <v>0</v>
      </c>
      <c r="J1853" s="859"/>
      <c r="K1853" s="859"/>
    </row>
    <row r="1854" spans="1:11" hidden="1">
      <c r="A1854" s="213"/>
      <c r="B1854" s="213"/>
      <c r="C1854" s="209"/>
      <c r="D1854" s="209"/>
      <c r="E1854" s="786"/>
      <c r="F1854" s="799" t="s">
        <v>73</v>
      </c>
      <c r="G1854" s="800"/>
      <c r="H1854" s="321" t="s">
        <v>10</v>
      </c>
      <c r="I1854" s="858">
        <f t="shared" si="130"/>
        <v>0</v>
      </c>
      <c r="J1854" s="859"/>
      <c r="K1854" s="859"/>
    </row>
    <row r="1855" spans="1:11" hidden="1">
      <c r="A1855" s="213"/>
      <c r="B1855" s="213"/>
      <c r="C1855" s="209"/>
      <c r="D1855" s="209"/>
      <c r="E1855" s="786"/>
      <c r="F1855" s="797" t="s">
        <v>18</v>
      </c>
      <c r="G1855" s="797"/>
      <c r="H1855" s="798"/>
      <c r="I1855" s="858">
        <f>SUM($I$1836:$K$1854)</f>
        <v>0</v>
      </c>
      <c r="J1855" s="859"/>
      <c r="K1855" s="859"/>
    </row>
    <row r="1856" spans="1:11" hidden="1">
      <c r="A1856" s="213"/>
      <c r="B1856" s="213"/>
      <c r="C1856" s="209"/>
      <c r="D1856" s="209"/>
      <c r="E1856" s="786"/>
      <c r="F1856" s="860" t="s">
        <v>17</v>
      </c>
      <c r="G1856" s="860"/>
      <c r="H1856" s="798"/>
      <c r="I1856" s="862"/>
      <c r="J1856" s="863"/>
      <c r="K1856" s="863"/>
    </row>
    <row r="1857" spans="1:26" hidden="1">
      <c r="A1857" s="213"/>
      <c r="B1857" s="213"/>
      <c r="C1857" s="209"/>
      <c r="D1857" s="209"/>
      <c r="E1857" s="787"/>
      <c r="F1857" s="797" t="s">
        <v>353</v>
      </c>
      <c r="G1857" s="797"/>
      <c r="H1857" s="798"/>
      <c r="I1857" s="858">
        <f>$I$1855-$I$1856</f>
        <v>0</v>
      </c>
      <c r="J1857" s="859"/>
      <c r="K1857" s="859"/>
    </row>
    <row r="1858" spans="1:26" hidden="1">
      <c r="A1858" s="213"/>
      <c r="B1858" s="213"/>
      <c r="C1858" s="209"/>
      <c r="D1858" s="208"/>
      <c r="E1858" s="218"/>
      <c r="F1858" s="865" t="s">
        <v>358</v>
      </c>
      <c r="G1858" s="866"/>
      <c r="H1858" s="867"/>
      <c r="I1858" s="864">
        <f>SUMIFS($T$9:$T$1608,$F$9:$F$1608,$F$1858)</f>
        <v>0</v>
      </c>
      <c r="J1858" s="859"/>
      <c r="K1858" s="859"/>
    </row>
    <row r="1859" spans="1:26" ht="13.8" hidden="1" thickTop="1">
      <c r="A1859" s="214"/>
      <c r="B1859" s="214"/>
      <c r="C1859" s="214"/>
      <c r="D1859" s="215"/>
      <c r="E1859" s="788" t="s">
        <v>83</v>
      </c>
      <c r="F1859" s="789"/>
      <c r="G1859" s="789"/>
      <c r="H1859" s="790"/>
      <c r="I1859" s="868">
        <f>SUM($I$1855,$I$1858)</f>
        <v>0</v>
      </c>
      <c r="J1859" s="869"/>
      <c r="K1859" s="869"/>
    </row>
    <row r="1860" spans="1:26" hidden="1">
      <c r="Y1860" s="323"/>
      <c r="Z1860"/>
    </row>
  </sheetData>
  <sheetProtection algorithmName="SHA-512" hashValue="xjxWq/T8N248iov3kUi5TnmaI6aO4U73GN5nH1lDfnkD5XWxQGNnDgtCSVMXFXFx2rnsb/lDtT+rBbDDf3SRIA==" saltValue="sfNJtjXQQSLWZiYLK1qaJg==" spinCount="100000" sheet="1" formatRows="0"/>
  <dataConsolidate/>
  <mergeCells count="401">
    <mergeCell ref="F1700:G1700"/>
    <mergeCell ref="F1689:G1689"/>
    <mergeCell ref="F1690:G1690"/>
    <mergeCell ref="F1691:G1691"/>
    <mergeCell ref="F1692:G1692"/>
    <mergeCell ref="F1693:G1693"/>
    <mergeCell ref="F1694:G1694"/>
    <mergeCell ref="F1695:G1695"/>
    <mergeCell ref="F1698:G1698"/>
    <mergeCell ref="F1696:G1696"/>
    <mergeCell ref="F1697:G1697"/>
    <mergeCell ref="A1647:B1656"/>
    <mergeCell ref="C1647:C1656"/>
    <mergeCell ref="D1647:D1656"/>
    <mergeCell ref="A1616:B1616"/>
    <mergeCell ref="A1657:B1666"/>
    <mergeCell ref="C1657:C1666"/>
    <mergeCell ref="D1657:D1666"/>
    <mergeCell ref="A1667:B1676"/>
    <mergeCell ref="C1667:C1676"/>
    <mergeCell ref="D1667:D1676"/>
    <mergeCell ref="A1627:B1636"/>
    <mergeCell ref="C1627:C1636"/>
    <mergeCell ref="A1637:B1646"/>
    <mergeCell ref="C1637:C1646"/>
    <mergeCell ref="D1627:D1636"/>
    <mergeCell ref="D1637:D1646"/>
    <mergeCell ref="I1857:K1857"/>
    <mergeCell ref="I1858:K1858"/>
    <mergeCell ref="I1854:K1854"/>
    <mergeCell ref="F1854:G1854"/>
    <mergeCell ref="F1858:H1858"/>
    <mergeCell ref="I1859:K1859"/>
    <mergeCell ref="C409:C488"/>
    <mergeCell ref="D409:D488"/>
    <mergeCell ref="C489:C568"/>
    <mergeCell ref="D489:D568"/>
    <mergeCell ref="C569:C648"/>
    <mergeCell ref="D569:D648"/>
    <mergeCell ref="C649:C728"/>
    <mergeCell ref="D649:D728"/>
    <mergeCell ref="C729:C808"/>
    <mergeCell ref="D729:D808"/>
    <mergeCell ref="C1289:C1368"/>
    <mergeCell ref="D1289:D1368"/>
    <mergeCell ref="F1647:G1647"/>
    <mergeCell ref="F1648:G1648"/>
    <mergeCell ref="F1656:G1656"/>
    <mergeCell ref="F1657:G1657"/>
    <mergeCell ref="F1855:H1855"/>
    <mergeCell ref="F1699:G1699"/>
    <mergeCell ref="I1855:K1855"/>
    <mergeCell ref="F1856:H1856"/>
    <mergeCell ref="I1856:K1856"/>
    <mergeCell ref="F1847:G1851"/>
    <mergeCell ref="I1847:K1847"/>
    <mergeCell ref="I1848:K1848"/>
    <mergeCell ref="I1849:K1849"/>
    <mergeCell ref="I1850:K1850"/>
    <mergeCell ref="I1851:K1851"/>
    <mergeCell ref="I1852:K1852"/>
    <mergeCell ref="I1853:K1853"/>
    <mergeCell ref="I1840:K1840"/>
    <mergeCell ref="I1841:K1841"/>
    <mergeCell ref="I1842:K1842"/>
    <mergeCell ref="I1843:K1843"/>
    <mergeCell ref="F1844:G1846"/>
    <mergeCell ref="I1844:K1844"/>
    <mergeCell ref="I1845:K1845"/>
    <mergeCell ref="I1846:K1846"/>
    <mergeCell ref="F1835:G1835"/>
    <mergeCell ref="I1835:K1835"/>
    <mergeCell ref="F1836:G1838"/>
    <mergeCell ref="I1836:K1836"/>
    <mergeCell ref="I1837:K1837"/>
    <mergeCell ref="I1838:K1838"/>
    <mergeCell ref="F1839:G1843"/>
    <mergeCell ref="I1839:K1839"/>
    <mergeCell ref="I1828:K1828"/>
    <mergeCell ref="I1829:K1829"/>
    <mergeCell ref="I1830:K1830"/>
    <mergeCell ref="I1831:K1831"/>
    <mergeCell ref="A1824:A1828"/>
    <mergeCell ref="F1824:H1824"/>
    <mergeCell ref="I1824:K1824"/>
    <mergeCell ref="F1825:H1825"/>
    <mergeCell ref="I1825:K1825"/>
    <mergeCell ref="F1826:H1826"/>
    <mergeCell ref="I1826:K1826"/>
    <mergeCell ref="F1827:H1827"/>
    <mergeCell ref="I1827:K1827"/>
    <mergeCell ref="F1828:H1828"/>
    <mergeCell ref="I1820:K1820"/>
    <mergeCell ref="I1821:K1821"/>
    <mergeCell ref="I1822:K1822"/>
    <mergeCell ref="I1823:K1823"/>
    <mergeCell ref="F1796:G1796"/>
    <mergeCell ref="A1787:B1796"/>
    <mergeCell ref="C1787:C1796"/>
    <mergeCell ref="D1787:D1796"/>
    <mergeCell ref="A1797:B1806"/>
    <mergeCell ref="C1797:C1806"/>
    <mergeCell ref="D1797:D1806"/>
    <mergeCell ref="A1807:B1816"/>
    <mergeCell ref="C1807:C1816"/>
    <mergeCell ref="D1807:D1816"/>
    <mergeCell ref="F1807:G1807"/>
    <mergeCell ref="F1815:G1815"/>
    <mergeCell ref="F1787:G1787"/>
    <mergeCell ref="F1795:G1795"/>
    <mergeCell ref="F1816:G1816"/>
    <mergeCell ref="F1788:G1788"/>
    <mergeCell ref="F1789:G1789"/>
    <mergeCell ref="F1790:G1790"/>
    <mergeCell ref="F1791:G1791"/>
    <mergeCell ref="F1792:G1792"/>
    <mergeCell ref="A1767:B1776"/>
    <mergeCell ref="C1767:C1776"/>
    <mergeCell ref="D1767:D1776"/>
    <mergeCell ref="A1777:B1786"/>
    <mergeCell ref="C1777:C1786"/>
    <mergeCell ref="D1777:D1786"/>
    <mergeCell ref="F1766:G1766"/>
    <mergeCell ref="F1767:G1767"/>
    <mergeCell ref="F1775:G1775"/>
    <mergeCell ref="F1768:G1768"/>
    <mergeCell ref="F1769:G1769"/>
    <mergeCell ref="F1770:G1770"/>
    <mergeCell ref="F1771:G1771"/>
    <mergeCell ref="F1772:G1772"/>
    <mergeCell ref="F1773:G1773"/>
    <mergeCell ref="F1774:G1774"/>
    <mergeCell ref="F1778:G1778"/>
    <mergeCell ref="F1779:G1779"/>
    <mergeCell ref="F1780:G1780"/>
    <mergeCell ref="F1781:G1781"/>
    <mergeCell ref="F1782:G1782"/>
    <mergeCell ref="F1783:G1783"/>
    <mergeCell ref="F1784:G1784"/>
    <mergeCell ref="F1786:G1786"/>
    <mergeCell ref="A1747:B1756"/>
    <mergeCell ref="C1747:C1756"/>
    <mergeCell ref="D1747:D1756"/>
    <mergeCell ref="A1757:B1766"/>
    <mergeCell ref="C1757:C1766"/>
    <mergeCell ref="D1757:D1766"/>
    <mergeCell ref="F1746:G1746"/>
    <mergeCell ref="F1747:G1747"/>
    <mergeCell ref="F1755:G1755"/>
    <mergeCell ref="F1748:G1748"/>
    <mergeCell ref="F1749:G1749"/>
    <mergeCell ref="F1750:G1750"/>
    <mergeCell ref="F1751:G1751"/>
    <mergeCell ref="F1752:G1752"/>
    <mergeCell ref="F1753:G1753"/>
    <mergeCell ref="F1754:G1754"/>
    <mergeCell ref="F1758:G1758"/>
    <mergeCell ref="F1759:G1759"/>
    <mergeCell ref="F1760:G1760"/>
    <mergeCell ref="F1761:G1761"/>
    <mergeCell ref="F1762:G1762"/>
    <mergeCell ref="F1763:G1763"/>
    <mergeCell ref="F1764:G1764"/>
    <mergeCell ref="F1756:G1756"/>
    <mergeCell ref="A1727:B1736"/>
    <mergeCell ref="C1727:C1736"/>
    <mergeCell ref="D1727:D1736"/>
    <mergeCell ref="A1737:B1746"/>
    <mergeCell ref="C1737:C1746"/>
    <mergeCell ref="D1737:D1746"/>
    <mergeCell ref="F1726:G1726"/>
    <mergeCell ref="F1727:G1727"/>
    <mergeCell ref="F1735:G1735"/>
    <mergeCell ref="F1728:G1728"/>
    <mergeCell ref="F1729:G1729"/>
    <mergeCell ref="F1730:G1730"/>
    <mergeCell ref="F1731:G1731"/>
    <mergeCell ref="F1732:G1732"/>
    <mergeCell ref="F1733:G1733"/>
    <mergeCell ref="F1734:G1734"/>
    <mergeCell ref="F1738:G1738"/>
    <mergeCell ref="F1739:G1739"/>
    <mergeCell ref="F1740:G1740"/>
    <mergeCell ref="F1741:G1741"/>
    <mergeCell ref="F1742:G1742"/>
    <mergeCell ref="F1743:G1743"/>
    <mergeCell ref="F1744:G1744"/>
    <mergeCell ref="F1736:G1736"/>
    <mergeCell ref="A1707:B1716"/>
    <mergeCell ref="C1707:C1716"/>
    <mergeCell ref="D1707:D1716"/>
    <mergeCell ref="A1717:B1726"/>
    <mergeCell ref="C1717:C1726"/>
    <mergeCell ref="D1717:D1726"/>
    <mergeCell ref="F1706:G1706"/>
    <mergeCell ref="F1707:G1707"/>
    <mergeCell ref="F1715:G1715"/>
    <mergeCell ref="F1711:G1711"/>
    <mergeCell ref="F1712:G1712"/>
    <mergeCell ref="F1713:G1713"/>
    <mergeCell ref="F1714:G1714"/>
    <mergeCell ref="F1718:G1718"/>
    <mergeCell ref="F1719:G1719"/>
    <mergeCell ref="F1720:G1720"/>
    <mergeCell ref="F1721:G1721"/>
    <mergeCell ref="F1722:G1722"/>
    <mergeCell ref="F1723:G1723"/>
    <mergeCell ref="F1724:G1724"/>
    <mergeCell ref="F1716:G1716"/>
    <mergeCell ref="F1717:G1717"/>
    <mergeCell ref="F1725:G1725"/>
    <mergeCell ref="A1687:B1696"/>
    <mergeCell ref="C1687:C1696"/>
    <mergeCell ref="D1687:D1696"/>
    <mergeCell ref="A1697:B1706"/>
    <mergeCell ref="C1697:C1706"/>
    <mergeCell ref="D1697:D1706"/>
    <mergeCell ref="F1667:G1667"/>
    <mergeCell ref="F1675:G1675"/>
    <mergeCell ref="F1686:G1686"/>
    <mergeCell ref="F1687:G1687"/>
    <mergeCell ref="F1688:G1688"/>
    <mergeCell ref="F1676:G1676"/>
    <mergeCell ref="F1677:G1677"/>
    <mergeCell ref="F1685:G1685"/>
    <mergeCell ref="A1677:B1686"/>
    <mergeCell ref="C1677:C1686"/>
    <mergeCell ref="D1677:D1686"/>
    <mergeCell ref="F1671:G1671"/>
    <mergeCell ref="F1672:G1672"/>
    <mergeCell ref="F1673:G1673"/>
    <mergeCell ref="F1674:G1674"/>
    <mergeCell ref="F1678:G1678"/>
    <mergeCell ref="F1679:G1679"/>
    <mergeCell ref="F1680:G1680"/>
    <mergeCell ref="F1619:G1619"/>
    <mergeCell ref="F1627:G1627"/>
    <mergeCell ref="F1628:G1628"/>
    <mergeCell ref="F1636:G1636"/>
    <mergeCell ref="F1637:G1637"/>
    <mergeCell ref="F1645:G1645"/>
    <mergeCell ref="F1646:G1646"/>
    <mergeCell ref="A1617:B1626"/>
    <mergeCell ref="C1617:C1626"/>
    <mergeCell ref="D1617:D1626"/>
    <mergeCell ref="F1626:G1626"/>
    <mergeCell ref="F1620:G1620"/>
    <mergeCell ref="F1621:G1621"/>
    <mergeCell ref="F1622:G1622"/>
    <mergeCell ref="F1623:G1623"/>
    <mergeCell ref="F1624:G1624"/>
    <mergeCell ref="F1625:G1625"/>
    <mergeCell ref="F1629:G1629"/>
    <mergeCell ref="F1630:G1630"/>
    <mergeCell ref="F1631:G1631"/>
    <mergeCell ref="F1632:G1632"/>
    <mergeCell ref="F1633:G1633"/>
    <mergeCell ref="F1634:G1634"/>
    <mergeCell ref="F1635:G1635"/>
    <mergeCell ref="C1129:C1208"/>
    <mergeCell ref="D1129:D1208"/>
    <mergeCell ref="A1209:B1288"/>
    <mergeCell ref="C1209:C1288"/>
    <mergeCell ref="D1209:D1288"/>
    <mergeCell ref="A1289:B1368"/>
    <mergeCell ref="F1616:G1616"/>
    <mergeCell ref="F1617:G1617"/>
    <mergeCell ref="F1618:G1618"/>
    <mergeCell ref="A1369:B1448"/>
    <mergeCell ref="C1369:C1448"/>
    <mergeCell ref="D1369:D1448"/>
    <mergeCell ref="A1449:B1528"/>
    <mergeCell ref="C1449:C1528"/>
    <mergeCell ref="D1449:D1528"/>
    <mergeCell ref="A1529:B1608"/>
    <mergeCell ref="C1529:C1608"/>
    <mergeCell ref="D1529:D1608"/>
    <mergeCell ref="B1611:C1611"/>
    <mergeCell ref="F6:G6"/>
    <mergeCell ref="A249:B328"/>
    <mergeCell ref="C249:C328"/>
    <mergeCell ref="D249:D328"/>
    <mergeCell ref="C329:C408"/>
    <mergeCell ref="D329:D408"/>
    <mergeCell ref="G1611:H1611"/>
    <mergeCell ref="E1611:F1611"/>
    <mergeCell ref="A1129:B1208"/>
    <mergeCell ref="A969:B1048"/>
    <mergeCell ref="A889:B968"/>
    <mergeCell ref="A809:B888"/>
    <mergeCell ref="A729:B808"/>
    <mergeCell ref="A569:B648"/>
    <mergeCell ref="A649:B728"/>
    <mergeCell ref="C809:C888"/>
    <mergeCell ref="D809:D888"/>
    <mergeCell ref="C889:C968"/>
    <mergeCell ref="D889:D968"/>
    <mergeCell ref="C969:C1048"/>
    <mergeCell ref="D969:D1048"/>
    <mergeCell ref="A1049:B1128"/>
    <mergeCell ref="C1049:C1128"/>
    <mergeCell ref="D1049:D1128"/>
    <mergeCell ref="I1614:N1614"/>
    <mergeCell ref="I1613:N1613"/>
    <mergeCell ref="F1613:G1613"/>
    <mergeCell ref="F1614:G1614"/>
    <mergeCell ref="B3:C3"/>
    <mergeCell ref="A8:B8"/>
    <mergeCell ref="E3:F3"/>
    <mergeCell ref="A169:B248"/>
    <mergeCell ref="C169:C248"/>
    <mergeCell ref="D169:D248"/>
    <mergeCell ref="A9:B88"/>
    <mergeCell ref="C9:C88"/>
    <mergeCell ref="D9:D88"/>
    <mergeCell ref="A89:B168"/>
    <mergeCell ref="C89:C168"/>
    <mergeCell ref="D89:D168"/>
    <mergeCell ref="B5:C5"/>
    <mergeCell ref="B6:C6"/>
    <mergeCell ref="A489:B568"/>
    <mergeCell ref="A409:B488"/>
    <mergeCell ref="A329:B408"/>
    <mergeCell ref="D5:E5"/>
    <mergeCell ref="D6:E6"/>
    <mergeCell ref="F5:G5"/>
    <mergeCell ref="E1836:E1857"/>
    <mergeCell ref="E1859:H1859"/>
    <mergeCell ref="E1824:E1828"/>
    <mergeCell ref="E1821:H1821"/>
    <mergeCell ref="E1822:H1822"/>
    <mergeCell ref="E1823:H1823"/>
    <mergeCell ref="E1829:H1829"/>
    <mergeCell ref="E1830:H1830"/>
    <mergeCell ref="E1831:H1831"/>
    <mergeCell ref="F1857:H1857"/>
    <mergeCell ref="F1852:G1853"/>
    <mergeCell ref="F1638:G1638"/>
    <mergeCell ref="F1639:G1639"/>
    <mergeCell ref="F1640:G1640"/>
    <mergeCell ref="F1641:G1641"/>
    <mergeCell ref="F1642:G1642"/>
    <mergeCell ref="F1643:G1643"/>
    <mergeCell ref="F1644:G1644"/>
    <mergeCell ref="F1649:G1649"/>
    <mergeCell ref="F1650:G1650"/>
    <mergeCell ref="F1651:G1651"/>
    <mergeCell ref="F1652:G1652"/>
    <mergeCell ref="F1653:G1653"/>
    <mergeCell ref="F1654:G1654"/>
    <mergeCell ref="F1655:G1655"/>
    <mergeCell ref="F1658:G1658"/>
    <mergeCell ref="F1659:G1659"/>
    <mergeCell ref="F1660:G1660"/>
    <mergeCell ref="F1661:G1661"/>
    <mergeCell ref="F1662:G1662"/>
    <mergeCell ref="F1663:G1663"/>
    <mergeCell ref="F1664:G1664"/>
    <mergeCell ref="F1668:G1668"/>
    <mergeCell ref="F1669:G1669"/>
    <mergeCell ref="F1670:G1670"/>
    <mergeCell ref="F1665:G1665"/>
    <mergeCell ref="F1666:G1666"/>
    <mergeCell ref="F1684:G1684"/>
    <mergeCell ref="F1681:G1681"/>
    <mergeCell ref="F1682:G1682"/>
    <mergeCell ref="F1683:G1683"/>
    <mergeCell ref="F1701:G1701"/>
    <mergeCell ref="F1702:G1702"/>
    <mergeCell ref="F1703:G1703"/>
    <mergeCell ref="F1704:G1704"/>
    <mergeCell ref="F1708:G1708"/>
    <mergeCell ref="F1709:G1709"/>
    <mergeCell ref="F1710:G1710"/>
    <mergeCell ref="F1705:G1705"/>
    <mergeCell ref="F1808:G1808"/>
    <mergeCell ref="F1776:G1776"/>
    <mergeCell ref="F1777:G1777"/>
    <mergeCell ref="F1785:G1785"/>
    <mergeCell ref="F1757:G1757"/>
    <mergeCell ref="F1765:G1765"/>
    <mergeCell ref="F1737:G1737"/>
    <mergeCell ref="F1745:G1745"/>
    <mergeCell ref="F1809:G1809"/>
    <mergeCell ref="F1810:G1810"/>
    <mergeCell ref="F1811:G1811"/>
    <mergeCell ref="F1812:G1812"/>
    <mergeCell ref="F1813:G1813"/>
    <mergeCell ref="F1814:G1814"/>
    <mergeCell ref="F1793:G1793"/>
    <mergeCell ref="F1794:G1794"/>
    <mergeCell ref="F1798:G1798"/>
    <mergeCell ref="F1799:G1799"/>
    <mergeCell ref="F1800:G1800"/>
    <mergeCell ref="F1801:G1801"/>
    <mergeCell ref="F1802:G1802"/>
    <mergeCell ref="F1803:G1803"/>
    <mergeCell ref="F1804:G1804"/>
    <mergeCell ref="F1797:G1797"/>
    <mergeCell ref="F1805:G1805"/>
    <mergeCell ref="F1806:G1806"/>
  </mergeCells>
  <phoneticPr fontId="7"/>
  <conditionalFormatting sqref="R249 O249 J1797:J1816 R329 R409:R411 R489:R491 R569 R649 R729 R809 R889 R969 R1049 R1129 R1209 R1289 R1369 R1449 R1529 O329 O409:O411 O489:O491 O569 O649 O729 O809 O889 O969 O1049 O1129 O1209 O1289 O1369 O1449 O1529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277:O278 R277:R278 R308:R310 O308:O309 O392:O395 R392:R396 O463 R463:R464 O441 R441 O534 R534:R535 O513 R513 O628:O631 R628:R632 O709:O712 R709:R713 O792:O795 R792:R796 O862:O865 R862:R866 O962:O965 R962:R966 O1023:O1025 R1023:R1026 O996 R996 O1104:O1107 R1104:R1108 O1186:O1189 R1186:R1190 O1265:O1267 R1265:R1268 O1238 R1238 O1350:O1353 R1350:R1354 O1441:O1444 R1441:R1445 O1509:O1512 R1509:R1513 O1590:O1593 R1590:R1594">
    <cfRule type="expression" dxfId="10752" priority="2444">
      <formula>INDIRECT(ADDRESS(ROW(),COLUMN()))=TRUNC(INDIRECT(ADDRESS(ROW(),COLUMN())))</formula>
    </cfRule>
  </conditionalFormatting>
  <conditionalFormatting sqref="R311:R328 R397:R408 R465:R488 R536:R546 R633:R648 R714:R728 R797:R808 R867:R888 R967:R968 R1027:R1048 R1109:R1128 R1191:R1208 R1269:R1288 R1355:R1368 R1446:R1448 R1514:R1528 R1595:R1608 R556:R568">
    <cfRule type="expression" dxfId="10751" priority="2440">
      <formula>INDIRECT(ADDRESS(ROW(),COLUMN()))=TRUNC(INDIRECT(ADDRESS(ROW(),COLUMN())))</formula>
    </cfRule>
  </conditionalFormatting>
  <conditionalFormatting sqref="O313:O328 O399:O408 O467:O488 O538:O546 O635:O648 O716:O728 O799:O808 O869:O888 O1029:O1048 O1111:O1128 O1193:O1208 O1271:O1288 O1357:O1368 O1448 O1516:O1528 O1597:O1608 O556:O568">
    <cfRule type="expression" dxfId="10750" priority="2441">
      <formula>INDIRECT(ADDRESS(ROW(),COLUMN()))=TRUNC(INDIRECT(ADDRESS(ROW(),COLUMN())))</formula>
    </cfRule>
  </conditionalFormatting>
  <conditionalFormatting sqref="R9:R17 R49:R58 R78:R83 R85:R88">
    <cfRule type="expression" dxfId="10749" priority="2438">
      <formula>INDIRECT(ADDRESS(ROW(),COLUMN()))=TRUNC(INDIRECT(ADDRESS(ROW(),COLUMN())))</formula>
    </cfRule>
  </conditionalFormatting>
  <conditionalFormatting sqref="O9:O17 O49:O58 O78:O83 O85:O88">
    <cfRule type="expression" dxfId="10748" priority="2439">
      <formula>INDIRECT(ADDRESS(ROW(),COLUMN()))=TRUNC(INDIRECT(ADDRESS(ROW(),COLUMN())))</formula>
    </cfRule>
  </conditionalFormatting>
  <conditionalFormatting sqref="R169 R224:R248">
    <cfRule type="expression" dxfId="10747" priority="2436">
      <formula>INDIRECT(ADDRESS(ROW(),COLUMN()))=TRUNC(INDIRECT(ADDRESS(ROW(),COLUMN())))</formula>
    </cfRule>
  </conditionalFormatting>
  <conditionalFormatting sqref="O169 O224:O248">
    <cfRule type="expression" dxfId="10746" priority="2437">
      <formula>INDIRECT(ADDRESS(ROW(),COLUMN()))=TRUNC(INDIRECT(ADDRESS(ROW(),COLUMN())))</formula>
    </cfRule>
  </conditionalFormatting>
  <conditionalFormatting sqref="L249 L329 L409:L411 L489:L491 L569 L649 L729 L809 L889 L969 L1049 L1129 L1209 L1289 L1369 L1449 L1529 L277:L278 L308:L309 L392:L395 L463 L441 L534 L513 L628:L631 L709:L712 L792:L795 L862:L865 L962:L965 L1023:L1025 L996 L1104:L1107 L1186:L1189 L1265:L1267 L1238 L1350:L1353 L1441:L1444 L1509:L1512 L1590:L1593">
    <cfRule type="expression" dxfId="10745" priority="2435">
      <formula>INDIRECT(ADDRESS(ROW(),COLUMN()))=TRUNC(INDIRECT(ADDRESS(ROW(),COLUMN())))</formula>
    </cfRule>
  </conditionalFormatting>
  <conditionalFormatting sqref="J78:J83 J49:J58 J9:J18 J85:J88">
    <cfRule type="expression" dxfId="10744" priority="2432">
      <formula>INDIRECT(ADDRESS(ROW(),COLUMN()))=TRUNC(INDIRECT(ADDRESS(ROW(),COLUMN())))</formula>
    </cfRule>
  </conditionalFormatting>
  <conditionalFormatting sqref="L49:L58 L78:L83 L9:L17 L85:L88">
    <cfRule type="expression" dxfId="10743" priority="2431">
      <formula>INDIRECT(ADDRESS(ROW(),COLUMN()))=TRUNC(INDIRECT(ADDRESS(ROW(),COLUMN())))</formula>
    </cfRule>
  </conditionalFormatting>
  <conditionalFormatting sqref="L169 L224:L248">
    <cfRule type="expression" dxfId="10742" priority="2425">
      <formula>INDIRECT(ADDRESS(ROW(),COLUMN()))=TRUNC(INDIRECT(ADDRESS(ROW(),COLUMN())))</formula>
    </cfRule>
  </conditionalFormatting>
  <conditionalFormatting sqref="J249 J278 J329 J409 J489 J569 J649 J729 J809 J889 J969 J1049 J1129 J1209 J1289 J1369 J1449 J1529 J393 J411 J491 J629 J710 J793 J863 J963 J1023 J1105 J1187 J1265 J1351 J1442 J1510 J1591">
    <cfRule type="expression" dxfId="10741" priority="2414">
      <formula>INDIRECT(ADDRESS(ROW(),COLUMN()))=TRUNC(INDIRECT(ADDRESS(ROW(),COLUMN())))</formula>
    </cfRule>
  </conditionalFormatting>
  <conditionalFormatting sqref="J277 J392 J410 J490 J628 J709 J792 J862 J962 J996 J1104 J1186 J1238 J1350 J1441 J1509 J1590">
    <cfRule type="expression" dxfId="10740" priority="2413">
      <formula>INDIRECT(ADDRESS(ROW(),COLUMN()))=TRUNC(INDIRECT(ADDRESS(ROW(),COLUMN())))</formula>
    </cfRule>
  </conditionalFormatting>
  <conditionalFormatting sqref="J308:J309 J394:J395 J441 J513 J630:J631 J711:J712 J794:J795 J864:J865 J964:J965 J1024:J1025 J1106:J1107 J1188:J1189 J1266:J1267 J1352:J1353 J1443:J1444 J1511:J1512 J1592:J1593 J463 J534">
    <cfRule type="expression" dxfId="10739" priority="2412">
      <formula>INDIRECT(ADDRESS(ROW(),COLUMN()))=TRUNC(INDIRECT(ADDRESS(ROW(),COLUMN())))</formula>
    </cfRule>
  </conditionalFormatting>
  <conditionalFormatting sqref="J310:J312 J396:J398 J464:J466 J535:J537 J632:J634 J713:J715 J796:J798 J866:J868 J966:J968 J1026:J1028 J1108:J1110 J1190:J1192 J1268:J1270 J1354:J1356 J1445:J1447 J1513:J1515 J1594:J1596">
    <cfRule type="expression" dxfId="10738" priority="2411">
      <formula>INDIRECT(ADDRESS(ROW(),COLUMN()))=TRUNC(INDIRECT(ADDRESS(ROW(),COLUMN())))</formula>
    </cfRule>
  </conditionalFormatting>
  <conditionalFormatting sqref="L310:L312 L396:L398 L464:L466 L535:L537 L632:L634 L713:L715 L796:L798 L866:L868 L966:L968 L1026:L1028 L1108:L1110 L1190:L1192 L1268:L1270 L1354:L1356 L1445:L1447 L1513:L1515 L1594:L1596">
    <cfRule type="expression" dxfId="10737" priority="2410">
      <formula>INDIRECT(ADDRESS(ROW(),COLUMN()))=TRUNC(INDIRECT(ADDRESS(ROW(),COLUMN())))</formula>
    </cfRule>
  </conditionalFormatting>
  <conditionalFormatting sqref="O310:O312 O396:O398 O464:O466 O535:O537 O632:O634 O713:O715 O796:O798 O866:O868 O966:O968 O1026:O1028 O1108:O1110 O1190:O1192 O1268:O1270 O1354:O1356 O1445:O1447 O1513:O1515 O1594:O1596">
    <cfRule type="expression" dxfId="10736" priority="2409">
      <formula>INDIRECT(ADDRESS(ROW(),COLUMN()))=TRUNC(INDIRECT(ADDRESS(ROW(),COLUMN())))</formula>
    </cfRule>
  </conditionalFormatting>
  <conditionalFormatting sqref="J313:J328 J399:J408 J467:J488 J538:J546 J635:J648 J716:J728 J799:J808 J869:J888 J1029:J1048 J1111:J1128 J1193:J1208 J1271:J1288 J1357:J1368 J1448 J1516:J1528 J1597:J1608 J556:J568">
    <cfRule type="expression" dxfId="10735" priority="2408">
      <formula>INDIRECT(ADDRESS(ROW(),COLUMN()))=TRUNC(INDIRECT(ADDRESS(ROW(),COLUMN())))</formula>
    </cfRule>
  </conditionalFormatting>
  <conditionalFormatting sqref="L313:L328 L399:L408 L467:L488 L538:L546 L635:L648 L716:L728 L799:L808 L869:L888 L1029:L1048 L1111:L1128 L1193:L1208 L1271:L1288 L1357:L1368 L1448 L1516:L1528 L1597:L1608 L556:L568">
    <cfRule type="expression" dxfId="10734" priority="2407">
      <formula>INDIRECT(ADDRESS(ROW(),COLUMN()))=TRUNC(INDIRECT(ADDRESS(ROW(),COLUMN())))</formula>
    </cfRule>
  </conditionalFormatting>
  <conditionalFormatting sqref="J1617 J1637 J1647 J1657 J1667 J1677 J1687 J1697 J1707 J1717 J1727 J1737 J1747 J1757 J1767 J1777 J1787">
    <cfRule type="expression" dxfId="10733" priority="2381">
      <formula>INDIRECT(ADDRESS(ROW(),COLUMN()))=TRUNC(INDIRECT(ADDRESS(ROW(),COLUMN())))</formula>
    </cfRule>
  </conditionalFormatting>
  <conditionalFormatting sqref="L1617 L1627 L1637 L1647 L1657 L1667 L1677 L1687 L1697 L1707 L1717 L1727 L1737 L1747 L1757 L1767 L1777 L1787">
    <cfRule type="expression" dxfId="10732" priority="2380">
      <formula>INDIRECT(ADDRESS(ROW(),COLUMN()))=TRUNC(INDIRECT(ADDRESS(ROW(),COLUMN())))</formula>
    </cfRule>
  </conditionalFormatting>
  <conditionalFormatting sqref="O1617 O1627 O1637 O1647 O1657 O1667 O1677 O1687 O1697 O1707 O1717 O1727 O1737 O1747 O1757 O1767 O1777 O1787">
    <cfRule type="expression" dxfId="10731" priority="2379">
      <formula>INDIRECT(ADDRESS(ROW(),COLUMN()))=TRUNC(INDIRECT(ADDRESS(ROW(),COLUMN())))</formula>
    </cfRule>
  </conditionalFormatting>
  <conditionalFormatting sqref="R1617 R1627 R1637 R1647 R1657 R1667 R1677 R1687 R1697 R1707 R1717 R1727 R1737 R1747 R1757 R1767 R1777 R1787">
    <cfRule type="expression" dxfId="10730" priority="2378">
      <formula>INDIRECT(ADDRESS(ROW(),COLUMN()))=TRUNC(INDIRECT(ADDRESS(ROW(),COLUMN())))</formula>
    </cfRule>
  </conditionalFormatting>
  <conditionalFormatting sqref="T5:T6">
    <cfRule type="cellIs" dxfId="10729" priority="2372" operator="equal">
      <formula>"「費目：その他」で補助対象外に仕分けされていないものがある"</formula>
    </cfRule>
  </conditionalFormatting>
  <conditionalFormatting sqref="J1618:J1625 J1634:J1635 J1638:J1645 J1648:J1655 J1658:J1665 J1668:J1675 J1678:J1685 J1688:J1695 J1698:J1705 J1708:J1715 J1718:J1725 J1728:J1735 J1738:J1745 J1748:J1755 J1758:J1765 J1768:J1775 J1778:J1785 J1788:J1795">
    <cfRule type="expression" dxfId="10728" priority="2371">
      <formula>INDIRECT(ADDRESS(ROW(),COLUMN()))=TRUNC(INDIRECT(ADDRESS(ROW(),COLUMN())))</formula>
    </cfRule>
  </conditionalFormatting>
  <conditionalFormatting sqref="G10 G49:G58 G78:G83 G12:G17 G85:G88 G160:G169 G224:G231 G233:G249 G315:G329 G392:G399 G401:G411 G463:G467 G441 G637:G649 G709:G716 G718:G729 G792:G799 G801:G809 G862:G869 G871:G889 G962:G969 G1023:G1029 G996 G1031:G1049 G1104:G1111 G1113:G1129 G1186:G1193 G1195:G1209 G1265:G1271 G1238 G1273:G1289 G1350:G1357 G1359:G1369 G1441:G1449 G1509:G1516 G1518:G1529 G1590:G1597 G1599:G1608">
    <cfRule type="expression" dxfId="10727" priority="2351">
      <formula>OR($G10="出演費",$G10="音楽費",$G10="文芸費")</formula>
    </cfRule>
    <cfRule type="expression" dxfId="10726" priority="2352">
      <formula>OR($G10="舞台費",$G10="作品借料",$G10="上映費",$G10="会場費",$G10="運搬費")</formula>
    </cfRule>
    <cfRule type="expression" dxfId="10725" priority="2353">
      <formula>OR($G10="賃金・共済費",$G10="旅費",$G10="報償費")</formula>
    </cfRule>
    <cfRule type="expression" dxfId="10724" priority="2354">
      <formula>OR($G10="雑役務費",$G10="消耗品費",$G10="通信費",$G10="会議費",$G10="その他")</formula>
    </cfRule>
    <cfRule type="expression" dxfId="10723" priority="2355">
      <formula>OR($G10="委託費",$G10="補助金")</formula>
    </cfRule>
  </conditionalFormatting>
  <conditionalFormatting sqref="F49:F58 F78:F83 F85:F88 F160:F169 F224:F231 F233:F249 F315:F329 F392:F399 F401:F411 F463:F467 F441 F637:F649 F709:F716 F718:F729 F792:F799 F801:F809 F862:F869 F871:F889 F962:F969 F1023:F1029 F996 F1031:F1049 F1104:F1111 F1113:F1129 F1186:F1193 F1195:F1209 F1265:F1271 F1238 F1273:F1289 F1350:F1357 F1359:F1369 F1441:F1449 F1509:F1516 F1518:F1529 F1590:F1597 F1599:F1608">
    <cfRule type="expression" dxfId="10722" priority="2336">
      <formula>$F49="委託費"</formula>
    </cfRule>
    <cfRule type="expression" dxfId="10721" priority="2337">
      <formula>$F49="雑役務費・消耗品費等"</formula>
    </cfRule>
    <cfRule type="expression" dxfId="10720" priority="2338">
      <formula>$F49="賃金・旅費・報償費"</formula>
    </cfRule>
    <cfRule type="expression" dxfId="10719" priority="2339">
      <formula>$F49="舞台・会場・設営費"</formula>
    </cfRule>
    <cfRule type="expression" dxfId="10718" priority="2340">
      <formula>$F49="出演・音楽・文芸費"</formula>
    </cfRule>
  </conditionalFormatting>
  <conditionalFormatting sqref="J169 J224:J248">
    <cfRule type="expression" dxfId="10717" priority="2314">
      <formula>INDIRECT(ADDRESS(ROW(),COLUMN()))=TRUNC(INDIRECT(ADDRESS(ROW(),COLUMN())))</formula>
    </cfRule>
  </conditionalFormatting>
  <conditionalFormatting sqref="R18">
    <cfRule type="expression" dxfId="10716" priority="2222">
      <formula>INDIRECT(ADDRESS(ROW(),COLUMN()))=TRUNC(INDIRECT(ADDRESS(ROW(),COLUMN())))</formula>
    </cfRule>
  </conditionalFormatting>
  <conditionalFormatting sqref="O18">
    <cfRule type="expression" dxfId="10715" priority="2223">
      <formula>INDIRECT(ADDRESS(ROW(),COLUMN()))=TRUNC(INDIRECT(ADDRESS(ROW(),COLUMN())))</formula>
    </cfRule>
  </conditionalFormatting>
  <conditionalFormatting sqref="L18">
    <cfRule type="expression" dxfId="10714" priority="2220">
      <formula>INDIRECT(ADDRESS(ROW(),COLUMN()))=TRUNC(INDIRECT(ADDRESS(ROW(),COLUMN())))</formula>
    </cfRule>
  </conditionalFormatting>
  <conditionalFormatting sqref="G18">
    <cfRule type="expression" dxfId="10713" priority="2215">
      <formula>OR($G18="出演費",$G18="音楽費",$G18="文芸費")</formula>
    </cfRule>
    <cfRule type="expression" dxfId="10712" priority="2216">
      <formula>OR($G18="舞台費",$G18="作品借料",$G18="上映費",$G18="会場費",$G18="運搬費")</formula>
    </cfRule>
    <cfRule type="expression" dxfId="10711" priority="2217">
      <formula>OR($G18="賃金・共済費",$G18="旅費",$G18="報償費")</formula>
    </cfRule>
    <cfRule type="expression" dxfId="10710" priority="2218">
      <formula>OR($G18="雑役務費",$G18="消耗品費",$G18="通信費",$G18="会議費",$G18="その他")</formula>
    </cfRule>
    <cfRule type="expression" dxfId="10709" priority="2219">
      <formula>OR($G18="委託費",$G18="補助金")</formula>
    </cfRule>
  </conditionalFormatting>
  <conditionalFormatting sqref="R98">
    <cfRule type="expression" dxfId="10708" priority="2194">
      <formula>INDIRECT(ADDRESS(ROW(),COLUMN()))=TRUNC(INDIRECT(ADDRESS(ROW(),COLUMN())))</formula>
    </cfRule>
  </conditionalFormatting>
  <conditionalFormatting sqref="O98">
    <cfRule type="expression" dxfId="10707" priority="2195">
      <formula>INDIRECT(ADDRESS(ROW(),COLUMN()))=TRUNC(INDIRECT(ADDRESS(ROW(),COLUMN())))</formula>
    </cfRule>
  </conditionalFormatting>
  <conditionalFormatting sqref="L98">
    <cfRule type="expression" dxfId="10706" priority="2192">
      <formula>INDIRECT(ADDRESS(ROW(),COLUMN()))=TRUNC(INDIRECT(ADDRESS(ROW(),COLUMN())))</formula>
    </cfRule>
  </conditionalFormatting>
  <conditionalFormatting sqref="R89:R97 R99:R117">
    <cfRule type="expression" dxfId="10705" priority="2208">
      <formula>INDIRECT(ADDRESS(ROW(),COLUMN()))=TRUNC(INDIRECT(ADDRESS(ROW(),COLUMN())))</formula>
    </cfRule>
  </conditionalFormatting>
  <conditionalFormatting sqref="O89:O97 O99:O117">
    <cfRule type="expression" dxfId="10704" priority="2209">
      <formula>INDIRECT(ADDRESS(ROW(),COLUMN()))=TRUNC(INDIRECT(ADDRESS(ROW(),COLUMN())))</formula>
    </cfRule>
  </conditionalFormatting>
  <conditionalFormatting sqref="J107:J117">
    <cfRule type="expression" dxfId="10703" priority="2207">
      <formula>INDIRECT(ADDRESS(ROW(),COLUMN()))=TRUNC(INDIRECT(ADDRESS(ROW(),COLUMN())))</formula>
    </cfRule>
  </conditionalFormatting>
  <conditionalFormatting sqref="L89:L97 L99:L117">
    <cfRule type="expression" dxfId="10702" priority="2206">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10701" priority="2181">
      <formula>INDIRECT(ADDRESS(ROW(),COLUMN()))=TRUNC(INDIRECT(ADDRESS(ROW(),COLUMN())))</formula>
    </cfRule>
  </conditionalFormatting>
  <conditionalFormatting sqref="J1626 J1636 J1646 J1656 J1666 J1676 J1686 J1696 J1706 J1716 J1726 J1736 J1746 J1756 J1766 J1776 J1786 J1796">
    <cfRule type="expression" dxfId="10700" priority="2180">
      <formula>INDIRECT(ADDRESS(ROW(),COLUMN()))=TRUNC(INDIRECT(ADDRESS(ROW(),COLUMN())))</formula>
    </cfRule>
  </conditionalFormatting>
  <conditionalFormatting sqref="F107:F117 F469:F491 F540:F546 F277:F278 F308:F313 F534:F538 F513 F556:F569 F628:F635">
    <cfRule type="expression" dxfId="10699" priority="2175">
      <formula>$F107="委託費"</formula>
    </cfRule>
    <cfRule type="expression" dxfId="10698" priority="2176">
      <formula>$F107="雑役務費・消耗品費等"</formula>
    </cfRule>
    <cfRule type="expression" dxfId="10697" priority="2177">
      <formula>$F107="賃金・旅費・報償費"</formula>
    </cfRule>
    <cfRule type="expression" dxfId="10696" priority="2178">
      <formula>$F107="舞台・会場・設営費"</formula>
    </cfRule>
    <cfRule type="expression" dxfId="10695" priority="2179">
      <formula>$F107="出演・音楽・文芸費"</formula>
    </cfRule>
  </conditionalFormatting>
  <conditionalFormatting sqref="F232 F314 F400 F468 F539 F636 F717 F800 F870 F1030 F1112 F1194 F1272 F1358 F1517 F1598">
    <cfRule type="expression" dxfId="10694" priority="2170">
      <formula>$F232="委託費"</formula>
    </cfRule>
    <cfRule type="expression" dxfId="10693" priority="2171">
      <formula>$F232="雑役務費・消耗品費等"</formula>
    </cfRule>
    <cfRule type="expression" dxfId="10692" priority="2172">
      <formula>$F232="賃金・旅費・報償費"</formula>
    </cfRule>
    <cfRule type="expression" dxfId="10691" priority="2173">
      <formula>$F232="舞台・会場・設営費"</formula>
    </cfRule>
    <cfRule type="expression" dxfId="10690" priority="2174">
      <formula>$F232="出演・音楽・文芸費"</formula>
    </cfRule>
  </conditionalFormatting>
  <conditionalFormatting sqref="F9:F10 F12:F17">
    <cfRule type="expression" dxfId="10689" priority="2165">
      <formula>$F9="委託費"</formula>
    </cfRule>
    <cfRule type="expression" dxfId="10688" priority="2166">
      <formula>$F9="雑役務費・消耗品費等"</formula>
    </cfRule>
    <cfRule type="expression" dxfId="10687" priority="2167">
      <formula>$F9="賃金・旅費・報償費"</formula>
    </cfRule>
    <cfRule type="expression" dxfId="10686" priority="2168">
      <formula>$F9="舞台・会場・設営費"</formula>
    </cfRule>
    <cfRule type="expression" dxfId="10685" priority="2169">
      <formula>$F9="出演・音楽・文芸費"</formula>
    </cfRule>
  </conditionalFormatting>
  <conditionalFormatting sqref="F18">
    <cfRule type="expression" dxfId="10684" priority="2160">
      <formula>$F18="委託費"</formula>
    </cfRule>
    <cfRule type="expression" dxfId="10683" priority="2161">
      <formula>$F18="雑役務費・消耗品費等"</formula>
    </cfRule>
    <cfRule type="expression" dxfId="10682" priority="2162">
      <formula>$F18="賃金・旅費・報償費"</formula>
    </cfRule>
    <cfRule type="expression" dxfId="10681" priority="2163">
      <formula>$F18="舞台・会場・設営費"</formula>
    </cfRule>
    <cfRule type="expression" dxfId="10680" priority="2164">
      <formula>$F18="出演・音楽・文芸費"</formula>
    </cfRule>
  </conditionalFormatting>
  <conditionalFormatting sqref="G232 G314 G400 G468 G539 G636 G717 G800 G870 G1030 G1112 G1194 G1272 G1358 G1517 G1598">
    <cfRule type="expression" dxfId="10679" priority="2150">
      <formula>OR($G232="出演費",$G232="音楽費",$G232="文芸費")</formula>
    </cfRule>
    <cfRule type="expression" dxfId="10678" priority="2151">
      <formula>OR($G232="舞台費",$G232="作品借料",$G232="上映費",$G232="会場費",$G232="運搬費")</formula>
    </cfRule>
    <cfRule type="expression" dxfId="10677" priority="2152">
      <formula>OR($G232="賃金・共済費",$G232="旅費",$G232="報償費")</formula>
    </cfRule>
    <cfRule type="expression" dxfId="10676" priority="2153">
      <formula>OR($G232="雑役務費",$G232="消耗品費",$G232="通信費",$G232="会議費",$G232="その他")</formula>
    </cfRule>
    <cfRule type="expression" dxfId="10675" priority="2154">
      <formula>OR($G232="委託費",$G232="補助金")</formula>
    </cfRule>
  </conditionalFormatting>
  <conditionalFormatting sqref="G107:G117 G469:G491 G540:G546 G277:G278 G308:G313 G534:G538 G513 G556:G569 G628:G635">
    <cfRule type="expression" dxfId="10674" priority="2155">
      <formula>OR($G107="出演費",$G107="音楽費",$G107="文芸費")</formula>
    </cfRule>
    <cfRule type="expression" dxfId="10673" priority="2156">
      <formula>OR($G107="舞台費",$G107="作品借料",$G107="上映費",$G107="会場費",$G107="運搬費")</formula>
    </cfRule>
    <cfRule type="expression" dxfId="10672" priority="2157">
      <formula>OR($G107="賃金・共済費",$G107="旅費",$G107="報償費")</formula>
    </cfRule>
    <cfRule type="expression" dxfId="10671" priority="2158">
      <formula>OR($G107="雑役務費",$G107="消耗品費",$G107="通信費",$G107="会議費",$G107="その他")</formula>
    </cfRule>
    <cfRule type="expression" dxfId="10670" priority="2159">
      <formula>OR($G107="委託費",$G107="補助金")</formula>
    </cfRule>
  </conditionalFormatting>
  <conditionalFormatting sqref="J89:J106">
    <cfRule type="expression" dxfId="10669" priority="2149">
      <formula>INDIRECT(ADDRESS(ROW(),COLUMN()))=TRUNC(INDIRECT(ADDRESS(ROW(),COLUMN())))</formula>
    </cfRule>
  </conditionalFormatting>
  <conditionalFormatting sqref="G89:G97 G99:G106">
    <cfRule type="expression" dxfId="10668" priority="2144">
      <formula>OR($G89="出演費",$G89="音楽費",$G89="文芸費")</formula>
    </cfRule>
    <cfRule type="expression" dxfId="10667" priority="2145">
      <formula>OR($G89="舞台費",$G89="作品借料",$G89="上映費",$G89="会場費",$G89="運搬費")</formula>
    </cfRule>
    <cfRule type="expression" dxfId="10666" priority="2146">
      <formula>OR($G89="賃金・共済費",$G89="旅費",$G89="報償費")</formula>
    </cfRule>
    <cfRule type="expression" dxfId="10665" priority="2147">
      <formula>OR($G89="雑役務費",$G89="消耗品費",$G89="通信費",$G89="会議費",$G89="その他")</formula>
    </cfRule>
    <cfRule type="expression" dxfId="10664" priority="2148">
      <formula>OR($G89="委託費",$G89="補助金")</formula>
    </cfRule>
  </conditionalFormatting>
  <conditionalFormatting sqref="F99:F106">
    <cfRule type="expression" dxfId="10663" priority="2139">
      <formula>$F99="委託費"</formula>
    </cfRule>
    <cfRule type="expression" dxfId="10662" priority="2140">
      <formula>$F99="雑役務費・消耗品費等"</formula>
    </cfRule>
    <cfRule type="expression" dxfId="10661" priority="2141">
      <formula>$F99="賃金・旅費・報償費"</formula>
    </cfRule>
    <cfRule type="expression" dxfId="10660" priority="2142">
      <formula>$F99="舞台・会場・設営費"</formula>
    </cfRule>
    <cfRule type="expression" dxfId="10659" priority="2143">
      <formula>$F99="出演・音楽・文芸費"</formula>
    </cfRule>
  </conditionalFormatting>
  <conditionalFormatting sqref="G98">
    <cfRule type="expression" dxfId="10658" priority="2134">
      <formula>OR($G98="出演費",$G98="音楽費",$G98="文芸費")</formula>
    </cfRule>
    <cfRule type="expression" dxfId="10657" priority="2135">
      <formula>OR($G98="舞台費",$G98="作品借料",$G98="上映費",$G98="会場費",$G98="運搬費")</formula>
    </cfRule>
    <cfRule type="expression" dxfId="10656" priority="2136">
      <formula>OR($G98="賃金・共済費",$G98="旅費",$G98="報償費")</formula>
    </cfRule>
    <cfRule type="expression" dxfId="10655" priority="2137">
      <formula>OR($G98="雑役務費",$G98="消耗品費",$G98="通信費",$G98="会議費",$G98="その他")</formula>
    </cfRule>
    <cfRule type="expression" dxfId="10654" priority="2138">
      <formula>OR($G98="委託費",$G98="補助金")</formula>
    </cfRule>
  </conditionalFormatting>
  <conditionalFormatting sqref="F89:F97">
    <cfRule type="expression" dxfId="10653" priority="2129">
      <formula>$F89="委託費"</formula>
    </cfRule>
    <cfRule type="expression" dxfId="10652" priority="2130">
      <formula>$F89="雑役務費・消耗品費等"</formula>
    </cfRule>
    <cfRule type="expression" dxfId="10651" priority="2131">
      <formula>$F89="賃金・旅費・報償費"</formula>
    </cfRule>
    <cfRule type="expression" dxfId="10650" priority="2132">
      <formula>$F89="舞台・会場・設営費"</formula>
    </cfRule>
    <cfRule type="expression" dxfId="10649" priority="2133">
      <formula>$F89="出演・音楽・文芸費"</formula>
    </cfRule>
  </conditionalFormatting>
  <conditionalFormatting sqref="F98">
    <cfRule type="expression" dxfId="10648" priority="2124">
      <formula>$F98="委託費"</formula>
    </cfRule>
    <cfRule type="expression" dxfId="10647" priority="2125">
      <formula>$F98="雑役務費・消耗品費等"</formula>
    </cfRule>
    <cfRule type="expression" dxfId="10646" priority="2126">
      <formula>$F98="賃金・旅費・報償費"</formula>
    </cfRule>
    <cfRule type="expression" dxfId="10645" priority="2127">
      <formula>$F98="舞台・会場・設営費"</formula>
    </cfRule>
    <cfRule type="expression" dxfId="10644" priority="2128">
      <formula>$F98="出演・音楽・文芸費"</formula>
    </cfRule>
  </conditionalFormatting>
  <conditionalFormatting sqref="J1627">
    <cfRule type="expression" dxfId="10643" priority="2123">
      <formula>INDIRECT(ADDRESS(ROW(),COLUMN()))=TRUNC(INDIRECT(ADDRESS(ROW(),COLUMN())))</formula>
    </cfRule>
  </conditionalFormatting>
  <conditionalFormatting sqref="J1628:J1633">
    <cfRule type="expression" dxfId="10642" priority="2122">
      <formula>INDIRECT(ADDRESS(ROW(),COLUMN()))=TRUNC(INDIRECT(ADDRESS(ROW(),COLUMN())))</formula>
    </cfRule>
  </conditionalFormatting>
  <conditionalFormatting sqref="R59:R67 R77">
    <cfRule type="expression" dxfId="10641" priority="2120">
      <formula>INDIRECT(ADDRESS(ROW(),COLUMN()))=TRUNC(INDIRECT(ADDRESS(ROW(),COLUMN())))</formula>
    </cfRule>
  </conditionalFormatting>
  <conditionalFormatting sqref="O59:O67 O77">
    <cfRule type="expression" dxfId="10640" priority="2121">
      <formula>INDIRECT(ADDRESS(ROW(),COLUMN()))=TRUNC(INDIRECT(ADDRESS(ROW(),COLUMN())))</formula>
    </cfRule>
  </conditionalFormatting>
  <conditionalFormatting sqref="J59:J67 J77">
    <cfRule type="expression" dxfId="10639" priority="2119">
      <formula>INDIRECT(ADDRESS(ROW(),COLUMN()))=TRUNC(INDIRECT(ADDRESS(ROW(),COLUMN())))</formula>
    </cfRule>
  </conditionalFormatting>
  <conditionalFormatting sqref="L59:L67 L77">
    <cfRule type="expression" dxfId="10638" priority="2118">
      <formula>INDIRECT(ADDRESS(ROW(),COLUMN()))=TRUNC(INDIRECT(ADDRESS(ROW(),COLUMN())))</formula>
    </cfRule>
  </conditionalFormatting>
  <conditionalFormatting sqref="G59:G67 G77">
    <cfRule type="expression" dxfId="10637" priority="2113">
      <formula>OR($G59="出演費",$G59="音楽費",$G59="文芸費")</formula>
    </cfRule>
    <cfRule type="expression" dxfId="10636" priority="2114">
      <formula>OR($G59="舞台費",$G59="作品借料",$G59="上映費",$G59="会場費",$G59="運搬費")</formula>
    </cfRule>
    <cfRule type="expression" dxfId="10635" priority="2115">
      <formula>OR($G59="賃金・共済費",$G59="旅費",$G59="報償費")</formula>
    </cfRule>
    <cfRule type="expression" dxfId="10634" priority="2116">
      <formula>OR($G59="雑役務費",$G59="消耗品費",$G59="通信費",$G59="会議費",$G59="その他")</formula>
    </cfRule>
    <cfRule type="expression" dxfId="10633" priority="2117">
      <formula>OR($G59="委託費",$G59="補助金")</formula>
    </cfRule>
  </conditionalFormatting>
  <conditionalFormatting sqref="F59:F67 F77">
    <cfRule type="expression" dxfId="10632" priority="2108">
      <formula>$F59="委託費"</formula>
    </cfRule>
    <cfRule type="expression" dxfId="10631" priority="2109">
      <formula>$F59="雑役務費・消耗品費等"</formula>
    </cfRule>
    <cfRule type="expression" dxfId="10630" priority="2110">
      <formula>$F59="賃金・旅費・報償費"</formula>
    </cfRule>
    <cfRule type="expression" dxfId="10629" priority="2111">
      <formula>$F59="舞台・会場・設営費"</formula>
    </cfRule>
    <cfRule type="expression" dxfId="10628" priority="2112">
      <formula>$F59="出演・音楽・文芸費"</formula>
    </cfRule>
  </conditionalFormatting>
  <conditionalFormatting sqref="R29:R38">
    <cfRule type="expression" dxfId="10627" priority="2106">
      <formula>INDIRECT(ADDRESS(ROW(),COLUMN()))=TRUNC(INDIRECT(ADDRESS(ROW(),COLUMN())))</formula>
    </cfRule>
  </conditionalFormatting>
  <conditionalFormatting sqref="O29:O38">
    <cfRule type="expression" dxfId="10626" priority="2107">
      <formula>INDIRECT(ADDRESS(ROW(),COLUMN()))=TRUNC(INDIRECT(ADDRESS(ROW(),COLUMN())))</formula>
    </cfRule>
  </conditionalFormatting>
  <conditionalFormatting sqref="J29:J38">
    <cfRule type="expression" dxfId="10625" priority="2105">
      <formula>INDIRECT(ADDRESS(ROW(),COLUMN()))=TRUNC(INDIRECT(ADDRESS(ROW(),COLUMN())))</formula>
    </cfRule>
  </conditionalFormatting>
  <conditionalFormatting sqref="L29:L38">
    <cfRule type="expression" dxfId="10624" priority="2104">
      <formula>INDIRECT(ADDRESS(ROW(),COLUMN()))=TRUNC(INDIRECT(ADDRESS(ROW(),COLUMN())))</formula>
    </cfRule>
  </conditionalFormatting>
  <conditionalFormatting sqref="G29:G38">
    <cfRule type="expression" dxfId="10623" priority="2099">
      <formula>OR($G29="出演費",$G29="音楽費",$G29="文芸費")</formula>
    </cfRule>
    <cfRule type="expression" dxfId="10622" priority="2100">
      <formula>OR($G29="舞台費",$G29="作品借料",$G29="上映費",$G29="会場費",$G29="運搬費")</formula>
    </cfRule>
    <cfRule type="expression" dxfId="10621" priority="2101">
      <formula>OR($G29="賃金・共済費",$G29="旅費",$G29="報償費")</formula>
    </cfRule>
    <cfRule type="expression" dxfId="10620" priority="2102">
      <formula>OR($G29="雑役務費",$G29="消耗品費",$G29="通信費",$G29="会議費",$G29="その他")</formula>
    </cfRule>
    <cfRule type="expression" dxfId="10619" priority="2103">
      <formula>OR($G29="委託費",$G29="補助金")</formula>
    </cfRule>
  </conditionalFormatting>
  <conditionalFormatting sqref="F29:F38">
    <cfRule type="expression" dxfId="10618" priority="2094">
      <formula>$F29="委託費"</formula>
    </cfRule>
    <cfRule type="expression" dxfId="10617" priority="2095">
      <formula>$F29="雑役務費・消耗品費等"</formula>
    </cfRule>
    <cfRule type="expression" dxfId="10616" priority="2096">
      <formula>$F29="賃金・旅費・報償費"</formula>
    </cfRule>
    <cfRule type="expression" dxfId="10615" priority="2097">
      <formula>$F29="舞台・会場・設営費"</formula>
    </cfRule>
    <cfRule type="expression" dxfId="10614" priority="2098">
      <formula>$F29="出演・音楽・文芸費"</formula>
    </cfRule>
  </conditionalFormatting>
  <conditionalFormatting sqref="R39:R48">
    <cfRule type="expression" dxfId="10613" priority="2092">
      <formula>INDIRECT(ADDRESS(ROW(),COLUMN()))=TRUNC(INDIRECT(ADDRESS(ROW(),COLUMN())))</formula>
    </cfRule>
  </conditionalFormatting>
  <conditionalFormatting sqref="O39:O48">
    <cfRule type="expression" dxfId="10612" priority="2093">
      <formula>INDIRECT(ADDRESS(ROW(),COLUMN()))=TRUNC(INDIRECT(ADDRESS(ROW(),COLUMN())))</formula>
    </cfRule>
  </conditionalFormatting>
  <conditionalFormatting sqref="J39:J48">
    <cfRule type="expression" dxfId="10611" priority="2091">
      <formula>INDIRECT(ADDRESS(ROW(),COLUMN()))=TRUNC(INDIRECT(ADDRESS(ROW(),COLUMN())))</formula>
    </cfRule>
  </conditionalFormatting>
  <conditionalFormatting sqref="L39:L48">
    <cfRule type="expression" dxfId="10610" priority="2090">
      <formula>INDIRECT(ADDRESS(ROW(),COLUMN()))=TRUNC(INDIRECT(ADDRESS(ROW(),COLUMN())))</formula>
    </cfRule>
  </conditionalFormatting>
  <conditionalFormatting sqref="G39:G48">
    <cfRule type="expression" dxfId="10609" priority="2085">
      <formula>OR($G39="出演費",$G39="音楽費",$G39="文芸費")</formula>
    </cfRule>
    <cfRule type="expression" dxfId="10608" priority="2086">
      <formula>OR($G39="舞台費",$G39="作品借料",$G39="上映費",$G39="会場費",$G39="運搬費")</formula>
    </cfRule>
    <cfRule type="expression" dxfId="10607" priority="2087">
      <formula>OR($G39="賃金・共済費",$G39="旅費",$G39="報償費")</formula>
    </cfRule>
    <cfRule type="expression" dxfId="10606" priority="2088">
      <formula>OR($G39="雑役務費",$G39="消耗品費",$G39="通信費",$G39="会議費",$G39="その他")</formula>
    </cfRule>
    <cfRule type="expression" dxfId="10605" priority="2089">
      <formula>OR($G39="委託費",$G39="補助金")</formula>
    </cfRule>
  </conditionalFormatting>
  <conditionalFormatting sqref="F39:F48">
    <cfRule type="expression" dxfId="10604" priority="2080">
      <formula>$F39="委託費"</formula>
    </cfRule>
    <cfRule type="expression" dxfId="10603" priority="2081">
      <formula>$F39="雑役務費・消耗品費等"</formula>
    </cfRule>
    <cfRule type="expression" dxfId="10602" priority="2082">
      <formula>$F39="賃金・旅費・報償費"</formula>
    </cfRule>
    <cfRule type="expression" dxfId="10601" priority="2083">
      <formula>$F39="舞台・会場・設営費"</formula>
    </cfRule>
    <cfRule type="expression" dxfId="10600" priority="2084">
      <formula>$F39="出演・音楽・文芸費"</formula>
    </cfRule>
  </conditionalFormatting>
  <conditionalFormatting sqref="R19:R28">
    <cfRule type="expression" dxfId="10599" priority="2078">
      <formula>INDIRECT(ADDRESS(ROW(),COLUMN()))=TRUNC(INDIRECT(ADDRESS(ROW(),COLUMN())))</formula>
    </cfRule>
  </conditionalFormatting>
  <conditionalFormatting sqref="O19:O28">
    <cfRule type="expression" dxfId="10598" priority="2079">
      <formula>INDIRECT(ADDRESS(ROW(),COLUMN()))=TRUNC(INDIRECT(ADDRESS(ROW(),COLUMN())))</formula>
    </cfRule>
  </conditionalFormatting>
  <conditionalFormatting sqref="J19:J28">
    <cfRule type="expression" dxfId="10597" priority="2077">
      <formula>INDIRECT(ADDRESS(ROW(),COLUMN()))=TRUNC(INDIRECT(ADDRESS(ROW(),COLUMN())))</formula>
    </cfRule>
  </conditionalFormatting>
  <conditionalFormatting sqref="L19:L28">
    <cfRule type="expression" dxfId="10596" priority="2076">
      <formula>INDIRECT(ADDRESS(ROW(),COLUMN()))=TRUNC(INDIRECT(ADDRESS(ROW(),COLUMN())))</formula>
    </cfRule>
  </conditionalFormatting>
  <conditionalFormatting sqref="G19:G28">
    <cfRule type="expression" dxfId="10595" priority="2071">
      <formula>OR($G19="出演費",$G19="音楽費",$G19="文芸費")</formula>
    </cfRule>
    <cfRule type="expression" dxfId="10594" priority="2072">
      <formula>OR($G19="舞台費",$G19="作品借料",$G19="上映費",$G19="会場費",$G19="運搬費")</formula>
    </cfRule>
    <cfRule type="expression" dxfId="10593" priority="2073">
      <formula>OR($G19="賃金・共済費",$G19="旅費",$G19="報償費")</formula>
    </cfRule>
    <cfRule type="expression" dxfId="10592" priority="2074">
      <formula>OR($G19="雑役務費",$G19="消耗品費",$G19="通信費",$G19="会議費",$G19="その他")</formula>
    </cfRule>
    <cfRule type="expression" dxfId="10591" priority="2075">
      <formula>OR($G19="委託費",$G19="補助金")</formula>
    </cfRule>
  </conditionalFormatting>
  <conditionalFormatting sqref="F19:F28">
    <cfRule type="expression" dxfId="10590" priority="2066">
      <formula>$F19="委託費"</formula>
    </cfRule>
    <cfRule type="expression" dxfId="10589" priority="2067">
      <formula>$F19="雑役務費・消耗品費等"</formula>
    </cfRule>
    <cfRule type="expression" dxfId="10588" priority="2068">
      <formula>$F19="賃金・旅費・報償費"</formula>
    </cfRule>
    <cfRule type="expression" dxfId="10587" priority="2069">
      <formula>$F19="舞台・会場・設営費"</formula>
    </cfRule>
    <cfRule type="expression" dxfId="10586" priority="2070">
      <formula>$F19="出演・音楽・文芸費"</formula>
    </cfRule>
  </conditionalFormatting>
  <conditionalFormatting sqref="G9">
    <cfRule type="expression" dxfId="10585" priority="2061">
      <formula>OR($G9="出演費",$G9="音楽費",$G9="文芸費")</formula>
    </cfRule>
    <cfRule type="expression" dxfId="10584" priority="2062">
      <formula>OR($G9="舞台費",$G9="作品借料",$G9="上映費",$G9="会場費",$G9="運搬費")</formula>
    </cfRule>
    <cfRule type="expression" dxfId="10583" priority="2063">
      <formula>OR($G9="賃金・共済費",$G9="旅費",$G9="報償費")</formula>
    </cfRule>
    <cfRule type="expression" dxfId="10582" priority="2064">
      <formula>OR($G9="雑役務費",$G9="消耗品費",$G9="通信費",$G9="会議費",$G9="その他")</formula>
    </cfRule>
    <cfRule type="expression" dxfId="10581" priority="2065">
      <formula>OR($G9="委託費",$G9="補助金")</formula>
    </cfRule>
  </conditionalFormatting>
  <conditionalFormatting sqref="G9:G10 G12:G67 G77:G83 G85:G117 G144:G169 G277:G278 G224:G249 G308:G329 G392:G411 G463:G491 G441 G534:G546 G513 G556:G569 G628:G649 G709:G729 G792:G809 G862:G889 G962:G969 G996 G1023:G1049 G1104:G1129 G1186:G1209 G1238 G1265:G1289 G1350:G1369 G1441:G1449 G1509:G1529 G1590:G1608">
    <cfRule type="expression" dxfId="10580" priority="2060">
      <formula>OR($G9="動画制作費",$G9="動画配信費")</formula>
    </cfRule>
  </conditionalFormatting>
  <conditionalFormatting sqref="F9:F10 F12:F67 F77:F83 F85:F117 F144:F169 F277:F278 F224:F249 F308:F329 F392:F411 F463:F491 F441 F534:F546 F513 F556:F569 F628:F649 F709:F729 F792:F809 F862:F889 F962:F969 F996 F1023:F1049 F1104:F1129 F1186:F1209 F1238 F1265:F1289 F1350:F1369 F1441:F1449 F1509:F1529 F1590:F1608">
    <cfRule type="expression" dxfId="10579" priority="2059">
      <formula>$F9="動画制作・配信費等"</formula>
    </cfRule>
  </conditionalFormatting>
  <conditionalFormatting sqref="G11">
    <cfRule type="expression" dxfId="10578" priority="2054">
      <formula>OR($G11="出演費",$G11="音楽費",$G11="文芸費")</formula>
    </cfRule>
    <cfRule type="expression" dxfId="10577" priority="2055">
      <formula>OR($G11="舞台費",$G11="作品借料",$G11="上映費",$G11="会場費",$G11="運搬費")</formula>
    </cfRule>
    <cfRule type="expression" dxfId="10576" priority="2056">
      <formula>OR($G11="賃金・共済費",$G11="旅費",$G11="報償費")</formula>
    </cfRule>
    <cfRule type="expression" dxfId="10575" priority="2057">
      <formula>OR($G11="雑役務費",$G11="消耗品費",$G11="通信費",$G11="会議費",$G11="その他")</formula>
    </cfRule>
    <cfRule type="expression" dxfId="10574" priority="2058">
      <formula>OR($G11="委託費",$G11="補助金")</formula>
    </cfRule>
  </conditionalFormatting>
  <conditionalFormatting sqref="F11">
    <cfRule type="expression" dxfId="10573" priority="2049">
      <formula>$F11="委託費"</formula>
    </cfRule>
    <cfRule type="expression" dxfId="10572" priority="2050">
      <formula>$F11="雑役務費・消耗品費等"</formula>
    </cfRule>
    <cfRule type="expression" dxfId="10571" priority="2051">
      <formula>$F11="賃金・旅費・報償費"</formula>
    </cfRule>
    <cfRule type="expression" dxfId="10570" priority="2052">
      <formula>$F11="舞台・会場・設営費"</formula>
    </cfRule>
    <cfRule type="expression" dxfId="10569" priority="2053">
      <formula>$F11="出演・音楽・文芸費"</formula>
    </cfRule>
  </conditionalFormatting>
  <conditionalFormatting sqref="F11">
    <cfRule type="expression" dxfId="10568" priority="2047">
      <formula>$F11="動画制作・配信費等"</formula>
    </cfRule>
  </conditionalFormatting>
  <conditionalFormatting sqref="G11">
    <cfRule type="expression" dxfId="10567" priority="2048">
      <formula>OR($G11="動画制作費",$G11="動画配信費")</formula>
    </cfRule>
  </conditionalFormatting>
  <conditionalFormatting sqref="R68:R76">
    <cfRule type="expression" dxfId="10566" priority="2045">
      <formula>INDIRECT(ADDRESS(ROW(),COLUMN()))=TRUNC(INDIRECT(ADDRESS(ROW(),COLUMN())))</formula>
    </cfRule>
  </conditionalFormatting>
  <conditionalFormatting sqref="O68:O76">
    <cfRule type="expression" dxfId="10565" priority="2046">
      <formula>INDIRECT(ADDRESS(ROW(),COLUMN()))=TRUNC(INDIRECT(ADDRESS(ROW(),COLUMN())))</formula>
    </cfRule>
  </conditionalFormatting>
  <conditionalFormatting sqref="J68:J76">
    <cfRule type="expression" dxfId="10564" priority="2044">
      <formula>INDIRECT(ADDRESS(ROW(),COLUMN()))=TRUNC(INDIRECT(ADDRESS(ROW(),COLUMN())))</formula>
    </cfRule>
  </conditionalFormatting>
  <conditionalFormatting sqref="L68:L76">
    <cfRule type="expression" dxfId="10563" priority="2043">
      <formula>INDIRECT(ADDRESS(ROW(),COLUMN()))=TRUNC(INDIRECT(ADDRESS(ROW(),COLUMN())))</formula>
    </cfRule>
  </conditionalFormatting>
  <conditionalFormatting sqref="G68:G76">
    <cfRule type="expression" dxfId="10562" priority="2038">
      <formula>OR($G68="出演費",$G68="音楽費",$G68="文芸費")</formula>
    </cfRule>
    <cfRule type="expression" dxfId="10561" priority="2039">
      <formula>OR($G68="舞台費",$G68="作品借料",$G68="上映費",$G68="会場費",$G68="運搬費")</formula>
    </cfRule>
    <cfRule type="expression" dxfId="10560" priority="2040">
      <formula>OR($G68="賃金・共済費",$G68="旅費",$G68="報償費")</formula>
    </cfRule>
    <cfRule type="expression" dxfId="10559" priority="2041">
      <formula>OR($G68="雑役務費",$G68="消耗品費",$G68="通信費",$G68="会議費",$G68="その他")</formula>
    </cfRule>
    <cfRule type="expression" dxfId="10558" priority="2042">
      <formula>OR($G68="委託費",$G68="補助金")</formula>
    </cfRule>
  </conditionalFormatting>
  <conditionalFormatting sqref="F68:F76">
    <cfRule type="expression" dxfId="10557" priority="2033">
      <formula>$F68="委託費"</formula>
    </cfRule>
    <cfRule type="expression" dxfId="10556" priority="2034">
      <formula>$F68="雑役務費・消耗品費等"</formula>
    </cfRule>
    <cfRule type="expression" dxfId="10555" priority="2035">
      <formula>$F68="賃金・旅費・報償費"</formula>
    </cfRule>
    <cfRule type="expression" dxfId="10554" priority="2036">
      <formula>$F68="舞台・会場・設営費"</formula>
    </cfRule>
    <cfRule type="expression" dxfId="10553" priority="2037">
      <formula>$F68="出演・音楽・文芸費"</formula>
    </cfRule>
  </conditionalFormatting>
  <conditionalFormatting sqref="G68:G76">
    <cfRule type="expression" dxfId="10552" priority="2032">
      <formula>OR($G68="動画制作費",$G68="動画配信費")</formula>
    </cfRule>
  </conditionalFormatting>
  <conditionalFormatting sqref="F68:F76">
    <cfRule type="expression" dxfId="10551" priority="2031">
      <formula>$F68="動画制作・配信費等"</formula>
    </cfRule>
  </conditionalFormatting>
  <conditionalFormatting sqref="R84">
    <cfRule type="expression" dxfId="10550" priority="2029">
      <formula>INDIRECT(ADDRESS(ROW(),COLUMN()))=TRUNC(INDIRECT(ADDRESS(ROW(),COLUMN())))</formula>
    </cfRule>
  </conditionalFormatting>
  <conditionalFormatting sqref="O84">
    <cfRule type="expression" dxfId="10549" priority="2030">
      <formula>INDIRECT(ADDRESS(ROW(),COLUMN()))=TRUNC(INDIRECT(ADDRESS(ROW(),COLUMN())))</formula>
    </cfRule>
  </conditionalFormatting>
  <conditionalFormatting sqref="J84">
    <cfRule type="expression" dxfId="10548" priority="2028">
      <formula>INDIRECT(ADDRESS(ROW(),COLUMN()))=TRUNC(INDIRECT(ADDRESS(ROW(),COLUMN())))</formula>
    </cfRule>
  </conditionalFormatting>
  <conditionalFormatting sqref="L84">
    <cfRule type="expression" dxfId="10547" priority="2027">
      <formula>INDIRECT(ADDRESS(ROW(),COLUMN()))=TRUNC(INDIRECT(ADDRESS(ROW(),COLUMN())))</formula>
    </cfRule>
  </conditionalFormatting>
  <conditionalFormatting sqref="G84">
    <cfRule type="expression" dxfId="10546" priority="2022">
      <formula>OR($G84="出演費",$G84="音楽費",$G84="文芸費")</formula>
    </cfRule>
    <cfRule type="expression" dxfId="10545" priority="2023">
      <formula>OR($G84="舞台費",$G84="作品借料",$G84="上映費",$G84="会場費",$G84="運搬費")</formula>
    </cfRule>
    <cfRule type="expression" dxfId="10544" priority="2024">
      <formula>OR($G84="賃金・共済費",$G84="旅費",$G84="報償費")</formula>
    </cfRule>
    <cfRule type="expression" dxfId="10543" priority="2025">
      <formula>OR($G84="雑役務費",$G84="消耗品費",$G84="通信費",$G84="会議費",$G84="その他")</formula>
    </cfRule>
    <cfRule type="expression" dxfId="10542" priority="2026">
      <formula>OR($G84="委託費",$G84="補助金")</formula>
    </cfRule>
  </conditionalFormatting>
  <conditionalFormatting sqref="F84">
    <cfRule type="expression" dxfId="10541" priority="2017">
      <formula>$F84="委託費"</formula>
    </cfRule>
    <cfRule type="expression" dxfId="10540" priority="2018">
      <formula>$F84="雑役務費・消耗品費等"</formula>
    </cfRule>
    <cfRule type="expression" dxfId="10539" priority="2019">
      <formula>$F84="賃金・旅費・報償費"</formula>
    </cfRule>
    <cfRule type="expression" dxfId="10538" priority="2020">
      <formula>$F84="舞台・会場・設営費"</formula>
    </cfRule>
    <cfRule type="expression" dxfId="10537" priority="2021">
      <formula>$F84="出演・音楽・文芸費"</formula>
    </cfRule>
  </conditionalFormatting>
  <conditionalFormatting sqref="G84">
    <cfRule type="expression" dxfId="10536" priority="2016">
      <formula>OR($G84="動画制作費",$G84="動画配信費")</formula>
    </cfRule>
  </conditionalFormatting>
  <conditionalFormatting sqref="F84">
    <cfRule type="expression" dxfId="10535" priority="2015">
      <formula>$F84="動画制作・配信費等"</formula>
    </cfRule>
  </conditionalFormatting>
  <conditionalFormatting sqref="R126">
    <cfRule type="expression" dxfId="10534" priority="2009">
      <formula>INDIRECT(ADDRESS(ROW(),COLUMN()))=TRUNC(INDIRECT(ADDRESS(ROW(),COLUMN())))</formula>
    </cfRule>
  </conditionalFormatting>
  <conditionalFormatting sqref="O126">
    <cfRule type="expression" dxfId="10533" priority="2010">
      <formula>INDIRECT(ADDRESS(ROW(),COLUMN()))=TRUNC(INDIRECT(ADDRESS(ROW(),COLUMN())))</formula>
    </cfRule>
  </conditionalFormatting>
  <conditionalFormatting sqref="L126">
    <cfRule type="expression" dxfId="10532" priority="2008">
      <formula>INDIRECT(ADDRESS(ROW(),COLUMN()))=TRUNC(INDIRECT(ADDRESS(ROW(),COLUMN())))</formula>
    </cfRule>
  </conditionalFormatting>
  <conditionalFormatting sqref="R118:R125 R127:R143">
    <cfRule type="expression" dxfId="10531" priority="2013">
      <formula>INDIRECT(ADDRESS(ROW(),COLUMN()))=TRUNC(INDIRECT(ADDRESS(ROW(),COLUMN())))</formula>
    </cfRule>
  </conditionalFormatting>
  <conditionalFormatting sqref="O118:O125 O127:O143">
    <cfRule type="expression" dxfId="10530" priority="2014">
      <formula>INDIRECT(ADDRESS(ROW(),COLUMN()))=TRUNC(INDIRECT(ADDRESS(ROW(),COLUMN())))</formula>
    </cfRule>
  </conditionalFormatting>
  <conditionalFormatting sqref="J135:J143">
    <cfRule type="expression" dxfId="10529" priority="2012">
      <formula>INDIRECT(ADDRESS(ROW(),COLUMN()))=TRUNC(INDIRECT(ADDRESS(ROW(),COLUMN())))</formula>
    </cfRule>
  </conditionalFormatting>
  <conditionalFormatting sqref="L118:L125 L127:L143">
    <cfRule type="expression" dxfId="10528" priority="2011">
      <formula>INDIRECT(ADDRESS(ROW(),COLUMN()))=TRUNC(INDIRECT(ADDRESS(ROW(),COLUMN())))</formula>
    </cfRule>
  </conditionalFormatting>
  <conditionalFormatting sqref="F135:F143">
    <cfRule type="expression" dxfId="10527" priority="2003">
      <formula>$F135="委託費"</formula>
    </cfRule>
    <cfRule type="expression" dxfId="10526" priority="2004">
      <formula>$F135="雑役務費・消耗品費等"</formula>
    </cfRule>
    <cfRule type="expression" dxfId="10525" priority="2005">
      <formula>$F135="賃金・旅費・報償費"</formula>
    </cfRule>
    <cfRule type="expression" dxfId="10524" priority="2006">
      <formula>$F135="舞台・会場・設営費"</formula>
    </cfRule>
    <cfRule type="expression" dxfId="10523" priority="2007">
      <formula>$F135="出演・音楽・文芸費"</formula>
    </cfRule>
  </conditionalFormatting>
  <conditionalFormatting sqref="G135:G143">
    <cfRule type="expression" dxfId="10522" priority="1998">
      <formula>OR($G135="出演費",$G135="音楽費",$G135="文芸費")</formula>
    </cfRule>
    <cfRule type="expression" dxfId="10521" priority="1999">
      <formula>OR($G135="舞台費",$G135="作品借料",$G135="上映費",$G135="会場費",$G135="運搬費")</formula>
    </cfRule>
    <cfRule type="expression" dxfId="10520" priority="2000">
      <formula>OR($G135="賃金・共済費",$G135="旅費",$G135="報償費")</formula>
    </cfRule>
    <cfRule type="expression" dxfId="10519" priority="2001">
      <formula>OR($G135="雑役務費",$G135="消耗品費",$G135="通信費",$G135="会議費",$G135="その他")</formula>
    </cfRule>
    <cfRule type="expression" dxfId="10518" priority="2002">
      <formula>OR($G135="委託費",$G135="補助金")</formula>
    </cfRule>
  </conditionalFormatting>
  <conditionalFormatting sqref="J118:J134">
    <cfRule type="expression" dxfId="10517" priority="1997">
      <formula>INDIRECT(ADDRESS(ROW(),COLUMN()))=TRUNC(INDIRECT(ADDRESS(ROW(),COLUMN())))</formula>
    </cfRule>
  </conditionalFormatting>
  <conditionalFormatting sqref="G118:G125 G127:G134">
    <cfRule type="expression" dxfId="10516" priority="1992">
      <formula>OR($G118="出演費",$G118="音楽費",$G118="文芸費")</formula>
    </cfRule>
    <cfRule type="expression" dxfId="10515" priority="1993">
      <formula>OR($G118="舞台費",$G118="作品借料",$G118="上映費",$G118="会場費",$G118="運搬費")</formula>
    </cfRule>
    <cfRule type="expression" dxfId="10514" priority="1994">
      <formula>OR($G118="賃金・共済費",$G118="旅費",$G118="報償費")</formula>
    </cfRule>
    <cfRule type="expression" dxfId="10513" priority="1995">
      <formula>OR($G118="雑役務費",$G118="消耗品費",$G118="通信費",$G118="会議費",$G118="その他")</formula>
    </cfRule>
    <cfRule type="expression" dxfId="10512" priority="1996">
      <formula>OR($G118="委託費",$G118="補助金")</formula>
    </cfRule>
  </conditionalFormatting>
  <conditionalFormatting sqref="F127:F134">
    <cfRule type="expression" dxfId="10511" priority="1987">
      <formula>$F127="委託費"</formula>
    </cfRule>
    <cfRule type="expression" dxfId="10510" priority="1988">
      <formula>$F127="雑役務費・消耗品費等"</formula>
    </cfRule>
    <cfRule type="expression" dxfId="10509" priority="1989">
      <formula>$F127="賃金・旅費・報償費"</formula>
    </cfRule>
    <cfRule type="expression" dxfId="10508" priority="1990">
      <formula>$F127="舞台・会場・設営費"</formula>
    </cfRule>
    <cfRule type="expression" dxfId="10507" priority="1991">
      <formula>$F127="出演・音楽・文芸費"</formula>
    </cfRule>
  </conditionalFormatting>
  <conditionalFormatting sqref="G126">
    <cfRule type="expression" dxfId="10506" priority="1982">
      <formula>OR($G126="出演費",$G126="音楽費",$G126="文芸費")</formula>
    </cfRule>
    <cfRule type="expression" dxfId="10505" priority="1983">
      <formula>OR($G126="舞台費",$G126="作品借料",$G126="上映費",$G126="会場費",$G126="運搬費")</formula>
    </cfRule>
    <cfRule type="expression" dxfId="10504" priority="1984">
      <formula>OR($G126="賃金・共済費",$G126="旅費",$G126="報償費")</formula>
    </cfRule>
    <cfRule type="expression" dxfId="10503" priority="1985">
      <formula>OR($G126="雑役務費",$G126="消耗品費",$G126="通信費",$G126="会議費",$G126="その他")</formula>
    </cfRule>
    <cfRule type="expression" dxfId="10502" priority="1986">
      <formula>OR($G126="委託費",$G126="補助金")</formula>
    </cfRule>
  </conditionalFormatting>
  <conditionalFormatting sqref="F118:F125">
    <cfRule type="expression" dxfId="10501" priority="1977">
      <formula>$F118="委託費"</formula>
    </cfRule>
    <cfRule type="expression" dxfId="10500" priority="1978">
      <formula>$F118="雑役務費・消耗品費等"</formula>
    </cfRule>
    <cfRule type="expression" dxfId="10499" priority="1979">
      <formula>$F118="賃金・旅費・報償費"</formula>
    </cfRule>
    <cfRule type="expression" dxfId="10498" priority="1980">
      <formula>$F118="舞台・会場・設営費"</formula>
    </cfRule>
    <cfRule type="expression" dxfId="10497" priority="1981">
      <formula>$F118="出演・音楽・文芸費"</formula>
    </cfRule>
  </conditionalFormatting>
  <conditionalFormatting sqref="F126">
    <cfRule type="expression" dxfId="10496" priority="1972">
      <formula>$F126="委託費"</formula>
    </cfRule>
    <cfRule type="expression" dxfId="10495" priority="1973">
      <formula>$F126="雑役務費・消耗品費等"</formula>
    </cfRule>
    <cfRule type="expression" dxfId="10494" priority="1974">
      <formula>$F126="賃金・旅費・報償費"</formula>
    </cfRule>
    <cfRule type="expression" dxfId="10493" priority="1975">
      <formula>$F126="舞台・会場・設営費"</formula>
    </cfRule>
    <cfRule type="expression" dxfId="10492" priority="1976">
      <formula>$F126="出演・音楽・文芸費"</formula>
    </cfRule>
  </conditionalFormatting>
  <conditionalFormatting sqref="G118:G143">
    <cfRule type="expression" dxfId="10491" priority="1971">
      <formula>OR($G118="動画制作費",$G118="動画配信費")</formula>
    </cfRule>
  </conditionalFormatting>
  <conditionalFormatting sqref="F118:F143">
    <cfRule type="expression" dxfId="10490" priority="1970">
      <formula>$F118="動画制作・配信費等"</formula>
    </cfRule>
  </conditionalFormatting>
  <conditionalFormatting sqref="R151">
    <cfRule type="expression" dxfId="10489" priority="1964">
      <formula>INDIRECT(ADDRESS(ROW(),COLUMN()))=TRUNC(INDIRECT(ADDRESS(ROW(),COLUMN())))</formula>
    </cfRule>
  </conditionalFormatting>
  <conditionalFormatting sqref="O151">
    <cfRule type="expression" dxfId="10488" priority="1965">
      <formula>INDIRECT(ADDRESS(ROW(),COLUMN()))=TRUNC(INDIRECT(ADDRESS(ROW(),COLUMN())))</formula>
    </cfRule>
  </conditionalFormatting>
  <conditionalFormatting sqref="L151">
    <cfRule type="expression" dxfId="10487" priority="1963">
      <formula>INDIRECT(ADDRESS(ROW(),COLUMN()))=TRUNC(INDIRECT(ADDRESS(ROW(),COLUMN())))</formula>
    </cfRule>
  </conditionalFormatting>
  <conditionalFormatting sqref="R144:R150 R152:R168">
    <cfRule type="expression" dxfId="10486" priority="1968">
      <formula>INDIRECT(ADDRESS(ROW(),COLUMN()))=TRUNC(INDIRECT(ADDRESS(ROW(),COLUMN())))</formula>
    </cfRule>
  </conditionalFormatting>
  <conditionalFormatting sqref="O144:O150 O152:O168">
    <cfRule type="expression" dxfId="10485" priority="1969">
      <formula>INDIRECT(ADDRESS(ROW(),COLUMN()))=TRUNC(INDIRECT(ADDRESS(ROW(),COLUMN())))</formula>
    </cfRule>
  </conditionalFormatting>
  <conditionalFormatting sqref="J160:J168">
    <cfRule type="expression" dxfId="10484" priority="1967">
      <formula>INDIRECT(ADDRESS(ROW(),COLUMN()))=TRUNC(INDIRECT(ADDRESS(ROW(),COLUMN())))</formula>
    </cfRule>
  </conditionalFormatting>
  <conditionalFormatting sqref="L144:L150 L152:L168">
    <cfRule type="expression" dxfId="10483" priority="1966">
      <formula>INDIRECT(ADDRESS(ROW(),COLUMN()))=TRUNC(INDIRECT(ADDRESS(ROW(),COLUMN())))</formula>
    </cfRule>
  </conditionalFormatting>
  <conditionalFormatting sqref="J144:J159">
    <cfRule type="expression" dxfId="10482" priority="1952">
      <formula>INDIRECT(ADDRESS(ROW(),COLUMN()))=TRUNC(INDIRECT(ADDRESS(ROW(),COLUMN())))</formula>
    </cfRule>
  </conditionalFormatting>
  <conditionalFormatting sqref="G144:G150 G152:G159">
    <cfRule type="expression" dxfId="10481" priority="1947">
      <formula>OR($G144="出演費",$G144="音楽費",$G144="文芸費")</formula>
    </cfRule>
    <cfRule type="expression" dxfId="10480" priority="1948">
      <formula>OR($G144="舞台費",$G144="作品借料",$G144="上映費",$G144="会場費",$G144="運搬費")</formula>
    </cfRule>
    <cfRule type="expression" dxfId="10479" priority="1949">
      <formula>OR($G144="賃金・共済費",$G144="旅費",$G144="報償費")</formula>
    </cfRule>
    <cfRule type="expression" dxfId="10478" priority="1950">
      <formula>OR($G144="雑役務費",$G144="消耗品費",$G144="通信費",$G144="会議費",$G144="その他")</formula>
    </cfRule>
    <cfRule type="expression" dxfId="10477" priority="1951">
      <formula>OR($G144="委託費",$G144="補助金")</formula>
    </cfRule>
  </conditionalFormatting>
  <conditionalFormatting sqref="F152:F159">
    <cfRule type="expression" dxfId="10476" priority="1942">
      <formula>$F152="委託費"</formula>
    </cfRule>
    <cfRule type="expression" dxfId="10475" priority="1943">
      <formula>$F152="雑役務費・消耗品費等"</formula>
    </cfRule>
    <cfRule type="expression" dxfId="10474" priority="1944">
      <formula>$F152="賃金・旅費・報償費"</formula>
    </cfRule>
    <cfRule type="expression" dxfId="10473" priority="1945">
      <formula>$F152="舞台・会場・設営費"</formula>
    </cfRule>
    <cfRule type="expression" dxfId="10472" priority="1946">
      <formula>$F152="出演・音楽・文芸費"</formula>
    </cfRule>
  </conditionalFormatting>
  <conditionalFormatting sqref="G151">
    <cfRule type="expression" dxfId="10471" priority="1937">
      <formula>OR($G151="出演費",$G151="音楽費",$G151="文芸費")</formula>
    </cfRule>
    <cfRule type="expression" dxfId="10470" priority="1938">
      <formula>OR($G151="舞台費",$G151="作品借料",$G151="上映費",$G151="会場費",$G151="運搬費")</formula>
    </cfRule>
    <cfRule type="expression" dxfId="10469" priority="1939">
      <formula>OR($G151="賃金・共済費",$G151="旅費",$G151="報償費")</formula>
    </cfRule>
    <cfRule type="expression" dxfId="10468" priority="1940">
      <formula>OR($G151="雑役務費",$G151="消耗品費",$G151="通信費",$G151="会議費",$G151="その他")</formula>
    </cfRule>
    <cfRule type="expression" dxfId="10467" priority="1941">
      <formula>OR($G151="委託費",$G151="補助金")</formula>
    </cfRule>
  </conditionalFormatting>
  <conditionalFormatting sqref="F144:F150">
    <cfRule type="expression" dxfId="10466" priority="1932">
      <formula>$F144="委託費"</formula>
    </cfRule>
    <cfRule type="expression" dxfId="10465" priority="1933">
      <formula>$F144="雑役務費・消耗品費等"</formula>
    </cfRule>
    <cfRule type="expression" dxfId="10464" priority="1934">
      <formula>$F144="賃金・旅費・報償費"</formula>
    </cfRule>
    <cfRule type="expression" dxfId="10463" priority="1935">
      <formula>$F144="舞台・会場・設営費"</formula>
    </cfRule>
    <cfRule type="expression" dxfId="10462" priority="1936">
      <formula>$F144="出演・音楽・文芸費"</formula>
    </cfRule>
  </conditionalFormatting>
  <conditionalFormatting sqref="F151">
    <cfRule type="expression" dxfId="10461" priority="1927">
      <formula>$F151="委託費"</formula>
    </cfRule>
    <cfRule type="expression" dxfId="10460" priority="1928">
      <formula>$F151="雑役務費・消耗品費等"</formula>
    </cfRule>
    <cfRule type="expression" dxfId="10459" priority="1929">
      <formula>$F151="賃金・旅費・報償費"</formula>
    </cfRule>
    <cfRule type="expression" dxfId="10458" priority="1930">
      <formula>$F151="舞台・会場・設営費"</formula>
    </cfRule>
    <cfRule type="expression" dxfId="10457" priority="1931">
      <formula>$F151="出演・音楽・文芸費"</formula>
    </cfRule>
  </conditionalFormatting>
  <conditionalFormatting sqref="R170:R171 R200:R223">
    <cfRule type="expression" dxfId="10456" priority="1878">
      <formula>INDIRECT(ADDRESS(ROW(),COLUMN()))=TRUNC(INDIRECT(ADDRESS(ROW(),COLUMN())))</formula>
    </cfRule>
  </conditionalFormatting>
  <conditionalFormatting sqref="O170:O171 O200:O223">
    <cfRule type="expression" dxfId="10455" priority="1879">
      <formula>INDIRECT(ADDRESS(ROW(),COLUMN()))=TRUNC(INDIRECT(ADDRESS(ROW(),COLUMN())))</formula>
    </cfRule>
  </conditionalFormatting>
  <conditionalFormatting sqref="L170:L171 L200:L223">
    <cfRule type="expression" dxfId="10454" priority="1877">
      <formula>INDIRECT(ADDRESS(ROW(),COLUMN()))=TRUNC(INDIRECT(ADDRESS(ROW(),COLUMN())))</formula>
    </cfRule>
  </conditionalFormatting>
  <conditionalFormatting sqref="G170:G171 G200:G204">
    <cfRule type="expression" dxfId="10453" priority="1872">
      <formula>OR($G170="出演費",$G170="音楽費",$G170="文芸費")</formula>
    </cfRule>
    <cfRule type="expression" dxfId="10452" priority="1873">
      <formula>OR($G170="舞台費",$G170="作品借料",$G170="上映費",$G170="会場費",$G170="運搬費")</formula>
    </cfRule>
    <cfRule type="expression" dxfId="10451" priority="1874">
      <formula>OR($G170="賃金・共済費",$G170="旅費",$G170="報償費")</formula>
    </cfRule>
    <cfRule type="expression" dxfId="10450" priority="1875">
      <formula>OR($G170="雑役務費",$G170="消耗品費",$G170="通信費",$G170="会議費",$G170="その他")</formula>
    </cfRule>
    <cfRule type="expression" dxfId="10449" priority="1876">
      <formula>OR($G170="委託費",$G170="補助金")</formula>
    </cfRule>
  </conditionalFormatting>
  <conditionalFormatting sqref="F170:F171 F200:F204">
    <cfRule type="expression" dxfId="10448" priority="1867">
      <formula>$F170="委託費"</formula>
    </cfRule>
    <cfRule type="expression" dxfId="10447" priority="1868">
      <formula>$F170="雑役務費・消耗品費等"</formula>
    </cfRule>
    <cfRule type="expression" dxfId="10446" priority="1869">
      <formula>$F170="賃金・旅費・報償費"</formula>
    </cfRule>
    <cfRule type="expression" dxfId="10445" priority="1870">
      <formula>$F170="舞台・会場・設営費"</formula>
    </cfRule>
    <cfRule type="expression" dxfId="10444" priority="1871">
      <formula>$F170="出演・音楽・文芸費"</formula>
    </cfRule>
  </conditionalFormatting>
  <conditionalFormatting sqref="J170:J171 J200:J223">
    <cfRule type="expression" dxfId="10443" priority="1866">
      <formula>INDIRECT(ADDRESS(ROW(),COLUMN()))=TRUNC(INDIRECT(ADDRESS(ROW(),COLUMN())))</formula>
    </cfRule>
  </conditionalFormatting>
  <conditionalFormatting sqref="F206:F223">
    <cfRule type="expression" dxfId="10442" priority="1861">
      <formula>$F206="委託費"</formula>
    </cfRule>
    <cfRule type="expression" dxfId="10441" priority="1862">
      <formula>$F206="雑役務費・消耗品費等"</formula>
    </cfRule>
    <cfRule type="expression" dxfId="10440" priority="1863">
      <formula>$F206="賃金・旅費・報償費"</formula>
    </cfRule>
    <cfRule type="expression" dxfId="10439" priority="1864">
      <formula>$F206="舞台・会場・設営費"</formula>
    </cfRule>
    <cfRule type="expression" dxfId="10438" priority="1865">
      <formula>$F206="出演・音楽・文芸費"</formula>
    </cfRule>
  </conditionalFormatting>
  <conditionalFormatting sqref="F205">
    <cfRule type="expression" dxfId="10437" priority="1856">
      <formula>$F205="委託費"</formula>
    </cfRule>
    <cfRule type="expression" dxfId="10436" priority="1857">
      <formula>$F205="雑役務費・消耗品費等"</formula>
    </cfRule>
    <cfRule type="expression" dxfId="10435" priority="1858">
      <formula>$F205="賃金・旅費・報償費"</formula>
    </cfRule>
    <cfRule type="expression" dxfId="10434" priority="1859">
      <formula>$F205="舞台・会場・設営費"</formula>
    </cfRule>
    <cfRule type="expression" dxfId="10433" priority="1860">
      <formula>$F205="出演・音楽・文芸費"</formula>
    </cfRule>
  </conditionalFormatting>
  <conditionalFormatting sqref="G205">
    <cfRule type="expression" dxfId="10432" priority="1846">
      <formula>OR($G205="出演費",$G205="音楽費",$G205="文芸費")</formula>
    </cfRule>
    <cfRule type="expression" dxfId="10431" priority="1847">
      <formula>OR($G205="舞台費",$G205="作品借料",$G205="上映費",$G205="会場費",$G205="運搬費")</formula>
    </cfRule>
    <cfRule type="expression" dxfId="10430" priority="1848">
      <formula>OR($G205="賃金・共済費",$G205="旅費",$G205="報償費")</formula>
    </cfRule>
    <cfRule type="expression" dxfId="10429" priority="1849">
      <formula>OR($G205="雑役務費",$G205="消耗品費",$G205="通信費",$G205="会議費",$G205="その他")</formula>
    </cfRule>
    <cfRule type="expression" dxfId="10428" priority="1850">
      <formula>OR($G205="委託費",$G205="補助金")</formula>
    </cfRule>
  </conditionalFormatting>
  <conditionalFormatting sqref="G206:G223">
    <cfRule type="expression" dxfId="10427" priority="1851">
      <formula>OR($G206="出演費",$G206="音楽費",$G206="文芸費")</formula>
    </cfRule>
    <cfRule type="expression" dxfId="10426" priority="1852">
      <formula>OR($G206="舞台費",$G206="作品借料",$G206="上映費",$G206="会場費",$G206="運搬費")</formula>
    </cfRule>
    <cfRule type="expression" dxfId="10425" priority="1853">
      <formula>OR($G206="賃金・共済費",$G206="旅費",$G206="報償費")</formula>
    </cfRule>
    <cfRule type="expression" dxfId="10424" priority="1854">
      <formula>OR($G206="雑役務費",$G206="消耗品費",$G206="通信費",$G206="会議費",$G206="その他")</formula>
    </cfRule>
    <cfRule type="expression" dxfId="10423" priority="1855">
      <formula>OR($G206="委託費",$G206="補助金")</formula>
    </cfRule>
  </conditionalFormatting>
  <conditionalFormatting sqref="G170:G171 G200:G223">
    <cfRule type="expression" dxfId="10422" priority="1845">
      <formula>OR($G170="動画制作費",$G170="動画配信費")</formula>
    </cfRule>
  </conditionalFormatting>
  <conditionalFormatting sqref="F170:F171 F200:F223">
    <cfRule type="expression" dxfId="10421" priority="1844">
      <formula>$F170="動画制作・配信費等"</formula>
    </cfRule>
  </conditionalFormatting>
  <conditionalFormatting sqref="R195:R199">
    <cfRule type="expression" dxfId="10420" priority="1842">
      <formula>INDIRECT(ADDRESS(ROW(),COLUMN()))=TRUNC(INDIRECT(ADDRESS(ROW(),COLUMN())))</formula>
    </cfRule>
  </conditionalFormatting>
  <conditionalFormatting sqref="O195:O199">
    <cfRule type="expression" dxfId="10419" priority="1843">
      <formula>INDIRECT(ADDRESS(ROW(),COLUMN()))=TRUNC(INDIRECT(ADDRESS(ROW(),COLUMN())))</formula>
    </cfRule>
  </conditionalFormatting>
  <conditionalFormatting sqref="L195:L199">
    <cfRule type="expression" dxfId="10418" priority="1841">
      <formula>INDIRECT(ADDRESS(ROW(),COLUMN()))=TRUNC(INDIRECT(ADDRESS(ROW(),COLUMN())))</formula>
    </cfRule>
  </conditionalFormatting>
  <conditionalFormatting sqref="G195:G199">
    <cfRule type="expression" dxfId="10417" priority="1836">
      <formula>OR($G195="出演費",$G195="音楽費",$G195="文芸費")</formula>
    </cfRule>
    <cfRule type="expression" dxfId="10416" priority="1837">
      <formula>OR($G195="舞台費",$G195="作品借料",$G195="上映費",$G195="会場費",$G195="運搬費")</formula>
    </cfRule>
    <cfRule type="expression" dxfId="10415" priority="1838">
      <formula>OR($G195="賃金・共済費",$G195="旅費",$G195="報償費")</formula>
    </cfRule>
    <cfRule type="expression" dxfId="10414" priority="1839">
      <formula>OR($G195="雑役務費",$G195="消耗品費",$G195="通信費",$G195="会議費",$G195="その他")</formula>
    </cfRule>
    <cfRule type="expression" dxfId="10413" priority="1840">
      <formula>OR($G195="委託費",$G195="補助金")</formula>
    </cfRule>
  </conditionalFormatting>
  <conditionalFormatting sqref="F195:F199">
    <cfRule type="expression" dxfId="10412" priority="1831">
      <formula>$F195="委託費"</formula>
    </cfRule>
    <cfRule type="expression" dxfId="10411" priority="1832">
      <formula>$F195="雑役務費・消耗品費等"</formula>
    </cfRule>
    <cfRule type="expression" dxfId="10410" priority="1833">
      <formula>$F195="賃金・旅費・報償費"</formula>
    </cfRule>
    <cfRule type="expression" dxfId="10409" priority="1834">
      <formula>$F195="舞台・会場・設営費"</formula>
    </cfRule>
    <cfRule type="expression" dxfId="10408" priority="1835">
      <formula>$F195="出演・音楽・文芸費"</formula>
    </cfRule>
  </conditionalFormatting>
  <conditionalFormatting sqref="J195:J199">
    <cfRule type="expression" dxfId="10407" priority="1830">
      <formula>INDIRECT(ADDRESS(ROW(),COLUMN()))=TRUNC(INDIRECT(ADDRESS(ROW(),COLUMN())))</formula>
    </cfRule>
  </conditionalFormatting>
  <conditionalFormatting sqref="G195:G199">
    <cfRule type="expression" dxfId="10406" priority="1829">
      <formula>OR($G195="動画制作費",$G195="動画配信費")</formula>
    </cfRule>
  </conditionalFormatting>
  <conditionalFormatting sqref="F195:F199">
    <cfRule type="expression" dxfId="10405" priority="1828">
      <formula>$F195="動画制作・配信費等"</formula>
    </cfRule>
  </conditionalFormatting>
  <conditionalFormatting sqref="R172:R194">
    <cfRule type="expression" dxfId="10404" priority="1826">
      <formula>INDIRECT(ADDRESS(ROW(),COLUMN()))=TRUNC(INDIRECT(ADDRESS(ROW(),COLUMN())))</formula>
    </cfRule>
  </conditionalFormatting>
  <conditionalFormatting sqref="O172:O194">
    <cfRule type="expression" dxfId="10403" priority="1827">
      <formula>INDIRECT(ADDRESS(ROW(),COLUMN()))=TRUNC(INDIRECT(ADDRESS(ROW(),COLUMN())))</formula>
    </cfRule>
  </conditionalFormatting>
  <conditionalFormatting sqref="L172:L194">
    <cfRule type="expression" dxfId="10402" priority="1825">
      <formula>INDIRECT(ADDRESS(ROW(),COLUMN()))=TRUNC(INDIRECT(ADDRESS(ROW(),COLUMN())))</formula>
    </cfRule>
  </conditionalFormatting>
  <conditionalFormatting sqref="G172:G175">
    <cfRule type="expression" dxfId="10401" priority="1820">
      <formula>OR($G172="出演費",$G172="音楽費",$G172="文芸費")</formula>
    </cfRule>
    <cfRule type="expression" dxfId="10400" priority="1821">
      <formula>OR($G172="舞台費",$G172="作品借料",$G172="上映費",$G172="会場費",$G172="運搬費")</formula>
    </cfRule>
    <cfRule type="expression" dxfId="10399" priority="1822">
      <formula>OR($G172="賃金・共済費",$G172="旅費",$G172="報償費")</formula>
    </cfRule>
    <cfRule type="expression" dxfId="10398" priority="1823">
      <formula>OR($G172="雑役務費",$G172="消耗品費",$G172="通信費",$G172="会議費",$G172="その他")</formula>
    </cfRule>
    <cfRule type="expression" dxfId="10397" priority="1824">
      <formula>OR($G172="委託費",$G172="補助金")</formula>
    </cfRule>
  </conditionalFormatting>
  <conditionalFormatting sqref="F172:F175">
    <cfRule type="expression" dxfId="10396" priority="1815">
      <formula>$F172="委託費"</formula>
    </cfRule>
    <cfRule type="expression" dxfId="10395" priority="1816">
      <formula>$F172="雑役務費・消耗品費等"</formula>
    </cfRule>
    <cfRule type="expression" dxfId="10394" priority="1817">
      <formula>$F172="賃金・旅費・報償費"</formula>
    </cfRule>
    <cfRule type="expression" dxfId="10393" priority="1818">
      <formula>$F172="舞台・会場・設営費"</formula>
    </cfRule>
    <cfRule type="expression" dxfId="10392" priority="1819">
      <formula>$F172="出演・音楽・文芸費"</formula>
    </cfRule>
  </conditionalFormatting>
  <conditionalFormatting sqref="J172:J194">
    <cfRule type="expression" dxfId="10391" priority="1814">
      <formula>INDIRECT(ADDRESS(ROW(),COLUMN()))=TRUNC(INDIRECT(ADDRESS(ROW(),COLUMN())))</formula>
    </cfRule>
  </conditionalFormatting>
  <conditionalFormatting sqref="F177:F194">
    <cfRule type="expression" dxfId="10390" priority="1809">
      <formula>$F177="委託費"</formula>
    </cfRule>
    <cfRule type="expression" dxfId="10389" priority="1810">
      <formula>$F177="雑役務費・消耗品費等"</formula>
    </cfRule>
    <cfRule type="expression" dxfId="10388" priority="1811">
      <formula>$F177="賃金・旅費・報償費"</formula>
    </cfRule>
    <cfRule type="expression" dxfId="10387" priority="1812">
      <formula>$F177="舞台・会場・設営費"</formula>
    </cfRule>
    <cfRule type="expression" dxfId="10386" priority="1813">
      <formula>$F177="出演・音楽・文芸費"</formula>
    </cfRule>
  </conditionalFormatting>
  <conditionalFormatting sqref="F176">
    <cfRule type="expression" dxfId="10385" priority="1804">
      <formula>$F176="委託費"</formula>
    </cfRule>
    <cfRule type="expression" dxfId="10384" priority="1805">
      <formula>$F176="雑役務費・消耗品費等"</formula>
    </cfRule>
    <cfRule type="expression" dxfId="10383" priority="1806">
      <formula>$F176="賃金・旅費・報償費"</formula>
    </cfRule>
    <cfRule type="expression" dxfId="10382" priority="1807">
      <formula>$F176="舞台・会場・設営費"</formula>
    </cfRule>
    <cfRule type="expression" dxfId="10381" priority="1808">
      <formula>$F176="出演・音楽・文芸費"</formula>
    </cfRule>
  </conditionalFormatting>
  <conditionalFormatting sqref="G176">
    <cfRule type="expression" dxfId="10380" priority="1794">
      <formula>OR($G176="出演費",$G176="音楽費",$G176="文芸費")</formula>
    </cfRule>
    <cfRule type="expression" dxfId="10379" priority="1795">
      <formula>OR($G176="舞台費",$G176="作品借料",$G176="上映費",$G176="会場費",$G176="運搬費")</formula>
    </cfRule>
    <cfRule type="expression" dxfId="10378" priority="1796">
      <formula>OR($G176="賃金・共済費",$G176="旅費",$G176="報償費")</formula>
    </cfRule>
    <cfRule type="expression" dxfId="10377" priority="1797">
      <formula>OR($G176="雑役務費",$G176="消耗品費",$G176="通信費",$G176="会議費",$G176="その他")</formula>
    </cfRule>
    <cfRule type="expression" dxfId="10376" priority="1798">
      <formula>OR($G176="委託費",$G176="補助金")</formula>
    </cfRule>
  </conditionalFormatting>
  <conditionalFormatting sqref="G177:G194">
    <cfRule type="expression" dxfId="10375" priority="1799">
      <formula>OR($G177="出演費",$G177="音楽費",$G177="文芸費")</formula>
    </cfRule>
    <cfRule type="expression" dxfId="10374" priority="1800">
      <formula>OR($G177="舞台費",$G177="作品借料",$G177="上映費",$G177="会場費",$G177="運搬費")</formula>
    </cfRule>
    <cfRule type="expression" dxfId="10373" priority="1801">
      <formula>OR($G177="賃金・共済費",$G177="旅費",$G177="報償費")</formula>
    </cfRule>
    <cfRule type="expression" dxfId="10372" priority="1802">
      <formula>OR($G177="雑役務費",$G177="消耗品費",$G177="通信費",$G177="会議費",$G177="その他")</formula>
    </cfRule>
    <cfRule type="expression" dxfId="10371" priority="1803">
      <formula>OR($G177="委託費",$G177="補助金")</formula>
    </cfRule>
  </conditionalFormatting>
  <conditionalFormatting sqref="G172:G194">
    <cfRule type="expression" dxfId="10370" priority="1793">
      <formula>OR($G172="動画制作費",$G172="動画配信費")</formula>
    </cfRule>
  </conditionalFormatting>
  <conditionalFormatting sqref="F172:F194">
    <cfRule type="expression" dxfId="10369" priority="1792">
      <formula>$F172="動画制作・配信費等"</formula>
    </cfRule>
  </conditionalFormatting>
  <conditionalFormatting sqref="R250:R253 O250:O252">
    <cfRule type="expression" dxfId="10368" priority="1791">
      <formula>INDIRECT(ADDRESS(ROW(),COLUMN()))=TRUNC(INDIRECT(ADDRESS(ROW(),COLUMN())))</formula>
    </cfRule>
  </conditionalFormatting>
  <conditionalFormatting sqref="R254:R276">
    <cfRule type="expression" dxfId="10367" priority="1789">
      <formula>INDIRECT(ADDRESS(ROW(),COLUMN()))=TRUNC(INDIRECT(ADDRESS(ROW(),COLUMN())))</formula>
    </cfRule>
  </conditionalFormatting>
  <conditionalFormatting sqref="O256:O276">
    <cfRule type="expression" dxfId="10366" priority="1790">
      <formula>INDIRECT(ADDRESS(ROW(),COLUMN()))=TRUNC(INDIRECT(ADDRESS(ROW(),COLUMN())))</formula>
    </cfRule>
  </conditionalFormatting>
  <conditionalFormatting sqref="L250:L252">
    <cfRule type="expression" dxfId="10365" priority="1788">
      <formula>INDIRECT(ADDRESS(ROW(),COLUMN()))=TRUNC(INDIRECT(ADDRESS(ROW(),COLUMN())))</formula>
    </cfRule>
  </conditionalFormatting>
  <conditionalFormatting sqref="J250">
    <cfRule type="expression" dxfId="10364" priority="1787">
      <formula>INDIRECT(ADDRESS(ROW(),COLUMN()))=TRUNC(INDIRECT(ADDRESS(ROW(),COLUMN())))</formula>
    </cfRule>
  </conditionalFormatting>
  <conditionalFormatting sqref="J251:J252">
    <cfRule type="expression" dxfId="10363" priority="1786">
      <formula>INDIRECT(ADDRESS(ROW(),COLUMN()))=TRUNC(INDIRECT(ADDRESS(ROW(),COLUMN())))</formula>
    </cfRule>
  </conditionalFormatting>
  <conditionalFormatting sqref="J253:J255">
    <cfRule type="expression" dxfId="10362" priority="1785">
      <formula>INDIRECT(ADDRESS(ROW(),COLUMN()))=TRUNC(INDIRECT(ADDRESS(ROW(),COLUMN())))</formula>
    </cfRule>
  </conditionalFormatting>
  <conditionalFormatting sqref="L253:L255">
    <cfRule type="expression" dxfId="10361" priority="1784">
      <formula>INDIRECT(ADDRESS(ROW(),COLUMN()))=TRUNC(INDIRECT(ADDRESS(ROW(),COLUMN())))</formula>
    </cfRule>
  </conditionalFormatting>
  <conditionalFormatting sqref="O253:O255">
    <cfRule type="expression" dxfId="10360" priority="1783">
      <formula>INDIRECT(ADDRESS(ROW(),COLUMN()))=TRUNC(INDIRECT(ADDRESS(ROW(),COLUMN())))</formula>
    </cfRule>
  </conditionalFormatting>
  <conditionalFormatting sqref="J256:J276">
    <cfRule type="expression" dxfId="10359" priority="1782">
      <formula>INDIRECT(ADDRESS(ROW(),COLUMN()))=TRUNC(INDIRECT(ADDRESS(ROW(),COLUMN())))</formula>
    </cfRule>
  </conditionalFormatting>
  <conditionalFormatting sqref="L256:L276">
    <cfRule type="expression" dxfId="10358" priority="1781">
      <formula>INDIRECT(ADDRESS(ROW(),COLUMN()))=TRUNC(INDIRECT(ADDRESS(ROW(),COLUMN())))</formula>
    </cfRule>
  </conditionalFormatting>
  <conditionalFormatting sqref="F250:F256 F258:F276">
    <cfRule type="expression" dxfId="10357" priority="1776">
      <formula>$F250="委託費"</formula>
    </cfRule>
    <cfRule type="expression" dxfId="10356" priority="1777">
      <formula>$F250="雑役務費・消耗品費等"</formula>
    </cfRule>
    <cfRule type="expression" dxfId="10355" priority="1778">
      <formula>$F250="賃金・旅費・報償費"</formula>
    </cfRule>
    <cfRule type="expression" dxfId="10354" priority="1779">
      <formula>$F250="舞台・会場・設営費"</formula>
    </cfRule>
    <cfRule type="expression" dxfId="10353" priority="1780">
      <formula>$F250="出演・音楽・文芸費"</formula>
    </cfRule>
  </conditionalFormatting>
  <conditionalFormatting sqref="F257">
    <cfRule type="expression" dxfId="10352" priority="1771">
      <formula>$F257="委託費"</formula>
    </cfRule>
    <cfRule type="expression" dxfId="10351" priority="1772">
      <formula>$F257="雑役務費・消耗品費等"</formula>
    </cfRule>
    <cfRule type="expression" dxfId="10350" priority="1773">
      <formula>$F257="賃金・旅費・報償費"</formula>
    </cfRule>
    <cfRule type="expression" dxfId="10349" priority="1774">
      <formula>$F257="舞台・会場・設営費"</formula>
    </cfRule>
    <cfRule type="expression" dxfId="10348" priority="1775">
      <formula>$F257="出演・音楽・文芸費"</formula>
    </cfRule>
  </conditionalFormatting>
  <conditionalFormatting sqref="G257">
    <cfRule type="expression" dxfId="10347" priority="1761">
      <formula>OR($G257="出演費",$G257="音楽費",$G257="文芸費")</formula>
    </cfRule>
    <cfRule type="expression" dxfId="10346" priority="1762">
      <formula>OR($G257="舞台費",$G257="作品借料",$G257="上映費",$G257="会場費",$G257="運搬費")</formula>
    </cfRule>
    <cfRule type="expression" dxfId="10345" priority="1763">
      <formula>OR($G257="賃金・共済費",$G257="旅費",$G257="報償費")</formula>
    </cfRule>
    <cfRule type="expression" dxfId="10344" priority="1764">
      <formula>OR($G257="雑役務費",$G257="消耗品費",$G257="通信費",$G257="会議費",$G257="その他")</formula>
    </cfRule>
    <cfRule type="expression" dxfId="10343" priority="1765">
      <formula>OR($G257="委託費",$G257="補助金")</formula>
    </cfRule>
  </conditionalFormatting>
  <conditionalFormatting sqref="G250:G256 G258:G276">
    <cfRule type="expression" dxfId="10342" priority="1766">
      <formula>OR($G250="出演費",$G250="音楽費",$G250="文芸費")</formula>
    </cfRule>
    <cfRule type="expression" dxfId="10341" priority="1767">
      <formula>OR($G250="舞台費",$G250="作品借料",$G250="上映費",$G250="会場費",$G250="運搬費")</formula>
    </cfRule>
    <cfRule type="expression" dxfId="10340" priority="1768">
      <formula>OR($G250="賃金・共済費",$G250="旅費",$G250="報償費")</formula>
    </cfRule>
    <cfRule type="expression" dxfId="10339" priority="1769">
      <formula>OR($G250="雑役務費",$G250="消耗品費",$G250="通信費",$G250="会議費",$G250="その他")</formula>
    </cfRule>
    <cfRule type="expression" dxfId="10338" priority="1770">
      <formula>OR($G250="委託費",$G250="補助金")</formula>
    </cfRule>
  </conditionalFormatting>
  <conditionalFormatting sqref="G250:G276">
    <cfRule type="expression" dxfId="10337" priority="1760">
      <formula>OR($G250="動画制作費",$G250="動画配信費")</formula>
    </cfRule>
  </conditionalFormatting>
  <conditionalFormatting sqref="F250:F276">
    <cfRule type="expression" dxfId="10336" priority="1759">
      <formula>$F250="動画制作・配信費等"</formula>
    </cfRule>
  </conditionalFormatting>
  <conditionalFormatting sqref="O306:O307 R306:R307">
    <cfRule type="expression" dxfId="10335" priority="1758">
      <formula>INDIRECT(ADDRESS(ROW(),COLUMN()))=TRUNC(INDIRECT(ADDRESS(ROW(),COLUMN())))</formula>
    </cfRule>
  </conditionalFormatting>
  <conditionalFormatting sqref="L306:L307">
    <cfRule type="expression" dxfId="10334" priority="1757">
      <formula>INDIRECT(ADDRESS(ROW(),COLUMN()))=TRUNC(INDIRECT(ADDRESS(ROW(),COLUMN())))</formula>
    </cfRule>
  </conditionalFormatting>
  <conditionalFormatting sqref="J307">
    <cfRule type="expression" dxfId="10333" priority="1756">
      <formula>INDIRECT(ADDRESS(ROW(),COLUMN()))=TRUNC(INDIRECT(ADDRESS(ROW(),COLUMN())))</formula>
    </cfRule>
  </conditionalFormatting>
  <conditionalFormatting sqref="J306">
    <cfRule type="expression" dxfId="10332" priority="1755">
      <formula>INDIRECT(ADDRESS(ROW(),COLUMN()))=TRUNC(INDIRECT(ADDRESS(ROW(),COLUMN())))</formula>
    </cfRule>
  </conditionalFormatting>
  <conditionalFormatting sqref="F306:F307">
    <cfRule type="expression" dxfId="10331" priority="1750">
      <formula>$F306="委託費"</formula>
    </cfRule>
    <cfRule type="expression" dxfId="10330" priority="1751">
      <formula>$F306="雑役務費・消耗品費等"</formula>
    </cfRule>
    <cfRule type="expression" dxfId="10329" priority="1752">
      <formula>$F306="賃金・旅費・報償費"</formula>
    </cfRule>
    <cfRule type="expression" dxfId="10328" priority="1753">
      <formula>$F306="舞台・会場・設営費"</formula>
    </cfRule>
    <cfRule type="expression" dxfId="10327" priority="1754">
      <formula>$F306="出演・音楽・文芸費"</formula>
    </cfRule>
  </conditionalFormatting>
  <conditionalFormatting sqref="G306:G307">
    <cfRule type="expression" dxfId="10326" priority="1745">
      <formula>OR($G306="出演費",$G306="音楽費",$G306="文芸費")</formula>
    </cfRule>
    <cfRule type="expression" dxfId="10325" priority="1746">
      <formula>OR($G306="舞台費",$G306="作品借料",$G306="上映費",$G306="会場費",$G306="運搬費")</formula>
    </cfRule>
    <cfRule type="expression" dxfId="10324" priority="1747">
      <formula>OR($G306="賃金・共済費",$G306="旅費",$G306="報償費")</formula>
    </cfRule>
    <cfRule type="expression" dxfId="10323" priority="1748">
      <formula>OR($G306="雑役務費",$G306="消耗品費",$G306="通信費",$G306="会議費",$G306="その他")</formula>
    </cfRule>
    <cfRule type="expression" dxfId="10322" priority="1749">
      <formula>OR($G306="委託費",$G306="補助金")</formula>
    </cfRule>
  </conditionalFormatting>
  <conditionalFormatting sqref="G306:G307">
    <cfRule type="expression" dxfId="10321" priority="1744">
      <formula>OR($G306="動画制作費",$G306="動画配信費")</formula>
    </cfRule>
  </conditionalFormatting>
  <conditionalFormatting sqref="F306:F307">
    <cfRule type="expression" dxfId="10320" priority="1743">
      <formula>$F306="動画制作・配信費等"</formula>
    </cfRule>
  </conditionalFormatting>
  <conditionalFormatting sqref="R279:R282 O279:O281">
    <cfRule type="expression" dxfId="10319" priority="1742">
      <formula>INDIRECT(ADDRESS(ROW(),COLUMN()))=TRUNC(INDIRECT(ADDRESS(ROW(),COLUMN())))</formula>
    </cfRule>
  </conditionalFormatting>
  <conditionalFormatting sqref="R283:R305">
    <cfRule type="expression" dxfId="10318" priority="1740">
      <formula>INDIRECT(ADDRESS(ROW(),COLUMN()))=TRUNC(INDIRECT(ADDRESS(ROW(),COLUMN())))</formula>
    </cfRule>
  </conditionalFormatting>
  <conditionalFormatting sqref="O285:O305">
    <cfRule type="expression" dxfId="10317" priority="1741">
      <formula>INDIRECT(ADDRESS(ROW(),COLUMN()))=TRUNC(INDIRECT(ADDRESS(ROW(),COLUMN())))</formula>
    </cfRule>
  </conditionalFormatting>
  <conditionalFormatting sqref="L279:L281">
    <cfRule type="expression" dxfId="10316" priority="1739">
      <formula>INDIRECT(ADDRESS(ROW(),COLUMN()))=TRUNC(INDIRECT(ADDRESS(ROW(),COLUMN())))</formula>
    </cfRule>
  </conditionalFormatting>
  <conditionalFormatting sqref="J279">
    <cfRule type="expression" dxfId="10315" priority="1738">
      <formula>INDIRECT(ADDRESS(ROW(),COLUMN()))=TRUNC(INDIRECT(ADDRESS(ROW(),COLUMN())))</formula>
    </cfRule>
  </conditionalFormatting>
  <conditionalFormatting sqref="J280:J281">
    <cfRule type="expression" dxfId="10314" priority="1737">
      <formula>INDIRECT(ADDRESS(ROW(),COLUMN()))=TRUNC(INDIRECT(ADDRESS(ROW(),COLUMN())))</formula>
    </cfRule>
  </conditionalFormatting>
  <conditionalFormatting sqref="J282:J284">
    <cfRule type="expression" dxfId="10313" priority="1736">
      <formula>INDIRECT(ADDRESS(ROW(),COLUMN()))=TRUNC(INDIRECT(ADDRESS(ROW(),COLUMN())))</formula>
    </cfRule>
  </conditionalFormatting>
  <conditionalFormatting sqref="L282:L284">
    <cfRule type="expression" dxfId="10312" priority="1735">
      <formula>INDIRECT(ADDRESS(ROW(),COLUMN()))=TRUNC(INDIRECT(ADDRESS(ROW(),COLUMN())))</formula>
    </cfRule>
  </conditionalFormatting>
  <conditionalFormatting sqref="O282:O284">
    <cfRule type="expression" dxfId="10311" priority="1734">
      <formula>INDIRECT(ADDRESS(ROW(),COLUMN()))=TRUNC(INDIRECT(ADDRESS(ROW(),COLUMN())))</formula>
    </cfRule>
  </conditionalFormatting>
  <conditionalFormatting sqref="J285:J305">
    <cfRule type="expression" dxfId="10310" priority="1733">
      <formula>INDIRECT(ADDRESS(ROW(),COLUMN()))=TRUNC(INDIRECT(ADDRESS(ROW(),COLUMN())))</formula>
    </cfRule>
  </conditionalFormatting>
  <conditionalFormatting sqref="L285:L305">
    <cfRule type="expression" dxfId="10309" priority="1732">
      <formula>INDIRECT(ADDRESS(ROW(),COLUMN()))=TRUNC(INDIRECT(ADDRESS(ROW(),COLUMN())))</formula>
    </cfRule>
  </conditionalFormatting>
  <conditionalFormatting sqref="F279:F285 F287:F305">
    <cfRule type="expression" dxfId="10308" priority="1727">
      <formula>$F279="委託費"</formula>
    </cfRule>
    <cfRule type="expression" dxfId="10307" priority="1728">
      <formula>$F279="雑役務費・消耗品費等"</formula>
    </cfRule>
    <cfRule type="expression" dxfId="10306" priority="1729">
      <formula>$F279="賃金・旅費・報償費"</formula>
    </cfRule>
    <cfRule type="expression" dxfId="10305" priority="1730">
      <formula>$F279="舞台・会場・設営費"</formula>
    </cfRule>
    <cfRule type="expression" dxfId="10304" priority="1731">
      <formula>$F279="出演・音楽・文芸費"</formula>
    </cfRule>
  </conditionalFormatting>
  <conditionalFormatting sqref="F286">
    <cfRule type="expression" dxfId="10303" priority="1722">
      <formula>$F286="委託費"</formula>
    </cfRule>
    <cfRule type="expression" dxfId="10302" priority="1723">
      <formula>$F286="雑役務費・消耗品費等"</formula>
    </cfRule>
    <cfRule type="expression" dxfId="10301" priority="1724">
      <formula>$F286="賃金・旅費・報償費"</formula>
    </cfRule>
    <cfRule type="expression" dxfId="10300" priority="1725">
      <formula>$F286="舞台・会場・設営費"</formula>
    </cfRule>
    <cfRule type="expression" dxfId="10299" priority="1726">
      <formula>$F286="出演・音楽・文芸費"</formula>
    </cfRule>
  </conditionalFormatting>
  <conditionalFormatting sqref="G286">
    <cfRule type="expression" dxfId="10298" priority="1712">
      <formula>OR($G286="出演費",$G286="音楽費",$G286="文芸費")</formula>
    </cfRule>
    <cfRule type="expression" dxfId="10297" priority="1713">
      <formula>OR($G286="舞台費",$G286="作品借料",$G286="上映費",$G286="会場費",$G286="運搬費")</formula>
    </cfRule>
    <cfRule type="expression" dxfId="10296" priority="1714">
      <formula>OR($G286="賃金・共済費",$G286="旅費",$G286="報償費")</formula>
    </cfRule>
    <cfRule type="expression" dxfId="10295" priority="1715">
      <formula>OR($G286="雑役務費",$G286="消耗品費",$G286="通信費",$G286="会議費",$G286="その他")</formula>
    </cfRule>
    <cfRule type="expression" dxfId="10294" priority="1716">
      <formula>OR($G286="委託費",$G286="補助金")</formula>
    </cfRule>
  </conditionalFormatting>
  <conditionalFormatting sqref="G279:G285 G287:G305">
    <cfRule type="expression" dxfId="10293" priority="1717">
      <formula>OR($G279="出演費",$G279="音楽費",$G279="文芸費")</formula>
    </cfRule>
    <cfRule type="expression" dxfId="10292" priority="1718">
      <formula>OR($G279="舞台費",$G279="作品借料",$G279="上映費",$G279="会場費",$G279="運搬費")</formula>
    </cfRule>
    <cfRule type="expression" dxfId="10291" priority="1719">
      <formula>OR($G279="賃金・共済費",$G279="旅費",$G279="報償費")</formula>
    </cfRule>
    <cfRule type="expression" dxfId="10290" priority="1720">
      <formula>OR($G279="雑役務費",$G279="消耗品費",$G279="通信費",$G279="会議費",$G279="その他")</formula>
    </cfRule>
    <cfRule type="expression" dxfId="10289" priority="1721">
      <formula>OR($G279="委託費",$G279="補助金")</formula>
    </cfRule>
  </conditionalFormatting>
  <conditionalFormatting sqref="G279:G305">
    <cfRule type="expression" dxfId="10288" priority="1711">
      <formula>OR($G279="動画制作費",$G279="動画配信費")</formula>
    </cfRule>
  </conditionalFormatting>
  <conditionalFormatting sqref="F279:F305">
    <cfRule type="expression" dxfId="10287" priority="1710">
      <formula>$F279="動画制作・配信費等"</formula>
    </cfRule>
  </conditionalFormatting>
  <conditionalFormatting sqref="R330:R333 O330:O332">
    <cfRule type="expression" dxfId="10286" priority="1709">
      <formula>INDIRECT(ADDRESS(ROW(),COLUMN()))=TRUNC(INDIRECT(ADDRESS(ROW(),COLUMN())))</formula>
    </cfRule>
  </conditionalFormatting>
  <conditionalFormatting sqref="R334 R371:R391">
    <cfRule type="expression" dxfId="10285" priority="1707">
      <formula>INDIRECT(ADDRESS(ROW(),COLUMN()))=TRUNC(INDIRECT(ADDRESS(ROW(),COLUMN())))</formula>
    </cfRule>
  </conditionalFormatting>
  <conditionalFormatting sqref="O372:O391">
    <cfRule type="expression" dxfId="10284" priority="1708">
      <formula>INDIRECT(ADDRESS(ROW(),COLUMN()))=TRUNC(INDIRECT(ADDRESS(ROW(),COLUMN())))</formula>
    </cfRule>
  </conditionalFormatting>
  <conditionalFormatting sqref="L330:L332">
    <cfRule type="expression" dxfId="10283" priority="1706">
      <formula>INDIRECT(ADDRESS(ROW(),COLUMN()))=TRUNC(INDIRECT(ADDRESS(ROW(),COLUMN())))</formula>
    </cfRule>
  </conditionalFormatting>
  <conditionalFormatting sqref="J330">
    <cfRule type="expression" dxfId="10282" priority="1705">
      <formula>INDIRECT(ADDRESS(ROW(),COLUMN()))=TRUNC(INDIRECT(ADDRESS(ROW(),COLUMN())))</formula>
    </cfRule>
  </conditionalFormatting>
  <conditionalFormatting sqref="J331:J332">
    <cfRule type="expression" dxfId="10281" priority="1704">
      <formula>INDIRECT(ADDRESS(ROW(),COLUMN()))=TRUNC(INDIRECT(ADDRESS(ROW(),COLUMN())))</formula>
    </cfRule>
  </conditionalFormatting>
  <conditionalFormatting sqref="J333:J334 J371">
    <cfRule type="expression" dxfId="10280" priority="1703">
      <formula>INDIRECT(ADDRESS(ROW(),COLUMN()))=TRUNC(INDIRECT(ADDRESS(ROW(),COLUMN())))</formula>
    </cfRule>
  </conditionalFormatting>
  <conditionalFormatting sqref="L333:L334 L371">
    <cfRule type="expression" dxfId="10279" priority="1702">
      <formula>INDIRECT(ADDRESS(ROW(),COLUMN()))=TRUNC(INDIRECT(ADDRESS(ROW(),COLUMN())))</formula>
    </cfRule>
  </conditionalFormatting>
  <conditionalFormatting sqref="O333:O334 O371">
    <cfRule type="expression" dxfId="10278" priority="1701">
      <formula>INDIRECT(ADDRESS(ROW(),COLUMN()))=TRUNC(INDIRECT(ADDRESS(ROW(),COLUMN())))</formula>
    </cfRule>
  </conditionalFormatting>
  <conditionalFormatting sqref="J372:J391">
    <cfRule type="expression" dxfId="10277" priority="1700">
      <formula>INDIRECT(ADDRESS(ROW(),COLUMN()))=TRUNC(INDIRECT(ADDRESS(ROW(),COLUMN())))</formula>
    </cfRule>
  </conditionalFormatting>
  <conditionalFormatting sqref="L372:L391">
    <cfRule type="expression" dxfId="10276" priority="1699">
      <formula>INDIRECT(ADDRESS(ROW(),COLUMN()))=TRUNC(INDIRECT(ADDRESS(ROW(),COLUMN())))</formula>
    </cfRule>
  </conditionalFormatting>
  <conditionalFormatting sqref="G330:G334 G371:G372">
    <cfRule type="expression" dxfId="10275" priority="1694">
      <formula>OR($G330="出演費",$G330="音楽費",$G330="文芸費")</formula>
    </cfRule>
    <cfRule type="expression" dxfId="10274" priority="1695">
      <formula>OR($G330="舞台費",$G330="作品借料",$G330="上映費",$G330="会場費",$G330="運搬費")</formula>
    </cfRule>
    <cfRule type="expression" dxfId="10273" priority="1696">
      <formula>OR($G330="賃金・共済費",$G330="旅費",$G330="報償費")</formula>
    </cfRule>
    <cfRule type="expression" dxfId="10272" priority="1697">
      <formula>OR($G330="雑役務費",$G330="消耗品費",$G330="通信費",$G330="会議費",$G330="その他")</formula>
    </cfRule>
    <cfRule type="expression" dxfId="10271" priority="1698">
      <formula>OR($G330="委託費",$G330="補助金")</formula>
    </cfRule>
  </conditionalFormatting>
  <conditionalFormatting sqref="F330:F334 F371:F372">
    <cfRule type="expression" dxfId="10270" priority="1689">
      <formula>$F330="委託費"</formula>
    </cfRule>
    <cfRule type="expression" dxfId="10269" priority="1690">
      <formula>$F330="雑役務費・消耗品費等"</formula>
    </cfRule>
    <cfRule type="expression" dxfId="10268" priority="1691">
      <formula>$F330="賃金・旅費・報償費"</formula>
    </cfRule>
    <cfRule type="expression" dxfId="10267" priority="1692">
      <formula>$F330="舞台・会場・設営費"</formula>
    </cfRule>
    <cfRule type="expression" dxfId="10266" priority="1693">
      <formula>$F330="出演・音楽・文芸費"</formula>
    </cfRule>
  </conditionalFormatting>
  <conditionalFormatting sqref="F374:F391">
    <cfRule type="expression" dxfId="10265" priority="1684">
      <formula>$F374="委託費"</formula>
    </cfRule>
    <cfRule type="expression" dxfId="10264" priority="1685">
      <formula>$F374="雑役務費・消耗品費等"</formula>
    </cfRule>
    <cfRule type="expression" dxfId="10263" priority="1686">
      <formula>$F374="賃金・旅費・報償費"</formula>
    </cfRule>
    <cfRule type="expression" dxfId="10262" priority="1687">
      <formula>$F374="舞台・会場・設営費"</formula>
    </cfRule>
    <cfRule type="expression" dxfId="10261" priority="1688">
      <formula>$F374="出演・音楽・文芸費"</formula>
    </cfRule>
  </conditionalFormatting>
  <conditionalFormatting sqref="F373">
    <cfRule type="expression" dxfId="10260" priority="1679">
      <formula>$F373="委託費"</formula>
    </cfRule>
    <cfRule type="expression" dxfId="10259" priority="1680">
      <formula>$F373="雑役務費・消耗品費等"</formula>
    </cfRule>
    <cfRule type="expression" dxfId="10258" priority="1681">
      <formula>$F373="賃金・旅費・報償費"</formula>
    </cfRule>
    <cfRule type="expression" dxfId="10257" priority="1682">
      <formula>$F373="舞台・会場・設営費"</formula>
    </cfRule>
    <cfRule type="expression" dxfId="10256" priority="1683">
      <formula>$F373="出演・音楽・文芸費"</formula>
    </cfRule>
  </conditionalFormatting>
  <conditionalFormatting sqref="G373">
    <cfRule type="expression" dxfId="10255" priority="1669">
      <formula>OR($G373="出演費",$G373="音楽費",$G373="文芸費")</formula>
    </cfRule>
    <cfRule type="expression" dxfId="10254" priority="1670">
      <formula>OR($G373="舞台費",$G373="作品借料",$G373="上映費",$G373="会場費",$G373="運搬費")</formula>
    </cfRule>
    <cfRule type="expression" dxfId="10253" priority="1671">
      <formula>OR($G373="賃金・共済費",$G373="旅費",$G373="報償費")</formula>
    </cfRule>
    <cfRule type="expression" dxfId="10252" priority="1672">
      <formula>OR($G373="雑役務費",$G373="消耗品費",$G373="通信費",$G373="会議費",$G373="その他")</formula>
    </cfRule>
    <cfRule type="expression" dxfId="10251" priority="1673">
      <formula>OR($G373="委託費",$G373="補助金")</formula>
    </cfRule>
  </conditionalFormatting>
  <conditionalFormatting sqref="G374:G391">
    <cfRule type="expression" dxfId="10250" priority="1674">
      <formula>OR($G374="出演費",$G374="音楽費",$G374="文芸費")</formula>
    </cfRule>
    <cfRule type="expression" dxfId="10249" priority="1675">
      <formula>OR($G374="舞台費",$G374="作品借料",$G374="上映費",$G374="会場費",$G374="運搬費")</formula>
    </cfRule>
    <cfRule type="expression" dxfId="10248" priority="1676">
      <formula>OR($G374="賃金・共済費",$G374="旅費",$G374="報償費")</formula>
    </cfRule>
    <cfRule type="expression" dxfId="10247" priority="1677">
      <formula>OR($G374="雑役務費",$G374="消耗品費",$G374="通信費",$G374="会議費",$G374="その他")</formula>
    </cfRule>
    <cfRule type="expression" dxfId="10246" priority="1678">
      <formula>OR($G374="委託費",$G374="補助金")</formula>
    </cfRule>
  </conditionalFormatting>
  <conditionalFormatting sqref="G330:G334 G371:G391">
    <cfRule type="expression" dxfId="10245" priority="1668">
      <formula>OR($G330="動画制作費",$G330="動画配信費")</formula>
    </cfRule>
  </conditionalFormatting>
  <conditionalFormatting sqref="F330:F334 F371:F391">
    <cfRule type="expression" dxfId="10244" priority="1667">
      <formula>$F330="動画制作・配信費等"</formula>
    </cfRule>
  </conditionalFormatting>
  <conditionalFormatting sqref="O355:O358 R355:R359">
    <cfRule type="expression" dxfId="10243" priority="1666">
      <formula>INDIRECT(ADDRESS(ROW(),COLUMN()))=TRUNC(INDIRECT(ADDRESS(ROW(),COLUMN())))</formula>
    </cfRule>
  </conditionalFormatting>
  <conditionalFormatting sqref="R360:R370">
    <cfRule type="expression" dxfId="10242" priority="1664">
      <formula>INDIRECT(ADDRESS(ROW(),COLUMN()))=TRUNC(INDIRECT(ADDRESS(ROW(),COLUMN())))</formula>
    </cfRule>
  </conditionalFormatting>
  <conditionalFormatting sqref="O362:O370">
    <cfRule type="expression" dxfId="10241" priority="1665">
      <formula>INDIRECT(ADDRESS(ROW(),COLUMN()))=TRUNC(INDIRECT(ADDRESS(ROW(),COLUMN())))</formula>
    </cfRule>
  </conditionalFormatting>
  <conditionalFormatting sqref="L355:L358">
    <cfRule type="expression" dxfId="10240" priority="1663">
      <formula>INDIRECT(ADDRESS(ROW(),COLUMN()))=TRUNC(INDIRECT(ADDRESS(ROW(),COLUMN())))</formula>
    </cfRule>
  </conditionalFormatting>
  <conditionalFormatting sqref="J356">
    <cfRule type="expression" dxfId="10239" priority="1662">
      <formula>INDIRECT(ADDRESS(ROW(),COLUMN()))=TRUNC(INDIRECT(ADDRESS(ROW(),COLUMN())))</formula>
    </cfRule>
  </conditionalFormatting>
  <conditionalFormatting sqref="J355">
    <cfRule type="expression" dxfId="10238" priority="1661">
      <formula>INDIRECT(ADDRESS(ROW(),COLUMN()))=TRUNC(INDIRECT(ADDRESS(ROW(),COLUMN())))</formula>
    </cfRule>
  </conditionalFormatting>
  <conditionalFormatting sqref="J357:J358">
    <cfRule type="expression" dxfId="10237" priority="1660">
      <formula>INDIRECT(ADDRESS(ROW(),COLUMN()))=TRUNC(INDIRECT(ADDRESS(ROW(),COLUMN())))</formula>
    </cfRule>
  </conditionalFormatting>
  <conditionalFormatting sqref="J359:J361">
    <cfRule type="expression" dxfId="10236" priority="1659">
      <formula>INDIRECT(ADDRESS(ROW(),COLUMN()))=TRUNC(INDIRECT(ADDRESS(ROW(),COLUMN())))</formula>
    </cfRule>
  </conditionalFormatting>
  <conditionalFormatting sqref="L359:L361">
    <cfRule type="expression" dxfId="10235" priority="1658">
      <formula>INDIRECT(ADDRESS(ROW(),COLUMN()))=TRUNC(INDIRECT(ADDRESS(ROW(),COLUMN())))</formula>
    </cfRule>
  </conditionalFormatting>
  <conditionalFormatting sqref="O359:O361">
    <cfRule type="expression" dxfId="10234" priority="1657">
      <formula>INDIRECT(ADDRESS(ROW(),COLUMN()))=TRUNC(INDIRECT(ADDRESS(ROW(),COLUMN())))</formula>
    </cfRule>
  </conditionalFormatting>
  <conditionalFormatting sqref="J362:J370">
    <cfRule type="expression" dxfId="10233" priority="1656">
      <formula>INDIRECT(ADDRESS(ROW(),COLUMN()))=TRUNC(INDIRECT(ADDRESS(ROW(),COLUMN())))</formula>
    </cfRule>
  </conditionalFormatting>
  <conditionalFormatting sqref="L362:L370">
    <cfRule type="expression" dxfId="10232" priority="1655">
      <formula>INDIRECT(ADDRESS(ROW(),COLUMN()))=TRUNC(INDIRECT(ADDRESS(ROW(),COLUMN())))</formula>
    </cfRule>
  </conditionalFormatting>
  <conditionalFormatting sqref="G355:G362">
    <cfRule type="expression" dxfId="10231" priority="1650">
      <formula>OR($G355="出演費",$G355="音楽費",$G355="文芸費")</formula>
    </cfRule>
    <cfRule type="expression" dxfId="10230" priority="1651">
      <formula>OR($G355="舞台費",$G355="作品借料",$G355="上映費",$G355="会場費",$G355="運搬費")</formula>
    </cfRule>
    <cfRule type="expression" dxfId="10229" priority="1652">
      <formula>OR($G355="賃金・共済費",$G355="旅費",$G355="報償費")</formula>
    </cfRule>
    <cfRule type="expression" dxfId="10228" priority="1653">
      <formula>OR($G355="雑役務費",$G355="消耗品費",$G355="通信費",$G355="会議費",$G355="その他")</formula>
    </cfRule>
    <cfRule type="expression" dxfId="10227" priority="1654">
      <formula>OR($G355="委託費",$G355="補助金")</formula>
    </cfRule>
  </conditionalFormatting>
  <conditionalFormatting sqref="F355:F362">
    <cfRule type="expression" dxfId="10226" priority="1645">
      <formula>$F355="委託費"</formula>
    </cfRule>
    <cfRule type="expression" dxfId="10225" priority="1646">
      <formula>$F355="雑役務費・消耗品費等"</formula>
    </cfRule>
    <cfRule type="expression" dxfId="10224" priority="1647">
      <formula>$F355="賃金・旅費・報償費"</formula>
    </cfRule>
    <cfRule type="expression" dxfId="10223" priority="1648">
      <formula>$F355="舞台・会場・設営費"</formula>
    </cfRule>
    <cfRule type="expression" dxfId="10222" priority="1649">
      <formula>$F355="出演・音楽・文芸費"</formula>
    </cfRule>
  </conditionalFormatting>
  <conditionalFormatting sqref="F364:F370">
    <cfRule type="expression" dxfId="10221" priority="1640">
      <formula>$F364="委託費"</formula>
    </cfRule>
    <cfRule type="expression" dxfId="10220" priority="1641">
      <formula>$F364="雑役務費・消耗品費等"</formula>
    </cfRule>
    <cfRule type="expression" dxfId="10219" priority="1642">
      <formula>$F364="賃金・旅費・報償費"</formula>
    </cfRule>
    <cfRule type="expression" dxfId="10218" priority="1643">
      <formula>$F364="舞台・会場・設営費"</formula>
    </cfRule>
    <cfRule type="expression" dxfId="10217" priority="1644">
      <formula>$F364="出演・音楽・文芸費"</formula>
    </cfRule>
  </conditionalFormatting>
  <conditionalFormatting sqref="F363">
    <cfRule type="expression" dxfId="10216" priority="1635">
      <formula>$F363="委託費"</formula>
    </cfRule>
    <cfRule type="expression" dxfId="10215" priority="1636">
      <formula>$F363="雑役務費・消耗品費等"</formula>
    </cfRule>
    <cfRule type="expression" dxfId="10214" priority="1637">
      <formula>$F363="賃金・旅費・報償費"</formula>
    </cfRule>
    <cfRule type="expression" dxfId="10213" priority="1638">
      <formula>$F363="舞台・会場・設営費"</formula>
    </cfRule>
    <cfRule type="expression" dxfId="10212" priority="1639">
      <formula>$F363="出演・音楽・文芸費"</formula>
    </cfRule>
  </conditionalFormatting>
  <conditionalFormatting sqref="G363">
    <cfRule type="expression" dxfId="10211" priority="1625">
      <formula>OR($G363="出演費",$G363="音楽費",$G363="文芸費")</formula>
    </cfRule>
    <cfRule type="expression" dxfId="10210" priority="1626">
      <formula>OR($G363="舞台費",$G363="作品借料",$G363="上映費",$G363="会場費",$G363="運搬費")</formula>
    </cfRule>
    <cfRule type="expression" dxfId="10209" priority="1627">
      <formula>OR($G363="賃金・共済費",$G363="旅費",$G363="報償費")</formula>
    </cfRule>
    <cfRule type="expression" dxfId="10208" priority="1628">
      <formula>OR($G363="雑役務費",$G363="消耗品費",$G363="通信費",$G363="会議費",$G363="その他")</formula>
    </cfRule>
    <cfRule type="expression" dxfId="10207" priority="1629">
      <formula>OR($G363="委託費",$G363="補助金")</formula>
    </cfRule>
  </conditionalFormatting>
  <conditionalFormatting sqref="G364:G370">
    <cfRule type="expression" dxfId="10206" priority="1630">
      <formula>OR($G364="出演費",$G364="音楽費",$G364="文芸費")</formula>
    </cfRule>
    <cfRule type="expression" dxfId="10205" priority="1631">
      <formula>OR($G364="舞台費",$G364="作品借料",$G364="上映費",$G364="会場費",$G364="運搬費")</formula>
    </cfRule>
    <cfRule type="expression" dxfId="10204" priority="1632">
      <formula>OR($G364="賃金・共済費",$G364="旅費",$G364="報償費")</formula>
    </cfRule>
    <cfRule type="expression" dxfId="10203" priority="1633">
      <formula>OR($G364="雑役務費",$G364="消耗品費",$G364="通信費",$G364="会議費",$G364="その他")</formula>
    </cfRule>
    <cfRule type="expression" dxfId="10202" priority="1634">
      <formula>OR($G364="委託費",$G364="補助金")</formula>
    </cfRule>
  </conditionalFormatting>
  <conditionalFormatting sqref="G355:G370">
    <cfRule type="expression" dxfId="10201" priority="1624">
      <formula>OR($G355="動画制作費",$G355="動画配信費")</formula>
    </cfRule>
  </conditionalFormatting>
  <conditionalFormatting sqref="F355:F370">
    <cfRule type="expression" dxfId="10200" priority="1623">
      <formula>$F355="動画制作・配信費等"</formula>
    </cfRule>
  </conditionalFormatting>
  <conditionalFormatting sqref="R335:R354">
    <cfRule type="expression" dxfId="10199" priority="1621">
      <formula>INDIRECT(ADDRESS(ROW(),COLUMN()))=TRUNC(INDIRECT(ADDRESS(ROW(),COLUMN())))</formula>
    </cfRule>
  </conditionalFormatting>
  <conditionalFormatting sqref="O335:O354">
    <cfRule type="expression" dxfId="10198" priority="1622">
      <formula>INDIRECT(ADDRESS(ROW(),COLUMN()))=TRUNC(INDIRECT(ADDRESS(ROW(),COLUMN())))</formula>
    </cfRule>
  </conditionalFormatting>
  <conditionalFormatting sqref="J335:J354">
    <cfRule type="expression" dxfId="10197" priority="1620">
      <formula>INDIRECT(ADDRESS(ROW(),COLUMN()))=TRUNC(INDIRECT(ADDRESS(ROW(),COLUMN())))</formula>
    </cfRule>
  </conditionalFormatting>
  <conditionalFormatting sqref="L335:L354">
    <cfRule type="expression" dxfId="10196" priority="1619">
      <formula>INDIRECT(ADDRESS(ROW(),COLUMN()))=TRUNC(INDIRECT(ADDRESS(ROW(),COLUMN())))</formula>
    </cfRule>
  </conditionalFormatting>
  <conditionalFormatting sqref="G335">
    <cfRule type="expression" dxfId="10195" priority="1614">
      <formula>OR($G335="出演費",$G335="音楽費",$G335="文芸費")</formula>
    </cfRule>
    <cfRule type="expression" dxfId="10194" priority="1615">
      <formula>OR($G335="舞台費",$G335="作品借料",$G335="上映費",$G335="会場費",$G335="運搬費")</formula>
    </cfRule>
    <cfRule type="expression" dxfId="10193" priority="1616">
      <formula>OR($G335="賃金・共済費",$G335="旅費",$G335="報償費")</formula>
    </cfRule>
    <cfRule type="expression" dxfId="10192" priority="1617">
      <formula>OR($G335="雑役務費",$G335="消耗品費",$G335="通信費",$G335="会議費",$G335="その他")</formula>
    </cfRule>
    <cfRule type="expression" dxfId="10191" priority="1618">
      <formula>OR($G335="委託費",$G335="補助金")</formula>
    </cfRule>
  </conditionalFormatting>
  <conditionalFormatting sqref="F335">
    <cfRule type="expression" dxfId="10190" priority="1609">
      <formula>$F335="委託費"</formula>
    </cfRule>
    <cfRule type="expression" dxfId="10189" priority="1610">
      <formula>$F335="雑役務費・消耗品費等"</formula>
    </cfRule>
    <cfRule type="expression" dxfId="10188" priority="1611">
      <formula>$F335="賃金・旅費・報償費"</formula>
    </cfRule>
    <cfRule type="expression" dxfId="10187" priority="1612">
      <formula>$F335="舞台・会場・設営費"</formula>
    </cfRule>
    <cfRule type="expression" dxfId="10186" priority="1613">
      <formula>$F335="出演・音楽・文芸費"</formula>
    </cfRule>
  </conditionalFormatting>
  <conditionalFormatting sqref="F337:F354">
    <cfRule type="expression" dxfId="10185" priority="1604">
      <formula>$F337="委託費"</formula>
    </cfRule>
    <cfRule type="expression" dxfId="10184" priority="1605">
      <formula>$F337="雑役務費・消耗品費等"</formula>
    </cfRule>
    <cfRule type="expression" dxfId="10183" priority="1606">
      <formula>$F337="賃金・旅費・報償費"</formula>
    </cfRule>
    <cfRule type="expression" dxfId="10182" priority="1607">
      <formula>$F337="舞台・会場・設営費"</formula>
    </cfRule>
    <cfRule type="expression" dxfId="10181" priority="1608">
      <formula>$F337="出演・音楽・文芸費"</formula>
    </cfRule>
  </conditionalFormatting>
  <conditionalFormatting sqref="F336">
    <cfRule type="expression" dxfId="10180" priority="1599">
      <formula>$F336="委託費"</formula>
    </cfRule>
    <cfRule type="expression" dxfId="10179" priority="1600">
      <formula>$F336="雑役務費・消耗品費等"</formula>
    </cfRule>
    <cfRule type="expression" dxfId="10178" priority="1601">
      <formula>$F336="賃金・旅費・報償費"</formula>
    </cfRule>
    <cfRule type="expression" dxfId="10177" priority="1602">
      <formula>$F336="舞台・会場・設営費"</formula>
    </cfRule>
    <cfRule type="expression" dxfId="10176" priority="1603">
      <formula>$F336="出演・音楽・文芸費"</formula>
    </cfRule>
  </conditionalFormatting>
  <conditionalFormatting sqref="G336">
    <cfRule type="expression" dxfId="10175" priority="1589">
      <formula>OR($G336="出演費",$G336="音楽費",$G336="文芸費")</formula>
    </cfRule>
    <cfRule type="expression" dxfId="10174" priority="1590">
      <formula>OR($G336="舞台費",$G336="作品借料",$G336="上映費",$G336="会場費",$G336="運搬費")</formula>
    </cfRule>
    <cfRule type="expression" dxfId="10173" priority="1591">
      <formula>OR($G336="賃金・共済費",$G336="旅費",$G336="報償費")</formula>
    </cfRule>
    <cfRule type="expression" dxfId="10172" priority="1592">
      <formula>OR($G336="雑役務費",$G336="消耗品費",$G336="通信費",$G336="会議費",$G336="その他")</formula>
    </cfRule>
    <cfRule type="expression" dxfId="10171" priority="1593">
      <formula>OR($G336="委託費",$G336="補助金")</formula>
    </cfRule>
  </conditionalFormatting>
  <conditionalFormatting sqref="G337:G354">
    <cfRule type="expression" dxfId="10170" priority="1594">
      <formula>OR($G337="出演費",$G337="音楽費",$G337="文芸費")</formula>
    </cfRule>
    <cfRule type="expression" dxfId="10169" priority="1595">
      <formula>OR($G337="舞台費",$G337="作品借料",$G337="上映費",$G337="会場費",$G337="運搬費")</formula>
    </cfRule>
    <cfRule type="expression" dxfId="10168" priority="1596">
      <formula>OR($G337="賃金・共済費",$G337="旅費",$G337="報償費")</formula>
    </cfRule>
    <cfRule type="expression" dxfId="10167" priority="1597">
      <formula>OR($G337="雑役務費",$G337="消耗品費",$G337="通信費",$G337="会議費",$G337="その他")</formula>
    </cfRule>
    <cfRule type="expression" dxfId="10166" priority="1598">
      <formula>OR($G337="委託費",$G337="補助金")</formula>
    </cfRule>
  </conditionalFormatting>
  <conditionalFormatting sqref="G335:G354">
    <cfRule type="expression" dxfId="10165" priority="1588">
      <formula>OR($G335="動画制作費",$G335="動画配信費")</formula>
    </cfRule>
  </conditionalFormatting>
  <conditionalFormatting sqref="F335:F354">
    <cfRule type="expression" dxfId="10164" priority="1587">
      <formula>$F335="動画制作・配信費等"</formula>
    </cfRule>
  </conditionalFormatting>
  <conditionalFormatting sqref="R442">
    <cfRule type="expression" dxfId="10163" priority="1586">
      <formula>INDIRECT(ADDRESS(ROW(),COLUMN()))=TRUNC(INDIRECT(ADDRESS(ROW(),COLUMN())))</formula>
    </cfRule>
  </conditionalFormatting>
  <conditionalFormatting sqref="R443:R462">
    <cfRule type="expression" dxfId="10162" priority="1584">
      <formula>INDIRECT(ADDRESS(ROW(),COLUMN()))=TRUNC(INDIRECT(ADDRESS(ROW(),COLUMN())))</formula>
    </cfRule>
  </conditionalFormatting>
  <conditionalFormatting sqref="O445:O462">
    <cfRule type="expression" dxfId="10161" priority="1585">
      <formula>INDIRECT(ADDRESS(ROW(),COLUMN()))=TRUNC(INDIRECT(ADDRESS(ROW(),COLUMN())))</formula>
    </cfRule>
  </conditionalFormatting>
  <conditionalFormatting sqref="J442:J444">
    <cfRule type="expression" dxfId="10160" priority="1583">
      <formula>INDIRECT(ADDRESS(ROW(),COLUMN()))=TRUNC(INDIRECT(ADDRESS(ROW(),COLUMN())))</formula>
    </cfRule>
  </conditionalFormatting>
  <conditionalFormatting sqref="L442:L444">
    <cfRule type="expression" dxfId="10159" priority="1582">
      <formula>INDIRECT(ADDRESS(ROW(),COLUMN()))=TRUNC(INDIRECT(ADDRESS(ROW(),COLUMN())))</formula>
    </cfRule>
  </conditionalFormatting>
  <conditionalFormatting sqref="O442:O444">
    <cfRule type="expression" dxfId="10158" priority="1581">
      <formula>INDIRECT(ADDRESS(ROW(),COLUMN()))=TRUNC(INDIRECT(ADDRESS(ROW(),COLUMN())))</formula>
    </cfRule>
  </conditionalFormatting>
  <conditionalFormatting sqref="J445:J462">
    <cfRule type="expression" dxfId="10157" priority="1580">
      <formula>INDIRECT(ADDRESS(ROW(),COLUMN()))=TRUNC(INDIRECT(ADDRESS(ROW(),COLUMN())))</formula>
    </cfRule>
  </conditionalFormatting>
  <conditionalFormatting sqref="L445:L462">
    <cfRule type="expression" dxfId="10156" priority="1579">
      <formula>INDIRECT(ADDRESS(ROW(),COLUMN()))=TRUNC(INDIRECT(ADDRESS(ROW(),COLUMN())))</formula>
    </cfRule>
  </conditionalFormatting>
  <conditionalFormatting sqref="G442:G445">
    <cfRule type="expression" dxfId="10155" priority="1574">
      <formula>OR($G442="出演費",$G442="音楽費",$G442="文芸費")</formula>
    </cfRule>
    <cfRule type="expression" dxfId="10154" priority="1575">
      <formula>OR($G442="舞台費",$G442="作品借料",$G442="上映費",$G442="会場費",$G442="運搬費")</formula>
    </cfRule>
    <cfRule type="expression" dxfId="10153" priority="1576">
      <formula>OR($G442="賃金・共済費",$G442="旅費",$G442="報償費")</formula>
    </cfRule>
    <cfRule type="expression" dxfId="10152" priority="1577">
      <formula>OR($G442="雑役務費",$G442="消耗品費",$G442="通信費",$G442="会議費",$G442="その他")</formula>
    </cfRule>
    <cfRule type="expression" dxfId="10151" priority="1578">
      <formula>OR($G442="委託費",$G442="補助金")</formula>
    </cfRule>
  </conditionalFormatting>
  <conditionalFormatting sqref="F442:F445">
    <cfRule type="expression" dxfId="10150" priority="1569">
      <formula>$F442="委託費"</formula>
    </cfRule>
    <cfRule type="expression" dxfId="10149" priority="1570">
      <formula>$F442="雑役務費・消耗品費等"</formula>
    </cfRule>
    <cfRule type="expression" dxfId="10148" priority="1571">
      <formula>$F442="賃金・旅費・報償費"</formula>
    </cfRule>
    <cfRule type="expression" dxfId="10147" priority="1572">
      <formula>$F442="舞台・会場・設営費"</formula>
    </cfRule>
    <cfRule type="expression" dxfId="10146" priority="1573">
      <formula>$F442="出演・音楽・文芸費"</formula>
    </cfRule>
  </conditionalFormatting>
  <conditionalFormatting sqref="F447:F462">
    <cfRule type="expression" dxfId="10145" priority="1564">
      <formula>$F447="委託費"</formula>
    </cfRule>
    <cfRule type="expression" dxfId="10144" priority="1565">
      <formula>$F447="雑役務費・消耗品費等"</formula>
    </cfRule>
    <cfRule type="expression" dxfId="10143" priority="1566">
      <formula>$F447="賃金・旅費・報償費"</formula>
    </cfRule>
    <cfRule type="expression" dxfId="10142" priority="1567">
      <formula>$F447="舞台・会場・設営費"</formula>
    </cfRule>
    <cfRule type="expression" dxfId="10141" priority="1568">
      <formula>$F447="出演・音楽・文芸費"</formula>
    </cfRule>
  </conditionalFormatting>
  <conditionalFormatting sqref="F446">
    <cfRule type="expression" dxfId="10140" priority="1559">
      <formula>$F446="委託費"</formula>
    </cfRule>
    <cfRule type="expression" dxfId="10139" priority="1560">
      <formula>$F446="雑役務費・消耗品費等"</formula>
    </cfRule>
    <cfRule type="expression" dxfId="10138" priority="1561">
      <formula>$F446="賃金・旅費・報償費"</formula>
    </cfRule>
    <cfRule type="expression" dxfId="10137" priority="1562">
      <formula>$F446="舞台・会場・設営費"</formula>
    </cfRule>
    <cfRule type="expression" dxfId="10136" priority="1563">
      <formula>$F446="出演・音楽・文芸費"</formula>
    </cfRule>
  </conditionalFormatting>
  <conditionalFormatting sqref="G446">
    <cfRule type="expression" dxfId="10135" priority="1549">
      <formula>OR($G446="出演費",$G446="音楽費",$G446="文芸費")</formula>
    </cfRule>
    <cfRule type="expression" dxfId="10134" priority="1550">
      <formula>OR($G446="舞台費",$G446="作品借料",$G446="上映費",$G446="会場費",$G446="運搬費")</formula>
    </cfRule>
    <cfRule type="expression" dxfId="10133" priority="1551">
      <formula>OR($G446="賃金・共済費",$G446="旅費",$G446="報償費")</formula>
    </cfRule>
    <cfRule type="expression" dxfId="10132" priority="1552">
      <formula>OR($G446="雑役務費",$G446="消耗品費",$G446="通信費",$G446="会議費",$G446="その他")</formula>
    </cfRule>
    <cfRule type="expression" dxfId="10131" priority="1553">
      <formula>OR($G446="委託費",$G446="補助金")</formula>
    </cfRule>
  </conditionalFormatting>
  <conditionalFormatting sqref="G447:G462">
    <cfRule type="expression" dxfId="10130" priority="1554">
      <formula>OR($G447="出演費",$G447="音楽費",$G447="文芸費")</formula>
    </cfRule>
    <cfRule type="expression" dxfId="10129" priority="1555">
      <formula>OR($G447="舞台費",$G447="作品借料",$G447="上映費",$G447="会場費",$G447="運搬費")</formula>
    </cfRule>
    <cfRule type="expression" dxfId="10128" priority="1556">
      <formula>OR($G447="賃金・共済費",$G447="旅費",$G447="報償費")</formula>
    </cfRule>
    <cfRule type="expression" dxfId="10127" priority="1557">
      <formula>OR($G447="雑役務費",$G447="消耗品費",$G447="通信費",$G447="会議費",$G447="その他")</formula>
    </cfRule>
    <cfRule type="expression" dxfId="10126" priority="1558">
      <formula>OR($G447="委託費",$G447="補助金")</formula>
    </cfRule>
  </conditionalFormatting>
  <conditionalFormatting sqref="G442:G462">
    <cfRule type="expression" dxfId="10125" priority="1548">
      <formula>OR($G442="動画制作費",$G442="動画配信費")</formula>
    </cfRule>
  </conditionalFormatting>
  <conditionalFormatting sqref="F442:F462">
    <cfRule type="expression" dxfId="10124" priority="1547">
      <formula>$F442="動画制作・配信費等"</formula>
    </cfRule>
  </conditionalFormatting>
  <conditionalFormatting sqref="O432 R432:R433">
    <cfRule type="expression" dxfId="10123" priority="1546">
      <formula>INDIRECT(ADDRESS(ROW(),COLUMN()))=TRUNC(INDIRECT(ADDRESS(ROW(),COLUMN())))</formula>
    </cfRule>
  </conditionalFormatting>
  <conditionalFormatting sqref="R434:R440">
    <cfRule type="expression" dxfId="10122" priority="1544">
      <formula>INDIRECT(ADDRESS(ROW(),COLUMN()))=TRUNC(INDIRECT(ADDRESS(ROW(),COLUMN())))</formula>
    </cfRule>
  </conditionalFormatting>
  <conditionalFormatting sqref="O436:O440">
    <cfRule type="expression" dxfId="10121" priority="1545">
      <formula>INDIRECT(ADDRESS(ROW(),COLUMN()))=TRUNC(INDIRECT(ADDRESS(ROW(),COLUMN())))</formula>
    </cfRule>
  </conditionalFormatting>
  <conditionalFormatting sqref="L432">
    <cfRule type="expression" dxfId="10120" priority="1543">
      <formula>INDIRECT(ADDRESS(ROW(),COLUMN()))=TRUNC(INDIRECT(ADDRESS(ROW(),COLUMN())))</formula>
    </cfRule>
  </conditionalFormatting>
  <conditionalFormatting sqref="J432">
    <cfRule type="expression" dxfId="10119" priority="1542">
      <formula>INDIRECT(ADDRESS(ROW(),COLUMN()))=TRUNC(INDIRECT(ADDRESS(ROW(),COLUMN())))</formula>
    </cfRule>
  </conditionalFormatting>
  <conditionalFormatting sqref="J433:J435">
    <cfRule type="expression" dxfId="10118" priority="1541">
      <formula>INDIRECT(ADDRESS(ROW(),COLUMN()))=TRUNC(INDIRECT(ADDRESS(ROW(),COLUMN())))</formula>
    </cfRule>
  </conditionalFormatting>
  <conditionalFormatting sqref="L433:L435">
    <cfRule type="expression" dxfId="10117" priority="1540">
      <formula>INDIRECT(ADDRESS(ROW(),COLUMN()))=TRUNC(INDIRECT(ADDRESS(ROW(),COLUMN())))</formula>
    </cfRule>
  </conditionalFormatting>
  <conditionalFormatting sqref="O433:O435">
    <cfRule type="expression" dxfId="10116" priority="1539">
      <formula>INDIRECT(ADDRESS(ROW(),COLUMN()))=TRUNC(INDIRECT(ADDRESS(ROW(),COLUMN())))</formula>
    </cfRule>
  </conditionalFormatting>
  <conditionalFormatting sqref="J436:J440">
    <cfRule type="expression" dxfId="10115" priority="1538">
      <formula>INDIRECT(ADDRESS(ROW(),COLUMN()))=TRUNC(INDIRECT(ADDRESS(ROW(),COLUMN())))</formula>
    </cfRule>
  </conditionalFormatting>
  <conditionalFormatting sqref="L436:L440">
    <cfRule type="expression" dxfId="10114" priority="1537">
      <formula>INDIRECT(ADDRESS(ROW(),COLUMN()))=TRUNC(INDIRECT(ADDRESS(ROW(),COLUMN())))</formula>
    </cfRule>
  </conditionalFormatting>
  <conditionalFormatting sqref="G432:G436">
    <cfRule type="expression" dxfId="10113" priority="1532">
      <formula>OR($G432="出演費",$G432="音楽費",$G432="文芸費")</formula>
    </cfRule>
    <cfRule type="expression" dxfId="10112" priority="1533">
      <formula>OR($G432="舞台費",$G432="作品借料",$G432="上映費",$G432="会場費",$G432="運搬費")</formula>
    </cfRule>
    <cfRule type="expression" dxfId="10111" priority="1534">
      <formula>OR($G432="賃金・共済費",$G432="旅費",$G432="報償費")</formula>
    </cfRule>
    <cfRule type="expression" dxfId="10110" priority="1535">
      <formula>OR($G432="雑役務費",$G432="消耗品費",$G432="通信費",$G432="会議費",$G432="その他")</formula>
    </cfRule>
    <cfRule type="expression" dxfId="10109" priority="1536">
      <formula>OR($G432="委託費",$G432="補助金")</formula>
    </cfRule>
  </conditionalFormatting>
  <conditionalFormatting sqref="F432:F436">
    <cfRule type="expression" dxfId="10108" priority="1527">
      <formula>$F432="委託費"</formula>
    </cfRule>
    <cfRule type="expression" dxfId="10107" priority="1528">
      <formula>$F432="雑役務費・消耗品費等"</formula>
    </cfRule>
    <cfRule type="expression" dxfId="10106" priority="1529">
      <formula>$F432="賃金・旅費・報償費"</formula>
    </cfRule>
    <cfRule type="expression" dxfId="10105" priority="1530">
      <formula>$F432="舞台・会場・設営費"</formula>
    </cfRule>
    <cfRule type="expression" dxfId="10104" priority="1531">
      <formula>$F432="出演・音楽・文芸費"</formula>
    </cfRule>
  </conditionalFormatting>
  <conditionalFormatting sqref="F438:F440">
    <cfRule type="expression" dxfId="10103" priority="1522">
      <formula>$F438="委託費"</formula>
    </cfRule>
    <cfRule type="expression" dxfId="10102" priority="1523">
      <formula>$F438="雑役務費・消耗品費等"</formula>
    </cfRule>
    <cfRule type="expression" dxfId="10101" priority="1524">
      <formula>$F438="賃金・旅費・報償費"</formula>
    </cfRule>
    <cfRule type="expression" dxfId="10100" priority="1525">
      <formula>$F438="舞台・会場・設営費"</formula>
    </cfRule>
    <cfRule type="expression" dxfId="10099" priority="1526">
      <formula>$F438="出演・音楽・文芸費"</formula>
    </cfRule>
  </conditionalFormatting>
  <conditionalFormatting sqref="F437">
    <cfRule type="expression" dxfId="10098" priority="1517">
      <formula>$F437="委託費"</formula>
    </cfRule>
    <cfRule type="expression" dxfId="10097" priority="1518">
      <formula>$F437="雑役務費・消耗品費等"</formula>
    </cfRule>
    <cfRule type="expression" dxfId="10096" priority="1519">
      <formula>$F437="賃金・旅費・報償費"</formula>
    </cfRule>
    <cfRule type="expression" dxfId="10095" priority="1520">
      <formula>$F437="舞台・会場・設営費"</formula>
    </cfRule>
    <cfRule type="expression" dxfId="10094" priority="1521">
      <formula>$F437="出演・音楽・文芸費"</formula>
    </cfRule>
  </conditionalFormatting>
  <conditionalFormatting sqref="G437">
    <cfRule type="expression" dxfId="10093" priority="1507">
      <formula>OR($G437="出演費",$G437="音楽費",$G437="文芸費")</formula>
    </cfRule>
    <cfRule type="expression" dxfId="10092" priority="1508">
      <formula>OR($G437="舞台費",$G437="作品借料",$G437="上映費",$G437="会場費",$G437="運搬費")</formula>
    </cfRule>
    <cfRule type="expression" dxfId="10091" priority="1509">
      <formula>OR($G437="賃金・共済費",$G437="旅費",$G437="報償費")</formula>
    </cfRule>
    <cfRule type="expression" dxfId="10090" priority="1510">
      <formula>OR($G437="雑役務費",$G437="消耗品費",$G437="通信費",$G437="会議費",$G437="その他")</formula>
    </cfRule>
    <cfRule type="expression" dxfId="10089" priority="1511">
      <formula>OR($G437="委託費",$G437="補助金")</formula>
    </cfRule>
  </conditionalFormatting>
  <conditionalFormatting sqref="G438:G440">
    <cfRule type="expression" dxfId="10088" priority="1512">
      <formula>OR($G438="出演費",$G438="音楽費",$G438="文芸費")</formula>
    </cfRule>
    <cfRule type="expression" dxfId="10087" priority="1513">
      <formula>OR($G438="舞台費",$G438="作品借料",$G438="上映費",$G438="会場費",$G438="運搬費")</formula>
    </cfRule>
    <cfRule type="expression" dxfId="10086" priority="1514">
      <formula>OR($G438="賃金・共済費",$G438="旅費",$G438="報償費")</formula>
    </cfRule>
    <cfRule type="expression" dxfId="10085" priority="1515">
      <formula>OR($G438="雑役務費",$G438="消耗品費",$G438="通信費",$G438="会議費",$G438="その他")</formula>
    </cfRule>
    <cfRule type="expression" dxfId="10084" priority="1516">
      <formula>OR($G438="委託費",$G438="補助金")</formula>
    </cfRule>
  </conditionalFormatting>
  <conditionalFormatting sqref="G432:G440">
    <cfRule type="expression" dxfId="10083" priority="1506">
      <formula>OR($G432="動画制作費",$G432="動画配信費")</formula>
    </cfRule>
  </conditionalFormatting>
  <conditionalFormatting sqref="F432:F440">
    <cfRule type="expression" dxfId="10082" priority="1505">
      <formula>$F432="動画制作・配信費等"</formula>
    </cfRule>
  </conditionalFormatting>
  <conditionalFormatting sqref="R412:R431">
    <cfRule type="expression" dxfId="10081" priority="1503">
      <formula>INDIRECT(ADDRESS(ROW(),COLUMN()))=TRUNC(INDIRECT(ADDRESS(ROW(),COLUMN())))</formula>
    </cfRule>
  </conditionalFormatting>
  <conditionalFormatting sqref="O414:O431">
    <cfRule type="expression" dxfId="10080" priority="1504">
      <formula>INDIRECT(ADDRESS(ROW(),COLUMN()))=TRUNC(INDIRECT(ADDRESS(ROW(),COLUMN())))</formula>
    </cfRule>
  </conditionalFormatting>
  <conditionalFormatting sqref="J412:J413">
    <cfRule type="expression" dxfId="10079" priority="1502">
      <formula>INDIRECT(ADDRESS(ROW(),COLUMN()))=TRUNC(INDIRECT(ADDRESS(ROW(),COLUMN())))</formula>
    </cfRule>
  </conditionalFormatting>
  <conditionalFormatting sqref="L412:L413">
    <cfRule type="expression" dxfId="10078" priority="1501">
      <formula>INDIRECT(ADDRESS(ROW(),COLUMN()))=TRUNC(INDIRECT(ADDRESS(ROW(),COLUMN())))</formula>
    </cfRule>
  </conditionalFormatting>
  <conditionalFormatting sqref="O412:O413">
    <cfRule type="expression" dxfId="10077" priority="1500">
      <formula>INDIRECT(ADDRESS(ROW(),COLUMN()))=TRUNC(INDIRECT(ADDRESS(ROW(),COLUMN())))</formula>
    </cfRule>
  </conditionalFormatting>
  <conditionalFormatting sqref="J414:J431">
    <cfRule type="expression" dxfId="10076" priority="1499">
      <formula>INDIRECT(ADDRESS(ROW(),COLUMN()))=TRUNC(INDIRECT(ADDRESS(ROW(),COLUMN())))</formula>
    </cfRule>
  </conditionalFormatting>
  <conditionalFormatting sqref="L414:L431">
    <cfRule type="expression" dxfId="10075" priority="1498">
      <formula>INDIRECT(ADDRESS(ROW(),COLUMN()))=TRUNC(INDIRECT(ADDRESS(ROW(),COLUMN())))</formula>
    </cfRule>
  </conditionalFormatting>
  <conditionalFormatting sqref="G412:G414">
    <cfRule type="expression" dxfId="10074" priority="1493">
      <formula>OR($G412="出演費",$G412="音楽費",$G412="文芸費")</formula>
    </cfRule>
    <cfRule type="expression" dxfId="10073" priority="1494">
      <formula>OR($G412="舞台費",$G412="作品借料",$G412="上映費",$G412="会場費",$G412="運搬費")</formula>
    </cfRule>
    <cfRule type="expression" dxfId="10072" priority="1495">
      <formula>OR($G412="賃金・共済費",$G412="旅費",$G412="報償費")</formula>
    </cfRule>
    <cfRule type="expression" dxfId="10071" priority="1496">
      <formula>OR($G412="雑役務費",$G412="消耗品費",$G412="通信費",$G412="会議費",$G412="その他")</formula>
    </cfRule>
    <cfRule type="expression" dxfId="10070" priority="1497">
      <formula>OR($G412="委託費",$G412="補助金")</formula>
    </cfRule>
  </conditionalFormatting>
  <conditionalFormatting sqref="F412:F414">
    <cfRule type="expression" dxfId="10069" priority="1488">
      <formula>$F412="委託費"</formula>
    </cfRule>
    <cfRule type="expression" dxfId="10068" priority="1489">
      <formula>$F412="雑役務費・消耗品費等"</formula>
    </cfRule>
    <cfRule type="expression" dxfId="10067" priority="1490">
      <formula>$F412="賃金・旅費・報償費"</formula>
    </cfRule>
    <cfRule type="expression" dxfId="10066" priority="1491">
      <formula>$F412="舞台・会場・設営費"</formula>
    </cfRule>
    <cfRule type="expression" dxfId="10065" priority="1492">
      <formula>$F412="出演・音楽・文芸費"</formula>
    </cfRule>
  </conditionalFormatting>
  <conditionalFormatting sqref="F416:F431">
    <cfRule type="expression" dxfId="10064" priority="1483">
      <formula>$F416="委託費"</formula>
    </cfRule>
    <cfRule type="expression" dxfId="10063" priority="1484">
      <formula>$F416="雑役務費・消耗品費等"</formula>
    </cfRule>
    <cfRule type="expression" dxfId="10062" priority="1485">
      <formula>$F416="賃金・旅費・報償費"</formula>
    </cfRule>
    <cfRule type="expression" dxfId="10061" priority="1486">
      <formula>$F416="舞台・会場・設営費"</formula>
    </cfRule>
    <cfRule type="expression" dxfId="10060" priority="1487">
      <formula>$F416="出演・音楽・文芸費"</formula>
    </cfRule>
  </conditionalFormatting>
  <conditionalFormatting sqref="F415">
    <cfRule type="expression" dxfId="10059" priority="1478">
      <formula>$F415="委託費"</formula>
    </cfRule>
    <cfRule type="expression" dxfId="10058" priority="1479">
      <formula>$F415="雑役務費・消耗品費等"</formula>
    </cfRule>
    <cfRule type="expression" dxfId="10057" priority="1480">
      <formula>$F415="賃金・旅費・報償費"</formula>
    </cfRule>
    <cfRule type="expression" dxfId="10056" priority="1481">
      <formula>$F415="舞台・会場・設営費"</formula>
    </cfRule>
    <cfRule type="expression" dxfId="10055" priority="1482">
      <formula>$F415="出演・音楽・文芸費"</formula>
    </cfRule>
  </conditionalFormatting>
  <conditionalFormatting sqref="G415">
    <cfRule type="expression" dxfId="10054" priority="1468">
      <formula>OR($G415="出演費",$G415="音楽費",$G415="文芸費")</formula>
    </cfRule>
    <cfRule type="expression" dxfId="10053" priority="1469">
      <formula>OR($G415="舞台費",$G415="作品借料",$G415="上映費",$G415="会場費",$G415="運搬費")</formula>
    </cfRule>
    <cfRule type="expression" dxfId="10052" priority="1470">
      <formula>OR($G415="賃金・共済費",$G415="旅費",$G415="報償費")</formula>
    </cfRule>
    <cfRule type="expression" dxfId="10051" priority="1471">
      <formula>OR($G415="雑役務費",$G415="消耗品費",$G415="通信費",$G415="会議費",$G415="その他")</formula>
    </cfRule>
    <cfRule type="expression" dxfId="10050" priority="1472">
      <formula>OR($G415="委託費",$G415="補助金")</formula>
    </cfRule>
  </conditionalFormatting>
  <conditionalFormatting sqref="G416:G431">
    <cfRule type="expression" dxfId="10049" priority="1473">
      <formula>OR($G416="出演費",$G416="音楽費",$G416="文芸費")</formula>
    </cfRule>
    <cfRule type="expression" dxfId="10048" priority="1474">
      <formula>OR($G416="舞台費",$G416="作品借料",$G416="上映費",$G416="会場費",$G416="運搬費")</formula>
    </cfRule>
    <cfRule type="expression" dxfId="10047" priority="1475">
      <formula>OR($G416="賃金・共済費",$G416="旅費",$G416="報償費")</formula>
    </cfRule>
    <cfRule type="expression" dxfId="10046" priority="1476">
      <formula>OR($G416="雑役務費",$G416="消耗品費",$G416="通信費",$G416="会議費",$G416="その他")</formula>
    </cfRule>
    <cfRule type="expression" dxfId="10045" priority="1477">
      <formula>OR($G416="委託費",$G416="補助金")</formula>
    </cfRule>
  </conditionalFormatting>
  <conditionalFormatting sqref="G412:G431">
    <cfRule type="expression" dxfId="10044" priority="1467">
      <formula>OR($G412="動画制作費",$G412="動画配信費")</formula>
    </cfRule>
  </conditionalFormatting>
  <conditionalFormatting sqref="F412:F431">
    <cfRule type="expression" dxfId="10043" priority="1466">
      <formula>$F412="動画制作・配信費等"</formula>
    </cfRule>
  </conditionalFormatting>
  <conditionalFormatting sqref="R514">
    <cfRule type="expression" dxfId="10042" priority="1465">
      <formula>INDIRECT(ADDRESS(ROW(),COLUMN()))=TRUNC(INDIRECT(ADDRESS(ROW(),COLUMN())))</formula>
    </cfRule>
  </conditionalFormatting>
  <conditionalFormatting sqref="R515:R533">
    <cfRule type="expression" dxfId="10041" priority="1463">
      <formula>INDIRECT(ADDRESS(ROW(),COLUMN()))=TRUNC(INDIRECT(ADDRESS(ROW(),COLUMN())))</formula>
    </cfRule>
  </conditionalFormatting>
  <conditionalFormatting sqref="O517:O533">
    <cfRule type="expression" dxfId="10040" priority="1464">
      <formula>INDIRECT(ADDRESS(ROW(),COLUMN()))=TRUNC(INDIRECT(ADDRESS(ROW(),COLUMN())))</formula>
    </cfRule>
  </conditionalFormatting>
  <conditionalFormatting sqref="J514:J516">
    <cfRule type="expression" dxfId="10039" priority="1462">
      <formula>INDIRECT(ADDRESS(ROW(),COLUMN()))=TRUNC(INDIRECT(ADDRESS(ROW(),COLUMN())))</formula>
    </cfRule>
  </conditionalFormatting>
  <conditionalFormatting sqref="L514:L516">
    <cfRule type="expression" dxfId="10038" priority="1461">
      <formula>INDIRECT(ADDRESS(ROW(),COLUMN()))=TRUNC(INDIRECT(ADDRESS(ROW(),COLUMN())))</formula>
    </cfRule>
  </conditionalFormatting>
  <conditionalFormatting sqref="O514:O516">
    <cfRule type="expression" dxfId="10037" priority="1460">
      <formula>INDIRECT(ADDRESS(ROW(),COLUMN()))=TRUNC(INDIRECT(ADDRESS(ROW(),COLUMN())))</formula>
    </cfRule>
  </conditionalFormatting>
  <conditionalFormatting sqref="J517:J533">
    <cfRule type="expression" dxfId="10036" priority="1459">
      <formula>INDIRECT(ADDRESS(ROW(),COLUMN()))=TRUNC(INDIRECT(ADDRESS(ROW(),COLUMN())))</formula>
    </cfRule>
  </conditionalFormatting>
  <conditionalFormatting sqref="L517:L533">
    <cfRule type="expression" dxfId="10035" priority="1458">
      <formula>INDIRECT(ADDRESS(ROW(),COLUMN()))=TRUNC(INDIRECT(ADDRESS(ROW(),COLUMN())))</formula>
    </cfRule>
  </conditionalFormatting>
  <conditionalFormatting sqref="F514:F517 F519:F533">
    <cfRule type="expression" dxfId="10034" priority="1453">
      <formula>$F514="委託費"</formula>
    </cfRule>
    <cfRule type="expression" dxfId="10033" priority="1454">
      <formula>$F514="雑役務費・消耗品費等"</formula>
    </cfRule>
    <cfRule type="expression" dxfId="10032" priority="1455">
      <formula>$F514="賃金・旅費・報償費"</formula>
    </cfRule>
    <cfRule type="expression" dxfId="10031" priority="1456">
      <formula>$F514="舞台・会場・設営費"</formula>
    </cfRule>
    <cfRule type="expression" dxfId="10030" priority="1457">
      <formula>$F514="出演・音楽・文芸費"</formula>
    </cfRule>
  </conditionalFormatting>
  <conditionalFormatting sqref="F518">
    <cfRule type="expression" dxfId="10029" priority="1448">
      <formula>$F518="委託費"</formula>
    </cfRule>
    <cfRule type="expression" dxfId="10028" priority="1449">
      <formula>$F518="雑役務費・消耗品費等"</formula>
    </cfRule>
    <cfRule type="expression" dxfId="10027" priority="1450">
      <formula>$F518="賃金・旅費・報償費"</formula>
    </cfRule>
    <cfRule type="expression" dxfId="10026" priority="1451">
      <formula>$F518="舞台・会場・設営費"</formula>
    </cfRule>
    <cfRule type="expression" dxfId="10025" priority="1452">
      <formula>$F518="出演・音楽・文芸費"</formula>
    </cfRule>
  </conditionalFormatting>
  <conditionalFormatting sqref="G518">
    <cfRule type="expression" dxfId="10024" priority="1438">
      <formula>OR($G518="出演費",$G518="音楽費",$G518="文芸費")</formula>
    </cfRule>
    <cfRule type="expression" dxfId="10023" priority="1439">
      <formula>OR($G518="舞台費",$G518="作品借料",$G518="上映費",$G518="会場費",$G518="運搬費")</formula>
    </cfRule>
    <cfRule type="expression" dxfId="10022" priority="1440">
      <formula>OR($G518="賃金・共済費",$G518="旅費",$G518="報償費")</formula>
    </cfRule>
    <cfRule type="expression" dxfId="10021" priority="1441">
      <formula>OR($G518="雑役務費",$G518="消耗品費",$G518="通信費",$G518="会議費",$G518="その他")</formula>
    </cfRule>
    <cfRule type="expression" dxfId="10020" priority="1442">
      <formula>OR($G518="委託費",$G518="補助金")</formula>
    </cfRule>
  </conditionalFormatting>
  <conditionalFormatting sqref="G514:G517 G519:G533">
    <cfRule type="expression" dxfId="10019" priority="1443">
      <formula>OR($G514="出演費",$G514="音楽費",$G514="文芸費")</formula>
    </cfRule>
    <cfRule type="expression" dxfId="10018" priority="1444">
      <formula>OR($G514="舞台費",$G514="作品借料",$G514="上映費",$G514="会場費",$G514="運搬費")</formula>
    </cfRule>
    <cfRule type="expression" dxfId="10017" priority="1445">
      <formula>OR($G514="賃金・共済費",$G514="旅費",$G514="報償費")</formula>
    </cfRule>
    <cfRule type="expression" dxfId="10016" priority="1446">
      <formula>OR($G514="雑役務費",$G514="消耗品費",$G514="通信費",$G514="会議費",$G514="その他")</formula>
    </cfRule>
    <cfRule type="expression" dxfId="10015" priority="1447">
      <formula>OR($G514="委託費",$G514="補助金")</formula>
    </cfRule>
  </conditionalFormatting>
  <conditionalFormatting sqref="G514:G533">
    <cfRule type="expression" dxfId="10014" priority="1437">
      <formula>OR($G514="動画制作費",$G514="動画配信費")</formula>
    </cfRule>
  </conditionalFormatting>
  <conditionalFormatting sqref="F514:F533">
    <cfRule type="expression" dxfId="10013" priority="1436">
      <formula>$F514="動画制作・配信費等"</formula>
    </cfRule>
  </conditionalFormatting>
  <conditionalFormatting sqref="O512 R512">
    <cfRule type="expression" dxfId="10012" priority="1435">
      <formula>INDIRECT(ADDRESS(ROW(),COLUMN()))=TRUNC(INDIRECT(ADDRESS(ROW(),COLUMN())))</formula>
    </cfRule>
  </conditionalFormatting>
  <conditionalFormatting sqref="L512">
    <cfRule type="expression" dxfId="10011" priority="1434">
      <formula>INDIRECT(ADDRESS(ROW(),COLUMN()))=TRUNC(INDIRECT(ADDRESS(ROW(),COLUMN())))</formula>
    </cfRule>
  </conditionalFormatting>
  <conditionalFormatting sqref="J512">
    <cfRule type="expression" dxfId="10010" priority="1433">
      <formula>INDIRECT(ADDRESS(ROW(),COLUMN()))=TRUNC(INDIRECT(ADDRESS(ROW(),COLUMN())))</formula>
    </cfRule>
  </conditionalFormatting>
  <conditionalFormatting sqref="F512">
    <cfRule type="expression" dxfId="10009" priority="1428">
      <formula>$F512="委託費"</formula>
    </cfRule>
    <cfRule type="expression" dxfId="10008" priority="1429">
      <formula>$F512="雑役務費・消耗品費等"</formula>
    </cfRule>
    <cfRule type="expression" dxfId="10007" priority="1430">
      <formula>$F512="賃金・旅費・報償費"</formula>
    </cfRule>
    <cfRule type="expression" dxfId="10006" priority="1431">
      <formula>$F512="舞台・会場・設営費"</formula>
    </cfRule>
    <cfRule type="expression" dxfId="10005" priority="1432">
      <formula>$F512="出演・音楽・文芸費"</formula>
    </cfRule>
  </conditionalFormatting>
  <conditionalFormatting sqref="G512">
    <cfRule type="expression" dxfId="10004" priority="1423">
      <formula>OR($G512="出演費",$G512="音楽費",$G512="文芸費")</formula>
    </cfRule>
    <cfRule type="expression" dxfId="10003" priority="1424">
      <formula>OR($G512="舞台費",$G512="作品借料",$G512="上映費",$G512="会場費",$G512="運搬費")</formula>
    </cfRule>
    <cfRule type="expression" dxfId="10002" priority="1425">
      <formula>OR($G512="賃金・共済費",$G512="旅費",$G512="報償費")</formula>
    </cfRule>
    <cfRule type="expression" dxfId="10001" priority="1426">
      <formula>OR($G512="雑役務費",$G512="消耗品費",$G512="通信費",$G512="会議費",$G512="その他")</formula>
    </cfRule>
    <cfRule type="expression" dxfId="10000" priority="1427">
      <formula>OR($G512="委託費",$G512="補助金")</formula>
    </cfRule>
  </conditionalFormatting>
  <conditionalFormatting sqref="G512">
    <cfRule type="expression" dxfId="9999" priority="1422">
      <formula>OR($G512="動画制作費",$G512="動画配信費")</formula>
    </cfRule>
  </conditionalFormatting>
  <conditionalFormatting sqref="F512">
    <cfRule type="expression" dxfId="9998" priority="1421">
      <formula>$F512="動画制作・配信費等"</formula>
    </cfRule>
  </conditionalFormatting>
  <conditionalFormatting sqref="R492">
    <cfRule type="expression" dxfId="9997" priority="1420">
      <formula>INDIRECT(ADDRESS(ROW(),COLUMN()))=TRUNC(INDIRECT(ADDRESS(ROW(),COLUMN())))</formula>
    </cfRule>
  </conditionalFormatting>
  <conditionalFormatting sqref="R493:R511">
    <cfRule type="expression" dxfId="9996" priority="1418">
      <formula>INDIRECT(ADDRESS(ROW(),COLUMN()))=TRUNC(INDIRECT(ADDRESS(ROW(),COLUMN())))</formula>
    </cfRule>
  </conditionalFormatting>
  <conditionalFormatting sqref="O495:O511">
    <cfRule type="expression" dxfId="9995" priority="1419">
      <formula>INDIRECT(ADDRESS(ROW(),COLUMN()))=TRUNC(INDIRECT(ADDRESS(ROW(),COLUMN())))</formula>
    </cfRule>
  </conditionalFormatting>
  <conditionalFormatting sqref="J492:J494">
    <cfRule type="expression" dxfId="9994" priority="1417">
      <formula>INDIRECT(ADDRESS(ROW(),COLUMN()))=TRUNC(INDIRECT(ADDRESS(ROW(),COLUMN())))</formula>
    </cfRule>
  </conditionalFormatting>
  <conditionalFormatting sqref="L492:L494">
    <cfRule type="expression" dxfId="9993" priority="1416">
      <formula>INDIRECT(ADDRESS(ROW(),COLUMN()))=TRUNC(INDIRECT(ADDRESS(ROW(),COLUMN())))</formula>
    </cfRule>
  </conditionalFormatting>
  <conditionalFormatting sqref="O492:O494">
    <cfRule type="expression" dxfId="9992" priority="1415">
      <formula>INDIRECT(ADDRESS(ROW(),COLUMN()))=TRUNC(INDIRECT(ADDRESS(ROW(),COLUMN())))</formula>
    </cfRule>
  </conditionalFormatting>
  <conditionalFormatting sqref="J495:J511">
    <cfRule type="expression" dxfId="9991" priority="1414">
      <formula>INDIRECT(ADDRESS(ROW(),COLUMN()))=TRUNC(INDIRECT(ADDRESS(ROW(),COLUMN())))</formula>
    </cfRule>
  </conditionalFormatting>
  <conditionalFormatting sqref="L495:L511">
    <cfRule type="expression" dxfId="9990" priority="1413">
      <formula>INDIRECT(ADDRESS(ROW(),COLUMN()))=TRUNC(INDIRECT(ADDRESS(ROW(),COLUMN())))</formula>
    </cfRule>
  </conditionalFormatting>
  <conditionalFormatting sqref="F492:F495 F497:F511">
    <cfRule type="expression" dxfId="9989" priority="1408">
      <formula>$F492="委託費"</formula>
    </cfRule>
    <cfRule type="expression" dxfId="9988" priority="1409">
      <formula>$F492="雑役務費・消耗品費等"</formula>
    </cfRule>
    <cfRule type="expression" dxfId="9987" priority="1410">
      <formula>$F492="賃金・旅費・報償費"</formula>
    </cfRule>
    <cfRule type="expression" dxfId="9986" priority="1411">
      <formula>$F492="舞台・会場・設営費"</formula>
    </cfRule>
    <cfRule type="expression" dxfId="9985" priority="1412">
      <formula>$F492="出演・音楽・文芸費"</formula>
    </cfRule>
  </conditionalFormatting>
  <conditionalFormatting sqref="F496">
    <cfRule type="expression" dxfId="9984" priority="1403">
      <formula>$F496="委託費"</formula>
    </cfRule>
    <cfRule type="expression" dxfId="9983" priority="1404">
      <formula>$F496="雑役務費・消耗品費等"</formula>
    </cfRule>
    <cfRule type="expression" dxfId="9982" priority="1405">
      <formula>$F496="賃金・旅費・報償費"</formula>
    </cfRule>
    <cfRule type="expression" dxfId="9981" priority="1406">
      <formula>$F496="舞台・会場・設営費"</formula>
    </cfRule>
    <cfRule type="expression" dxfId="9980" priority="1407">
      <formula>$F496="出演・音楽・文芸費"</formula>
    </cfRule>
  </conditionalFormatting>
  <conditionalFormatting sqref="G496">
    <cfRule type="expression" dxfId="9979" priority="1393">
      <formula>OR($G496="出演費",$G496="音楽費",$G496="文芸費")</formula>
    </cfRule>
    <cfRule type="expression" dxfId="9978" priority="1394">
      <formula>OR($G496="舞台費",$G496="作品借料",$G496="上映費",$G496="会場費",$G496="運搬費")</formula>
    </cfRule>
    <cfRule type="expression" dxfId="9977" priority="1395">
      <formula>OR($G496="賃金・共済費",$G496="旅費",$G496="報償費")</formula>
    </cfRule>
    <cfRule type="expression" dxfId="9976" priority="1396">
      <formula>OR($G496="雑役務費",$G496="消耗品費",$G496="通信費",$G496="会議費",$G496="その他")</formula>
    </cfRule>
    <cfRule type="expression" dxfId="9975" priority="1397">
      <formula>OR($G496="委託費",$G496="補助金")</formula>
    </cfRule>
  </conditionalFormatting>
  <conditionalFormatting sqref="G492:G495 G497:G511">
    <cfRule type="expression" dxfId="9974" priority="1398">
      <formula>OR($G492="出演費",$G492="音楽費",$G492="文芸費")</formula>
    </cfRule>
    <cfRule type="expression" dxfId="9973" priority="1399">
      <formula>OR($G492="舞台費",$G492="作品借料",$G492="上映費",$G492="会場費",$G492="運搬費")</formula>
    </cfRule>
    <cfRule type="expression" dxfId="9972" priority="1400">
      <formula>OR($G492="賃金・共済費",$G492="旅費",$G492="報償費")</formula>
    </cfRule>
    <cfRule type="expression" dxfId="9971" priority="1401">
      <formula>OR($G492="雑役務費",$G492="消耗品費",$G492="通信費",$G492="会議費",$G492="その他")</formula>
    </cfRule>
    <cfRule type="expression" dxfId="9970" priority="1402">
      <formula>OR($G492="委託費",$G492="補助金")</formula>
    </cfRule>
  </conditionalFormatting>
  <conditionalFormatting sqref="G492:G511">
    <cfRule type="expression" dxfId="9969" priority="1392">
      <formula>OR($G492="動画制作費",$G492="動画配信費")</formula>
    </cfRule>
  </conditionalFormatting>
  <conditionalFormatting sqref="F492:F511">
    <cfRule type="expression" dxfId="9968" priority="1391">
      <formula>$F492="動画制作・配信費等"</formula>
    </cfRule>
  </conditionalFormatting>
  <conditionalFormatting sqref="R547:R555">
    <cfRule type="expression" dxfId="9967" priority="1389">
      <formula>INDIRECT(ADDRESS(ROW(),COLUMN()))=TRUNC(INDIRECT(ADDRESS(ROW(),COLUMN())))</formula>
    </cfRule>
  </conditionalFormatting>
  <conditionalFormatting sqref="O547:O555">
    <cfRule type="expression" dxfId="9966" priority="1390">
      <formula>INDIRECT(ADDRESS(ROW(),COLUMN()))=TRUNC(INDIRECT(ADDRESS(ROW(),COLUMN())))</formula>
    </cfRule>
  </conditionalFormatting>
  <conditionalFormatting sqref="J547:J555">
    <cfRule type="expression" dxfId="9965" priority="1388">
      <formula>INDIRECT(ADDRESS(ROW(),COLUMN()))=TRUNC(INDIRECT(ADDRESS(ROW(),COLUMN())))</formula>
    </cfRule>
  </conditionalFormatting>
  <conditionalFormatting sqref="L547:L555">
    <cfRule type="expression" dxfId="9964" priority="1387">
      <formula>INDIRECT(ADDRESS(ROW(),COLUMN()))=TRUNC(INDIRECT(ADDRESS(ROW(),COLUMN())))</formula>
    </cfRule>
  </conditionalFormatting>
  <conditionalFormatting sqref="F547:F555">
    <cfRule type="expression" dxfId="9963" priority="1382">
      <formula>$F547="委託費"</formula>
    </cfRule>
    <cfRule type="expression" dxfId="9962" priority="1383">
      <formula>$F547="雑役務費・消耗品費等"</formula>
    </cfRule>
    <cfRule type="expression" dxfId="9961" priority="1384">
      <formula>$F547="賃金・旅費・報償費"</formula>
    </cfRule>
    <cfRule type="expression" dxfId="9960" priority="1385">
      <formula>$F547="舞台・会場・設営費"</formula>
    </cfRule>
    <cfRule type="expression" dxfId="9959" priority="1386">
      <formula>$F547="出演・音楽・文芸費"</formula>
    </cfRule>
  </conditionalFormatting>
  <conditionalFormatting sqref="G547:G555">
    <cfRule type="expression" dxfId="9958" priority="1377">
      <formula>OR($G547="出演費",$G547="音楽費",$G547="文芸費")</formula>
    </cfRule>
    <cfRule type="expression" dxfId="9957" priority="1378">
      <formula>OR($G547="舞台費",$G547="作品借料",$G547="上映費",$G547="会場費",$G547="運搬費")</formula>
    </cfRule>
    <cfRule type="expression" dxfId="9956" priority="1379">
      <formula>OR($G547="賃金・共済費",$G547="旅費",$G547="報償費")</formula>
    </cfRule>
    <cfRule type="expression" dxfId="9955" priority="1380">
      <formula>OR($G547="雑役務費",$G547="消耗品費",$G547="通信費",$G547="会議費",$G547="その他")</formula>
    </cfRule>
    <cfRule type="expression" dxfId="9954" priority="1381">
      <formula>OR($G547="委託費",$G547="補助金")</formula>
    </cfRule>
  </conditionalFormatting>
  <conditionalFormatting sqref="G547:G555">
    <cfRule type="expression" dxfId="9953" priority="1376">
      <formula>OR($G547="動画制作費",$G547="動画配信費")</formula>
    </cfRule>
  </conditionalFormatting>
  <conditionalFormatting sqref="F547:F555">
    <cfRule type="expression" dxfId="9952" priority="1375">
      <formula>$F547="動画制作・配信費等"</formula>
    </cfRule>
  </conditionalFormatting>
  <conditionalFormatting sqref="R570:R571 O570:O571 O603 R603:R604">
    <cfRule type="expression" dxfId="9951" priority="1374">
      <formula>INDIRECT(ADDRESS(ROW(),COLUMN()))=TRUNC(INDIRECT(ADDRESS(ROW(),COLUMN())))</formula>
    </cfRule>
  </conditionalFormatting>
  <conditionalFormatting sqref="R605:R627">
    <cfRule type="expression" dxfId="9950" priority="1372">
      <formula>INDIRECT(ADDRESS(ROW(),COLUMN()))=TRUNC(INDIRECT(ADDRESS(ROW(),COLUMN())))</formula>
    </cfRule>
  </conditionalFormatting>
  <conditionalFormatting sqref="O607:O627">
    <cfRule type="expression" dxfId="9949" priority="1373">
      <formula>INDIRECT(ADDRESS(ROW(),COLUMN()))=TRUNC(INDIRECT(ADDRESS(ROW(),COLUMN())))</formula>
    </cfRule>
  </conditionalFormatting>
  <conditionalFormatting sqref="L570:L571 L603">
    <cfRule type="expression" dxfId="9948" priority="1371">
      <formula>INDIRECT(ADDRESS(ROW(),COLUMN()))=TRUNC(INDIRECT(ADDRESS(ROW(),COLUMN())))</formula>
    </cfRule>
  </conditionalFormatting>
  <conditionalFormatting sqref="J570">
    <cfRule type="expression" dxfId="9947" priority="1370">
      <formula>INDIRECT(ADDRESS(ROW(),COLUMN()))=TRUNC(INDIRECT(ADDRESS(ROW(),COLUMN())))</formula>
    </cfRule>
  </conditionalFormatting>
  <conditionalFormatting sqref="J571 J603">
    <cfRule type="expression" dxfId="9946" priority="1369">
      <formula>INDIRECT(ADDRESS(ROW(),COLUMN()))=TRUNC(INDIRECT(ADDRESS(ROW(),COLUMN())))</formula>
    </cfRule>
  </conditionalFormatting>
  <conditionalFormatting sqref="J604:J606">
    <cfRule type="expression" dxfId="9945" priority="1368">
      <formula>INDIRECT(ADDRESS(ROW(),COLUMN()))=TRUNC(INDIRECT(ADDRESS(ROW(),COLUMN())))</formula>
    </cfRule>
  </conditionalFormatting>
  <conditionalFormatting sqref="L604:L606">
    <cfRule type="expression" dxfId="9944" priority="1367">
      <formula>INDIRECT(ADDRESS(ROW(),COLUMN()))=TRUNC(INDIRECT(ADDRESS(ROW(),COLUMN())))</formula>
    </cfRule>
  </conditionalFormatting>
  <conditionalFormatting sqref="O604:O606">
    <cfRule type="expression" dxfId="9943" priority="1366">
      <formula>INDIRECT(ADDRESS(ROW(),COLUMN()))=TRUNC(INDIRECT(ADDRESS(ROW(),COLUMN())))</formula>
    </cfRule>
  </conditionalFormatting>
  <conditionalFormatting sqref="J607:J627">
    <cfRule type="expression" dxfId="9942" priority="1365">
      <formula>INDIRECT(ADDRESS(ROW(),COLUMN()))=TRUNC(INDIRECT(ADDRESS(ROW(),COLUMN())))</formula>
    </cfRule>
  </conditionalFormatting>
  <conditionalFormatting sqref="L607:L627">
    <cfRule type="expression" dxfId="9941" priority="1364">
      <formula>INDIRECT(ADDRESS(ROW(),COLUMN()))=TRUNC(INDIRECT(ADDRESS(ROW(),COLUMN())))</formula>
    </cfRule>
  </conditionalFormatting>
  <conditionalFormatting sqref="F609:F627 F570:F571 F603:F607">
    <cfRule type="expression" dxfId="9940" priority="1359">
      <formula>$F570="委託費"</formula>
    </cfRule>
    <cfRule type="expression" dxfId="9939" priority="1360">
      <formula>$F570="雑役務費・消耗品費等"</formula>
    </cfRule>
    <cfRule type="expression" dxfId="9938" priority="1361">
      <formula>$F570="賃金・旅費・報償費"</formula>
    </cfRule>
    <cfRule type="expression" dxfId="9937" priority="1362">
      <formula>$F570="舞台・会場・設営費"</formula>
    </cfRule>
    <cfRule type="expression" dxfId="9936" priority="1363">
      <formula>$F570="出演・音楽・文芸費"</formula>
    </cfRule>
  </conditionalFormatting>
  <conditionalFormatting sqref="F608">
    <cfRule type="expression" dxfId="9935" priority="1354">
      <formula>$F608="委託費"</formula>
    </cfRule>
    <cfRule type="expression" dxfId="9934" priority="1355">
      <formula>$F608="雑役務費・消耗品費等"</formula>
    </cfRule>
    <cfRule type="expression" dxfId="9933" priority="1356">
      <formula>$F608="賃金・旅費・報償費"</formula>
    </cfRule>
    <cfRule type="expression" dxfId="9932" priority="1357">
      <formula>$F608="舞台・会場・設営費"</formula>
    </cfRule>
    <cfRule type="expression" dxfId="9931" priority="1358">
      <formula>$F608="出演・音楽・文芸費"</formula>
    </cfRule>
  </conditionalFormatting>
  <conditionalFormatting sqref="G608">
    <cfRule type="expression" dxfId="9930" priority="1344">
      <formula>OR($G608="出演費",$G608="音楽費",$G608="文芸費")</formula>
    </cfRule>
    <cfRule type="expression" dxfId="9929" priority="1345">
      <formula>OR($G608="舞台費",$G608="作品借料",$G608="上映費",$G608="会場費",$G608="運搬費")</formula>
    </cfRule>
    <cfRule type="expression" dxfId="9928" priority="1346">
      <formula>OR($G608="賃金・共済費",$G608="旅費",$G608="報償費")</formula>
    </cfRule>
    <cfRule type="expression" dxfId="9927" priority="1347">
      <formula>OR($G608="雑役務費",$G608="消耗品費",$G608="通信費",$G608="会議費",$G608="その他")</formula>
    </cfRule>
    <cfRule type="expression" dxfId="9926" priority="1348">
      <formula>OR($G608="委託費",$G608="補助金")</formula>
    </cfRule>
  </conditionalFormatting>
  <conditionalFormatting sqref="G609:G627 G570:G571 G603:G607">
    <cfRule type="expression" dxfId="9925" priority="1349">
      <formula>OR($G570="出演費",$G570="音楽費",$G570="文芸費")</formula>
    </cfRule>
    <cfRule type="expression" dxfId="9924" priority="1350">
      <formula>OR($G570="舞台費",$G570="作品借料",$G570="上映費",$G570="会場費",$G570="運搬費")</formula>
    </cfRule>
    <cfRule type="expression" dxfId="9923" priority="1351">
      <formula>OR($G570="賃金・共済費",$G570="旅費",$G570="報償費")</formula>
    </cfRule>
    <cfRule type="expression" dxfId="9922" priority="1352">
      <formula>OR($G570="雑役務費",$G570="消耗品費",$G570="通信費",$G570="会議費",$G570="その他")</formula>
    </cfRule>
    <cfRule type="expression" dxfId="9921" priority="1353">
      <formula>OR($G570="委託費",$G570="補助金")</formula>
    </cfRule>
  </conditionalFormatting>
  <conditionalFormatting sqref="G570:G571 G603:G627">
    <cfRule type="expression" dxfId="9920" priority="1343">
      <formula>OR($G570="動画制作費",$G570="動画配信費")</formula>
    </cfRule>
  </conditionalFormatting>
  <conditionalFormatting sqref="F570:F571 F603:F627">
    <cfRule type="expression" dxfId="9919" priority="1342">
      <formula>$F570="動画制作・配信費等"</formula>
    </cfRule>
  </conditionalFormatting>
  <conditionalFormatting sqref="O596:O599 R596:R600">
    <cfRule type="expression" dxfId="9918" priority="1341">
      <formula>INDIRECT(ADDRESS(ROW(),COLUMN()))=TRUNC(INDIRECT(ADDRESS(ROW(),COLUMN())))</formula>
    </cfRule>
  </conditionalFormatting>
  <conditionalFormatting sqref="R601:R602">
    <cfRule type="expression" dxfId="9917" priority="1340">
      <formula>INDIRECT(ADDRESS(ROW(),COLUMN()))=TRUNC(INDIRECT(ADDRESS(ROW(),COLUMN())))</formula>
    </cfRule>
  </conditionalFormatting>
  <conditionalFormatting sqref="L596:L599">
    <cfRule type="expression" dxfId="9916" priority="1339">
      <formula>INDIRECT(ADDRESS(ROW(),COLUMN()))=TRUNC(INDIRECT(ADDRESS(ROW(),COLUMN())))</formula>
    </cfRule>
  </conditionalFormatting>
  <conditionalFormatting sqref="J597">
    <cfRule type="expression" dxfId="9915" priority="1338">
      <formula>INDIRECT(ADDRESS(ROW(),COLUMN()))=TRUNC(INDIRECT(ADDRESS(ROW(),COLUMN())))</formula>
    </cfRule>
  </conditionalFormatting>
  <conditionalFormatting sqref="J596">
    <cfRule type="expression" dxfId="9914" priority="1337">
      <formula>INDIRECT(ADDRESS(ROW(),COLUMN()))=TRUNC(INDIRECT(ADDRESS(ROW(),COLUMN())))</formula>
    </cfRule>
  </conditionalFormatting>
  <conditionalFormatting sqref="J598:J599">
    <cfRule type="expression" dxfId="9913" priority="1336">
      <formula>INDIRECT(ADDRESS(ROW(),COLUMN()))=TRUNC(INDIRECT(ADDRESS(ROW(),COLUMN())))</formula>
    </cfRule>
  </conditionalFormatting>
  <conditionalFormatting sqref="J600:J602">
    <cfRule type="expression" dxfId="9912" priority="1335">
      <formula>INDIRECT(ADDRESS(ROW(),COLUMN()))=TRUNC(INDIRECT(ADDRESS(ROW(),COLUMN())))</formula>
    </cfRule>
  </conditionalFormatting>
  <conditionalFormatting sqref="L600:L602">
    <cfRule type="expression" dxfId="9911" priority="1334">
      <formula>INDIRECT(ADDRESS(ROW(),COLUMN()))=TRUNC(INDIRECT(ADDRESS(ROW(),COLUMN())))</formula>
    </cfRule>
  </conditionalFormatting>
  <conditionalFormatting sqref="O600:O602">
    <cfRule type="expression" dxfId="9910" priority="1333">
      <formula>INDIRECT(ADDRESS(ROW(),COLUMN()))=TRUNC(INDIRECT(ADDRESS(ROW(),COLUMN())))</formula>
    </cfRule>
  </conditionalFormatting>
  <conditionalFormatting sqref="F596:F602">
    <cfRule type="expression" dxfId="9909" priority="1328">
      <formula>$F596="委託費"</formula>
    </cfRule>
    <cfRule type="expression" dxfId="9908" priority="1329">
      <formula>$F596="雑役務費・消耗品費等"</formula>
    </cfRule>
    <cfRule type="expression" dxfId="9907" priority="1330">
      <formula>$F596="賃金・旅費・報償費"</formula>
    </cfRule>
    <cfRule type="expression" dxfId="9906" priority="1331">
      <formula>$F596="舞台・会場・設営費"</formula>
    </cfRule>
    <cfRule type="expression" dxfId="9905" priority="1332">
      <formula>$F596="出演・音楽・文芸費"</formula>
    </cfRule>
  </conditionalFormatting>
  <conditionalFormatting sqref="G596:G602">
    <cfRule type="expression" dxfId="9904" priority="1323">
      <formula>OR($G596="出演費",$G596="音楽費",$G596="文芸費")</formula>
    </cfRule>
    <cfRule type="expression" dxfId="9903" priority="1324">
      <formula>OR($G596="舞台費",$G596="作品借料",$G596="上映費",$G596="会場費",$G596="運搬費")</formula>
    </cfRule>
    <cfRule type="expression" dxfId="9902" priority="1325">
      <formula>OR($G596="賃金・共済費",$G596="旅費",$G596="報償費")</formula>
    </cfRule>
    <cfRule type="expression" dxfId="9901" priority="1326">
      <formula>OR($G596="雑役務費",$G596="消耗品費",$G596="通信費",$G596="会議費",$G596="その他")</formula>
    </cfRule>
    <cfRule type="expression" dxfId="9900" priority="1327">
      <formula>OR($G596="委託費",$G596="補助金")</formula>
    </cfRule>
  </conditionalFormatting>
  <conditionalFormatting sqref="G596:G602">
    <cfRule type="expression" dxfId="9899" priority="1322">
      <formula>OR($G596="動画制作費",$G596="動画配信費")</formula>
    </cfRule>
  </conditionalFormatting>
  <conditionalFormatting sqref="F596:F602">
    <cfRule type="expression" dxfId="9898" priority="1321">
      <formula>$F596="動画制作・配信費等"</formula>
    </cfRule>
  </conditionalFormatting>
  <conditionalFormatting sqref="R572">
    <cfRule type="expression" dxfId="9897" priority="1320">
      <formula>INDIRECT(ADDRESS(ROW(),COLUMN()))=TRUNC(INDIRECT(ADDRESS(ROW(),COLUMN())))</formula>
    </cfRule>
  </conditionalFormatting>
  <conditionalFormatting sqref="R573:R595">
    <cfRule type="expression" dxfId="9896" priority="1318">
      <formula>INDIRECT(ADDRESS(ROW(),COLUMN()))=TRUNC(INDIRECT(ADDRESS(ROW(),COLUMN())))</formula>
    </cfRule>
  </conditionalFormatting>
  <conditionalFormatting sqref="O575:O595">
    <cfRule type="expression" dxfId="9895" priority="1319">
      <formula>INDIRECT(ADDRESS(ROW(),COLUMN()))=TRUNC(INDIRECT(ADDRESS(ROW(),COLUMN())))</formula>
    </cfRule>
  </conditionalFormatting>
  <conditionalFormatting sqref="J572:J574">
    <cfRule type="expression" dxfId="9894" priority="1317">
      <formula>INDIRECT(ADDRESS(ROW(),COLUMN()))=TRUNC(INDIRECT(ADDRESS(ROW(),COLUMN())))</formula>
    </cfRule>
  </conditionalFormatting>
  <conditionalFormatting sqref="L572:L574">
    <cfRule type="expression" dxfId="9893" priority="1316">
      <formula>INDIRECT(ADDRESS(ROW(),COLUMN()))=TRUNC(INDIRECT(ADDRESS(ROW(),COLUMN())))</formula>
    </cfRule>
  </conditionalFormatting>
  <conditionalFormatting sqref="O572:O574">
    <cfRule type="expression" dxfId="9892" priority="1315">
      <formula>INDIRECT(ADDRESS(ROW(),COLUMN()))=TRUNC(INDIRECT(ADDRESS(ROW(),COLUMN())))</formula>
    </cfRule>
  </conditionalFormatting>
  <conditionalFormatting sqref="J575:J595">
    <cfRule type="expression" dxfId="9891" priority="1314">
      <formula>INDIRECT(ADDRESS(ROW(),COLUMN()))=TRUNC(INDIRECT(ADDRESS(ROW(),COLUMN())))</formula>
    </cfRule>
  </conditionalFormatting>
  <conditionalFormatting sqref="L575:L595">
    <cfRule type="expression" dxfId="9890" priority="1313">
      <formula>INDIRECT(ADDRESS(ROW(),COLUMN()))=TRUNC(INDIRECT(ADDRESS(ROW(),COLUMN())))</formula>
    </cfRule>
  </conditionalFormatting>
  <conditionalFormatting sqref="F577:F595 F572:F575">
    <cfRule type="expression" dxfId="9889" priority="1308">
      <formula>$F572="委託費"</formula>
    </cfRule>
    <cfRule type="expression" dxfId="9888" priority="1309">
      <formula>$F572="雑役務費・消耗品費等"</formula>
    </cfRule>
    <cfRule type="expression" dxfId="9887" priority="1310">
      <formula>$F572="賃金・旅費・報償費"</formula>
    </cfRule>
    <cfRule type="expression" dxfId="9886" priority="1311">
      <formula>$F572="舞台・会場・設営費"</formula>
    </cfRule>
    <cfRule type="expression" dxfId="9885" priority="1312">
      <formula>$F572="出演・音楽・文芸費"</formula>
    </cfRule>
  </conditionalFormatting>
  <conditionalFormatting sqref="F576">
    <cfRule type="expression" dxfId="9884" priority="1303">
      <formula>$F576="委託費"</formula>
    </cfRule>
    <cfRule type="expression" dxfId="9883" priority="1304">
      <formula>$F576="雑役務費・消耗品費等"</formula>
    </cfRule>
    <cfRule type="expression" dxfId="9882" priority="1305">
      <formula>$F576="賃金・旅費・報償費"</formula>
    </cfRule>
    <cfRule type="expression" dxfId="9881" priority="1306">
      <formula>$F576="舞台・会場・設営費"</formula>
    </cfRule>
    <cfRule type="expression" dxfId="9880" priority="1307">
      <formula>$F576="出演・音楽・文芸費"</formula>
    </cfRule>
  </conditionalFormatting>
  <conditionalFormatting sqref="G576">
    <cfRule type="expression" dxfId="9879" priority="1293">
      <formula>OR($G576="出演費",$G576="音楽費",$G576="文芸費")</formula>
    </cfRule>
    <cfRule type="expression" dxfId="9878" priority="1294">
      <formula>OR($G576="舞台費",$G576="作品借料",$G576="上映費",$G576="会場費",$G576="運搬費")</formula>
    </cfRule>
    <cfRule type="expression" dxfId="9877" priority="1295">
      <formula>OR($G576="賃金・共済費",$G576="旅費",$G576="報償費")</formula>
    </cfRule>
    <cfRule type="expression" dxfId="9876" priority="1296">
      <formula>OR($G576="雑役務費",$G576="消耗品費",$G576="通信費",$G576="会議費",$G576="その他")</formula>
    </cfRule>
    <cfRule type="expression" dxfId="9875" priority="1297">
      <formula>OR($G576="委託費",$G576="補助金")</formula>
    </cfRule>
  </conditionalFormatting>
  <conditionalFormatting sqref="G577:G595 G572:G575">
    <cfRule type="expression" dxfId="9874" priority="1298">
      <formula>OR($G572="出演費",$G572="音楽費",$G572="文芸費")</formula>
    </cfRule>
    <cfRule type="expression" dxfId="9873" priority="1299">
      <formula>OR($G572="舞台費",$G572="作品借料",$G572="上映費",$G572="会場費",$G572="運搬費")</formula>
    </cfRule>
    <cfRule type="expression" dxfId="9872" priority="1300">
      <formula>OR($G572="賃金・共済費",$G572="旅費",$G572="報償費")</formula>
    </cfRule>
    <cfRule type="expression" dxfId="9871" priority="1301">
      <formula>OR($G572="雑役務費",$G572="消耗品費",$G572="通信費",$G572="会議費",$G572="その他")</formula>
    </cfRule>
    <cfRule type="expression" dxfId="9870" priority="1302">
      <formula>OR($G572="委託費",$G572="補助金")</formula>
    </cfRule>
  </conditionalFormatting>
  <conditionalFormatting sqref="G572:G595">
    <cfRule type="expression" dxfId="9869" priority="1292">
      <formula>OR($G572="動画制作費",$G572="動画配信費")</formula>
    </cfRule>
  </conditionalFormatting>
  <conditionalFormatting sqref="F572:F595">
    <cfRule type="expression" dxfId="9868" priority="1291">
      <formula>$F572="動画制作・配信費等"</formula>
    </cfRule>
  </conditionalFormatting>
  <conditionalFormatting sqref="R650:R651 O650:O651 O686 R686:R687">
    <cfRule type="expression" dxfId="9867" priority="1290">
      <formula>INDIRECT(ADDRESS(ROW(),COLUMN()))=TRUNC(INDIRECT(ADDRESS(ROW(),COLUMN())))</formula>
    </cfRule>
  </conditionalFormatting>
  <conditionalFormatting sqref="R688:R708">
    <cfRule type="expression" dxfId="9866" priority="1288">
      <formula>INDIRECT(ADDRESS(ROW(),COLUMN()))=TRUNC(INDIRECT(ADDRESS(ROW(),COLUMN())))</formula>
    </cfRule>
  </conditionalFormatting>
  <conditionalFormatting sqref="O690:O708">
    <cfRule type="expression" dxfId="9865" priority="1289">
      <formula>INDIRECT(ADDRESS(ROW(),COLUMN()))=TRUNC(INDIRECT(ADDRESS(ROW(),COLUMN())))</formula>
    </cfRule>
  </conditionalFormatting>
  <conditionalFormatting sqref="L650:L651 L686">
    <cfRule type="expression" dxfId="9864" priority="1287">
      <formula>INDIRECT(ADDRESS(ROW(),COLUMN()))=TRUNC(INDIRECT(ADDRESS(ROW(),COLUMN())))</formula>
    </cfRule>
  </conditionalFormatting>
  <conditionalFormatting sqref="J650">
    <cfRule type="expression" dxfId="9863" priority="1286">
      <formula>INDIRECT(ADDRESS(ROW(),COLUMN()))=TRUNC(INDIRECT(ADDRESS(ROW(),COLUMN())))</formula>
    </cfRule>
  </conditionalFormatting>
  <conditionalFormatting sqref="J651 J686">
    <cfRule type="expression" dxfId="9862" priority="1285">
      <formula>INDIRECT(ADDRESS(ROW(),COLUMN()))=TRUNC(INDIRECT(ADDRESS(ROW(),COLUMN())))</formula>
    </cfRule>
  </conditionalFormatting>
  <conditionalFormatting sqref="J687:J689">
    <cfRule type="expression" dxfId="9861" priority="1284">
      <formula>INDIRECT(ADDRESS(ROW(),COLUMN()))=TRUNC(INDIRECT(ADDRESS(ROW(),COLUMN())))</formula>
    </cfRule>
  </conditionalFormatting>
  <conditionalFormatting sqref="L687:L689">
    <cfRule type="expression" dxfId="9860" priority="1283">
      <formula>INDIRECT(ADDRESS(ROW(),COLUMN()))=TRUNC(INDIRECT(ADDRESS(ROW(),COLUMN())))</formula>
    </cfRule>
  </conditionalFormatting>
  <conditionalFormatting sqref="O687:O689">
    <cfRule type="expression" dxfId="9859" priority="1282">
      <formula>INDIRECT(ADDRESS(ROW(),COLUMN()))=TRUNC(INDIRECT(ADDRESS(ROW(),COLUMN())))</formula>
    </cfRule>
  </conditionalFormatting>
  <conditionalFormatting sqref="J690:J708">
    <cfRule type="expression" dxfId="9858" priority="1281">
      <formula>INDIRECT(ADDRESS(ROW(),COLUMN()))=TRUNC(INDIRECT(ADDRESS(ROW(),COLUMN())))</formula>
    </cfRule>
  </conditionalFormatting>
  <conditionalFormatting sqref="L690:L708">
    <cfRule type="expression" dxfId="9857" priority="1280">
      <formula>INDIRECT(ADDRESS(ROW(),COLUMN()))=TRUNC(INDIRECT(ADDRESS(ROW(),COLUMN())))</formula>
    </cfRule>
  </conditionalFormatting>
  <conditionalFormatting sqref="G650:G651 G686:G690">
    <cfRule type="expression" dxfId="9856" priority="1275">
      <formula>OR($G650="出演費",$G650="音楽費",$G650="文芸費")</formula>
    </cfRule>
    <cfRule type="expression" dxfId="9855" priority="1276">
      <formula>OR($G650="舞台費",$G650="作品借料",$G650="上映費",$G650="会場費",$G650="運搬費")</formula>
    </cfRule>
    <cfRule type="expression" dxfId="9854" priority="1277">
      <formula>OR($G650="賃金・共済費",$G650="旅費",$G650="報償費")</formula>
    </cfRule>
    <cfRule type="expression" dxfId="9853" priority="1278">
      <formula>OR($G650="雑役務費",$G650="消耗品費",$G650="通信費",$G650="会議費",$G650="その他")</formula>
    </cfRule>
    <cfRule type="expression" dxfId="9852" priority="1279">
      <formula>OR($G650="委託費",$G650="補助金")</formula>
    </cfRule>
  </conditionalFormatting>
  <conditionalFormatting sqref="F650:F651 F686:F690">
    <cfRule type="expression" dxfId="9851" priority="1270">
      <formula>$F650="委託費"</formula>
    </cfRule>
    <cfRule type="expression" dxfId="9850" priority="1271">
      <formula>$F650="雑役務費・消耗品費等"</formula>
    </cfRule>
    <cfRule type="expression" dxfId="9849" priority="1272">
      <formula>$F650="賃金・旅費・報償費"</formula>
    </cfRule>
    <cfRule type="expression" dxfId="9848" priority="1273">
      <formula>$F650="舞台・会場・設営費"</formula>
    </cfRule>
    <cfRule type="expression" dxfId="9847" priority="1274">
      <formula>$F650="出演・音楽・文芸費"</formula>
    </cfRule>
  </conditionalFormatting>
  <conditionalFormatting sqref="F692:F708">
    <cfRule type="expression" dxfId="9846" priority="1265">
      <formula>$F692="委託費"</formula>
    </cfRule>
    <cfRule type="expression" dxfId="9845" priority="1266">
      <formula>$F692="雑役務費・消耗品費等"</formula>
    </cfRule>
    <cfRule type="expression" dxfId="9844" priority="1267">
      <formula>$F692="賃金・旅費・報償費"</formula>
    </cfRule>
    <cfRule type="expression" dxfId="9843" priority="1268">
      <formula>$F692="舞台・会場・設営費"</formula>
    </cfRule>
    <cfRule type="expression" dxfId="9842" priority="1269">
      <formula>$F692="出演・音楽・文芸費"</formula>
    </cfRule>
  </conditionalFormatting>
  <conditionalFormatting sqref="F691">
    <cfRule type="expression" dxfId="9841" priority="1260">
      <formula>$F691="委託費"</formula>
    </cfRule>
    <cfRule type="expression" dxfId="9840" priority="1261">
      <formula>$F691="雑役務費・消耗品費等"</formula>
    </cfRule>
    <cfRule type="expression" dxfId="9839" priority="1262">
      <formula>$F691="賃金・旅費・報償費"</formula>
    </cfRule>
    <cfRule type="expression" dxfId="9838" priority="1263">
      <formula>$F691="舞台・会場・設営費"</formula>
    </cfRule>
    <cfRule type="expression" dxfId="9837" priority="1264">
      <formula>$F691="出演・音楽・文芸費"</formula>
    </cfRule>
  </conditionalFormatting>
  <conditionalFormatting sqref="G691">
    <cfRule type="expression" dxfId="9836" priority="1250">
      <formula>OR($G691="出演費",$G691="音楽費",$G691="文芸費")</formula>
    </cfRule>
    <cfRule type="expression" dxfId="9835" priority="1251">
      <formula>OR($G691="舞台費",$G691="作品借料",$G691="上映費",$G691="会場費",$G691="運搬費")</formula>
    </cfRule>
    <cfRule type="expression" dxfId="9834" priority="1252">
      <formula>OR($G691="賃金・共済費",$G691="旅費",$G691="報償費")</formula>
    </cfRule>
    <cfRule type="expression" dxfId="9833" priority="1253">
      <formula>OR($G691="雑役務費",$G691="消耗品費",$G691="通信費",$G691="会議費",$G691="その他")</formula>
    </cfRule>
    <cfRule type="expression" dxfId="9832" priority="1254">
      <formula>OR($G691="委託費",$G691="補助金")</formula>
    </cfRule>
  </conditionalFormatting>
  <conditionalFormatting sqref="G692:G708">
    <cfRule type="expression" dxfId="9831" priority="1255">
      <formula>OR($G692="出演費",$G692="音楽費",$G692="文芸費")</formula>
    </cfRule>
    <cfRule type="expression" dxfId="9830" priority="1256">
      <formula>OR($G692="舞台費",$G692="作品借料",$G692="上映費",$G692="会場費",$G692="運搬費")</formula>
    </cfRule>
    <cfRule type="expression" dxfId="9829" priority="1257">
      <formula>OR($G692="賃金・共済費",$G692="旅費",$G692="報償費")</formula>
    </cfRule>
    <cfRule type="expression" dxfId="9828" priority="1258">
      <formula>OR($G692="雑役務費",$G692="消耗品費",$G692="通信費",$G692="会議費",$G692="その他")</formula>
    </cfRule>
    <cfRule type="expression" dxfId="9827" priority="1259">
      <formula>OR($G692="委託費",$G692="補助金")</formula>
    </cfRule>
  </conditionalFormatting>
  <conditionalFormatting sqref="G650:G651 G686:G708">
    <cfRule type="expression" dxfId="9826" priority="1249">
      <formula>OR($G650="動画制作費",$G650="動画配信費")</formula>
    </cfRule>
  </conditionalFormatting>
  <conditionalFormatting sqref="F650:F651 F686:F708">
    <cfRule type="expression" dxfId="9825" priority="1248">
      <formula>$F650="動画制作・配信費等"</formula>
    </cfRule>
  </conditionalFormatting>
  <conditionalFormatting sqref="O674:O677 R674:R678">
    <cfRule type="expression" dxfId="9824" priority="1247">
      <formula>INDIRECT(ADDRESS(ROW(),COLUMN()))=TRUNC(INDIRECT(ADDRESS(ROW(),COLUMN())))</formula>
    </cfRule>
  </conditionalFormatting>
  <conditionalFormatting sqref="R679:R685">
    <cfRule type="expression" dxfId="9823" priority="1245">
      <formula>INDIRECT(ADDRESS(ROW(),COLUMN()))=TRUNC(INDIRECT(ADDRESS(ROW(),COLUMN())))</formula>
    </cfRule>
  </conditionalFormatting>
  <conditionalFormatting sqref="O681:O685">
    <cfRule type="expression" dxfId="9822" priority="1246">
      <formula>INDIRECT(ADDRESS(ROW(),COLUMN()))=TRUNC(INDIRECT(ADDRESS(ROW(),COLUMN())))</formula>
    </cfRule>
  </conditionalFormatting>
  <conditionalFormatting sqref="L674:L677">
    <cfRule type="expression" dxfId="9821" priority="1244">
      <formula>INDIRECT(ADDRESS(ROW(),COLUMN()))=TRUNC(INDIRECT(ADDRESS(ROW(),COLUMN())))</formula>
    </cfRule>
  </conditionalFormatting>
  <conditionalFormatting sqref="J675">
    <cfRule type="expression" dxfId="9820" priority="1243">
      <formula>INDIRECT(ADDRESS(ROW(),COLUMN()))=TRUNC(INDIRECT(ADDRESS(ROW(),COLUMN())))</formula>
    </cfRule>
  </conditionalFormatting>
  <conditionalFormatting sqref="J674">
    <cfRule type="expression" dxfId="9819" priority="1242">
      <formula>INDIRECT(ADDRESS(ROW(),COLUMN()))=TRUNC(INDIRECT(ADDRESS(ROW(),COLUMN())))</formula>
    </cfRule>
  </conditionalFormatting>
  <conditionalFormatting sqref="J676:J677">
    <cfRule type="expression" dxfId="9818" priority="1241">
      <formula>INDIRECT(ADDRESS(ROW(),COLUMN()))=TRUNC(INDIRECT(ADDRESS(ROW(),COLUMN())))</formula>
    </cfRule>
  </conditionalFormatting>
  <conditionalFormatting sqref="J678:J680">
    <cfRule type="expression" dxfId="9817" priority="1240">
      <formula>INDIRECT(ADDRESS(ROW(),COLUMN()))=TRUNC(INDIRECT(ADDRESS(ROW(),COLUMN())))</formula>
    </cfRule>
  </conditionalFormatting>
  <conditionalFormatting sqref="L678:L680">
    <cfRule type="expression" dxfId="9816" priority="1239">
      <formula>INDIRECT(ADDRESS(ROW(),COLUMN()))=TRUNC(INDIRECT(ADDRESS(ROW(),COLUMN())))</formula>
    </cfRule>
  </conditionalFormatting>
  <conditionalFormatting sqref="O678:O680">
    <cfRule type="expression" dxfId="9815" priority="1238">
      <formula>INDIRECT(ADDRESS(ROW(),COLUMN()))=TRUNC(INDIRECT(ADDRESS(ROW(),COLUMN())))</formula>
    </cfRule>
  </conditionalFormatting>
  <conditionalFormatting sqref="J681:J685">
    <cfRule type="expression" dxfId="9814" priority="1237">
      <formula>INDIRECT(ADDRESS(ROW(),COLUMN()))=TRUNC(INDIRECT(ADDRESS(ROW(),COLUMN())))</formula>
    </cfRule>
  </conditionalFormatting>
  <conditionalFormatting sqref="L681:L685">
    <cfRule type="expression" dxfId="9813" priority="1236">
      <formula>INDIRECT(ADDRESS(ROW(),COLUMN()))=TRUNC(INDIRECT(ADDRESS(ROW(),COLUMN())))</formula>
    </cfRule>
  </conditionalFormatting>
  <conditionalFormatting sqref="G674:G681">
    <cfRule type="expression" dxfId="9812" priority="1231">
      <formula>OR($G674="出演費",$G674="音楽費",$G674="文芸費")</formula>
    </cfRule>
    <cfRule type="expression" dxfId="9811" priority="1232">
      <formula>OR($G674="舞台費",$G674="作品借料",$G674="上映費",$G674="会場費",$G674="運搬費")</formula>
    </cfRule>
    <cfRule type="expression" dxfId="9810" priority="1233">
      <formula>OR($G674="賃金・共済費",$G674="旅費",$G674="報償費")</formula>
    </cfRule>
    <cfRule type="expression" dxfId="9809" priority="1234">
      <formula>OR($G674="雑役務費",$G674="消耗品費",$G674="通信費",$G674="会議費",$G674="その他")</formula>
    </cfRule>
    <cfRule type="expression" dxfId="9808" priority="1235">
      <formula>OR($G674="委託費",$G674="補助金")</formula>
    </cfRule>
  </conditionalFormatting>
  <conditionalFormatting sqref="F674:F681">
    <cfRule type="expression" dxfId="9807" priority="1226">
      <formula>$F674="委託費"</formula>
    </cfRule>
    <cfRule type="expression" dxfId="9806" priority="1227">
      <formula>$F674="雑役務費・消耗品費等"</formula>
    </cfRule>
    <cfRule type="expression" dxfId="9805" priority="1228">
      <formula>$F674="賃金・旅費・報償費"</formula>
    </cfRule>
    <cfRule type="expression" dxfId="9804" priority="1229">
      <formula>$F674="舞台・会場・設営費"</formula>
    </cfRule>
    <cfRule type="expression" dxfId="9803" priority="1230">
      <formula>$F674="出演・音楽・文芸費"</formula>
    </cfRule>
  </conditionalFormatting>
  <conditionalFormatting sqref="F683:F685">
    <cfRule type="expression" dxfId="9802" priority="1221">
      <formula>$F683="委託費"</formula>
    </cfRule>
    <cfRule type="expression" dxfId="9801" priority="1222">
      <formula>$F683="雑役務費・消耗品費等"</formula>
    </cfRule>
    <cfRule type="expression" dxfId="9800" priority="1223">
      <formula>$F683="賃金・旅費・報償費"</formula>
    </cfRule>
    <cfRule type="expression" dxfId="9799" priority="1224">
      <formula>$F683="舞台・会場・設営費"</formula>
    </cfRule>
    <cfRule type="expression" dxfId="9798" priority="1225">
      <formula>$F683="出演・音楽・文芸費"</formula>
    </cfRule>
  </conditionalFormatting>
  <conditionalFormatting sqref="F682">
    <cfRule type="expression" dxfId="9797" priority="1216">
      <formula>$F682="委託費"</formula>
    </cfRule>
    <cfRule type="expression" dxfId="9796" priority="1217">
      <formula>$F682="雑役務費・消耗品費等"</formula>
    </cfRule>
    <cfRule type="expression" dxfId="9795" priority="1218">
      <formula>$F682="賃金・旅費・報償費"</formula>
    </cfRule>
    <cfRule type="expression" dxfId="9794" priority="1219">
      <formula>$F682="舞台・会場・設営費"</formula>
    </cfRule>
    <cfRule type="expression" dxfId="9793" priority="1220">
      <formula>$F682="出演・音楽・文芸費"</formula>
    </cfRule>
  </conditionalFormatting>
  <conditionalFormatting sqref="G682">
    <cfRule type="expression" dxfId="9792" priority="1206">
      <formula>OR($G682="出演費",$G682="音楽費",$G682="文芸費")</formula>
    </cfRule>
    <cfRule type="expression" dxfId="9791" priority="1207">
      <formula>OR($G682="舞台費",$G682="作品借料",$G682="上映費",$G682="会場費",$G682="運搬費")</formula>
    </cfRule>
    <cfRule type="expression" dxfId="9790" priority="1208">
      <formula>OR($G682="賃金・共済費",$G682="旅費",$G682="報償費")</formula>
    </cfRule>
    <cfRule type="expression" dxfId="9789" priority="1209">
      <formula>OR($G682="雑役務費",$G682="消耗品費",$G682="通信費",$G682="会議費",$G682="その他")</formula>
    </cfRule>
    <cfRule type="expression" dxfId="9788" priority="1210">
      <formula>OR($G682="委託費",$G682="補助金")</formula>
    </cfRule>
  </conditionalFormatting>
  <conditionalFormatting sqref="G683:G685">
    <cfRule type="expression" dxfId="9787" priority="1211">
      <formula>OR($G683="出演費",$G683="音楽費",$G683="文芸費")</formula>
    </cfRule>
    <cfRule type="expression" dxfId="9786" priority="1212">
      <formula>OR($G683="舞台費",$G683="作品借料",$G683="上映費",$G683="会場費",$G683="運搬費")</formula>
    </cfRule>
    <cfRule type="expression" dxfId="9785" priority="1213">
      <formula>OR($G683="賃金・共済費",$G683="旅費",$G683="報償費")</formula>
    </cfRule>
    <cfRule type="expression" dxfId="9784" priority="1214">
      <formula>OR($G683="雑役務費",$G683="消耗品費",$G683="通信費",$G683="会議費",$G683="その他")</formula>
    </cfRule>
    <cfRule type="expression" dxfId="9783" priority="1215">
      <formula>OR($G683="委託費",$G683="補助金")</formula>
    </cfRule>
  </conditionalFormatting>
  <conditionalFormatting sqref="G674:G685">
    <cfRule type="expression" dxfId="9782" priority="1205">
      <formula>OR($G674="動画制作費",$G674="動画配信費")</formula>
    </cfRule>
  </conditionalFormatting>
  <conditionalFormatting sqref="F674:F685">
    <cfRule type="expression" dxfId="9781" priority="1204">
      <formula>$F674="動画制作・配信費等"</formula>
    </cfRule>
  </conditionalFormatting>
  <conditionalFormatting sqref="R652">
    <cfRule type="expression" dxfId="9780" priority="1203">
      <formula>INDIRECT(ADDRESS(ROW(),COLUMN()))=TRUNC(INDIRECT(ADDRESS(ROW(),COLUMN())))</formula>
    </cfRule>
  </conditionalFormatting>
  <conditionalFormatting sqref="R653:R673">
    <cfRule type="expression" dxfId="9779" priority="1201">
      <formula>INDIRECT(ADDRESS(ROW(),COLUMN()))=TRUNC(INDIRECT(ADDRESS(ROW(),COLUMN())))</formula>
    </cfRule>
  </conditionalFormatting>
  <conditionalFormatting sqref="O655:O673">
    <cfRule type="expression" dxfId="9778" priority="1202">
      <formula>INDIRECT(ADDRESS(ROW(),COLUMN()))=TRUNC(INDIRECT(ADDRESS(ROW(),COLUMN())))</formula>
    </cfRule>
  </conditionalFormatting>
  <conditionalFormatting sqref="J652:J654">
    <cfRule type="expression" dxfId="9777" priority="1200">
      <formula>INDIRECT(ADDRESS(ROW(),COLUMN()))=TRUNC(INDIRECT(ADDRESS(ROW(),COLUMN())))</formula>
    </cfRule>
  </conditionalFormatting>
  <conditionalFormatting sqref="L652:L654">
    <cfRule type="expression" dxfId="9776" priority="1199">
      <formula>INDIRECT(ADDRESS(ROW(),COLUMN()))=TRUNC(INDIRECT(ADDRESS(ROW(),COLUMN())))</formula>
    </cfRule>
  </conditionalFormatting>
  <conditionalFormatting sqref="O652:O654">
    <cfRule type="expression" dxfId="9775" priority="1198">
      <formula>INDIRECT(ADDRESS(ROW(),COLUMN()))=TRUNC(INDIRECT(ADDRESS(ROW(),COLUMN())))</formula>
    </cfRule>
  </conditionalFormatting>
  <conditionalFormatting sqref="J655:J673">
    <cfRule type="expression" dxfId="9774" priority="1197">
      <formula>INDIRECT(ADDRESS(ROW(),COLUMN()))=TRUNC(INDIRECT(ADDRESS(ROW(),COLUMN())))</formula>
    </cfRule>
  </conditionalFormatting>
  <conditionalFormatting sqref="L655:L673">
    <cfRule type="expression" dxfId="9773" priority="1196">
      <formula>INDIRECT(ADDRESS(ROW(),COLUMN()))=TRUNC(INDIRECT(ADDRESS(ROW(),COLUMN())))</formula>
    </cfRule>
  </conditionalFormatting>
  <conditionalFormatting sqref="G652:G655">
    <cfRule type="expression" dxfId="9772" priority="1191">
      <formula>OR($G652="出演費",$G652="音楽費",$G652="文芸費")</formula>
    </cfRule>
    <cfRule type="expression" dxfId="9771" priority="1192">
      <formula>OR($G652="舞台費",$G652="作品借料",$G652="上映費",$G652="会場費",$G652="運搬費")</formula>
    </cfRule>
    <cfRule type="expression" dxfId="9770" priority="1193">
      <formula>OR($G652="賃金・共済費",$G652="旅費",$G652="報償費")</formula>
    </cfRule>
    <cfRule type="expression" dxfId="9769" priority="1194">
      <formula>OR($G652="雑役務費",$G652="消耗品費",$G652="通信費",$G652="会議費",$G652="その他")</formula>
    </cfRule>
    <cfRule type="expression" dxfId="9768" priority="1195">
      <formula>OR($G652="委託費",$G652="補助金")</formula>
    </cfRule>
  </conditionalFormatting>
  <conditionalFormatting sqref="F652:F655">
    <cfRule type="expression" dxfId="9767" priority="1186">
      <formula>$F652="委託費"</formula>
    </cfRule>
    <cfRule type="expression" dxfId="9766" priority="1187">
      <formula>$F652="雑役務費・消耗品費等"</formula>
    </cfRule>
    <cfRule type="expression" dxfId="9765" priority="1188">
      <formula>$F652="賃金・旅費・報償費"</formula>
    </cfRule>
    <cfRule type="expression" dxfId="9764" priority="1189">
      <formula>$F652="舞台・会場・設営費"</formula>
    </cfRule>
    <cfRule type="expression" dxfId="9763" priority="1190">
      <formula>$F652="出演・音楽・文芸費"</formula>
    </cfRule>
  </conditionalFormatting>
  <conditionalFormatting sqref="F657:F673">
    <cfRule type="expression" dxfId="9762" priority="1181">
      <formula>$F657="委託費"</formula>
    </cfRule>
    <cfRule type="expression" dxfId="9761" priority="1182">
      <formula>$F657="雑役務費・消耗品費等"</formula>
    </cfRule>
    <cfRule type="expression" dxfId="9760" priority="1183">
      <formula>$F657="賃金・旅費・報償費"</formula>
    </cfRule>
    <cfRule type="expression" dxfId="9759" priority="1184">
      <formula>$F657="舞台・会場・設営費"</formula>
    </cfRule>
    <cfRule type="expression" dxfId="9758" priority="1185">
      <formula>$F657="出演・音楽・文芸費"</formula>
    </cfRule>
  </conditionalFormatting>
  <conditionalFormatting sqref="F656">
    <cfRule type="expression" dxfId="9757" priority="1176">
      <formula>$F656="委託費"</formula>
    </cfRule>
    <cfRule type="expression" dxfId="9756" priority="1177">
      <formula>$F656="雑役務費・消耗品費等"</formula>
    </cfRule>
    <cfRule type="expression" dxfId="9755" priority="1178">
      <formula>$F656="賃金・旅費・報償費"</formula>
    </cfRule>
    <cfRule type="expression" dxfId="9754" priority="1179">
      <formula>$F656="舞台・会場・設営費"</formula>
    </cfRule>
    <cfRule type="expression" dxfId="9753" priority="1180">
      <formula>$F656="出演・音楽・文芸費"</formula>
    </cfRule>
  </conditionalFormatting>
  <conditionalFormatting sqref="G656">
    <cfRule type="expression" dxfId="9752" priority="1166">
      <formula>OR($G656="出演費",$G656="音楽費",$G656="文芸費")</formula>
    </cfRule>
    <cfRule type="expression" dxfId="9751" priority="1167">
      <formula>OR($G656="舞台費",$G656="作品借料",$G656="上映費",$G656="会場費",$G656="運搬費")</formula>
    </cfRule>
    <cfRule type="expression" dxfId="9750" priority="1168">
      <formula>OR($G656="賃金・共済費",$G656="旅費",$G656="報償費")</formula>
    </cfRule>
    <cfRule type="expression" dxfId="9749" priority="1169">
      <formula>OR($G656="雑役務費",$G656="消耗品費",$G656="通信費",$G656="会議費",$G656="その他")</formula>
    </cfRule>
    <cfRule type="expression" dxfId="9748" priority="1170">
      <formula>OR($G656="委託費",$G656="補助金")</formula>
    </cfRule>
  </conditionalFormatting>
  <conditionalFormatting sqref="G657:G673">
    <cfRule type="expression" dxfId="9747" priority="1171">
      <formula>OR($G657="出演費",$G657="音楽費",$G657="文芸費")</formula>
    </cfRule>
    <cfRule type="expression" dxfId="9746" priority="1172">
      <formula>OR($G657="舞台費",$G657="作品借料",$G657="上映費",$G657="会場費",$G657="運搬費")</formula>
    </cfRule>
    <cfRule type="expression" dxfId="9745" priority="1173">
      <formula>OR($G657="賃金・共済費",$G657="旅費",$G657="報償費")</formula>
    </cfRule>
    <cfRule type="expression" dxfId="9744" priority="1174">
      <formula>OR($G657="雑役務費",$G657="消耗品費",$G657="通信費",$G657="会議費",$G657="その他")</formula>
    </cfRule>
    <cfRule type="expression" dxfId="9743" priority="1175">
      <formula>OR($G657="委託費",$G657="補助金")</formula>
    </cfRule>
  </conditionalFormatting>
  <conditionalFormatting sqref="G652:G673">
    <cfRule type="expression" dxfId="9742" priority="1165">
      <formula>OR($G652="動画制作費",$G652="動画配信費")</formula>
    </cfRule>
  </conditionalFormatting>
  <conditionalFormatting sqref="F652:F673">
    <cfRule type="expression" dxfId="9741" priority="1164">
      <formula>$F652="動画制作・配信費等"</formula>
    </cfRule>
  </conditionalFormatting>
  <conditionalFormatting sqref="R765:R768 O765:O767">
    <cfRule type="expression" dxfId="9740" priority="1163">
      <formula>INDIRECT(ADDRESS(ROW(),COLUMN()))=TRUNC(INDIRECT(ADDRESS(ROW(),COLUMN())))</formula>
    </cfRule>
  </conditionalFormatting>
  <conditionalFormatting sqref="R769:R791">
    <cfRule type="expression" dxfId="9739" priority="1161">
      <formula>INDIRECT(ADDRESS(ROW(),COLUMN()))=TRUNC(INDIRECT(ADDRESS(ROW(),COLUMN())))</formula>
    </cfRule>
  </conditionalFormatting>
  <conditionalFormatting sqref="O771:O791">
    <cfRule type="expression" dxfId="9738" priority="1162">
      <formula>INDIRECT(ADDRESS(ROW(),COLUMN()))=TRUNC(INDIRECT(ADDRESS(ROW(),COLUMN())))</formula>
    </cfRule>
  </conditionalFormatting>
  <conditionalFormatting sqref="L765:L767">
    <cfRule type="expression" dxfId="9737" priority="1160">
      <formula>INDIRECT(ADDRESS(ROW(),COLUMN()))=TRUNC(INDIRECT(ADDRESS(ROW(),COLUMN())))</formula>
    </cfRule>
  </conditionalFormatting>
  <conditionalFormatting sqref="J765">
    <cfRule type="expression" dxfId="9736" priority="1159">
      <formula>INDIRECT(ADDRESS(ROW(),COLUMN()))=TRUNC(INDIRECT(ADDRESS(ROW(),COLUMN())))</formula>
    </cfRule>
  </conditionalFormatting>
  <conditionalFormatting sqref="J766:J767">
    <cfRule type="expression" dxfId="9735" priority="1158">
      <formula>INDIRECT(ADDRESS(ROW(),COLUMN()))=TRUNC(INDIRECT(ADDRESS(ROW(),COLUMN())))</formula>
    </cfRule>
  </conditionalFormatting>
  <conditionalFormatting sqref="J768:J770">
    <cfRule type="expression" dxfId="9734" priority="1157">
      <formula>INDIRECT(ADDRESS(ROW(),COLUMN()))=TRUNC(INDIRECT(ADDRESS(ROW(),COLUMN())))</formula>
    </cfRule>
  </conditionalFormatting>
  <conditionalFormatting sqref="L768:L770">
    <cfRule type="expression" dxfId="9733" priority="1156">
      <formula>INDIRECT(ADDRESS(ROW(),COLUMN()))=TRUNC(INDIRECT(ADDRESS(ROW(),COLUMN())))</formula>
    </cfRule>
  </conditionalFormatting>
  <conditionalFormatting sqref="O768:O770">
    <cfRule type="expression" dxfId="9732" priority="1155">
      <formula>INDIRECT(ADDRESS(ROW(),COLUMN()))=TRUNC(INDIRECT(ADDRESS(ROW(),COLUMN())))</formula>
    </cfRule>
  </conditionalFormatting>
  <conditionalFormatting sqref="J771:J791">
    <cfRule type="expression" dxfId="9731" priority="1154">
      <formula>INDIRECT(ADDRESS(ROW(),COLUMN()))=TRUNC(INDIRECT(ADDRESS(ROW(),COLUMN())))</formula>
    </cfRule>
  </conditionalFormatting>
  <conditionalFormatting sqref="L771:L791">
    <cfRule type="expression" dxfId="9730" priority="1153">
      <formula>INDIRECT(ADDRESS(ROW(),COLUMN()))=TRUNC(INDIRECT(ADDRESS(ROW(),COLUMN())))</formula>
    </cfRule>
  </conditionalFormatting>
  <conditionalFormatting sqref="G765:G771">
    <cfRule type="expression" dxfId="9729" priority="1148">
      <formula>OR($G765="出演費",$G765="音楽費",$G765="文芸費")</formula>
    </cfRule>
    <cfRule type="expression" dxfId="9728" priority="1149">
      <formula>OR($G765="舞台費",$G765="作品借料",$G765="上映費",$G765="会場費",$G765="運搬費")</formula>
    </cfRule>
    <cfRule type="expression" dxfId="9727" priority="1150">
      <formula>OR($G765="賃金・共済費",$G765="旅費",$G765="報償費")</formula>
    </cfRule>
    <cfRule type="expression" dxfId="9726" priority="1151">
      <formula>OR($G765="雑役務費",$G765="消耗品費",$G765="通信費",$G765="会議費",$G765="その他")</formula>
    </cfRule>
    <cfRule type="expression" dxfId="9725" priority="1152">
      <formula>OR($G765="委託費",$G765="補助金")</formula>
    </cfRule>
  </conditionalFormatting>
  <conditionalFormatting sqref="F765:F771">
    <cfRule type="expression" dxfId="9724" priority="1143">
      <formula>$F765="委託費"</formula>
    </cfRule>
    <cfRule type="expression" dxfId="9723" priority="1144">
      <formula>$F765="雑役務費・消耗品費等"</formula>
    </cfRule>
    <cfRule type="expression" dxfId="9722" priority="1145">
      <formula>$F765="賃金・旅費・報償費"</formula>
    </cfRule>
    <cfRule type="expression" dxfId="9721" priority="1146">
      <formula>$F765="舞台・会場・設営費"</formula>
    </cfRule>
    <cfRule type="expression" dxfId="9720" priority="1147">
      <formula>$F765="出演・音楽・文芸費"</formula>
    </cfRule>
  </conditionalFormatting>
  <conditionalFormatting sqref="F773:F791">
    <cfRule type="expression" dxfId="9719" priority="1138">
      <formula>$F773="委託費"</formula>
    </cfRule>
    <cfRule type="expression" dxfId="9718" priority="1139">
      <formula>$F773="雑役務費・消耗品費等"</formula>
    </cfRule>
    <cfRule type="expression" dxfId="9717" priority="1140">
      <formula>$F773="賃金・旅費・報償費"</formula>
    </cfRule>
    <cfRule type="expression" dxfId="9716" priority="1141">
      <formula>$F773="舞台・会場・設営費"</formula>
    </cfRule>
    <cfRule type="expression" dxfId="9715" priority="1142">
      <formula>$F773="出演・音楽・文芸費"</formula>
    </cfRule>
  </conditionalFormatting>
  <conditionalFormatting sqref="F772">
    <cfRule type="expression" dxfId="9714" priority="1133">
      <formula>$F772="委託費"</formula>
    </cfRule>
    <cfRule type="expression" dxfId="9713" priority="1134">
      <formula>$F772="雑役務費・消耗品費等"</formula>
    </cfRule>
    <cfRule type="expression" dxfId="9712" priority="1135">
      <formula>$F772="賃金・旅費・報償費"</formula>
    </cfRule>
    <cfRule type="expression" dxfId="9711" priority="1136">
      <formula>$F772="舞台・会場・設営費"</formula>
    </cfRule>
    <cfRule type="expression" dxfId="9710" priority="1137">
      <formula>$F772="出演・音楽・文芸費"</formula>
    </cfRule>
  </conditionalFormatting>
  <conditionalFormatting sqref="G772">
    <cfRule type="expression" dxfId="9709" priority="1123">
      <formula>OR($G772="出演費",$G772="音楽費",$G772="文芸費")</formula>
    </cfRule>
    <cfRule type="expression" dxfId="9708" priority="1124">
      <formula>OR($G772="舞台費",$G772="作品借料",$G772="上映費",$G772="会場費",$G772="運搬費")</formula>
    </cfRule>
    <cfRule type="expression" dxfId="9707" priority="1125">
      <formula>OR($G772="賃金・共済費",$G772="旅費",$G772="報償費")</formula>
    </cfRule>
    <cfRule type="expression" dxfId="9706" priority="1126">
      <formula>OR($G772="雑役務費",$G772="消耗品費",$G772="通信費",$G772="会議費",$G772="その他")</formula>
    </cfRule>
    <cfRule type="expression" dxfId="9705" priority="1127">
      <formula>OR($G772="委託費",$G772="補助金")</formula>
    </cfRule>
  </conditionalFormatting>
  <conditionalFormatting sqref="G773:G791">
    <cfRule type="expression" dxfId="9704" priority="1128">
      <formula>OR($G773="出演費",$G773="音楽費",$G773="文芸費")</formula>
    </cfRule>
    <cfRule type="expression" dxfId="9703" priority="1129">
      <formula>OR($G773="舞台費",$G773="作品借料",$G773="上映費",$G773="会場費",$G773="運搬費")</formula>
    </cfRule>
    <cfRule type="expression" dxfId="9702" priority="1130">
      <formula>OR($G773="賃金・共済費",$G773="旅費",$G773="報償費")</formula>
    </cfRule>
    <cfRule type="expression" dxfId="9701" priority="1131">
      <formula>OR($G773="雑役務費",$G773="消耗品費",$G773="通信費",$G773="会議費",$G773="その他")</formula>
    </cfRule>
    <cfRule type="expression" dxfId="9700" priority="1132">
      <formula>OR($G773="委託費",$G773="補助金")</formula>
    </cfRule>
  </conditionalFormatting>
  <conditionalFormatting sqref="G765:G791">
    <cfRule type="expression" dxfId="9699" priority="1122">
      <formula>OR($G765="動画制作費",$G765="動画配信費")</formula>
    </cfRule>
  </conditionalFormatting>
  <conditionalFormatting sqref="F765:F791">
    <cfRule type="expression" dxfId="9698" priority="1121">
      <formula>$F765="動画制作・配信費等"</formula>
    </cfRule>
  </conditionalFormatting>
  <conditionalFormatting sqref="O757:O760 R757:R761">
    <cfRule type="expression" dxfId="9697" priority="1120">
      <formula>INDIRECT(ADDRESS(ROW(),COLUMN()))=TRUNC(INDIRECT(ADDRESS(ROW(),COLUMN())))</formula>
    </cfRule>
  </conditionalFormatting>
  <conditionalFormatting sqref="R762:R764">
    <cfRule type="expression" dxfId="9696" priority="1118">
      <formula>INDIRECT(ADDRESS(ROW(),COLUMN()))=TRUNC(INDIRECT(ADDRESS(ROW(),COLUMN())))</formula>
    </cfRule>
  </conditionalFormatting>
  <conditionalFormatting sqref="O764">
    <cfRule type="expression" dxfId="9695" priority="1119">
      <formula>INDIRECT(ADDRESS(ROW(),COLUMN()))=TRUNC(INDIRECT(ADDRESS(ROW(),COLUMN())))</formula>
    </cfRule>
  </conditionalFormatting>
  <conditionalFormatting sqref="L757:L760">
    <cfRule type="expression" dxfId="9694" priority="1117">
      <formula>INDIRECT(ADDRESS(ROW(),COLUMN()))=TRUNC(INDIRECT(ADDRESS(ROW(),COLUMN())))</formula>
    </cfRule>
  </conditionalFormatting>
  <conditionalFormatting sqref="J758">
    <cfRule type="expression" dxfId="9693" priority="1116">
      <formula>INDIRECT(ADDRESS(ROW(),COLUMN()))=TRUNC(INDIRECT(ADDRESS(ROW(),COLUMN())))</formula>
    </cfRule>
  </conditionalFormatting>
  <conditionalFormatting sqref="J757">
    <cfRule type="expression" dxfId="9692" priority="1115">
      <formula>INDIRECT(ADDRESS(ROW(),COLUMN()))=TRUNC(INDIRECT(ADDRESS(ROW(),COLUMN())))</formula>
    </cfRule>
  </conditionalFormatting>
  <conditionalFormatting sqref="J759:J760">
    <cfRule type="expression" dxfId="9691" priority="1114">
      <formula>INDIRECT(ADDRESS(ROW(),COLUMN()))=TRUNC(INDIRECT(ADDRESS(ROW(),COLUMN())))</formula>
    </cfRule>
  </conditionalFormatting>
  <conditionalFormatting sqref="J761:J763">
    <cfRule type="expression" dxfId="9690" priority="1113">
      <formula>INDIRECT(ADDRESS(ROW(),COLUMN()))=TRUNC(INDIRECT(ADDRESS(ROW(),COLUMN())))</formula>
    </cfRule>
  </conditionalFormatting>
  <conditionalFormatting sqref="L761:L763">
    <cfRule type="expression" dxfId="9689" priority="1112">
      <formula>INDIRECT(ADDRESS(ROW(),COLUMN()))=TRUNC(INDIRECT(ADDRESS(ROW(),COLUMN())))</formula>
    </cfRule>
  </conditionalFormatting>
  <conditionalFormatting sqref="O761:O763">
    <cfRule type="expression" dxfId="9688" priority="1111">
      <formula>INDIRECT(ADDRESS(ROW(),COLUMN()))=TRUNC(INDIRECT(ADDRESS(ROW(),COLUMN())))</formula>
    </cfRule>
  </conditionalFormatting>
  <conditionalFormatting sqref="J764">
    <cfRule type="expression" dxfId="9687" priority="1110">
      <formula>INDIRECT(ADDRESS(ROW(),COLUMN()))=TRUNC(INDIRECT(ADDRESS(ROW(),COLUMN())))</formula>
    </cfRule>
  </conditionalFormatting>
  <conditionalFormatting sqref="L764">
    <cfRule type="expression" dxfId="9686" priority="1109">
      <formula>INDIRECT(ADDRESS(ROW(),COLUMN()))=TRUNC(INDIRECT(ADDRESS(ROW(),COLUMN())))</formula>
    </cfRule>
  </conditionalFormatting>
  <conditionalFormatting sqref="G757:G764">
    <cfRule type="expression" dxfId="9685" priority="1104">
      <formula>OR($G757="出演費",$G757="音楽費",$G757="文芸費")</formula>
    </cfRule>
    <cfRule type="expression" dxfId="9684" priority="1105">
      <formula>OR($G757="舞台費",$G757="作品借料",$G757="上映費",$G757="会場費",$G757="運搬費")</formula>
    </cfRule>
    <cfRule type="expression" dxfId="9683" priority="1106">
      <formula>OR($G757="賃金・共済費",$G757="旅費",$G757="報償費")</formula>
    </cfRule>
    <cfRule type="expression" dxfId="9682" priority="1107">
      <formula>OR($G757="雑役務費",$G757="消耗品費",$G757="通信費",$G757="会議費",$G757="その他")</formula>
    </cfRule>
    <cfRule type="expression" dxfId="9681" priority="1108">
      <formula>OR($G757="委託費",$G757="補助金")</formula>
    </cfRule>
  </conditionalFormatting>
  <conditionalFormatting sqref="F757:F764">
    <cfRule type="expression" dxfId="9680" priority="1099">
      <formula>$F757="委託費"</formula>
    </cfRule>
    <cfRule type="expression" dxfId="9679" priority="1100">
      <formula>$F757="雑役務費・消耗品費等"</formula>
    </cfRule>
    <cfRule type="expression" dxfId="9678" priority="1101">
      <formula>$F757="賃金・旅費・報償費"</formula>
    </cfRule>
    <cfRule type="expression" dxfId="9677" priority="1102">
      <formula>$F757="舞台・会場・設営費"</formula>
    </cfRule>
    <cfRule type="expression" dxfId="9676" priority="1103">
      <formula>$F757="出演・音楽・文芸費"</formula>
    </cfRule>
  </conditionalFormatting>
  <conditionalFormatting sqref="G757:G764">
    <cfRule type="expression" dxfId="9675" priority="1098">
      <formula>OR($G757="動画制作費",$G757="動画配信費")</formula>
    </cfRule>
  </conditionalFormatting>
  <conditionalFormatting sqref="F757:F764">
    <cfRule type="expression" dxfId="9674" priority="1097">
      <formula>$F757="動画制作・配信費等"</formula>
    </cfRule>
  </conditionalFormatting>
  <conditionalFormatting sqref="R730:R733 O730:O732">
    <cfRule type="expression" dxfId="9673" priority="1096">
      <formula>INDIRECT(ADDRESS(ROW(),COLUMN()))=TRUNC(INDIRECT(ADDRESS(ROW(),COLUMN())))</formula>
    </cfRule>
  </conditionalFormatting>
  <conditionalFormatting sqref="R734:R756">
    <cfRule type="expression" dxfId="9672" priority="1094">
      <formula>INDIRECT(ADDRESS(ROW(),COLUMN()))=TRUNC(INDIRECT(ADDRESS(ROW(),COLUMN())))</formula>
    </cfRule>
  </conditionalFormatting>
  <conditionalFormatting sqref="O736:O756">
    <cfRule type="expression" dxfId="9671" priority="1095">
      <formula>INDIRECT(ADDRESS(ROW(),COLUMN()))=TRUNC(INDIRECT(ADDRESS(ROW(),COLUMN())))</formula>
    </cfRule>
  </conditionalFormatting>
  <conditionalFormatting sqref="L730:L732">
    <cfRule type="expression" dxfId="9670" priority="1093">
      <formula>INDIRECT(ADDRESS(ROW(),COLUMN()))=TRUNC(INDIRECT(ADDRESS(ROW(),COLUMN())))</formula>
    </cfRule>
  </conditionalFormatting>
  <conditionalFormatting sqref="J730">
    <cfRule type="expression" dxfId="9669" priority="1092">
      <formula>INDIRECT(ADDRESS(ROW(),COLUMN()))=TRUNC(INDIRECT(ADDRESS(ROW(),COLUMN())))</formula>
    </cfRule>
  </conditionalFormatting>
  <conditionalFormatting sqref="J731:J732">
    <cfRule type="expression" dxfId="9668" priority="1091">
      <formula>INDIRECT(ADDRESS(ROW(),COLUMN()))=TRUNC(INDIRECT(ADDRESS(ROW(),COLUMN())))</formula>
    </cfRule>
  </conditionalFormatting>
  <conditionalFormatting sqref="J733:J735">
    <cfRule type="expression" dxfId="9667" priority="1090">
      <formula>INDIRECT(ADDRESS(ROW(),COLUMN()))=TRUNC(INDIRECT(ADDRESS(ROW(),COLUMN())))</formula>
    </cfRule>
  </conditionalFormatting>
  <conditionalFormatting sqref="L733:L735">
    <cfRule type="expression" dxfId="9666" priority="1089">
      <formula>INDIRECT(ADDRESS(ROW(),COLUMN()))=TRUNC(INDIRECT(ADDRESS(ROW(),COLUMN())))</formula>
    </cfRule>
  </conditionalFormatting>
  <conditionalFormatting sqref="O733:O735">
    <cfRule type="expression" dxfId="9665" priority="1088">
      <formula>INDIRECT(ADDRESS(ROW(),COLUMN()))=TRUNC(INDIRECT(ADDRESS(ROW(),COLUMN())))</formula>
    </cfRule>
  </conditionalFormatting>
  <conditionalFormatting sqref="J736:J756">
    <cfRule type="expression" dxfId="9664" priority="1087">
      <formula>INDIRECT(ADDRESS(ROW(),COLUMN()))=TRUNC(INDIRECT(ADDRESS(ROW(),COLUMN())))</formula>
    </cfRule>
  </conditionalFormatting>
  <conditionalFormatting sqref="L736:L756">
    <cfRule type="expression" dxfId="9663" priority="1086">
      <formula>INDIRECT(ADDRESS(ROW(),COLUMN()))=TRUNC(INDIRECT(ADDRESS(ROW(),COLUMN())))</formula>
    </cfRule>
  </conditionalFormatting>
  <conditionalFormatting sqref="G730:G736">
    <cfRule type="expression" dxfId="9662" priority="1081">
      <formula>OR($G730="出演費",$G730="音楽費",$G730="文芸費")</formula>
    </cfRule>
    <cfRule type="expression" dxfId="9661" priority="1082">
      <formula>OR($G730="舞台費",$G730="作品借料",$G730="上映費",$G730="会場費",$G730="運搬費")</formula>
    </cfRule>
    <cfRule type="expression" dxfId="9660" priority="1083">
      <formula>OR($G730="賃金・共済費",$G730="旅費",$G730="報償費")</formula>
    </cfRule>
    <cfRule type="expression" dxfId="9659" priority="1084">
      <formula>OR($G730="雑役務費",$G730="消耗品費",$G730="通信費",$G730="会議費",$G730="その他")</formula>
    </cfRule>
    <cfRule type="expression" dxfId="9658" priority="1085">
      <formula>OR($G730="委託費",$G730="補助金")</formula>
    </cfRule>
  </conditionalFormatting>
  <conditionalFormatting sqref="F730:F736">
    <cfRule type="expression" dxfId="9657" priority="1076">
      <formula>$F730="委託費"</formula>
    </cfRule>
    <cfRule type="expression" dxfId="9656" priority="1077">
      <formula>$F730="雑役務費・消耗品費等"</formula>
    </cfRule>
    <cfRule type="expression" dxfId="9655" priority="1078">
      <formula>$F730="賃金・旅費・報償費"</formula>
    </cfRule>
    <cfRule type="expression" dxfId="9654" priority="1079">
      <formula>$F730="舞台・会場・設営費"</formula>
    </cfRule>
    <cfRule type="expression" dxfId="9653" priority="1080">
      <formula>$F730="出演・音楽・文芸費"</formula>
    </cfRule>
  </conditionalFormatting>
  <conditionalFormatting sqref="F738:F756">
    <cfRule type="expression" dxfId="9652" priority="1071">
      <formula>$F738="委託費"</formula>
    </cfRule>
    <cfRule type="expression" dxfId="9651" priority="1072">
      <formula>$F738="雑役務費・消耗品費等"</formula>
    </cfRule>
    <cfRule type="expression" dxfId="9650" priority="1073">
      <formula>$F738="賃金・旅費・報償費"</formula>
    </cfRule>
    <cfRule type="expression" dxfId="9649" priority="1074">
      <formula>$F738="舞台・会場・設営費"</formula>
    </cfRule>
    <cfRule type="expression" dxfId="9648" priority="1075">
      <formula>$F738="出演・音楽・文芸費"</formula>
    </cfRule>
  </conditionalFormatting>
  <conditionalFormatting sqref="F737">
    <cfRule type="expression" dxfId="9647" priority="1066">
      <formula>$F737="委託費"</formula>
    </cfRule>
    <cfRule type="expression" dxfId="9646" priority="1067">
      <formula>$F737="雑役務費・消耗品費等"</formula>
    </cfRule>
    <cfRule type="expression" dxfId="9645" priority="1068">
      <formula>$F737="賃金・旅費・報償費"</formula>
    </cfRule>
    <cfRule type="expression" dxfId="9644" priority="1069">
      <formula>$F737="舞台・会場・設営費"</formula>
    </cfRule>
    <cfRule type="expression" dxfId="9643" priority="1070">
      <formula>$F737="出演・音楽・文芸費"</formula>
    </cfRule>
  </conditionalFormatting>
  <conditionalFormatting sqref="G737">
    <cfRule type="expression" dxfId="9642" priority="1056">
      <formula>OR($G737="出演費",$G737="音楽費",$G737="文芸費")</formula>
    </cfRule>
    <cfRule type="expression" dxfId="9641" priority="1057">
      <formula>OR($G737="舞台費",$G737="作品借料",$G737="上映費",$G737="会場費",$G737="運搬費")</formula>
    </cfRule>
    <cfRule type="expression" dxfId="9640" priority="1058">
      <formula>OR($G737="賃金・共済費",$G737="旅費",$G737="報償費")</formula>
    </cfRule>
    <cfRule type="expression" dxfId="9639" priority="1059">
      <formula>OR($G737="雑役務費",$G737="消耗品費",$G737="通信費",$G737="会議費",$G737="その他")</formula>
    </cfRule>
    <cfRule type="expression" dxfId="9638" priority="1060">
      <formula>OR($G737="委託費",$G737="補助金")</formula>
    </cfRule>
  </conditionalFormatting>
  <conditionalFormatting sqref="G738:G756">
    <cfRule type="expression" dxfId="9637" priority="1061">
      <formula>OR($G738="出演費",$G738="音楽費",$G738="文芸費")</formula>
    </cfRule>
    <cfRule type="expression" dxfId="9636" priority="1062">
      <formula>OR($G738="舞台費",$G738="作品借料",$G738="上映費",$G738="会場費",$G738="運搬費")</formula>
    </cfRule>
    <cfRule type="expression" dxfId="9635" priority="1063">
      <formula>OR($G738="賃金・共済費",$G738="旅費",$G738="報償費")</formula>
    </cfRule>
    <cfRule type="expression" dxfId="9634" priority="1064">
      <formula>OR($G738="雑役務費",$G738="消耗品費",$G738="通信費",$G738="会議費",$G738="その他")</formula>
    </cfRule>
    <cfRule type="expression" dxfId="9633" priority="1065">
      <formula>OR($G738="委託費",$G738="補助金")</formula>
    </cfRule>
  </conditionalFormatting>
  <conditionalFormatting sqref="G730:G756">
    <cfRule type="expression" dxfId="9632" priority="1055">
      <formula>OR($G730="動画制作費",$G730="動画配信費")</formula>
    </cfRule>
  </conditionalFormatting>
  <conditionalFormatting sqref="F730:F756">
    <cfRule type="expression" dxfId="9631" priority="1054">
      <formula>$F730="動画制作・配信費等"</formula>
    </cfRule>
  </conditionalFormatting>
  <conditionalFormatting sqref="R810:R811 O810:O811 O837 R837:R838">
    <cfRule type="expression" dxfId="9630" priority="1053">
      <formula>INDIRECT(ADDRESS(ROW(),COLUMN()))=TRUNC(INDIRECT(ADDRESS(ROW(),COLUMN())))</formula>
    </cfRule>
  </conditionalFormatting>
  <conditionalFormatting sqref="R839:R861">
    <cfRule type="expression" dxfId="9629" priority="1051">
      <formula>INDIRECT(ADDRESS(ROW(),COLUMN()))=TRUNC(INDIRECT(ADDRESS(ROW(),COLUMN())))</formula>
    </cfRule>
  </conditionalFormatting>
  <conditionalFormatting sqref="O841:O861">
    <cfRule type="expression" dxfId="9628" priority="1052">
      <formula>INDIRECT(ADDRESS(ROW(),COLUMN()))=TRUNC(INDIRECT(ADDRESS(ROW(),COLUMN())))</formula>
    </cfRule>
  </conditionalFormatting>
  <conditionalFormatting sqref="L810:L811 L837">
    <cfRule type="expression" dxfId="9627" priority="1050">
      <formula>INDIRECT(ADDRESS(ROW(),COLUMN()))=TRUNC(INDIRECT(ADDRESS(ROW(),COLUMN())))</formula>
    </cfRule>
  </conditionalFormatting>
  <conditionalFormatting sqref="J810">
    <cfRule type="expression" dxfId="9626" priority="1049">
      <formula>INDIRECT(ADDRESS(ROW(),COLUMN()))=TRUNC(INDIRECT(ADDRESS(ROW(),COLUMN())))</formula>
    </cfRule>
  </conditionalFormatting>
  <conditionalFormatting sqref="J811 J837">
    <cfRule type="expression" dxfId="9625" priority="1048">
      <formula>INDIRECT(ADDRESS(ROW(),COLUMN()))=TRUNC(INDIRECT(ADDRESS(ROW(),COLUMN())))</formula>
    </cfRule>
  </conditionalFormatting>
  <conditionalFormatting sqref="J838:J840">
    <cfRule type="expression" dxfId="9624" priority="1047">
      <formula>INDIRECT(ADDRESS(ROW(),COLUMN()))=TRUNC(INDIRECT(ADDRESS(ROW(),COLUMN())))</formula>
    </cfRule>
  </conditionalFormatting>
  <conditionalFormatting sqref="L838:L840">
    <cfRule type="expression" dxfId="9623" priority="1046">
      <formula>INDIRECT(ADDRESS(ROW(),COLUMN()))=TRUNC(INDIRECT(ADDRESS(ROW(),COLUMN())))</formula>
    </cfRule>
  </conditionalFormatting>
  <conditionalFormatting sqref="O838:O840">
    <cfRule type="expression" dxfId="9622" priority="1045">
      <formula>INDIRECT(ADDRESS(ROW(),COLUMN()))=TRUNC(INDIRECT(ADDRESS(ROW(),COLUMN())))</formula>
    </cfRule>
  </conditionalFormatting>
  <conditionalFormatting sqref="J841:J861">
    <cfRule type="expression" dxfId="9621" priority="1044">
      <formula>INDIRECT(ADDRESS(ROW(),COLUMN()))=TRUNC(INDIRECT(ADDRESS(ROW(),COLUMN())))</formula>
    </cfRule>
  </conditionalFormatting>
  <conditionalFormatting sqref="L841:L861">
    <cfRule type="expression" dxfId="9620" priority="1043">
      <formula>INDIRECT(ADDRESS(ROW(),COLUMN()))=TRUNC(INDIRECT(ADDRESS(ROW(),COLUMN())))</formula>
    </cfRule>
  </conditionalFormatting>
  <conditionalFormatting sqref="G810:G811 G837:G841">
    <cfRule type="expression" dxfId="9619" priority="1038">
      <formula>OR($G810="出演費",$G810="音楽費",$G810="文芸費")</formula>
    </cfRule>
    <cfRule type="expression" dxfId="9618" priority="1039">
      <formula>OR($G810="舞台費",$G810="作品借料",$G810="上映費",$G810="会場費",$G810="運搬費")</formula>
    </cfRule>
    <cfRule type="expression" dxfId="9617" priority="1040">
      <formula>OR($G810="賃金・共済費",$G810="旅費",$G810="報償費")</formula>
    </cfRule>
    <cfRule type="expression" dxfId="9616" priority="1041">
      <formula>OR($G810="雑役務費",$G810="消耗品費",$G810="通信費",$G810="会議費",$G810="その他")</formula>
    </cfRule>
    <cfRule type="expression" dxfId="9615" priority="1042">
      <formula>OR($G810="委託費",$G810="補助金")</formula>
    </cfRule>
  </conditionalFormatting>
  <conditionalFormatting sqref="F810:F811 F837:F841">
    <cfRule type="expression" dxfId="9614" priority="1033">
      <formula>$F810="委託費"</formula>
    </cfRule>
    <cfRule type="expression" dxfId="9613" priority="1034">
      <formula>$F810="雑役務費・消耗品費等"</formula>
    </cfRule>
    <cfRule type="expression" dxfId="9612" priority="1035">
      <formula>$F810="賃金・旅費・報償費"</formula>
    </cfRule>
    <cfRule type="expression" dxfId="9611" priority="1036">
      <formula>$F810="舞台・会場・設営費"</formula>
    </cfRule>
    <cfRule type="expression" dxfId="9610" priority="1037">
      <formula>$F810="出演・音楽・文芸費"</formula>
    </cfRule>
  </conditionalFormatting>
  <conditionalFormatting sqref="F843:F861">
    <cfRule type="expression" dxfId="9609" priority="1028">
      <formula>$F843="委託費"</formula>
    </cfRule>
    <cfRule type="expression" dxfId="9608" priority="1029">
      <formula>$F843="雑役務費・消耗品費等"</formula>
    </cfRule>
    <cfRule type="expression" dxfId="9607" priority="1030">
      <formula>$F843="賃金・旅費・報償費"</formula>
    </cfRule>
    <cfRule type="expression" dxfId="9606" priority="1031">
      <formula>$F843="舞台・会場・設営費"</formula>
    </cfRule>
    <cfRule type="expression" dxfId="9605" priority="1032">
      <formula>$F843="出演・音楽・文芸費"</formula>
    </cfRule>
  </conditionalFormatting>
  <conditionalFormatting sqref="F842">
    <cfRule type="expression" dxfId="9604" priority="1023">
      <formula>$F842="委託費"</formula>
    </cfRule>
    <cfRule type="expression" dxfId="9603" priority="1024">
      <formula>$F842="雑役務費・消耗品費等"</formula>
    </cfRule>
    <cfRule type="expression" dxfId="9602" priority="1025">
      <formula>$F842="賃金・旅費・報償費"</formula>
    </cfRule>
    <cfRule type="expression" dxfId="9601" priority="1026">
      <formula>$F842="舞台・会場・設営費"</formula>
    </cfRule>
    <cfRule type="expression" dxfId="9600" priority="1027">
      <formula>$F842="出演・音楽・文芸費"</formula>
    </cfRule>
  </conditionalFormatting>
  <conditionalFormatting sqref="G842">
    <cfRule type="expression" dxfId="9599" priority="1013">
      <formula>OR($G842="出演費",$G842="音楽費",$G842="文芸費")</formula>
    </cfRule>
    <cfRule type="expression" dxfId="9598" priority="1014">
      <formula>OR($G842="舞台費",$G842="作品借料",$G842="上映費",$G842="会場費",$G842="運搬費")</formula>
    </cfRule>
    <cfRule type="expression" dxfId="9597" priority="1015">
      <formula>OR($G842="賃金・共済費",$G842="旅費",$G842="報償費")</formula>
    </cfRule>
    <cfRule type="expression" dxfId="9596" priority="1016">
      <formula>OR($G842="雑役務費",$G842="消耗品費",$G842="通信費",$G842="会議費",$G842="その他")</formula>
    </cfRule>
    <cfRule type="expression" dxfId="9595" priority="1017">
      <formula>OR($G842="委託費",$G842="補助金")</formula>
    </cfRule>
  </conditionalFormatting>
  <conditionalFormatting sqref="G843:G861">
    <cfRule type="expression" dxfId="9594" priority="1018">
      <formula>OR($G843="出演費",$G843="音楽費",$G843="文芸費")</formula>
    </cfRule>
    <cfRule type="expression" dxfId="9593" priority="1019">
      <formula>OR($G843="舞台費",$G843="作品借料",$G843="上映費",$G843="会場費",$G843="運搬費")</formula>
    </cfRule>
    <cfRule type="expression" dxfId="9592" priority="1020">
      <formula>OR($G843="賃金・共済費",$G843="旅費",$G843="報償費")</formula>
    </cfRule>
    <cfRule type="expression" dxfId="9591" priority="1021">
      <formula>OR($G843="雑役務費",$G843="消耗品費",$G843="通信費",$G843="会議費",$G843="その他")</formula>
    </cfRule>
    <cfRule type="expression" dxfId="9590" priority="1022">
      <formula>OR($G843="委託費",$G843="補助金")</formula>
    </cfRule>
  </conditionalFormatting>
  <conditionalFormatting sqref="G810:G811 G837:G861">
    <cfRule type="expression" dxfId="9589" priority="1012">
      <formula>OR($G810="動画制作費",$G810="動画配信費")</formula>
    </cfRule>
  </conditionalFormatting>
  <conditionalFormatting sqref="F810:F811 F837:F861">
    <cfRule type="expression" dxfId="9588" priority="1011">
      <formula>$F810="動画制作・配信費等"</formula>
    </cfRule>
  </conditionalFormatting>
  <conditionalFormatting sqref="O836 R836">
    <cfRule type="expression" dxfId="9587" priority="1010">
      <formula>INDIRECT(ADDRESS(ROW(),COLUMN()))=TRUNC(INDIRECT(ADDRESS(ROW(),COLUMN())))</formula>
    </cfRule>
  </conditionalFormatting>
  <conditionalFormatting sqref="L836">
    <cfRule type="expression" dxfId="9586" priority="1009">
      <formula>INDIRECT(ADDRESS(ROW(),COLUMN()))=TRUNC(INDIRECT(ADDRESS(ROW(),COLUMN())))</formula>
    </cfRule>
  </conditionalFormatting>
  <conditionalFormatting sqref="J836">
    <cfRule type="expression" dxfId="9585" priority="1008">
      <formula>INDIRECT(ADDRESS(ROW(),COLUMN()))=TRUNC(INDIRECT(ADDRESS(ROW(),COLUMN())))</formula>
    </cfRule>
  </conditionalFormatting>
  <conditionalFormatting sqref="G836">
    <cfRule type="expression" dxfId="9584" priority="1003">
      <formula>OR($G836="出演費",$G836="音楽費",$G836="文芸費")</formula>
    </cfRule>
    <cfRule type="expression" dxfId="9583" priority="1004">
      <formula>OR($G836="舞台費",$G836="作品借料",$G836="上映費",$G836="会場費",$G836="運搬費")</formula>
    </cfRule>
    <cfRule type="expression" dxfId="9582" priority="1005">
      <formula>OR($G836="賃金・共済費",$G836="旅費",$G836="報償費")</formula>
    </cfRule>
    <cfRule type="expression" dxfId="9581" priority="1006">
      <formula>OR($G836="雑役務費",$G836="消耗品費",$G836="通信費",$G836="会議費",$G836="その他")</formula>
    </cfRule>
    <cfRule type="expression" dxfId="9580" priority="1007">
      <formula>OR($G836="委託費",$G836="補助金")</formula>
    </cfRule>
  </conditionalFormatting>
  <conditionalFormatting sqref="F836">
    <cfRule type="expression" dxfId="9579" priority="998">
      <formula>$F836="委託費"</formula>
    </cfRule>
    <cfRule type="expression" dxfId="9578" priority="999">
      <formula>$F836="雑役務費・消耗品費等"</formula>
    </cfRule>
    <cfRule type="expression" dxfId="9577" priority="1000">
      <formula>$F836="賃金・旅費・報償費"</formula>
    </cfRule>
    <cfRule type="expression" dxfId="9576" priority="1001">
      <formula>$F836="舞台・会場・設営費"</formula>
    </cfRule>
    <cfRule type="expression" dxfId="9575" priority="1002">
      <formula>$F836="出演・音楽・文芸費"</formula>
    </cfRule>
  </conditionalFormatting>
  <conditionalFormatting sqref="G836">
    <cfRule type="expression" dxfId="9574" priority="997">
      <formula>OR($G836="動画制作費",$G836="動画配信費")</formula>
    </cfRule>
  </conditionalFormatting>
  <conditionalFormatting sqref="F836">
    <cfRule type="expression" dxfId="9573" priority="996">
      <formula>$F836="動画制作・配信費等"</formula>
    </cfRule>
  </conditionalFormatting>
  <conditionalFormatting sqref="R812">
    <cfRule type="expression" dxfId="9572" priority="995">
      <formula>INDIRECT(ADDRESS(ROW(),COLUMN()))=TRUNC(INDIRECT(ADDRESS(ROW(),COLUMN())))</formula>
    </cfRule>
  </conditionalFormatting>
  <conditionalFormatting sqref="R813:R835">
    <cfRule type="expression" dxfId="9571" priority="993">
      <formula>INDIRECT(ADDRESS(ROW(),COLUMN()))=TRUNC(INDIRECT(ADDRESS(ROW(),COLUMN())))</formula>
    </cfRule>
  </conditionalFormatting>
  <conditionalFormatting sqref="O815:O835">
    <cfRule type="expression" dxfId="9570" priority="994">
      <formula>INDIRECT(ADDRESS(ROW(),COLUMN()))=TRUNC(INDIRECT(ADDRESS(ROW(),COLUMN())))</formula>
    </cfRule>
  </conditionalFormatting>
  <conditionalFormatting sqref="J812:J814">
    <cfRule type="expression" dxfId="9569" priority="992">
      <formula>INDIRECT(ADDRESS(ROW(),COLUMN()))=TRUNC(INDIRECT(ADDRESS(ROW(),COLUMN())))</formula>
    </cfRule>
  </conditionalFormatting>
  <conditionalFormatting sqref="L812:L814">
    <cfRule type="expression" dxfId="9568" priority="991">
      <formula>INDIRECT(ADDRESS(ROW(),COLUMN()))=TRUNC(INDIRECT(ADDRESS(ROW(),COLUMN())))</formula>
    </cfRule>
  </conditionalFormatting>
  <conditionalFormatting sqref="O812:O814">
    <cfRule type="expression" dxfId="9567" priority="990">
      <formula>INDIRECT(ADDRESS(ROW(),COLUMN()))=TRUNC(INDIRECT(ADDRESS(ROW(),COLUMN())))</formula>
    </cfRule>
  </conditionalFormatting>
  <conditionalFormatting sqref="J815:J835">
    <cfRule type="expression" dxfId="9566" priority="989">
      <formula>INDIRECT(ADDRESS(ROW(),COLUMN()))=TRUNC(INDIRECT(ADDRESS(ROW(),COLUMN())))</formula>
    </cfRule>
  </conditionalFormatting>
  <conditionalFormatting sqref="L815:L835">
    <cfRule type="expression" dxfId="9565" priority="988">
      <formula>INDIRECT(ADDRESS(ROW(),COLUMN()))=TRUNC(INDIRECT(ADDRESS(ROW(),COLUMN())))</formula>
    </cfRule>
  </conditionalFormatting>
  <conditionalFormatting sqref="G812:G815">
    <cfRule type="expression" dxfId="9564" priority="983">
      <formula>OR($G812="出演費",$G812="音楽費",$G812="文芸費")</formula>
    </cfRule>
    <cfRule type="expression" dxfId="9563" priority="984">
      <formula>OR($G812="舞台費",$G812="作品借料",$G812="上映費",$G812="会場費",$G812="運搬費")</formula>
    </cfRule>
    <cfRule type="expression" dxfId="9562" priority="985">
      <formula>OR($G812="賃金・共済費",$G812="旅費",$G812="報償費")</formula>
    </cfRule>
    <cfRule type="expression" dxfId="9561" priority="986">
      <formula>OR($G812="雑役務費",$G812="消耗品費",$G812="通信費",$G812="会議費",$G812="その他")</formula>
    </cfRule>
    <cfRule type="expression" dxfId="9560" priority="987">
      <formula>OR($G812="委託費",$G812="補助金")</formula>
    </cfRule>
  </conditionalFormatting>
  <conditionalFormatting sqref="F812:F815">
    <cfRule type="expression" dxfId="9559" priority="978">
      <formula>$F812="委託費"</formula>
    </cfRule>
    <cfRule type="expression" dxfId="9558" priority="979">
      <formula>$F812="雑役務費・消耗品費等"</formula>
    </cfRule>
    <cfRule type="expression" dxfId="9557" priority="980">
      <formula>$F812="賃金・旅費・報償費"</formula>
    </cfRule>
    <cfRule type="expression" dxfId="9556" priority="981">
      <formula>$F812="舞台・会場・設営費"</formula>
    </cfRule>
    <cfRule type="expression" dxfId="9555" priority="982">
      <formula>$F812="出演・音楽・文芸費"</formula>
    </cfRule>
  </conditionalFormatting>
  <conditionalFormatting sqref="F817:F835">
    <cfRule type="expression" dxfId="9554" priority="973">
      <formula>$F817="委託費"</formula>
    </cfRule>
    <cfRule type="expression" dxfId="9553" priority="974">
      <formula>$F817="雑役務費・消耗品費等"</formula>
    </cfRule>
    <cfRule type="expression" dxfId="9552" priority="975">
      <formula>$F817="賃金・旅費・報償費"</formula>
    </cfRule>
    <cfRule type="expression" dxfId="9551" priority="976">
      <formula>$F817="舞台・会場・設営費"</formula>
    </cfRule>
    <cfRule type="expression" dxfId="9550" priority="977">
      <formula>$F817="出演・音楽・文芸費"</formula>
    </cfRule>
  </conditionalFormatting>
  <conditionalFormatting sqref="F816">
    <cfRule type="expression" dxfId="9549" priority="968">
      <formula>$F816="委託費"</formula>
    </cfRule>
    <cfRule type="expression" dxfId="9548" priority="969">
      <formula>$F816="雑役務費・消耗品費等"</formula>
    </cfRule>
    <cfRule type="expression" dxfId="9547" priority="970">
      <formula>$F816="賃金・旅費・報償費"</formula>
    </cfRule>
    <cfRule type="expression" dxfId="9546" priority="971">
      <formula>$F816="舞台・会場・設営費"</formula>
    </cfRule>
    <cfRule type="expression" dxfId="9545" priority="972">
      <formula>$F816="出演・音楽・文芸費"</formula>
    </cfRule>
  </conditionalFormatting>
  <conditionalFormatting sqref="G816">
    <cfRule type="expression" dxfId="9544" priority="958">
      <formula>OR($G816="出演費",$G816="音楽費",$G816="文芸費")</formula>
    </cfRule>
    <cfRule type="expression" dxfId="9543" priority="959">
      <formula>OR($G816="舞台費",$G816="作品借料",$G816="上映費",$G816="会場費",$G816="運搬費")</formula>
    </cfRule>
    <cfRule type="expression" dxfId="9542" priority="960">
      <formula>OR($G816="賃金・共済費",$G816="旅費",$G816="報償費")</formula>
    </cfRule>
    <cfRule type="expression" dxfId="9541" priority="961">
      <formula>OR($G816="雑役務費",$G816="消耗品費",$G816="通信費",$G816="会議費",$G816="その他")</formula>
    </cfRule>
    <cfRule type="expression" dxfId="9540" priority="962">
      <formula>OR($G816="委託費",$G816="補助金")</formula>
    </cfRule>
  </conditionalFormatting>
  <conditionalFormatting sqref="G817:G835">
    <cfRule type="expression" dxfId="9539" priority="963">
      <formula>OR($G817="出演費",$G817="音楽費",$G817="文芸費")</formula>
    </cfRule>
    <cfRule type="expression" dxfId="9538" priority="964">
      <formula>OR($G817="舞台費",$G817="作品借料",$G817="上映費",$G817="会場費",$G817="運搬費")</formula>
    </cfRule>
    <cfRule type="expression" dxfId="9537" priority="965">
      <formula>OR($G817="賃金・共済費",$G817="旅費",$G817="報償費")</formula>
    </cfRule>
    <cfRule type="expression" dxfId="9536" priority="966">
      <formula>OR($G817="雑役務費",$G817="消耗品費",$G817="通信費",$G817="会議費",$G817="その他")</formula>
    </cfRule>
    <cfRule type="expression" dxfId="9535" priority="967">
      <formula>OR($G817="委託費",$G817="補助金")</formula>
    </cfRule>
  </conditionalFormatting>
  <conditionalFormatting sqref="G812:G835">
    <cfRule type="expression" dxfId="9534" priority="957">
      <formula>OR($G812="動画制作費",$G812="動画配信費")</formula>
    </cfRule>
  </conditionalFormatting>
  <conditionalFormatting sqref="F812:F835">
    <cfRule type="expression" dxfId="9533" priority="956">
      <formula>$F812="動画制作・配信費等"</formula>
    </cfRule>
  </conditionalFormatting>
  <conditionalFormatting sqref="R890 O890 O936:O937 R936:R938">
    <cfRule type="expression" dxfId="9532" priority="955">
      <formula>INDIRECT(ADDRESS(ROW(),COLUMN()))=TRUNC(INDIRECT(ADDRESS(ROW(),COLUMN())))</formula>
    </cfRule>
  </conditionalFormatting>
  <conditionalFormatting sqref="R939:R961">
    <cfRule type="expression" dxfId="9531" priority="953">
      <formula>INDIRECT(ADDRESS(ROW(),COLUMN()))=TRUNC(INDIRECT(ADDRESS(ROW(),COLUMN())))</formula>
    </cfRule>
  </conditionalFormatting>
  <conditionalFormatting sqref="O941:O961">
    <cfRule type="expression" dxfId="9530" priority="954">
      <formula>INDIRECT(ADDRESS(ROW(),COLUMN()))=TRUNC(INDIRECT(ADDRESS(ROW(),COLUMN())))</formula>
    </cfRule>
  </conditionalFormatting>
  <conditionalFormatting sqref="L890 L936:L937">
    <cfRule type="expression" dxfId="9529" priority="952">
      <formula>INDIRECT(ADDRESS(ROW(),COLUMN()))=TRUNC(INDIRECT(ADDRESS(ROW(),COLUMN())))</formula>
    </cfRule>
  </conditionalFormatting>
  <conditionalFormatting sqref="J890">
    <cfRule type="expression" dxfId="9528" priority="951">
      <formula>INDIRECT(ADDRESS(ROW(),COLUMN()))=TRUNC(INDIRECT(ADDRESS(ROW(),COLUMN())))</formula>
    </cfRule>
  </conditionalFormatting>
  <conditionalFormatting sqref="J936:J937">
    <cfRule type="expression" dxfId="9527" priority="950">
      <formula>INDIRECT(ADDRESS(ROW(),COLUMN()))=TRUNC(INDIRECT(ADDRESS(ROW(),COLUMN())))</formula>
    </cfRule>
  </conditionalFormatting>
  <conditionalFormatting sqref="J938:J940">
    <cfRule type="expression" dxfId="9526" priority="949">
      <formula>INDIRECT(ADDRESS(ROW(),COLUMN()))=TRUNC(INDIRECT(ADDRESS(ROW(),COLUMN())))</formula>
    </cfRule>
  </conditionalFormatting>
  <conditionalFormatting sqref="L938:L940">
    <cfRule type="expression" dxfId="9525" priority="948">
      <formula>INDIRECT(ADDRESS(ROW(),COLUMN()))=TRUNC(INDIRECT(ADDRESS(ROW(),COLUMN())))</formula>
    </cfRule>
  </conditionalFormatting>
  <conditionalFormatting sqref="O938:O940">
    <cfRule type="expression" dxfId="9524" priority="947">
      <formula>INDIRECT(ADDRESS(ROW(),COLUMN()))=TRUNC(INDIRECT(ADDRESS(ROW(),COLUMN())))</formula>
    </cfRule>
  </conditionalFormatting>
  <conditionalFormatting sqref="J941:J961">
    <cfRule type="expression" dxfId="9523" priority="946">
      <formula>INDIRECT(ADDRESS(ROW(),COLUMN()))=TRUNC(INDIRECT(ADDRESS(ROW(),COLUMN())))</formula>
    </cfRule>
  </conditionalFormatting>
  <conditionalFormatting sqref="L941:L961">
    <cfRule type="expression" dxfId="9522" priority="945">
      <formula>INDIRECT(ADDRESS(ROW(),COLUMN()))=TRUNC(INDIRECT(ADDRESS(ROW(),COLUMN())))</formula>
    </cfRule>
  </conditionalFormatting>
  <conditionalFormatting sqref="G890 G936:G941">
    <cfRule type="expression" dxfId="9521" priority="940">
      <formula>OR($G890="出演費",$G890="音楽費",$G890="文芸費")</formula>
    </cfRule>
    <cfRule type="expression" dxfId="9520" priority="941">
      <formula>OR($G890="舞台費",$G890="作品借料",$G890="上映費",$G890="会場費",$G890="運搬費")</formula>
    </cfRule>
    <cfRule type="expression" dxfId="9519" priority="942">
      <formula>OR($G890="賃金・共済費",$G890="旅費",$G890="報償費")</formula>
    </cfRule>
    <cfRule type="expression" dxfId="9518" priority="943">
      <formula>OR($G890="雑役務費",$G890="消耗品費",$G890="通信費",$G890="会議費",$G890="その他")</formula>
    </cfRule>
    <cfRule type="expression" dxfId="9517" priority="944">
      <formula>OR($G890="委託費",$G890="補助金")</formula>
    </cfRule>
  </conditionalFormatting>
  <conditionalFormatting sqref="F890 F936:F941">
    <cfRule type="expression" dxfId="9516" priority="935">
      <formula>$F890="委託費"</formula>
    </cfRule>
    <cfRule type="expression" dxfId="9515" priority="936">
      <formula>$F890="雑役務費・消耗品費等"</formula>
    </cfRule>
    <cfRule type="expression" dxfId="9514" priority="937">
      <formula>$F890="賃金・旅費・報償費"</formula>
    </cfRule>
    <cfRule type="expression" dxfId="9513" priority="938">
      <formula>$F890="舞台・会場・設営費"</formula>
    </cfRule>
    <cfRule type="expression" dxfId="9512" priority="939">
      <formula>$F890="出演・音楽・文芸費"</formula>
    </cfRule>
  </conditionalFormatting>
  <conditionalFormatting sqref="F943:F961">
    <cfRule type="expression" dxfId="9511" priority="930">
      <formula>$F943="委託費"</formula>
    </cfRule>
    <cfRule type="expression" dxfId="9510" priority="931">
      <formula>$F943="雑役務費・消耗品費等"</formula>
    </cfRule>
    <cfRule type="expression" dxfId="9509" priority="932">
      <formula>$F943="賃金・旅費・報償費"</formula>
    </cfRule>
    <cfRule type="expression" dxfId="9508" priority="933">
      <formula>$F943="舞台・会場・設営費"</formula>
    </cfRule>
    <cfRule type="expression" dxfId="9507" priority="934">
      <formula>$F943="出演・音楽・文芸費"</formula>
    </cfRule>
  </conditionalFormatting>
  <conditionalFormatting sqref="F942">
    <cfRule type="expression" dxfId="9506" priority="925">
      <formula>$F942="委託費"</formula>
    </cfRule>
    <cfRule type="expression" dxfId="9505" priority="926">
      <formula>$F942="雑役務費・消耗品費等"</formula>
    </cfRule>
    <cfRule type="expression" dxfId="9504" priority="927">
      <formula>$F942="賃金・旅費・報償費"</formula>
    </cfRule>
    <cfRule type="expression" dxfId="9503" priority="928">
      <formula>$F942="舞台・会場・設営費"</formula>
    </cfRule>
    <cfRule type="expression" dxfId="9502" priority="929">
      <formula>$F942="出演・音楽・文芸費"</formula>
    </cfRule>
  </conditionalFormatting>
  <conditionalFormatting sqref="G942">
    <cfRule type="expression" dxfId="9501" priority="915">
      <formula>OR($G942="出演費",$G942="音楽費",$G942="文芸費")</formula>
    </cfRule>
    <cfRule type="expression" dxfId="9500" priority="916">
      <formula>OR($G942="舞台費",$G942="作品借料",$G942="上映費",$G942="会場費",$G942="運搬費")</formula>
    </cfRule>
    <cfRule type="expression" dxfId="9499" priority="917">
      <formula>OR($G942="賃金・共済費",$G942="旅費",$G942="報償費")</formula>
    </cfRule>
    <cfRule type="expression" dxfId="9498" priority="918">
      <formula>OR($G942="雑役務費",$G942="消耗品費",$G942="通信費",$G942="会議費",$G942="その他")</formula>
    </cfRule>
    <cfRule type="expression" dxfId="9497" priority="919">
      <formula>OR($G942="委託費",$G942="補助金")</formula>
    </cfRule>
  </conditionalFormatting>
  <conditionalFormatting sqref="G943:G961">
    <cfRule type="expression" dxfId="9496" priority="920">
      <formula>OR($G943="出演費",$G943="音楽費",$G943="文芸費")</formula>
    </cfRule>
    <cfRule type="expression" dxfId="9495" priority="921">
      <formula>OR($G943="舞台費",$G943="作品借料",$G943="上映費",$G943="会場費",$G943="運搬費")</formula>
    </cfRule>
    <cfRule type="expression" dxfId="9494" priority="922">
      <formula>OR($G943="賃金・共済費",$G943="旅費",$G943="報償費")</formula>
    </cfRule>
    <cfRule type="expression" dxfId="9493" priority="923">
      <formula>OR($G943="雑役務費",$G943="消耗品費",$G943="通信費",$G943="会議費",$G943="その他")</formula>
    </cfRule>
    <cfRule type="expression" dxfId="9492" priority="924">
      <formula>OR($G943="委託費",$G943="補助金")</formula>
    </cfRule>
  </conditionalFormatting>
  <conditionalFormatting sqref="G890 G936:G961">
    <cfRule type="expression" dxfId="9491" priority="914">
      <formula>OR($G890="動画制作費",$G890="動画配信費")</formula>
    </cfRule>
  </conditionalFormatting>
  <conditionalFormatting sqref="F890 F936:F961">
    <cfRule type="expression" dxfId="9490" priority="913">
      <formula>$F890="動画制作・配信費等"</formula>
    </cfRule>
  </conditionalFormatting>
  <conditionalFormatting sqref="O916:O919 R916:R920">
    <cfRule type="expression" dxfId="9489" priority="912">
      <formula>INDIRECT(ADDRESS(ROW(),COLUMN()))=TRUNC(INDIRECT(ADDRESS(ROW(),COLUMN())))</formula>
    </cfRule>
  </conditionalFormatting>
  <conditionalFormatting sqref="R921:R935">
    <cfRule type="expression" dxfId="9488" priority="910">
      <formula>INDIRECT(ADDRESS(ROW(),COLUMN()))=TRUNC(INDIRECT(ADDRESS(ROW(),COLUMN())))</formula>
    </cfRule>
  </conditionalFormatting>
  <conditionalFormatting sqref="O923:O935">
    <cfRule type="expression" dxfId="9487" priority="911">
      <formula>INDIRECT(ADDRESS(ROW(),COLUMN()))=TRUNC(INDIRECT(ADDRESS(ROW(),COLUMN())))</formula>
    </cfRule>
  </conditionalFormatting>
  <conditionalFormatting sqref="L916:L919">
    <cfRule type="expression" dxfId="9486" priority="909">
      <formula>INDIRECT(ADDRESS(ROW(),COLUMN()))=TRUNC(INDIRECT(ADDRESS(ROW(),COLUMN())))</formula>
    </cfRule>
  </conditionalFormatting>
  <conditionalFormatting sqref="J917">
    <cfRule type="expression" dxfId="9485" priority="908">
      <formula>INDIRECT(ADDRESS(ROW(),COLUMN()))=TRUNC(INDIRECT(ADDRESS(ROW(),COLUMN())))</formula>
    </cfRule>
  </conditionalFormatting>
  <conditionalFormatting sqref="J916">
    <cfRule type="expression" dxfId="9484" priority="907">
      <formula>INDIRECT(ADDRESS(ROW(),COLUMN()))=TRUNC(INDIRECT(ADDRESS(ROW(),COLUMN())))</formula>
    </cfRule>
  </conditionalFormatting>
  <conditionalFormatting sqref="J918:J919">
    <cfRule type="expression" dxfId="9483" priority="906">
      <formula>INDIRECT(ADDRESS(ROW(),COLUMN()))=TRUNC(INDIRECT(ADDRESS(ROW(),COLUMN())))</formula>
    </cfRule>
  </conditionalFormatting>
  <conditionalFormatting sqref="J920:J922">
    <cfRule type="expression" dxfId="9482" priority="905">
      <formula>INDIRECT(ADDRESS(ROW(),COLUMN()))=TRUNC(INDIRECT(ADDRESS(ROW(),COLUMN())))</formula>
    </cfRule>
  </conditionalFormatting>
  <conditionalFormatting sqref="L920:L922">
    <cfRule type="expression" dxfId="9481" priority="904">
      <formula>INDIRECT(ADDRESS(ROW(),COLUMN()))=TRUNC(INDIRECT(ADDRESS(ROW(),COLUMN())))</formula>
    </cfRule>
  </conditionalFormatting>
  <conditionalFormatting sqref="O920:O922">
    <cfRule type="expression" dxfId="9480" priority="903">
      <formula>INDIRECT(ADDRESS(ROW(),COLUMN()))=TRUNC(INDIRECT(ADDRESS(ROW(),COLUMN())))</formula>
    </cfRule>
  </conditionalFormatting>
  <conditionalFormatting sqref="J923:J935">
    <cfRule type="expression" dxfId="9479" priority="902">
      <formula>INDIRECT(ADDRESS(ROW(),COLUMN()))=TRUNC(INDIRECT(ADDRESS(ROW(),COLUMN())))</formula>
    </cfRule>
  </conditionalFormatting>
  <conditionalFormatting sqref="L923:L935">
    <cfRule type="expression" dxfId="9478" priority="901">
      <formula>INDIRECT(ADDRESS(ROW(),COLUMN()))=TRUNC(INDIRECT(ADDRESS(ROW(),COLUMN())))</formula>
    </cfRule>
  </conditionalFormatting>
  <conditionalFormatting sqref="G916:G923">
    <cfRule type="expression" dxfId="9477" priority="896">
      <formula>OR($G916="出演費",$G916="音楽費",$G916="文芸費")</formula>
    </cfRule>
    <cfRule type="expression" dxfId="9476" priority="897">
      <formula>OR($G916="舞台費",$G916="作品借料",$G916="上映費",$G916="会場費",$G916="運搬費")</formula>
    </cfRule>
    <cfRule type="expression" dxfId="9475" priority="898">
      <formula>OR($G916="賃金・共済費",$G916="旅費",$G916="報償費")</formula>
    </cfRule>
    <cfRule type="expression" dxfId="9474" priority="899">
      <formula>OR($G916="雑役務費",$G916="消耗品費",$G916="通信費",$G916="会議費",$G916="その他")</formula>
    </cfRule>
    <cfRule type="expression" dxfId="9473" priority="900">
      <formula>OR($G916="委託費",$G916="補助金")</formula>
    </cfRule>
  </conditionalFormatting>
  <conditionalFormatting sqref="F916:F923">
    <cfRule type="expression" dxfId="9472" priority="891">
      <formula>$F916="委託費"</formula>
    </cfRule>
    <cfRule type="expression" dxfId="9471" priority="892">
      <formula>$F916="雑役務費・消耗品費等"</formula>
    </cfRule>
    <cfRule type="expression" dxfId="9470" priority="893">
      <formula>$F916="賃金・旅費・報償費"</formula>
    </cfRule>
    <cfRule type="expression" dxfId="9469" priority="894">
      <formula>$F916="舞台・会場・設営費"</formula>
    </cfRule>
    <cfRule type="expression" dxfId="9468" priority="895">
      <formula>$F916="出演・音楽・文芸費"</formula>
    </cfRule>
  </conditionalFormatting>
  <conditionalFormatting sqref="F925:F935">
    <cfRule type="expression" dxfId="9467" priority="886">
      <formula>$F925="委託費"</formula>
    </cfRule>
    <cfRule type="expression" dxfId="9466" priority="887">
      <formula>$F925="雑役務費・消耗品費等"</formula>
    </cfRule>
    <cfRule type="expression" dxfId="9465" priority="888">
      <formula>$F925="賃金・旅費・報償費"</formula>
    </cfRule>
    <cfRule type="expression" dxfId="9464" priority="889">
      <formula>$F925="舞台・会場・設営費"</formula>
    </cfRule>
    <cfRule type="expression" dxfId="9463" priority="890">
      <formula>$F925="出演・音楽・文芸費"</formula>
    </cfRule>
  </conditionalFormatting>
  <conditionalFormatting sqref="F924">
    <cfRule type="expression" dxfId="9462" priority="881">
      <formula>$F924="委託費"</formula>
    </cfRule>
    <cfRule type="expression" dxfId="9461" priority="882">
      <formula>$F924="雑役務費・消耗品費等"</formula>
    </cfRule>
    <cfRule type="expression" dxfId="9460" priority="883">
      <formula>$F924="賃金・旅費・報償費"</formula>
    </cfRule>
    <cfRule type="expression" dxfId="9459" priority="884">
      <formula>$F924="舞台・会場・設営費"</formula>
    </cfRule>
    <cfRule type="expression" dxfId="9458" priority="885">
      <formula>$F924="出演・音楽・文芸費"</formula>
    </cfRule>
  </conditionalFormatting>
  <conditionalFormatting sqref="G924">
    <cfRule type="expression" dxfId="9457" priority="871">
      <formula>OR($G924="出演費",$G924="音楽費",$G924="文芸費")</formula>
    </cfRule>
    <cfRule type="expression" dxfId="9456" priority="872">
      <formula>OR($G924="舞台費",$G924="作品借料",$G924="上映費",$G924="会場費",$G924="運搬費")</formula>
    </cfRule>
    <cfRule type="expression" dxfId="9455" priority="873">
      <formula>OR($G924="賃金・共済費",$G924="旅費",$G924="報償費")</formula>
    </cfRule>
    <cfRule type="expression" dxfId="9454" priority="874">
      <formula>OR($G924="雑役務費",$G924="消耗品費",$G924="通信費",$G924="会議費",$G924="その他")</formula>
    </cfRule>
    <cfRule type="expression" dxfId="9453" priority="875">
      <formula>OR($G924="委託費",$G924="補助金")</formula>
    </cfRule>
  </conditionalFormatting>
  <conditionalFormatting sqref="G925:G935">
    <cfRule type="expression" dxfId="9452" priority="876">
      <formula>OR($G925="出演費",$G925="音楽費",$G925="文芸費")</formula>
    </cfRule>
    <cfRule type="expression" dxfId="9451" priority="877">
      <formula>OR($G925="舞台費",$G925="作品借料",$G925="上映費",$G925="会場費",$G925="運搬費")</formula>
    </cfRule>
    <cfRule type="expression" dxfId="9450" priority="878">
      <formula>OR($G925="賃金・共済費",$G925="旅費",$G925="報償費")</formula>
    </cfRule>
    <cfRule type="expression" dxfId="9449" priority="879">
      <formula>OR($G925="雑役務費",$G925="消耗品費",$G925="通信費",$G925="会議費",$G925="その他")</formula>
    </cfRule>
    <cfRule type="expression" dxfId="9448" priority="880">
      <formula>OR($G925="委託費",$G925="補助金")</formula>
    </cfRule>
  </conditionalFormatting>
  <conditionalFormatting sqref="G916:G935">
    <cfRule type="expression" dxfId="9447" priority="870">
      <formula>OR($G916="動画制作費",$G916="動画配信費")</formula>
    </cfRule>
  </conditionalFormatting>
  <conditionalFormatting sqref="F916:F935">
    <cfRule type="expression" dxfId="9446" priority="869">
      <formula>$F916="動画制作・配信費等"</formula>
    </cfRule>
  </conditionalFormatting>
  <conditionalFormatting sqref="R891:R892 O891">
    <cfRule type="expression" dxfId="9445" priority="868">
      <formula>INDIRECT(ADDRESS(ROW(),COLUMN()))=TRUNC(INDIRECT(ADDRESS(ROW(),COLUMN())))</formula>
    </cfRule>
  </conditionalFormatting>
  <conditionalFormatting sqref="R893:R915">
    <cfRule type="expression" dxfId="9444" priority="866">
      <formula>INDIRECT(ADDRESS(ROW(),COLUMN()))=TRUNC(INDIRECT(ADDRESS(ROW(),COLUMN())))</formula>
    </cfRule>
  </conditionalFormatting>
  <conditionalFormatting sqref="O895:O915">
    <cfRule type="expression" dxfId="9443" priority="867">
      <formula>INDIRECT(ADDRESS(ROW(),COLUMN()))=TRUNC(INDIRECT(ADDRESS(ROW(),COLUMN())))</formula>
    </cfRule>
  </conditionalFormatting>
  <conditionalFormatting sqref="L891">
    <cfRule type="expression" dxfId="9442" priority="865">
      <formula>INDIRECT(ADDRESS(ROW(),COLUMN()))=TRUNC(INDIRECT(ADDRESS(ROW(),COLUMN())))</formula>
    </cfRule>
  </conditionalFormatting>
  <conditionalFormatting sqref="J891">
    <cfRule type="expression" dxfId="9441" priority="864">
      <formula>INDIRECT(ADDRESS(ROW(),COLUMN()))=TRUNC(INDIRECT(ADDRESS(ROW(),COLUMN())))</formula>
    </cfRule>
  </conditionalFormatting>
  <conditionalFormatting sqref="J892:J894">
    <cfRule type="expression" dxfId="9440" priority="863">
      <formula>INDIRECT(ADDRESS(ROW(),COLUMN()))=TRUNC(INDIRECT(ADDRESS(ROW(),COLUMN())))</formula>
    </cfRule>
  </conditionalFormatting>
  <conditionalFormatting sqref="L892:L894">
    <cfRule type="expression" dxfId="9439" priority="862">
      <formula>INDIRECT(ADDRESS(ROW(),COLUMN()))=TRUNC(INDIRECT(ADDRESS(ROW(),COLUMN())))</formula>
    </cfRule>
  </conditionalFormatting>
  <conditionalFormatting sqref="O892:O894">
    <cfRule type="expression" dxfId="9438" priority="861">
      <formula>INDIRECT(ADDRESS(ROW(),COLUMN()))=TRUNC(INDIRECT(ADDRESS(ROW(),COLUMN())))</formula>
    </cfRule>
  </conditionalFormatting>
  <conditionalFormatting sqref="J895:J915">
    <cfRule type="expression" dxfId="9437" priority="860">
      <formula>INDIRECT(ADDRESS(ROW(),COLUMN()))=TRUNC(INDIRECT(ADDRESS(ROW(),COLUMN())))</formula>
    </cfRule>
  </conditionalFormatting>
  <conditionalFormatting sqref="L895:L915">
    <cfRule type="expression" dxfId="9436" priority="859">
      <formula>INDIRECT(ADDRESS(ROW(),COLUMN()))=TRUNC(INDIRECT(ADDRESS(ROW(),COLUMN())))</formula>
    </cfRule>
  </conditionalFormatting>
  <conditionalFormatting sqref="G891:G895">
    <cfRule type="expression" dxfId="9435" priority="854">
      <formula>OR($G891="出演費",$G891="音楽費",$G891="文芸費")</formula>
    </cfRule>
    <cfRule type="expression" dxfId="9434" priority="855">
      <formula>OR($G891="舞台費",$G891="作品借料",$G891="上映費",$G891="会場費",$G891="運搬費")</formula>
    </cfRule>
    <cfRule type="expression" dxfId="9433" priority="856">
      <formula>OR($G891="賃金・共済費",$G891="旅費",$G891="報償費")</formula>
    </cfRule>
    <cfRule type="expression" dxfId="9432" priority="857">
      <formula>OR($G891="雑役務費",$G891="消耗品費",$G891="通信費",$G891="会議費",$G891="その他")</formula>
    </cfRule>
    <cfRule type="expression" dxfId="9431" priority="858">
      <formula>OR($G891="委託費",$G891="補助金")</formula>
    </cfRule>
  </conditionalFormatting>
  <conditionalFormatting sqref="F891:F895">
    <cfRule type="expression" dxfId="9430" priority="849">
      <formula>$F891="委託費"</formula>
    </cfRule>
    <cfRule type="expression" dxfId="9429" priority="850">
      <formula>$F891="雑役務費・消耗品費等"</formula>
    </cfRule>
    <cfRule type="expression" dxfId="9428" priority="851">
      <formula>$F891="賃金・旅費・報償費"</formula>
    </cfRule>
    <cfRule type="expression" dxfId="9427" priority="852">
      <formula>$F891="舞台・会場・設営費"</formula>
    </cfRule>
    <cfRule type="expression" dxfId="9426" priority="853">
      <formula>$F891="出演・音楽・文芸費"</formula>
    </cfRule>
  </conditionalFormatting>
  <conditionalFormatting sqref="F897:F915">
    <cfRule type="expression" dxfId="9425" priority="844">
      <formula>$F897="委託費"</formula>
    </cfRule>
    <cfRule type="expression" dxfId="9424" priority="845">
      <formula>$F897="雑役務費・消耗品費等"</formula>
    </cfRule>
    <cfRule type="expression" dxfId="9423" priority="846">
      <formula>$F897="賃金・旅費・報償費"</formula>
    </cfRule>
    <cfRule type="expression" dxfId="9422" priority="847">
      <formula>$F897="舞台・会場・設営費"</formula>
    </cfRule>
    <cfRule type="expression" dxfId="9421" priority="848">
      <formula>$F897="出演・音楽・文芸費"</formula>
    </cfRule>
  </conditionalFormatting>
  <conditionalFormatting sqref="F896">
    <cfRule type="expression" dxfId="9420" priority="839">
      <formula>$F896="委託費"</formula>
    </cfRule>
    <cfRule type="expression" dxfId="9419" priority="840">
      <formula>$F896="雑役務費・消耗品費等"</formula>
    </cfRule>
    <cfRule type="expression" dxfId="9418" priority="841">
      <formula>$F896="賃金・旅費・報償費"</formula>
    </cfRule>
    <cfRule type="expression" dxfId="9417" priority="842">
      <formula>$F896="舞台・会場・設営費"</formula>
    </cfRule>
    <cfRule type="expression" dxfId="9416" priority="843">
      <formula>$F896="出演・音楽・文芸費"</formula>
    </cfRule>
  </conditionalFormatting>
  <conditionalFormatting sqref="G896">
    <cfRule type="expression" dxfId="9415" priority="829">
      <formula>OR($G896="出演費",$G896="音楽費",$G896="文芸費")</formula>
    </cfRule>
    <cfRule type="expression" dxfId="9414" priority="830">
      <formula>OR($G896="舞台費",$G896="作品借料",$G896="上映費",$G896="会場費",$G896="運搬費")</formula>
    </cfRule>
    <cfRule type="expression" dxfId="9413" priority="831">
      <formula>OR($G896="賃金・共済費",$G896="旅費",$G896="報償費")</formula>
    </cfRule>
    <cfRule type="expression" dxfId="9412" priority="832">
      <formula>OR($G896="雑役務費",$G896="消耗品費",$G896="通信費",$G896="会議費",$G896="その他")</formula>
    </cfRule>
    <cfRule type="expression" dxfId="9411" priority="833">
      <formula>OR($G896="委託費",$G896="補助金")</formula>
    </cfRule>
  </conditionalFormatting>
  <conditionalFormatting sqref="G897:G915">
    <cfRule type="expression" dxfId="9410" priority="834">
      <formula>OR($G897="出演費",$G897="音楽費",$G897="文芸費")</formula>
    </cfRule>
    <cfRule type="expression" dxfId="9409" priority="835">
      <formula>OR($G897="舞台費",$G897="作品借料",$G897="上映費",$G897="会場費",$G897="運搬費")</formula>
    </cfRule>
    <cfRule type="expression" dxfId="9408" priority="836">
      <formula>OR($G897="賃金・共済費",$G897="旅費",$G897="報償費")</formula>
    </cfRule>
    <cfRule type="expression" dxfId="9407" priority="837">
      <formula>OR($G897="雑役務費",$G897="消耗品費",$G897="通信費",$G897="会議費",$G897="その他")</formula>
    </cfRule>
    <cfRule type="expression" dxfId="9406" priority="838">
      <formula>OR($G897="委託費",$G897="補助金")</formula>
    </cfRule>
  </conditionalFormatting>
  <conditionalFormatting sqref="G891:G915">
    <cfRule type="expression" dxfId="9405" priority="828">
      <formula>OR($G891="動画制作費",$G891="動画配信費")</formula>
    </cfRule>
  </conditionalFormatting>
  <conditionalFormatting sqref="F891:F915">
    <cfRule type="expression" dxfId="9404" priority="827">
      <formula>$F891="動画制作・配信費等"</formula>
    </cfRule>
  </conditionalFormatting>
  <conditionalFormatting sqref="R997:R999 O997:O998">
    <cfRule type="expression" dxfId="9403" priority="826">
      <formula>INDIRECT(ADDRESS(ROW(),COLUMN()))=TRUNC(INDIRECT(ADDRESS(ROW(),COLUMN())))</formula>
    </cfRule>
  </conditionalFormatting>
  <conditionalFormatting sqref="R1000:R1022">
    <cfRule type="expression" dxfId="9402" priority="824">
      <formula>INDIRECT(ADDRESS(ROW(),COLUMN()))=TRUNC(INDIRECT(ADDRESS(ROW(),COLUMN())))</formula>
    </cfRule>
  </conditionalFormatting>
  <conditionalFormatting sqref="O1002:O1022">
    <cfRule type="expression" dxfId="9401" priority="825">
      <formula>INDIRECT(ADDRESS(ROW(),COLUMN()))=TRUNC(INDIRECT(ADDRESS(ROW(),COLUMN())))</formula>
    </cfRule>
  </conditionalFormatting>
  <conditionalFormatting sqref="L997:L998">
    <cfRule type="expression" dxfId="9400" priority="823">
      <formula>INDIRECT(ADDRESS(ROW(),COLUMN()))=TRUNC(INDIRECT(ADDRESS(ROW(),COLUMN())))</formula>
    </cfRule>
  </conditionalFormatting>
  <conditionalFormatting sqref="J997:J998">
    <cfRule type="expression" dxfId="9399" priority="822">
      <formula>INDIRECT(ADDRESS(ROW(),COLUMN()))=TRUNC(INDIRECT(ADDRESS(ROW(),COLUMN())))</formula>
    </cfRule>
  </conditionalFormatting>
  <conditionalFormatting sqref="J999:J1001">
    <cfRule type="expression" dxfId="9398" priority="821">
      <formula>INDIRECT(ADDRESS(ROW(),COLUMN()))=TRUNC(INDIRECT(ADDRESS(ROW(),COLUMN())))</formula>
    </cfRule>
  </conditionalFormatting>
  <conditionalFormatting sqref="L999:L1001">
    <cfRule type="expression" dxfId="9397" priority="820">
      <formula>INDIRECT(ADDRESS(ROW(),COLUMN()))=TRUNC(INDIRECT(ADDRESS(ROW(),COLUMN())))</formula>
    </cfRule>
  </conditionalFormatting>
  <conditionalFormatting sqref="O999:O1001">
    <cfRule type="expression" dxfId="9396" priority="819">
      <formula>INDIRECT(ADDRESS(ROW(),COLUMN()))=TRUNC(INDIRECT(ADDRESS(ROW(),COLUMN())))</formula>
    </cfRule>
  </conditionalFormatting>
  <conditionalFormatting sqref="J1002:J1022">
    <cfRule type="expression" dxfId="9395" priority="818">
      <formula>INDIRECT(ADDRESS(ROW(),COLUMN()))=TRUNC(INDIRECT(ADDRESS(ROW(),COLUMN())))</formula>
    </cfRule>
  </conditionalFormatting>
  <conditionalFormatting sqref="L1002:L1022">
    <cfRule type="expression" dxfId="9394" priority="817">
      <formula>INDIRECT(ADDRESS(ROW(),COLUMN()))=TRUNC(INDIRECT(ADDRESS(ROW(),COLUMN())))</formula>
    </cfRule>
  </conditionalFormatting>
  <conditionalFormatting sqref="G997:G1002">
    <cfRule type="expression" dxfId="9393" priority="812">
      <formula>OR($G997="出演費",$G997="音楽費",$G997="文芸費")</formula>
    </cfRule>
    <cfRule type="expression" dxfId="9392" priority="813">
      <formula>OR($G997="舞台費",$G997="作品借料",$G997="上映費",$G997="会場費",$G997="運搬費")</formula>
    </cfRule>
    <cfRule type="expression" dxfId="9391" priority="814">
      <formula>OR($G997="賃金・共済費",$G997="旅費",$G997="報償費")</formula>
    </cfRule>
    <cfRule type="expression" dxfId="9390" priority="815">
      <formula>OR($G997="雑役務費",$G997="消耗品費",$G997="通信費",$G997="会議費",$G997="その他")</formula>
    </cfRule>
    <cfRule type="expression" dxfId="9389" priority="816">
      <formula>OR($G997="委託費",$G997="補助金")</formula>
    </cfRule>
  </conditionalFormatting>
  <conditionalFormatting sqref="F997:F1002">
    <cfRule type="expression" dxfId="9388" priority="807">
      <formula>$F997="委託費"</formula>
    </cfRule>
    <cfRule type="expression" dxfId="9387" priority="808">
      <formula>$F997="雑役務費・消耗品費等"</formula>
    </cfRule>
    <cfRule type="expression" dxfId="9386" priority="809">
      <formula>$F997="賃金・旅費・報償費"</formula>
    </cfRule>
    <cfRule type="expression" dxfId="9385" priority="810">
      <formula>$F997="舞台・会場・設営費"</formula>
    </cfRule>
    <cfRule type="expression" dxfId="9384" priority="811">
      <formula>$F997="出演・音楽・文芸費"</formula>
    </cfRule>
  </conditionalFormatting>
  <conditionalFormatting sqref="F1004:F1022">
    <cfRule type="expression" dxfId="9383" priority="802">
      <formula>$F1004="委託費"</formula>
    </cfRule>
    <cfRule type="expression" dxfId="9382" priority="803">
      <formula>$F1004="雑役務費・消耗品費等"</formula>
    </cfRule>
    <cfRule type="expression" dxfId="9381" priority="804">
      <formula>$F1004="賃金・旅費・報償費"</formula>
    </cfRule>
    <cfRule type="expression" dxfId="9380" priority="805">
      <formula>$F1004="舞台・会場・設営費"</formula>
    </cfRule>
    <cfRule type="expression" dxfId="9379" priority="806">
      <formula>$F1004="出演・音楽・文芸費"</formula>
    </cfRule>
  </conditionalFormatting>
  <conditionalFormatting sqref="F1003">
    <cfRule type="expression" dxfId="9378" priority="797">
      <formula>$F1003="委託費"</formula>
    </cfRule>
    <cfRule type="expression" dxfId="9377" priority="798">
      <formula>$F1003="雑役務費・消耗品費等"</formula>
    </cfRule>
    <cfRule type="expression" dxfId="9376" priority="799">
      <formula>$F1003="賃金・旅費・報償費"</formula>
    </cfRule>
    <cfRule type="expression" dxfId="9375" priority="800">
      <formula>$F1003="舞台・会場・設営費"</formula>
    </cfRule>
    <cfRule type="expression" dxfId="9374" priority="801">
      <formula>$F1003="出演・音楽・文芸費"</formula>
    </cfRule>
  </conditionalFormatting>
  <conditionalFormatting sqref="G1003">
    <cfRule type="expression" dxfId="9373" priority="787">
      <formula>OR($G1003="出演費",$G1003="音楽費",$G1003="文芸費")</formula>
    </cfRule>
    <cfRule type="expression" dxfId="9372" priority="788">
      <formula>OR($G1003="舞台費",$G1003="作品借料",$G1003="上映費",$G1003="会場費",$G1003="運搬費")</formula>
    </cfRule>
    <cfRule type="expression" dxfId="9371" priority="789">
      <formula>OR($G1003="賃金・共済費",$G1003="旅費",$G1003="報償費")</formula>
    </cfRule>
    <cfRule type="expression" dxfId="9370" priority="790">
      <formula>OR($G1003="雑役務費",$G1003="消耗品費",$G1003="通信費",$G1003="会議費",$G1003="その他")</formula>
    </cfRule>
    <cfRule type="expression" dxfId="9369" priority="791">
      <formula>OR($G1003="委託費",$G1003="補助金")</formula>
    </cfRule>
  </conditionalFormatting>
  <conditionalFormatting sqref="G1004:G1022">
    <cfRule type="expression" dxfId="9368" priority="792">
      <formula>OR($G1004="出演費",$G1004="音楽費",$G1004="文芸費")</formula>
    </cfRule>
    <cfRule type="expression" dxfId="9367" priority="793">
      <formula>OR($G1004="舞台費",$G1004="作品借料",$G1004="上映費",$G1004="会場費",$G1004="運搬費")</formula>
    </cfRule>
    <cfRule type="expression" dxfId="9366" priority="794">
      <formula>OR($G1004="賃金・共済費",$G1004="旅費",$G1004="報償費")</formula>
    </cfRule>
    <cfRule type="expression" dxfId="9365" priority="795">
      <formula>OR($G1004="雑役務費",$G1004="消耗品費",$G1004="通信費",$G1004="会議費",$G1004="その他")</formula>
    </cfRule>
    <cfRule type="expression" dxfId="9364" priority="796">
      <formula>OR($G1004="委託費",$G1004="補助金")</formula>
    </cfRule>
  </conditionalFormatting>
  <conditionalFormatting sqref="G997:G1022">
    <cfRule type="expression" dxfId="9363" priority="786">
      <formula>OR($G997="動画制作費",$G997="動画配信費")</formula>
    </cfRule>
  </conditionalFormatting>
  <conditionalFormatting sqref="F997:F1022">
    <cfRule type="expression" dxfId="9362" priority="785">
      <formula>$F997="動画制作・配信費等"</formula>
    </cfRule>
  </conditionalFormatting>
  <conditionalFormatting sqref="R970:R972 O970:O971">
    <cfRule type="expression" dxfId="9361" priority="784">
      <formula>INDIRECT(ADDRESS(ROW(),COLUMN()))=TRUNC(INDIRECT(ADDRESS(ROW(),COLUMN())))</formula>
    </cfRule>
  </conditionalFormatting>
  <conditionalFormatting sqref="R973:R995">
    <cfRule type="expression" dxfId="9360" priority="782">
      <formula>INDIRECT(ADDRESS(ROW(),COLUMN()))=TRUNC(INDIRECT(ADDRESS(ROW(),COLUMN())))</formula>
    </cfRule>
  </conditionalFormatting>
  <conditionalFormatting sqref="O975:O995">
    <cfRule type="expression" dxfId="9359" priority="783">
      <formula>INDIRECT(ADDRESS(ROW(),COLUMN()))=TRUNC(INDIRECT(ADDRESS(ROW(),COLUMN())))</formula>
    </cfRule>
  </conditionalFormatting>
  <conditionalFormatting sqref="L970:L971">
    <cfRule type="expression" dxfId="9358" priority="781">
      <formula>INDIRECT(ADDRESS(ROW(),COLUMN()))=TRUNC(INDIRECT(ADDRESS(ROW(),COLUMN())))</formula>
    </cfRule>
  </conditionalFormatting>
  <conditionalFormatting sqref="J970:J971">
    <cfRule type="expression" dxfId="9357" priority="780">
      <formula>INDIRECT(ADDRESS(ROW(),COLUMN()))=TRUNC(INDIRECT(ADDRESS(ROW(),COLUMN())))</formula>
    </cfRule>
  </conditionalFormatting>
  <conditionalFormatting sqref="J972:J974">
    <cfRule type="expression" dxfId="9356" priority="779">
      <formula>INDIRECT(ADDRESS(ROW(),COLUMN()))=TRUNC(INDIRECT(ADDRESS(ROW(),COLUMN())))</formula>
    </cfRule>
  </conditionalFormatting>
  <conditionalFormatting sqref="L972:L974">
    <cfRule type="expression" dxfId="9355" priority="778">
      <formula>INDIRECT(ADDRESS(ROW(),COLUMN()))=TRUNC(INDIRECT(ADDRESS(ROW(),COLUMN())))</formula>
    </cfRule>
  </conditionalFormatting>
  <conditionalFormatting sqref="O972:O974">
    <cfRule type="expression" dxfId="9354" priority="777">
      <formula>INDIRECT(ADDRESS(ROW(),COLUMN()))=TRUNC(INDIRECT(ADDRESS(ROW(),COLUMN())))</formula>
    </cfRule>
  </conditionalFormatting>
  <conditionalFormatting sqref="J975:J995">
    <cfRule type="expression" dxfId="9353" priority="776">
      <formula>INDIRECT(ADDRESS(ROW(),COLUMN()))=TRUNC(INDIRECT(ADDRESS(ROW(),COLUMN())))</formula>
    </cfRule>
  </conditionalFormatting>
  <conditionalFormatting sqref="L975:L995">
    <cfRule type="expression" dxfId="9352" priority="775">
      <formula>INDIRECT(ADDRESS(ROW(),COLUMN()))=TRUNC(INDIRECT(ADDRESS(ROW(),COLUMN())))</formula>
    </cfRule>
  </conditionalFormatting>
  <conditionalFormatting sqref="G970:G975">
    <cfRule type="expression" dxfId="9351" priority="770">
      <formula>OR($G970="出演費",$G970="音楽費",$G970="文芸費")</formula>
    </cfRule>
    <cfRule type="expression" dxfId="9350" priority="771">
      <formula>OR($G970="舞台費",$G970="作品借料",$G970="上映費",$G970="会場費",$G970="運搬費")</formula>
    </cfRule>
    <cfRule type="expression" dxfId="9349" priority="772">
      <formula>OR($G970="賃金・共済費",$G970="旅費",$G970="報償費")</formula>
    </cfRule>
    <cfRule type="expression" dxfId="9348" priority="773">
      <formula>OR($G970="雑役務費",$G970="消耗品費",$G970="通信費",$G970="会議費",$G970="その他")</formula>
    </cfRule>
    <cfRule type="expression" dxfId="9347" priority="774">
      <formula>OR($G970="委託費",$G970="補助金")</formula>
    </cfRule>
  </conditionalFormatting>
  <conditionalFormatting sqref="F970:F975">
    <cfRule type="expression" dxfId="9346" priority="765">
      <formula>$F970="委託費"</formula>
    </cfRule>
    <cfRule type="expression" dxfId="9345" priority="766">
      <formula>$F970="雑役務費・消耗品費等"</formula>
    </cfRule>
    <cfRule type="expression" dxfId="9344" priority="767">
      <formula>$F970="賃金・旅費・報償費"</formula>
    </cfRule>
    <cfRule type="expression" dxfId="9343" priority="768">
      <formula>$F970="舞台・会場・設営費"</formula>
    </cfRule>
    <cfRule type="expression" dxfId="9342" priority="769">
      <formula>$F970="出演・音楽・文芸費"</formula>
    </cfRule>
  </conditionalFormatting>
  <conditionalFormatting sqref="F977:F995">
    <cfRule type="expression" dxfId="9341" priority="760">
      <formula>$F977="委託費"</formula>
    </cfRule>
    <cfRule type="expression" dxfId="9340" priority="761">
      <formula>$F977="雑役務費・消耗品費等"</formula>
    </cfRule>
    <cfRule type="expression" dxfId="9339" priority="762">
      <formula>$F977="賃金・旅費・報償費"</formula>
    </cfRule>
    <cfRule type="expression" dxfId="9338" priority="763">
      <formula>$F977="舞台・会場・設営費"</formula>
    </cfRule>
    <cfRule type="expression" dxfId="9337" priority="764">
      <formula>$F977="出演・音楽・文芸費"</formula>
    </cfRule>
  </conditionalFormatting>
  <conditionalFormatting sqref="F976">
    <cfRule type="expression" dxfId="9336" priority="755">
      <formula>$F976="委託費"</formula>
    </cfRule>
    <cfRule type="expression" dxfId="9335" priority="756">
      <formula>$F976="雑役務費・消耗品費等"</formula>
    </cfRule>
    <cfRule type="expression" dxfId="9334" priority="757">
      <formula>$F976="賃金・旅費・報償費"</formula>
    </cfRule>
    <cfRule type="expression" dxfId="9333" priority="758">
      <formula>$F976="舞台・会場・設営費"</formula>
    </cfRule>
    <cfRule type="expression" dxfId="9332" priority="759">
      <formula>$F976="出演・音楽・文芸費"</formula>
    </cfRule>
  </conditionalFormatting>
  <conditionalFormatting sqref="G976">
    <cfRule type="expression" dxfId="9331" priority="745">
      <formula>OR($G976="出演費",$G976="音楽費",$G976="文芸費")</formula>
    </cfRule>
    <cfRule type="expression" dxfId="9330" priority="746">
      <formula>OR($G976="舞台費",$G976="作品借料",$G976="上映費",$G976="会場費",$G976="運搬費")</formula>
    </cfRule>
    <cfRule type="expression" dxfId="9329" priority="747">
      <formula>OR($G976="賃金・共済費",$G976="旅費",$G976="報償費")</formula>
    </cfRule>
    <cfRule type="expression" dxfId="9328" priority="748">
      <formula>OR($G976="雑役務費",$G976="消耗品費",$G976="通信費",$G976="会議費",$G976="その他")</formula>
    </cfRule>
    <cfRule type="expression" dxfId="9327" priority="749">
      <formula>OR($G976="委託費",$G976="補助金")</formula>
    </cfRule>
  </conditionalFormatting>
  <conditionalFormatting sqref="G977:G995">
    <cfRule type="expression" dxfId="9326" priority="750">
      <formula>OR($G977="出演費",$G977="音楽費",$G977="文芸費")</formula>
    </cfRule>
    <cfRule type="expression" dxfId="9325" priority="751">
      <formula>OR($G977="舞台費",$G977="作品借料",$G977="上映費",$G977="会場費",$G977="運搬費")</formula>
    </cfRule>
    <cfRule type="expression" dxfId="9324" priority="752">
      <formula>OR($G977="賃金・共済費",$G977="旅費",$G977="報償費")</formula>
    </cfRule>
    <cfRule type="expression" dxfId="9323" priority="753">
      <formula>OR($G977="雑役務費",$G977="消耗品費",$G977="通信費",$G977="会議費",$G977="その他")</formula>
    </cfRule>
    <cfRule type="expression" dxfId="9322" priority="754">
      <formula>OR($G977="委託費",$G977="補助金")</formula>
    </cfRule>
  </conditionalFormatting>
  <conditionalFormatting sqref="G970:G995">
    <cfRule type="expression" dxfId="9321" priority="744">
      <formula>OR($G970="動画制作費",$G970="動画配信費")</formula>
    </cfRule>
  </conditionalFormatting>
  <conditionalFormatting sqref="F970:F995">
    <cfRule type="expression" dxfId="9320" priority="743">
      <formula>$F970="動画制作・配信費等"</formula>
    </cfRule>
  </conditionalFormatting>
  <conditionalFormatting sqref="R1077:R1080 O1077:O1079">
    <cfRule type="expression" dxfId="9319" priority="742">
      <formula>INDIRECT(ADDRESS(ROW(),COLUMN()))=TRUNC(INDIRECT(ADDRESS(ROW(),COLUMN())))</formula>
    </cfRule>
  </conditionalFormatting>
  <conditionalFormatting sqref="R1081:R1103">
    <cfRule type="expression" dxfId="9318" priority="740">
      <formula>INDIRECT(ADDRESS(ROW(),COLUMN()))=TRUNC(INDIRECT(ADDRESS(ROW(),COLUMN())))</formula>
    </cfRule>
  </conditionalFormatting>
  <conditionalFormatting sqref="O1083:O1103">
    <cfRule type="expression" dxfId="9317" priority="741">
      <formula>INDIRECT(ADDRESS(ROW(),COLUMN()))=TRUNC(INDIRECT(ADDRESS(ROW(),COLUMN())))</formula>
    </cfRule>
  </conditionalFormatting>
  <conditionalFormatting sqref="L1077:L1079">
    <cfRule type="expression" dxfId="9316" priority="739">
      <formula>INDIRECT(ADDRESS(ROW(),COLUMN()))=TRUNC(INDIRECT(ADDRESS(ROW(),COLUMN())))</formula>
    </cfRule>
  </conditionalFormatting>
  <conditionalFormatting sqref="J1077">
    <cfRule type="expression" dxfId="9315" priority="738">
      <formula>INDIRECT(ADDRESS(ROW(),COLUMN()))=TRUNC(INDIRECT(ADDRESS(ROW(),COLUMN())))</formula>
    </cfRule>
  </conditionalFormatting>
  <conditionalFormatting sqref="J1078:J1079">
    <cfRule type="expression" dxfId="9314" priority="737">
      <formula>INDIRECT(ADDRESS(ROW(),COLUMN()))=TRUNC(INDIRECT(ADDRESS(ROW(),COLUMN())))</formula>
    </cfRule>
  </conditionalFormatting>
  <conditionalFormatting sqref="J1080:J1082">
    <cfRule type="expression" dxfId="9313" priority="736">
      <formula>INDIRECT(ADDRESS(ROW(),COLUMN()))=TRUNC(INDIRECT(ADDRESS(ROW(),COLUMN())))</formula>
    </cfRule>
  </conditionalFormatting>
  <conditionalFormatting sqref="L1080:L1082">
    <cfRule type="expression" dxfId="9312" priority="735">
      <formula>INDIRECT(ADDRESS(ROW(),COLUMN()))=TRUNC(INDIRECT(ADDRESS(ROW(),COLUMN())))</formula>
    </cfRule>
  </conditionalFormatting>
  <conditionalFormatting sqref="O1080:O1082">
    <cfRule type="expression" dxfId="9311" priority="734">
      <formula>INDIRECT(ADDRESS(ROW(),COLUMN()))=TRUNC(INDIRECT(ADDRESS(ROW(),COLUMN())))</formula>
    </cfRule>
  </conditionalFormatting>
  <conditionalFormatting sqref="J1083:J1103">
    <cfRule type="expression" dxfId="9310" priority="733">
      <formula>INDIRECT(ADDRESS(ROW(),COLUMN()))=TRUNC(INDIRECT(ADDRESS(ROW(),COLUMN())))</formula>
    </cfRule>
  </conditionalFormatting>
  <conditionalFormatting sqref="L1083:L1103">
    <cfRule type="expression" dxfId="9309" priority="732">
      <formula>INDIRECT(ADDRESS(ROW(),COLUMN()))=TRUNC(INDIRECT(ADDRESS(ROW(),COLUMN())))</formula>
    </cfRule>
  </conditionalFormatting>
  <conditionalFormatting sqref="G1077:G1083">
    <cfRule type="expression" dxfId="9308" priority="727">
      <formula>OR($G1077="出演費",$G1077="音楽費",$G1077="文芸費")</formula>
    </cfRule>
    <cfRule type="expression" dxfId="9307" priority="728">
      <formula>OR($G1077="舞台費",$G1077="作品借料",$G1077="上映費",$G1077="会場費",$G1077="運搬費")</formula>
    </cfRule>
    <cfRule type="expression" dxfId="9306" priority="729">
      <formula>OR($G1077="賃金・共済費",$G1077="旅費",$G1077="報償費")</formula>
    </cfRule>
    <cfRule type="expression" dxfId="9305" priority="730">
      <formula>OR($G1077="雑役務費",$G1077="消耗品費",$G1077="通信費",$G1077="会議費",$G1077="その他")</formula>
    </cfRule>
    <cfRule type="expression" dxfId="9304" priority="731">
      <formula>OR($G1077="委託費",$G1077="補助金")</formula>
    </cfRule>
  </conditionalFormatting>
  <conditionalFormatting sqref="F1077:F1083">
    <cfRule type="expression" dxfId="9303" priority="722">
      <formula>$F1077="委託費"</formula>
    </cfRule>
    <cfRule type="expression" dxfId="9302" priority="723">
      <formula>$F1077="雑役務費・消耗品費等"</formula>
    </cfRule>
    <cfRule type="expression" dxfId="9301" priority="724">
      <formula>$F1077="賃金・旅費・報償費"</formula>
    </cfRule>
    <cfRule type="expression" dxfId="9300" priority="725">
      <formula>$F1077="舞台・会場・設営費"</formula>
    </cfRule>
    <cfRule type="expression" dxfId="9299" priority="726">
      <formula>$F1077="出演・音楽・文芸費"</formula>
    </cfRule>
  </conditionalFormatting>
  <conditionalFormatting sqref="F1085:F1103">
    <cfRule type="expression" dxfId="9298" priority="717">
      <formula>$F1085="委託費"</formula>
    </cfRule>
    <cfRule type="expression" dxfId="9297" priority="718">
      <formula>$F1085="雑役務費・消耗品費等"</formula>
    </cfRule>
    <cfRule type="expression" dxfId="9296" priority="719">
      <formula>$F1085="賃金・旅費・報償費"</formula>
    </cfRule>
    <cfRule type="expression" dxfId="9295" priority="720">
      <formula>$F1085="舞台・会場・設営費"</formula>
    </cfRule>
    <cfRule type="expression" dxfId="9294" priority="721">
      <formula>$F1085="出演・音楽・文芸費"</formula>
    </cfRule>
  </conditionalFormatting>
  <conditionalFormatting sqref="F1084">
    <cfRule type="expression" dxfId="9293" priority="712">
      <formula>$F1084="委託費"</formula>
    </cfRule>
    <cfRule type="expression" dxfId="9292" priority="713">
      <formula>$F1084="雑役務費・消耗品費等"</formula>
    </cfRule>
    <cfRule type="expression" dxfId="9291" priority="714">
      <formula>$F1084="賃金・旅費・報償費"</formula>
    </cfRule>
    <cfRule type="expression" dxfId="9290" priority="715">
      <formula>$F1084="舞台・会場・設営費"</formula>
    </cfRule>
    <cfRule type="expression" dxfId="9289" priority="716">
      <formula>$F1084="出演・音楽・文芸費"</formula>
    </cfRule>
  </conditionalFormatting>
  <conditionalFormatting sqref="G1084">
    <cfRule type="expression" dxfId="9288" priority="702">
      <formula>OR($G1084="出演費",$G1084="音楽費",$G1084="文芸費")</formula>
    </cfRule>
    <cfRule type="expression" dxfId="9287" priority="703">
      <formula>OR($G1084="舞台費",$G1084="作品借料",$G1084="上映費",$G1084="会場費",$G1084="運搬費")</formula>
    </cfRule>
    <cfRule type="expression" dxfId="9286" priority="704">
      <formula>OR($G1084="賃金・共済費",$G1084="旅費",$G1084="報償費")</formula>
    </cfRule>
    <cfRule type="expression" dxfId="9285" priority="705">
      <formula>OR($G1084="雑役務費",$G1084="消耗品費",$G1084="通信費",$G1084="会議費",$G1084="その他")</formula>
    </cfRule>
    <cfRule type="expression" dxfId="9284" priority="706">
      <formula>OR($G1084="委託費",$G1084="補助金")</formula>
    </cfRule>
  </conditionalFormatting>
  <conditionalFormatting sqref="G1085:G1103">
    <cfRule type="expression" dxfId="9283" priority="707">
      <formula>OR($G1085="出演費",$G1085="音楽費",$G1085="文芸費")</formula>
    </cfRule>
    <cfRule type="expression" dxfId="9282" priority="708">
      <formula>OR($G1085="舞台費",$G1085="作品借料",$G1085="上映費",$G1085="会場費",$G1085="運搬費")</formula>
    </cfRule>
    <cfRule type="expression" dxfId="9281" priority="709">
      <formula>OR($G1085="賃金・共済費",$G1085="旅費",$G1085="報償費")</formula>
    </cfRule>
    <cfRule type="expression" dxfId="9280" priority="710">
      <formula>OR($G1085="雑役務費",$G1085="消耗品費",$G1085="通信費",$G1085="会議費",$G1085="その他")</formula>
    </cfRule>
    <cfRule type="expression" dxfId="9279" priority="711">
      <formula>OR($G1085="委託費",$G1085="補助金")</formula>
    </cfRule>
  </conditionalFormatting>
  <conditionalFormatting sqref="G1077:G1103">
    <cfRule type="expression" dxfId="9278" priority="701">
      <formula>OR($G1077="動画制作費",$G1077="動画配信費")</formula>
    </cfRule>
  </conditionalFormatting>
  <conditionalFormatting sqref="F1077:F1103">
    <cfRule type="expression" dxfId="9277" priority="700">
      <formula>$F1077="動画制作・配信費等"</formula>
    </cfRule>
  </conditionalFormatting>
  <conditionalFormatting sqref="O1076 R1076">
    <cfRule type="expression" dxfId="9276" priority="699">
      <formula>INDIRECT(ADDRESS(ROW(),COLUMN()))=TRUNC(INDIRECT(ADDRESS(ROW(),COLUMN())))</formula>
    </cfRule>
  </conditionalFormatting>
  <conditionalFormatting sqref="L1076">
    <cfRule type="expression" dxfId="9275" priority="698">
      <formula>INDIRECT(ADDRESS(ROW(),COLUMN()))=TRUNC(INDIRECT(ADDRESS(ROW(),COLUMN())))</formula>
    </cfRule>
  </conditionalFormatting>
  <conditionalFormatting sqref="J1076">
    <cfRule type="expression" dxfId="9274" priority="697">
      <formula>INDIRECT(ADDRESS(ROW(),COLUMN()))=TRUNC(INDIRECT(ADDRESS(ROW(),COLUMN())))</formula>
    </cfRule>
  </conditionalFormatting>
  <conditionalFormatting sqref="G1076">
    <cfRule type="expression" dxfId="9273" priority="692">
      <formula>OR($G1076="出演費",$G1076="音楽費",$G1076="文芸費")</formula>
    </cfRule>
    <cfRule type="expression" dxfId="9272" priority="693">
      <formula>OR($G1076="舞台費",$G1076="作品借料",$G1076="上映費",$G1076="会場費",$G1076="運搬費")</formula>
    </cfRule>
    <cfRule type="expression" dxfId="9271" priority="694">
      <formula>OR($G1076="賃金・共済費",$G1076="旅費",$G1076="報償費")</formula>
    </cfRule>
    <cfRule type="expression" dxfId="9270" priority="695">
      <formula>OR($G1076="雑役務費",$G1076="消耗品費",$G1076="通信費",$G1076="会議費",$G1076="その他")</formula>
    </cfRule>
    <cfRule type="expression" dxfId="9269" priority="696">
      <formula>OR($G1076="委託費",$G1076="補助金")</formula>
    </cfRule>
  </conditionalFormatting>
  <conditionalFormatting sqref="F1076">
    <cfRule type="expression" dxfId="9268" priority="687">
      <formula>$F1076="委託費"</formula>
    </cfRule>
    <cfRule type="expression" dxfId="9267" priority="688">
      <formula>$F1076="雑役務費・消耗品費等"</formula>
    </cfRule>
    <cfRule type="expression" dxfId="9266" priority="689">
      <formula>$F1076="賃金・旅費・報償費"</formula>
    </cfRule>
    <cfRule type="expression" dxfId="9265" priority="690">
      <formula>$F1076="舞台・会場・設営費"</formula>
    </cfRule>
    <cfRule type="expression" dxfId="9264" priority="691">
      <formula>$F1076="出演・音楽・文芸費"</formula>
    </cfRule>
  </conditionalFormatting>
  <conditionalFormatting sqref="G1076">
    <cfRule type="expression" dxfId="9263" priority="686">
      <formula>OR($G1076="動画制作費",$G1076="動画配信費")</formula>
    </cfRule>
  </conditionalFormatting>
  <conditionalFormatting sqref="F1076">
    <cfRule type="expression" dxfId="9262" priority="685">
      <formula>$F1076="動画制作・配信費等"</formula>
    </cfRule>
  </conditionalFormatting>
  <conditionalFormatting sqref="R1050:R1052 O1050:O1051">
    <cfRule type="expression" dxfId="9261" priority="684">
      <formula>INDIRECT(ADDRESS(ROW(),COLUMN()))=TRUNC(INDIRECT(ADDRESS(ROW(),COLUMN())))</formula>
    </cfRule>
  </conditionalFormatting>
  <conditionalFormatting sqref="R1053:R1075">
    <cfRule type="expression" dxfId="9260" priority="682">
      <formula>INDIRECT(ADDRESS(ROW(),COLUMN()))=TRUNC(INDIRECT(ADDRESS(ROW(),COLUMN())))</formula>
    </cfRule>
  </conditionalFormatting>
  <conditionalFormatting sqref="O1055:O1075">
    <cfRule type="expression" dxfId="9259" priority="683">
      <formula>INDIRECT(ADDRESS(ROW(),COLUMN()))=TRUNC(INDIRECT(ADDRESS(ROW(),COLUMN())))</formula>
    </cfRule>
  </conditionalFormatting>
  <conditionalFormatting sqref="L1050:L1051">
    <cfRule type="expression" dxfId="9258" priority="681">
      <formula>INDIRECT(ADDRESS(ROW(),COLUMN()))=TRUNC(INDIRECT(ADDRESS(ROW(),COLUMN())))</formula>
    </cfRule>
  </conditionalFormatting>
  <conditionalFormatting sqref="J1050:J1051">
    <cfRule type="expression" dxfId="9257" priority="680">
      <formula>INDIRECT(ADDRESS(ROW(),COLUMN()))=TRUNC(INDIRECT(ADDRESS(ROW(),COLUMN())))</formula>
    </cfRule>
  </conditionalFormatting>
  <conditionalFormatting sqref="J1052:J1054">
    <cfRule type="expression" dxfId="9256" priority="679">
      <formula>INDIRECT(ADDRESS(ROW(),COLUMN()))=TRUNC(INDIRECT(ADDRESS(ROW(),COLUMN())))</formula>
    </cfRule>
  </conditionalFormatting>
  <conditionalFormatting sqref="L1052:L1054">
    <cfRule type="expression" dxfId="9255" priority="678">
      <formula>INDIRECT(ADDRESS(ROW(),COLUMN()))=TRUNC(INDIRECT(ADDRESS(ROW(),COLUMN())))</formula>
    </cfRule>
  </conditionalFormatting>
  <conditionalFormatting sqref="O1052:O1054">
    <cfRule type="expression" dxfId="9254" priority="677">
      <formula>INDIRECT(ADDRESS(ROW(),COLUMN()))=TRUNC(INDIRECT(ADDRESS(ROW(),COLUMN())))</formula>
    </cfRule>
  </conditionalFormatting>
  <conditionalFormatting sqref="J1055:J1075">
    <cfRule type="expression" dxfId="9253" priority="676">
      <formula>INDIRECT(ADDRESS(ROW(),COLUMN()))=TRUNC(INDIRECT(ADDRESS(ROW(),COLUMN())))</formula>
    </cfRule>
  </conditionalFormatting>
  <conditionalFormatting sqref="L1055:L1075">
    <cfRule type="expression" dxfId="9252" priority="675">
      <formula>INDIRECT(ADDRESS(ROW(),COLUMN()))=TRUNC(INDIRECT(ADDRESS(ROW(),COLUMN())))</formula>
    </cfRule>
  </conditionalFormatting>
  <conditionalFormatting sqref="G1050:G1055">
    <cfRule type="expression" dxfId="9251" priority="670">
      <formula>OR($G1050="出演費",$G1050="音楽費",$G1050="文芸費")</formula>
    </cfRule>
    <cfRule type="expression" dxfId="9250" priority="671">
      <formula>OR($G1050="舞台費",$G1050="作品借料",$G1050="上映費",$G1050="会場費",$G1050="運搬費")</formula>
    </cfRule>
    <cfRule type="expression" dxfId="9249" priority="672">
      <formula>OR($G1050="賃金・共済費",$G1050="旅費",$G1050="報償費")</formula>
    </cfRule>
    <cfRule type="expression" dxfId="9248" priority="673">
      <formula>OR($G1050="雑役務費",$G1050="消耗品費",$G1050="通信費",$G1050="会議費",$G1050="その他")</formula>
    </cfRule>
    <cfRule type="expression" dxfId="9247" priority="674">
      <formula>OR($G1050="委託費",$G1050="補助金")</formula>
    </cfRule>
  </conditionalFormatting>
  <conditionalFormatting sqref="F1050:F1055">
    <cfRule type="expression" dxfId="9246" priority="665">
      <formula>$F1050="委託費"</formula>
    </cfRule>
    <cfRule type="expression" dxfId="9245" priority="666">
      <formula>$F1050="雑役務費・消耗品費等"</formula>
    </cfRule>
    <cfRule type="expression" dxfId="9244" priority="667">
      <formula>$F1050="賃金・旅費・報償費"</formula>
    </cfRule>
    <cfRule type="expression" dxfId="9243" priority="668">
      <formula>$F1050="舞台・会場・設営費"</formula>
    </cfRule>
    <cfRule type="expression" dxfId="9242" priority="669">
      <formula>$F1050="出演・音楽・文芸費"</formula>
    </cfRule>
  </conditionalFormatting>
  <conditionalFormatting sqref="F1057:F1075">
    <cfRule type="expression" dxfId="9241" priority="660">
      <formula>$F1057="委託費"</formula>
    </cfRule>
    <cfRule type="expression" dxfId="9240" priority="661">
      <formula>$F1057="雑役務費・消耗品費等"</formula>
    </cfRule>
    <cfRule type="expression" dxfId="9239" priority="662">
      <formula>$F1057="賃金・旅費・報償費"</formula>
    </cfRule>
    <cfRule type="expression" dxfId="9238" priority="663">
      <formula>$F1057="舞台・会場・設営費"</formula>
    </cfRule>
    <cfRule type="expression" dxfId="9237" priority="664">
      <formula>$F1057="出演・音楽・文芸費"</formula>
    </cfRule>
  </conditionalFormatting>
  <conditionalFormatting sqref="F1056">
    <cfRule type="expression" dxfId="9236" priority="655">
      <formula>$F1056="委託費"</formula>
    </cfRule>
    <cfRule type="expression" dxfId="9235" priority="656">
      <formula>$F1056="雑役務費・消耗品費等"</formula>
    </cfRule>
    <cfRule type="expression" dxfId="9234" priority="657">
      <formula>$F1056="賃金・旅費・報償費"</formula>
    </cfRule>
    <cfRule type="expression" dxfId="9233" priority="658">
      <formula>$F1056="舞台・会場・設営費"</formula>
    </cfRule>
    <cfRule type="expression" dxfId="9232" priority="659">
      <formula>$F1056="出演・音楽・文芸費"</formula>
    </cfRule>
  </conditionalFormatting>
  <conditionalFormatting sqref="G1056">
    <cfRule type="expression" dxfId="9231" priority="645">
      <formula>OR($G1056="出演費",$G1056="音楽費",$G1056="文芸費")</formula>
    </cfRule>
    <cfRule type="expression" dxfId="9230" priority="646">
      <formula>OR($G1056="舞台費",$G1056="作品借料",$G1056="上映費",$G1056="会場費",$G1056="運搬費")</formula>
    </cfRule>
    <cfRule type="expression" dxfId="9229" priority="647">
      <formula>OR($G1056="賃金・共済費",$G1056="旅費",$G1056="報償費")</formula>
    </cfRule>
    <cfRule type="expression" dxfId="9228" priority="648">
      <formula>OR($G1056="雑役務費",$G1056="消耗品費",$G1056="通信費",$G1056="会議費",$G1056="その他")</formula>
    </cfRule>
    <cfRule type="expression" dxfId="9227" priority="649">
      <formula>OR($G1056="委託費",$G1056="補助金")</formula>
    </cfRule>
  </conditionalFormatting>
  <conditionalFormatting sqref="G1057:G1075">
    <cfRule type="expression" dxfId="9226" priority="650">
      <formula>OR($G1057="出演費",$G1057="音楽費",$G1057="文芸費")</formula>
    </cfRule>
    <cfRule type="expression" dxfId="9225" priority="651">
      <formula>OR($G1057="舞台費",$G1057="作品借料",$G1057="上映費",$G1057="会場費",$G1057="運搬費")</formula>
    </cfRule>
    <cfRule type="expression" dxfId="9224" priority="652">
      <formula>OR($G1057="賃金・共済費",$G1057="旅費",$G1057="報償費")</formula>
    </cfRule>
    <cfRule type="expression" dxfId="9223" priority="653">
      <formula>OR($G1057="雑役務費",$G1057="消耗品費",$G1057="通信費",$G1057="会議費",$G1057="その他")</formula>
    </cfRule>
    <cfRule type="expression" dxfId="9222" priority="654">
      <formula>OR($G1057="委託費",$G1057="補助金")</formula>
    </cfRule>
  </conditionalFormatting>
  <conditionalFormatting sqref="G1050:G1075">
    <cfRule type="expression" dxfId="9221" priority="644">
      <formula>OR($G1050="動画制作費",$G1050="動画配信費")</formula>
    </cfRule>
  </conditionalFormatting>
  <conditionalFormatting sqref="F1050:F1075">
    <cfRule type="expression" dxfId="9220" priority="643">
      <formula>$F1050="動画制作・配信費等"</formula>
    </cfRule>
  </conditionalFormatting>
  <conditionalFormatting sqref="R1130 O1130 O1160:O1161 R1160:R1162">
    <cfRule type="expression" dxfId="9219" priority="642">
      <formula>INDIRECT(ADDRESS(ROW(),COLUMN()))=TRUNC(INDIRECT(ADDRESS(ROW(),COLUMN())))</formula>
    </cfRule>
  </conditionalFormatting>
  <conditionalFormatting sqref="R1163:R1185">
    <cfRule type="expression" dxfId="9218" priority="640">
      <formula>INDIRECT(ADDRESS(ROW(),COLUMN()))=TRUNC(INDIRECT(ADDRESS(ROW(),COLUMN())))</formula>
    </cfRule>
  </conditionalFormatting>
  <conditionalFormatting sqref="O1165:O1185">
    <cfRule type="expression" dxfId="9217" priority="641">
      <formula>INDIRECT(ADDRESS(ROW(),COLUMN()))=TRUNC(INDIRECT(ADDRESS(ROW(),COLUMN())))</formula>
    </cfRule>
  </conditionalFormatting>
  <conditionalFormatting sqref="L1130 L1160:L1161">
    <cfRule type="expression" dxfId="9216" priority="639">
      <formula>INDIRECT(ADDRESS(ROW(),COLUMN()))=TRUNC(INDIRECT(ADDRESS(ROW(),COLUMN())))</formula>
    </cfRule>
  </conditionalFormatting>
  <conditionalFormatting sqref="J1130">
    <cfRule type="expression" dxfId="9215" priority="638">
      <formula>INDIRECT(ADDRESS(ROW(),COLUMN()))=TRUNC(INDIRECT(ADDRESS(ROW(),COLUMN())))</formula>
    </cfRule>
  </conditionalFormatting>
  <conditionalFormatting sqref="J1160:J1161">
    <cfRule type="expression" dxfId="9214" priority="637">
      <formula>INDIRECT(ADDRESS(ROW(),COLUMN()))=TRUNC(INDIRECT(ADDRESS(ROW(),COLUMN())))</formula>
    </cfRule>
  </conditionalFormatting>
  <conditionalFormatting sqref="J1162:J1164">
    <cfRule type="expression" dxfId="9213" priority="636">
      <formula>INDIRECT(ADDRESS(ROW(),COLUMN()))=TRUNC(INDIRECT(ADDRESS(ROW(),COLUMN())))</formula>
    </cfRule>
  </conditionalFormatting>
  <conditionalFormatting sqref="L1162:L1164">
    <cfRule type="expression" dxfId="9212" priority="635">
      <formula>INDIRECT(ADDRESS(ROW(),COLUMN()))=TRUNC(INDIRECT(ADDRESS(ROW(),COLUMN())))</formula>
    </cfRule>
  </conditionalFormatting>
  <conditionalFormatting sqref="O1162:O1164">
    <cfRule type="expression" dxfId="9211" priority="634">
      <formula>INDIRECT(ADDRESS(ROW(),COLUMN()))=TRUNC(INDIRECT(ADDRESS(ROW(),COLUMN())))</formula>
    </cfRule>
  </conditionalFormatting>
  <conditionalFormatting sqref="J1165:J1185">
    <cfRule type="expression" dxfId="9210" priority="633">
      <formula>INDIRECT(ADDRESS(ROW(),COLUMN()))=TRUNC(INDIRECT(ADDRESS(ROW(),COLUMN())))</formula>
    </cfRule>
  </conditionalFormatting>
  <conditionalFormatting sqref="L1165:L1185">
    <cfRule type="expression" dxfId="9209" priority="632">
      <formula>INDIRECT(ADDRESS(ROW(),COLUMN()))=TRUNC(INDIRECT(ADDRESS(ROW(),COLUMN())))</formula>
    </cfRule>
  </conditionalFormatting>
  <conditionalFormatting sqref="G1130 G1160:G1165">
    <cfRule type="expression" dxfId="9208" priority="627">
      <formula>OR($G1130="出演費",$G1130="音楽費",$G1130="文芸費")</formula>
    </cfRule>
    <cfRule type="expression" dxfId="9207" priority="628">
      <formula>OR($G1130="舞台費",$G1130="作品借料",$G1130="上映費",$G1130="会場費",$G1130="運搬費")</formula>
    </cfRule>
    <cfRule type="expression" dxfId="9206" priority="629">
      <formula>OR($G1130="賃金・共済費",$G1130="旅費",$G1130="報償費")</formula>
    </cfRule>
    <cfRule type="expression" dxfId="9205" priority="630">
      <formula>OR($G1130="雑役務費",$G1130="消耗品費",$G1130="通信費",$G1130="会議費",$G1130="その他")</formula>
    </cfRule>
    <cfRule type="expression" dxfId="9204" priority="631">
      <formula>OR($G1130="委託費",$G1130="補助金")</formula>
    </cfRule>
  </conditionalFormatting>
  <conditionalFormatting sqref="F1130 F1160:F1165">
    <cfRule type="expression" dxfId="9203" priority="622">
      <formula>$F1130="委託費"</formula>
    </cfRule>
    <cfRule type="expression" dxfId="9202" priority="623">
      <formula>$F1130="雑役務費・消耗品費等"</formula>
    </cfRule>
    <cfRule type="expression" dxfId="9201" priority="624">
      <formula>$F1130="賃金・旅費・報償費"</formula>
    </cfRule>
    <cfRule type="expression" dxfId="9200" priority="625">
      <formula>$F1130="舞台・会場・設営費"</formula>
    </cfRule>
    <cfRule type="expression" dxfId="9199" priority="626">
      <formula>$F1130="出演・音楽・文芸費"</formula>
    </cfRule>
  </conditionalFormatting>
  <conditionalFormatting sqref="F1167:F1185">
    <cfRule type="expression" dxfId="9198" priority="617">
      <formula>$F1167="委託費"</formula>
    </cfRule>
    <cfRule type="expression" dxfId="9197" priority="618">
      <formula>$F1167="雑役務費・消耗品費等"</formula>
    </cfRule>
    <cfRule type="expression" dxfId="9196" priority="619">
      <formula>$F1167="賃金・旅費・報償費"</formula>
    </cfRule>
    <cfRule type="expression" dxfId="9195" priority="620">
      <formula>$F1167="舞台・会場・設営費"</formula>
    </cfRule>
    <cfRule type="expression" dxfId="9194" priority="621">
      <formula>$F1167="出演・音楽・文芸費"</formula>
    </cfRule>
  </conditionalFormatting>
  <conditionalFormatting sqref="F1166">
    <cfRule type="expression" dxfId="9193" priority="612">
      <formula>$F1166="委託費"</formula>
    </cfRule>
    <cfRule type="expression" dxfId="9192" priority="613">
      <formula>$F1166="雑役務費・消耗品費等"</formula>
    </cfRule>
    <cfRule type="expression" dxfId="9191" priority="614">
      <formula>$F1166="賃金・旅費・報償費"</formula>
    </cfRule>
    <cfRule type="expression" dxfId="9190" priority="615">
      <formula>$F1166="舞台・会場・設営費"</formula>
    </cfRule>
    <cfRule type="expression" dxfId="9189" priority="616">
      <formula>$F1166="出演・音楽・文芸費"</formula>
    </cfRule>
  </conditionalFormatting>
  <conditionalFormatting sqref="G1166">
    <cfRule type="expression" dxfId="9188" priority="602">
      <formula>OR($G1166="出演費",$G1166="音楽費",$G1166="文芸費")</formula>
    </cfRule>
    <cfRule type="expression" dxfId="9187" priority="603">
      <formula>OR($G1166="舞台費",$G1166="作品借料",$G1166="上映費",$G1166="会場費",$G1166="運搬費")</formula>
    </cfRule>
    <cfRule type="expression" dxfId="9186" priority="604">
      <formula>OR($G1166="賃金・共済費",$G1166="旅費",$G1166="報償費")</formula>
    </cfRule>
    <cfRule type="expression" dxfId="9185" priority="605">
      <formula>OR($G1166="雑役務費",$G1166="消耗品費",$G1166="通信費",$G1166="会議費",$G1166="その他")</formula>
    </cfRule>
    <cfRule type="expression" dxfId="9184" priority="606">
      <formula>OR($G1166="委託費",$G1166="補助金")</formula>
    </cfRule>
  </conditionalFormatting>
  <conditionalFormatting sqref="G1167:G1185">
    <cfRule type="expression" dxfId="9183" priority="607">
      <formula>OR($G1167="出演費",$G1167="音楽費",$G1167="文芸費")</formula>
    </cfRule>
    <cfRule type="expression" dxfId="9182" priority="608">
      <formula>OR($G1167="舞台費",$G1167="作品借料",$G1167="上映費",$G1167="会場費",$G1167="運搬費")</formula>
    </cfRule>
    <cfRule type="expression" dxfId="9181" priority="609">
      <formula>OR($G1167="賃金・共済費",$G1167="旅費",$G1167="報償費")</formula>
    </cfRule>
    <cfRule type="expression" dxfId="9180" priority="610">
      <formula>OR($G1167="雑役務費",$G1167="消耗品費",$G1167="通信費",$G1167="会議費",$G1167="その他")</formula>
    </cfRule>
    <cfRule type="expression" dxfId="9179" priority="611">
      <formula>OR($G1167="委託費",$G1167="補助金")</formula>
    </cfRule>
  </conditionalFormatting>
  <conditionalFormatting sqref="G1130 G1160:G1185">
    <cfRule type="expression" dxfId="9178" priority="601">
      <formula>OR($G1130="動画制作費",$G1130="動画配信費")</formula>
    </cfRule>
  </conditionalFormatting>
  <conditionalFormatting sqref="F1130 F1160:F1185">
    <cfRule type="expression" dxfId="9177" priority="600">
      <formula>$F1130="動画制作・配信費等"</formula>
    </cfRule>
  </conditionalFormatting>
  <conditionalFormatting sqref="O1156:O1159 R1156:R1159">
    <cfRule type="expression" dxfId="9176" priority="599">
      <formula>INDIRECT(ADDRESS(ROW(),COLUMN()))=TRUNC(INDIRECT(ADDRESS(ROW(),COLUMN())))</formula>
    </cfRule>
  </conditionalFormatting>
  <conditionalFormatting sqref="L1156:L1159">
    <cfRule type="expression" dxfId="9175" priority="598">
      <formula>INDIRECT(ADDRESS(ROW(),COLUMN()))=TRUNC(INDIRECT(ADDRESS(ROW(),COLUMN())))</formula>
    </cfRule>
  </conditionalFormatting>
  <conditionalFormatting sqref="J1157">
    <cfRule type="expression" dxfId="9174" priority="597">
      <formula>INDIRECT(ADDRESS(ROW(),COLUMN()))=TRUNC(INDIRECT(ADDRESS(ROW(),COLUMN())))</formula>
    </cfRule>
  </conditionalFormatting>
  <conditionalFormatting sqref="J1156">
    <cfRule type="expression" dxfId="9173" priority="596">
      <formula>INDIRECT(ADDRESS(ROW(),COLUMN()))=TRUNC(INDIRECT(ADDRESS(ROW(),COLUMN())))</formula>
    </cfRule>
  </conditionalFormatting>
  <conditionalFormatting sqref="J1158:J1159">
    <cfRule type="expression" dxfId="9172" priority="595">
      <formula>INDIRECT(ADDRESS(ROW(),COLUMN()))=TRUNC(INDIRECT(ADDRESS(ROW(),COLUMN())))</formula>
    </cfRule>
  </conditionalFormatting>
  <conditionalFormatting sqref="G1156:G1159">
    <cfRule type="expression" dxfId="9171" priority="590">
      <formula>OR($G1156="出演費",$G1156="音楽費",$G1156="文芸費")</formula>
    </cfRule>
    <cfRule type="expression" dxfId="9170" priority="591">
      <formula>OR($G1156="舞台費",$G1156="作品借料",$G1156="上映費",$G1156="会場費",$G1156="運搬費")</formula>
    </cfRule>
    <cfRule type="expression" dxfId="9169" priority="592">
      <formula>OR($G1156="賃金・共済費",$G1156="旅費",$G1156="報償費")</formula>
    </cfRule>
    <cfRule type="expression" dxfId="9168" priority="593">
      <formula>OR($G1156="雑役務費",$G1156="消耗品費",$G1156="通信費",$G1156="会議費",$G1156="その他")</formula>
    </cfRule>
    <cfRule type="expression" dxfId="9167" priority="594">
      <formula>OR($G1156="委託費",$G1156="補助金")</formula>
    </cfRule>
  </conditionalFormatting>
  <conditionalFormatting sqref="F1156:F1159">
    <cfRule type="expression" dxfId="9166" priority="585">
      <formula>$F1156="委託費"</formula>
    </cfRule>
    <cfRule type="expression" dxfId="9165" priority="586">
      <formula>$F1156="雑役務費・消耗品費等"</formula>
    </cfRule>
    <cfRule type="expression" dxfId="9164" priority="587">
      <formula>$F1156="賃金・旅費・報償費"</formula>
    </cfRule>
    <cfRule type="expression" dxfId="9163" priority="588">
      <formula>$F1156="舞台・会場・設営費"</formula>
    </cfRule>
    <cfRule type="expression" dxfId="9162" priority="589">
      <formula>$F1156="出演・音楽・文芸費"</formula>
    </cfRule>
  </conditionalFormatting>
  <conditionalFormatting sqref="G1156:G1159">
    <cfRule type="expression" dxfId="9161" priority="584">
      <formula>OR($G1156="動画制作費",$G1156="動画配信費")</formula>
    </cfRule>
  </conditionalFormatting>
  <conditionalFormatting sqref="F1156:F1159">
    <cfRule type="expression" dxfId="9160" priority="583">
      <formula>$F1156="動画制作・配信費等"</formula>
    </cfRule>
  </conditionalFormatting>
  <conditionalFormatting sqref="R1131:R1132 O1131">
    <cfRule type="expression" dxfId="9159" priority="582">
      <formula>INDIRECT(ADDRESS(ROW(),COLUMN()))=TRUNC(INDIRECT(ADDRESS(ROW(),COLUMN())))</formula>
    </cfRule>
  </conditionalFormatting>
  <conditionalFormatting sqref="R1133:R1155">
    <cfRule type="expression" dxfId="9158" priority="580">
      <formula>INDIRECT(ADDRESS(ROW(),COLUMN()))=TRUNC(INDIRECT(ADDRESS(ROW(),COLUMN())))</formula>
    </cfRule>
  </conditionalFormatting>
  <conditionalFormatting sqref="O1135:O1155">
    <cfRule type="expression" dxfId="9157" priority="581">
      <formula>INDIRECT(ADDRESS(ROW(),COLUMN()))=TRUNC(INDIRECT(ADDRESS(ROW(),COLUMN())))</formula>
    </cfRule>
  </conditionalFormatting>
  <conditionalFormatting sqref="L1131">
    <cfRule type="expression" dxfId="9156" priority="579">
      <formula>INDIRECT(ADDRESS(ROW(),COLUMN()))=TRUNC(INDIRECT(ADDRESS(ROW(),COLUMN())))</formula>
    </cfRule>
  </conditionalFormatting>
  <conditionalFormatting sqref="J1131">
    <cfRule type="expression" dxfId="9155" priority="578">
      <formula>INDIRECT(ADDRESS(ROW(),COLUMN()))=TRUNC(INDIRECT(ADDRESS(ROW(),COLUMN())))</formula>
    </cfRule>
  </conditionalFormatting>
  <conditionalFormatting sqref="J1132:J1134">
    <cfRule type="expression" dxfId="9154" priority="577">
      <formula>INDIRECT(ADDRESS(ROW(),COLUMN()))=TRUNC(INDIRECT(ADDRESS(ROW(),COLUMN())))</formula>
    </cfRule>
  </conditionalFormatting>
  <conditionalFormatting sqref="L1132:L1134">
    <cfRule type="expression" dxfId="9153" priority="576">
      <formula>INDIRECT(ADDRESS(ROW(),COLUMN()))=TRUNC(INDIRECT(ADDRESS(ROW(),COLUMN())))</formula>
    </cfRule>
  </conditionalFormatting>
  <conditionalFormatting sqref="O1132:O1134">
    <cfRule type="expression" dxfId="9152" priority="575">
      <formula>INDIRECT(ADDRESS(ROW(),COLUMN()))=TRUNC(INDIRECT(ADDRESS(ROW(),COLUMN())))</formula>
    </cfRule>
  </conditionalFormatting>
  <conditionalFormatting sqref="J1135:J1155">
    <cfRule type="expression" dxfId="9151" priority="574">
      <formula>INDIRECT(ADDRESS(ROW(),COLUMN()))=TRUNC(INDIRECT(ADDRESS(ROW(),COLUMN())))</formula>
    </cfRule>
  </conditionalFormatting>
  <conditionalFormatting sqref="L1135:L1155">
    <cfRule type="expression" dxfId="9150" priority="573">
      <formula>INDIRECT(ADDRESS(ROW(),COLUMN()))=TRUNC(INDIRECT(ADDRESS(ROW(),COLUMN())))</formula>
    </cfRule>
  </conditionalFormatting>
  <conditionalFormatting sqref="G1131:G1135">
    <cfRule type="expression" dxfId="9149" priority="568">
      <formula>OR($G1131="出演費",$G1131="音楽費",$G1131="文芸費")</formula>
    </cfRule>
    <cfRule type="expression" dxfId="9148" priority="569">
      <formula>OR($G1131="舞台費",$G1131="作品借料",$G1131="上映費",$G1131="会場費",$G1131="運搬費")</formula>
    </cfRule>
    <cfRule type="expression" dxfId="9147" priority="570">
      <formula>OR($G1131="賃金・共済費",$G1131="旅費",$G1131="報償費")</formula>
    </cfRule>
    <cfRule type="expression" dxfId="9146" priority="571">
      <formula>OR($G1131="雑役務費",$G1131="消耗品費",$G1131="通信費",$G1131="会議費",$G1131="その他")</formula>
    </cfRule>
    <cfRule type="expression" dxfId="9145" priority="572">
      <formula>OR($G1131="委託費",$G1131="補助金")</formula>
    </cfRule>
  </conditionalFormatting>
  <conditionalFormatting sqref="F1131:F1135">
    <cfRule type="expression" dxfId="9144" priority="563">
      <formula>$F1131="委託費"</formula>
    </cfRule>
    <cfRule type="expression" dxfId="9143" priority="564">
      <formula>$F1131="雑役務費・消耗品費等"</formula>
    </cfRule>
    <cfRule type="expression" dxfId="9142" priority="565">
      <formula>$F1131="賃金・旅費・報償費"</formula>
    </cfRule>
    <cfRule type="expression" dxfId="9141" priority="566">
      <formula>$F1131="舞台・会場・設営費"</formula>
    </cfRule>
    <cfRule type="expression" dxfId="9140" priority="567">
      <formula>$F1131="出演・音楽・文芸費"</formula>
    </cfRule>
  </conditionalFormatting>
  <conditionalFormatting sqref="F1137:F1155">
    <cfRule type="expression" dxfId="9139" priority="558">
      <formula>$F1137="委託費"</formula>
    </cfRule>
    <cfRule type="expression" dxfId="9138" priority="559">
      <formula>$F1137="雑役務費・消耗品費等"</formula>
    </cfRule>
    <cfRule type="expression" dxfId="9137" priority="560">
      <formula>$F1137="賃金・旅費・報償費"</formula>
    </cfRule>
    <cfRule type="expression" dxfId="9136" priority="561">
      <formula>$F1137="舞台・会場・設営費"</formula>
    </cfRule>
    <cfRule type="expression" dxfId="9135" priority="562">
      <formula>$F1137="出演・音楽・文芸費"</formula>
    </cfRule>
  </conditionalFormatting>
  <conditionalFormatting sqref="F1136">
    <cfRule type="expression" dxfId="9134" priority="553">
      <formula>$F1136="委託費"</formula>
    </cfRule>
    <cfRule type="expression" dxfId="9133" priority="554">
      <formula>$F1136="雑役務費・消耗品費等"</formula>
    </cfRule>
    <cfRule type="expression" dxfId="9132" priority="555">
      <formula>$F1136="賃金・旅費・報償費"</formula>
    </cfRule>
    <cfRule type="expression" dxfId="9131" priority="556">
      <formula>$F1136="舞台・会場・設営費"</formula>
    </cfRule>
    <cfRule type="expression" dxfId="9130" priority="557">
      <formula>$F1136="出演・音楽・文芸費"</formula>
    </cfRule>
  </conditionalFormatting>
  <conditionalFormatting sqref="G1136">
    <cfRule type="expression" dxfId="9129" priority="543">
      <formula>OR($G1136="出演費",$G1136="音楽費",$G1136="文芸費")</formula>
    </cfRule>
    <cfRule type="expression" dxfId="9128" priority="544">
      <formula>OR($G1136="舞台費",$G1136="作品借料",$G1136="上映費",$G1136="会場費",$G1136="運搬費")</formula>
    </cfRule>
    <cfRule type="expression" dxfId="9127" priority="545">
      <formula>OR($G1136="賃金・共済費",$G1136="旅費",$G1136="報償費")</formula>
    </cfRule>
    <cfRule type="expression" dxfId="9126" priority="546">
      <formula>OR($G1136="雑役務費",$G1136="消耗品費",$G1136="通信費",$G1136="会議費",$G1136="その他")</formula>
    </cfRule>
    <cfRule type="expression" dxfId="9125" priority="547">
      <formula>OR($G1136="委託費",$G1136="補助金")</formula>
    </cfRule>
  </conditionalFormatting>
  <conditionalFormatting sqref="G1137:G1155">
    <cfRule type="expression" dxfId="9124" priority="548">
      <formula>OR($G1137="出演費",$G1137="音楽費",$G1137="文芸費")</formula>
    </cfRule>
    <cfRule type="expression" dxfId="9123" priority="549">
      <formula>OR($G1137="舞台費",$G1137="作品借料",$G1137="上映費",$G1137="会場費",$G1137="運搬費")</formula>
    </cfRule>
    <cfRule type="expression" dxfId="9122" priority="550">
      <formula>OR($G1137="賃金・共済費",$G1137="旅費",$G1137="報償費")</formula>
    </cfRule>
    <cfRule type="expression" dxfId="9121" priority="551">
      <formula>OR($G1137="雑役務費",$G1137="消耗品費",$G1137="通信費",$G1137="会議費",$G1137="その他")</formula>
    </cfRule>
    <cfRule type="expression" dxfId="9120" priority="552">
      <formula>OR($G1137="委託費",$G1137="補助金")</formula>
    </cfRule>
  </conditionalFormatting>
  <conditionalFormatting sqref="G1131:G1155">
    <cfRule type="expression" dxfId="9119" priority="542">
      <formula>OR($G1131="動画制作費",$G1131="動画配信費")</formula>
    </cfRule>
  </conditionalFormatting>
  <conditionalFormatting sqref="F1131:F1155">
    <cfRule type="expression" dxfId="9118" priority="541">
      <formula>$F1131="動画制作・配信費等"</formula>
    </cfRule>
  </conditionalFormatting>
  <conditionalFormatting sqref="R1239:R1241 O1239:O1240">
    <cfRule type="expression" dxfId="9117" priority="540">
      <formula>INDIRECT(ADDRESS(ROW(),COLUMN()))=TRUNC(INDIRECT(ADDRESS(ROW(),COLUMN())))</formula>
    </cfRule>
  </conditionalFormatting>
  <conditionalFormatting sqref="R1242:R1264">
    <cfRule type="expression" dxfId="9116" priority="538">
      <formula>INDIRECT(ADDRESS(ROW(),COLUMN()))=TRUNC(INDIRECT(ADDRESS(ROW(),COLUMN())))</formula>
    </cfRule>
  </conditionalFormatting>
  <conditionalFormatting sqref="O1244:O1264">
    <cfRule type="expression" dxfId="9115" priority="539">
      <formula>INDIRECT(ADDRESS(ROW(),COLUMN()))=TRUNC(INDIRECT(ADDRESS(ROW(),COLUMN())))</formula>
    </cfRule>
  </conditionalFormatting>
  <conditionalFormatting sqref="L1239:L1240">
    <cfRule type="expression" dxfId="9114" priority="537">
      <formula>INDIRECT(ADDRESS(ROW(),COLUMN()))=TRUNC(INDIRECT(ADDRESS(ROW(),COLUMN())))</formula>
    </cfRule>
  </conditionalFormatting>
  <conditionalFormatting sqref="J1239:J1240">
    <cfRule type="expression" dxfId="9113" priority="536">
      <formula>INDIRECT(ADDRESS(ROW(),COLUMN()))=TRUNC(INDIRECT(ADDRESS(ROW(),COLUMN())))</formula>
    </cfRule>
  </conditionalFormatting>
  <conditionalFormatting sqref="J1241:J1243">
    <cfRule type="expression" dxfId="9112" priority="535">
      <formula>INDIRECT(ADDRESS(ROW(),COLUMN()))=TRUNC(INDIRECT(ADDRESS(ROW(),COLUMN())))</formula>
    </cfRule>
  </conditionalFormatting>
  <conditionalFormatting sqref="L1241:L1243">
    <cfRule type="expression" dxfId="9111" priority="534">
      <formula>INDIRECT(ADDRESS(ROW(),COLUMN()))=TRUNC(INDIRECT(ADDRESS(ROW(),COLUMN())))</formula>
    </cfRule>
  </conditionalFormatting>
  <conditionalFormatting sqref="O1241:O1243">
    <cfRule type="expression" dxfId="9110" priority="533">
      <formula>INDIRECT(ADDRESS(ROW(),COLUMN()))=TRUNC(INDIRECT(ADDRESS(ROW(),COLUMN())))</formula>
    </cfRule>
  </conditionalFormatting>
  <conditionalFormatting sqref="J1244:J1264">
    <cfRule type="expression" dxfId="9109" priority="532">
      <formula>INDIRECT(ADDRESS(ROW(),COLUMN()))=TRUNC(INDIRECT(ADDRESS(ROW(),COLUMN())))</formula>
    </cfRule>
  </conditionalFormatting>
  <conditionalFormatting sqref="L1244:L1264">
    <cfRule type="expression" dxfId="9108" priority="531">
      <formula>INDIRECT(ADDRESS(ROW(),COLUMN()))=TRUNC(INDIRECT(ADDRESS(ROW(),COLUMN())))</formula>
    </cfRule>
  </conditionalFormatting>
  <conditionalFormatting sqref="G1239:G1244">
    <cfRule type="expression" dxfId="9107" priority="526">
      <formula>OR($G1239="出演費",$G1239="音楽費",$G1239="文芸費")</formula>
    </cfRule>
    <cfRule type="expression" dxfId="9106" priority="527">
      <formula>OR($G1239="舞台費",$G1239="作品借料",$G1239="上映費",$G1239="会場費",$G1239="運搬費")</formula>
    </cfRule>
    <cfRule type="expression" dxfId="9105" priority="528">
      <formula>OR($G1239="賃金・共済費",$G1239="旅費",$G1239="報償費")</formula>
    </cfRule>
    <cfRule type="expression" dxfId="9104" priority="529">
      <formula>OR($G1239="雑役務費",$G1239="消耗品費",$G1239="通信費",$G1239="会議費",$G1239="その他")</formula>
    </cfRule>
    <cfRule type="expression" dxfId="9103" priority="530">
      <formula>OR($G1239="委託費",$G1239="補助金")</formula>
    </cfRule>
  </conditionalFormatting>
  <conditionalFormatting sqref="F1239:F1244">
    <cfRule type="expression" dxfId="9102" priority="521">
      <formula>$F1239="委託費"</formula>
    </cfRule>
    <cfRule type="expression" dxfId="9101" priority="522">
      <formula>$F1239="雑役務費・消耗品費等"</formula>
    </cfRule>
    <cfRule type="expression" dxfId="9100" priority="523">
      <formula>$F1239="賃金・旅費・報償費"</formula>
    </cfRule>
    <cfRule type="expression" dxfId="9099" priority="524">
      <formula>$F1239="舞台・会場・設営費"</formula>
    </cfRule>
    <cfRule type="expression" dxfId="9098" priority="525">
      <formula>$F1239="出演・音楽・文芸費"</formula>
    </cfRule>
  </conditionalFormatting>
  <conditionalFormatting sqref="F1246:F1264">
    <cfRule type="expression" dxfId="9097" priority="516">
      <formula>$F1246="委託費"</formula>
    </cfRule>
    <cfRule type="expression" dxfId="9096" priority="517">
      <formula>$F1246="雑役務費・消耗品費等"</formula>
    </cfRule>
    <cfRule type="expression" dxfId="9095" priority="518">
      <formula>$F1246="賃金・旅費・報償費"</formula>
    </cfRule>
    <cfRule type="expression" dxfId="9094" priority="519">
      <formula>$F1246="舞台・会場・設営費"</formula>
    </cfRule>
    <cfRule type="expression" dxfId="9093" priority="520">
      <formula>$F1246="出演・音楽・文芸費"</formula>
    </cfRule>
  </conditionalFormatting>
  <conditionalFormatting sqref="F1245">
    <cfRule type="expression" dxfId="9092" priority="511">
      <formula>$F1245="委託費"</formula>
    </cfRule>
    <cfRule type="expression" dxfId="9091" priority="512">
      <formula>$F1245="雑役務費・消耗品費等"</formula>
    </cfRule>
    <cfRule type="expression" dxfId="9090" priority="513">
      <formula>$F1245="賃金・旅費・報償費"</formula>
    </cfRule>
    <cfRule type="expression" dxfId="9089" priority="514">
      <formula>$F1245="舞台・会場・設営費"</formula>
    </cfRule>
    <cfRule type="expression" dxfId="9088" priority="515">
      <formula>$F1245="出演・音楽・文芸費"</formula>
    </cfRule>
  </conditionalFormatting>
  <conditionalFormatting sqref="G1245">
    <cfRule type="expression" dxfId="9087" priority="501">
      <formula>OR($G1245="出演費",$G1245="音楽費",$G1245="文芸費")</formula>
    </cfRule>
    <cfRule type="expression" dxfId="9086" priority="502">
      <formula>OR($G1245="舞台費",$G1245="作品借料",$G1245="上映費",$G1245="会場費",$G1245="運搬費")</formula>
    </cfRule>
    <cfRule type="expression" dxfId="9085" priority="503">
      <formula>OR($G1245="賃金・共済費",$G1245="旅費",$G1245="報償費")</formula>
    </cfRule>
    <cfRule type="expression" dxfId="9084" priority="504">
      <formula>OR($G1245="雑役務費",$G1245="消耗品費",$G1245="通信費",$G1245="会議費",$G1245="その他")</formula>
    </cfRule>
    <cfRule type="expression" dxfId="9083" priority="505">
      <formula>OR($G1245="委託費",$G1245="補助金")</formula>
    </cfRule>
  </conditionalFormatting>
  <conditionalFormatting sqref="G1246:G1264">
    <cfRule type="expression" dxfId="9082" priority="506">
      <formula>OR($G1246="出演費",$G1246="音楽費",$G1246="文芸費")</formula>
    </cfRule>
    <cfRule type="expression" dxfId="9081" priority="507">
      <formula>OR($G1246="舞台費",$G1246="作品借料",$G1246="上映費",$G1246="会場費",$G1246="運搬費")</formula>
    </cfRule>
    <cfRule type="expression" dxfId="9080" priority="508">
      <formula>OR($G1246="賃金・共済費",$G1246="旅費",$G1246="報償費")</formula>
    </cfRule>
    <cfRule type="expression" dxfId="9079" priority="509">
      <formula>OR($G1246="雑役務費",$G1246="消耗品費",$G1246="通信費",$G1246="会議費",$G1246="その他")</formula>
    </cfRule>
    <cfRule type="expression" dxfId="9078" priority="510">
      <formula>OR($G1246="委託費",$G1246="補助金")</formula>
    </cfRule>
  </conditionalFormatting>
  <conditionalFormatting sqref="G1239:G1264">
    <cfRule type="expression" dxfId="9077" priority="500">
      <formula>OR($G1239="動画制作費",$G1239="動画配信費")</formula>
    </cfRule>
  </conditionalFormatting>
  <conditionalFormatting sqref="F1239:F1264">
    <cfRule type="expression" dxfId="9076" priority="499">
      <formula>$F1239="動画制作・配信費等"</formula>
    </cfRule>
  </conditionalFormatting>
  <conditionalFormatting sqref="O1236:O1237 R1236:R1237">
    <cfRule type="expression" dxfId="9075" priority="498">
      <formula>INDIRECT(ADDRESS(ROW(),COLUMN()))=TRUNC(INDIRECT(ADDRESS(ROW(),COLUMN())))</formula>
    </cfRule>
  </conditionalFormatting>
  <conditionalFormatting sqref="L1236:L1237">
    <cfRule type="expression" dxfId="9074" priority="497">
      <formula>INDIRECT(ADDRESS(ROW(),COLUMN()))=TRUNC(INDIRECT(ADDRESS(ROW(),COLUMN())))</formula>
    </cfRule>
  </conditionalFormatting>
  <conditionalFormatting sqref="J1236">
    <cfRule type="expression" dxfId="9073" priority="496">
      <formula>INDIRECT(ADDRESS(ROW(),COLUMN()))=TRUNC(INDIRECT(ADDRESS(ROW(),COLUMN())))</formula>
    </cfRule>
  </conditionalFormatting>
  <conditionalFormatting sqref="J1237">
    <cfRule type="expression" dxfId="9072" priority="495">
      <formula>INDIRECT(ADDRESS(ROW(),COLUMN()))=TRUNC(INDIRECT(ADDRESS(ROW(),COLUMN())))</formula>
    </cfRule>
  </conditionalFormatting>
  <conditionalFormatting sqref="G1236:G1237">
    <cfRule type="expression" dxfId="9071" priority="490">
      <formula>OR($G1236="出演費",$G1236="音楽費",$G1236="文芸費")</formula>
    </cfRule>
    <cfRule type="expression" dxfId="9070" priority="491">
      <formula>OR($G1236="舞台費",$G1236="作品借料",$G1236="上映費",$G1236="会場費",$G1236="運搬費")</formula>
    </cfRule>
    <cfRule type="expression" dxfId="9069" priority="492">
      <formula>OR($G1236="賃金・共済費",$G1236="旅費",$G1236="報償費")</formula>
    </cfRule>
    <cfRule type="expression" dxfId="9068" priority="493">
      <formula>OR($G1236="雑役務費",$G1236="消耗品費",$G1236="通信費",$G1236="会議費",$G1236="その他")</formula>
    </cfRule>
    <cfRule type="expression" dxfId="9067" priority="494">
      <formula>OR($G1236="委託費",$G1236="補助金")</formula>
    </cfRule>
  </conditionalFormatting>
  <conditionalFormatting sqref="F1236:F1237">
    <cfRule type="expression" dxfId="9066" priority="485">
      <formula>$F1236="委託費"</formula>
    </cfRule>
    <cfRule type="expression" dxfId="9065" priority="486">
      <formula>$F1236="雑役務費・消耗品費等"</formula>
    </cfRule>
    <cfRule type="expression" dxfId="9064" priority="487">
      <formula>$F1236="賃金・旅費・報償費"</formula>
    </cfRule>
    <cfRule type="expression" dxfId="9063" priority="488">
      <formula>$F1236="舞台・会場・設営費"</formula>
    </cfRule>
    <cfRule type="expression" dxfId="9062" priority="489">
      <formula>$F1236="出演・音楽・文芸費"</formula>
    </cfRule>
  </conditionalFormatting>
  <conditionalFormatting sqref="G1236:G1237">
    <cfRule type="expression" dxfId="9061" priority="484">
      <formula>OR($G1236="動画制作費",$G1236="動画配信費")</formula>
    </cfRule>
  </conditionalFormatting>
  <conditionalFormatting sqref="F1236:F1237">
    <cfRule type="expression" dxfId="9060" priority="483">
      <formula>$F1236="動画制作・配信費等"</formula>
    </cfRule>
  </conditionalFormatting>
  <conditionalFormatting sqref="R1210:R1212 O1210:O1211">
    <cfRule type="expression" dxfId="9059" priority="482">
      <formula>INDIRECT(ADDRESS(ROW(),COLUMN()))=TRUNC(INDIRECT(ADDRESS(ROW(),COLUMN())))</formula>
    </cfRule>
  </conditionalFormatting>
  <conditionalFormatting sqref="R1213:R1235">
    <cfRule type="expression" dxfId="9058" priority="480">
      <formula>INDIRECT(ADDRESS(ROW(),COLUMN()))=TRUNC(INDIRECT(ADDRESS(ROW(),COLUMN())))</formula>
    </cfRule>
  </conditionalFormatting>
  <conditionalFormatting sqref="O1215:O1235">
    <cfRule type="expression" dxfId="9057" priority="481">
      <formula>INDIRECT(ADDRESS(ROW(),COLUMN()))=TRUNC(INDIRECT(ADDRESS(ROW(),COLUMN())))</formula>
    </cfRule>
  </conditionalFormatting>
  <conditionalFormatting sqref="L1210:L1211">
    <cfRule type="expression" dxfId="9056" priority="479">
      <formula>INDIRECT(ADDRESS(ROW(),COLUMN()))=TRUNC(INDIRECT(ADDRESS(ROW(),COLUMN())))</formula>
    </cfRule>
  </conditionalFormatting>
  <conditionalFormatting sqref="J1210:J1211">
    <cfRule type="expression" dxfId="9055" priority="478">
      <formula>INDIRECT(ADDRESS(ROW(),COLUMN()))=TRUNC(INDIRECT(ADDRESS(ROW(),COLUMN())))</formula>
    </cfRule>
  </conditionalFormatting>
  <conditionalFormatting sqref="J1212:J1214">
    <cfRule type="expression" dxfId="9054" priority="477">
      <formula>INDIRECT(ADDRESS(ROW(),COLUMN()))=TRUNC(INDIRECT(ADDRESS(ROW(),COLUMN())))</formula>
    </cfRule>
  </conditionalFormatting>
  <conditionalFormatting sqref="L1212:L1214">
    <cfRule type="expression" dxfId="9053" priority="476">
      <formula>INDIRECT(ADDRESS(ROW(),COLUMN()))=TRUNC(INDIRECT(ADDRESS(ROW(),COLUMN())))</formula>
    </cfRule>
  </conditionalFormatting>
  <conditionalFormatting sqref="O1212:O1214">
    <cfRule type="expression" dxfId="9052" priority="475">
      <formula>INDIRECT(ADDRESS(ROW(),COLUMN()))=TRUNC(INDIRECT(ADDRESS(ROW(),COLUMN())))</formula>
    </cfRule>
  </conditionalFormatting>
  <conditionalFormatting sqref="J1215:J1235">
    <cfRule type="expression" dxfId="9051" priority="474">
      <formula>INDIRECT(ADDRESS(ROW(),COLUMN()))=TRUNC(INDIRECT(ADDRESS(ROW(),COLUMN())))</formula>
    </cfRule>
  </conditionalFormatting>
  <conditionalFormatting sqref="L1215:L1235">
    <cfRule type="expression" dxfId="9050" priority="473">
      <formula>INDIRECT(ADDRESS(ROW(),COLUMN()))=TRUNC(INDIRECT(ADDRESS(ROW(),COLUMN())))</formula>
    </cfRule>
  </conditionalFormatting>
  <conditionalFormatting sqref="G1210:G1215">
    <cfRule type="expression" dxfId="9049" priority="468">
      <formula>OR($G1210="出演費",$G1210="音楽費",$G1210="文芸費")</formula>
    </cfRule>
    <cfRule type="expression" dxfId="9048" priority="469">
      <formula>OR($G1210="舞台費",$G1210="作品借料",$G1210="上映費",$G1210="会場費",$G1210="運搬費")</formula>
    </cfRule>
    <cfRule type="expression" dxfId="9047" priority="470">
      <formula>OR($G1210="賃金・共済費",$G1210="旅費",$G1210="報償費")</formula>
    </cfRule>
    <cfRule type="expression" dxfId="9046" priority="471">
      <formula>OR($G1210="雑役務費",$G1210="消耗品費",$G1210="通信費",$G1210="会議費",$G1210="その他")</formula>
    </cfRule>
    <cfRule type="expression" dxfId="9045" priority="472">
      <formula>OR($G1210="委託費",$G1210="補助金")</formula>
    </cfRule>
  </conditionalFormatting>
  <conditionalFormatting sqref="F1210:F1215">
    <cfRule type="expression" dxfId="9044" priority="463">
      <formula>$F1210="委託費"</formula>
    </cfRule>
    <cfRule type="expression" dxfId="9043" priority="464">
      <formula>$F1210="雑役務費・消耗品費等"</formula>
    </cfRule>
    <cfRule type="expression" dxfId="9042" priority="465">
      <formula>$F1210="賃金・旅費・報償費"</formula>
    </cfRule>
    <cfRule type="expression" dxfId="9041" priority="466">
      <formula>$F1210="舞台・会場・設営費"</formula>
    </cfRule>
    <cfRule type="expression" dxfId="9040" priority="467">
      <formula>$F1210="出演・音楽・文芸費"</formula>
    </cfRule>
  </conditionalFormatting>
  <conditionalFormatting sqref="F1217:F1235">
    <cfRule type="expression" dxfId="9039" priority="458">
      <formula>$F1217="委託費"</formula>
    </cfRule>
    <cfRule type="expression" dxfId="9038" priority="459">
      <formula>$F1217="雑役務費・消耗品費等"</formula>
    </cfRule>
    <cfRule type="expression" dxfId="9037" priority="460">
      <formula>$F1217="賃金・旅費・報償費"</formula>
    </cfRule>
    <cfRule type="expression" dxfId="9036" priority="461">
      <formula>$F1217="舞台・会場・設営費"</formula>
    </cfRule>
    <cfRule type="expression" dxfId="9035" priority="462">
      <formula>$F1217="出演・音楽・文芸費"</formula>
    </cfRule>
  </conditionalFormatting>
  <conditionalFormatting sqref="F1216">
    <cfRule type="expression" dxfId="9034" priority="453">
      <formula>$F1216="委託費"</formula>
    </cfRule>
    <cfRule type="expression" dxfId="9033" priority="454">
      <formula>$F1216="雑役務費・消耗品費等"</formula>
    </cfRule>
    <cfRule type="expression" dxfId="9032" priority="455">
      <formula>$F1216="賃金・旅費・報償費"</formula>
    </cfRule>
    <cfRule type="expression" dxfId="9031" priority="456">
      <formula>$F1216="舞台・会場・設営費"</formula>
    </cfRule>
    <cfRule type="expression" dxfId="9030" priority="457">
      <formula>$F1216="出演・音楽・文芸費"</formula>
    </cfRule>
  </conditionalFormatting>
  <conditionalFormatting sqref="G1216">
    <cfRule type="expression" dxfId="9029" priority="443">
      <formula>OR($G1216="出演費",$G1216="音楽費",$G1216="文芸費")</formula>
    </cfRule>
    <cfRule type="expression" dxfId="9028" priority="444">
      <formula>OR($G1216="舞台費",$G1216="作品借料",$G1216="上映費",$G1216="会場費",$G1216="運搬費")</formula>
    </cfRule>
    <cfRule type="expression" dxfId="9027" priority="445">
      <formula>OR($G1216="賃金・共済費",$G1216="旅費",$G1216="報償費")</formula>
    </cfRule>
    <cfRule type="expression" dxfId="9026" priority="446">
      <formula>OR($G1216="雑役務費",$G1216="消耗品費",$G1216="通信費",$G1216="会議費",$G1216="その他")</formula>
    </cfRule>
    <cfRule type="expression" dxfId="9025" priority="447">
      <formula>OR($G1216="委託費",$G1216="補助金")</formula>
    </cfRule>
  </conditionalFormatting>
  <conditionalFormatting sqref="G1217:G1235">
    <cfRule type="expression" dxfId="9024" priority="448">
      <formula>OR($G1217="出演費",$G1217="音楽費",$G1217="文芸費")</formula>
    </cfRule>
    <cfRule type="expression" dxfId="9023" priority="449">
      <formula>OR($G1217="舞台費",$G1217="作品借料",$G1217="上映費",$G1217="会場費",$G1217="運搬費")</formula>
    </cfRule>
    <cfRule type="expression" dxfId="9022" priority="450">
      <formula>OR($G1217="賃金・共済費",$G1217="旅費",$G1217="報償費")</formula>
    </cfRule>
    <cfRule type="expression" dxfId="9021" priority="451">
      <formula>OR($G1217="雑役務費",$G1217="消耗品費",$G1217="通信費",$G1217="会議費",$G1217="その他")</formula>
    </cfRule>
    <cfRule type="expression" dxfId="9020" priority="452">
      <formula>OR($G1217="委託費",$G1217="補助金")</formula>
    </cfRule>
  </conditionalFormatting>
  <conditionalFormatting sqref="G1210:G1235">
    <cfRule type="expression" dxfId="9019" priority="442">
      <formula>OR($G1210="動画制作費",$G1210="動画配信費")</formula>
    </cfRule>
  </conditionalFormatting>
  <conditionalFormatting sqref="F1210:F1235">
    <cfRule type="expression" dxfId="9018" priority="441">
      <formula>$F1210="動画制作・配信費等"</formula>
    </cfRule>
  </conditionalFormatting>
  <conditionalFormatting sqref="R1329:R1332 O1329:O1331">
    <cfRule type="expression" dxfId="9017" priority="440">
      <formula>INDIRECT(ADDRESS(ROW(),COLUMN()))=TRUNC(INDIRECT(ADDRESS(ROW(),COLUMN())))</formula>
    </cfRule>
  </conditionalFormatting>
  <conditionalFormatting sqref="R1333:R1349">
    <cfRule type="expression" dxfId="9016" priority="438">
      <formula>INDIRECT(ADDRESS(ROW(),COLUMN()))=TRUNC(INDIRECT(ADDRESS(ROW(),COLUMN())))</formula>
    </cfRule>
  </conditionalFormatting>
  <conditionalFormatting sqref="O1335:O1349">
    <cfRule type="expression" dxfId="9015" priority="439">
      <formula>INDIRECT(ADDRESS(ROW(),COLUMN()))=TRUNC(INDIRECT(ADDRESS(ROW(),COLUMN())))</formula>
    </cfRule>
  </conditionalFormatting>
  <conditionalFormatting sqref="L1329:L1331">
    <cfRule type="expression" dxfId="9014" priority="437">
      <formula>INDIRECT(ADDRESS(ROW(),COLUMN()))=TRUNC(INDIRECT(ADDRESS(ROW(),COLUMN())))</formula>
    </cfRule>
  </conditionalFormatting>
  <conditionalFormatting sqref="J1329">
    <cfRule type="expression" dxfId="9013" priority="436">
      <formula>INDIRECT(ADDRESS(ROW(),COLUMN()))=TRUNC(INDIRECT(ADDRESS(ROW(),COLUMN())))</formula>
    </cfRule>
  </conditionalFormatting>
  <conditionalFormatting sqref="J1330:J1331">
    <cfRule type="expression" dxfId="9012" priority="435">
      <formula>INDIRECT(ADDRESS(ROW(),COLUMN()))=TRUNC(INDIRECT(ADDRESS(ROW(),COLUMN())))</formula>
    </cfRule>
  </conditionalFormatting>
  <conditionalFormatting sqref="J1332:J1334">
    <cfRule type="expression" dxfId="9011" priority="434">
      <formula>INDIRECT(ADDRESS(ROW(),COLUMN()))=TRUNC(INDIRECT(ADDRESS(ROW(),COLUMN())))</formula>
    </cfRule>
  </conditionalFormatting>
  <conditionalFormatting sqref="L1332:L1334">
    <cfRule type="expression" dxfId="9010" priority="433">
      <formula>INDIRECT(ADDRESS(ROW(),COLUMN()))=TRUNC(INDIRECT(ADDRESS(ROW(),COLUMN())))</formula>
    </cfRule>
  </conditionalFormatting>
  <conditionalFormatting sqref="O1332:O1334">
    <cfRule type="expression" dxfId="9009" priority="432">
      <formula>INDIRECT(ADDRESS(ROW(),COLUMN()))=TRUNC(INDIRECT(ADDRESS(ROW(),COLUMN())))</formula>
    </cfRule>
  </conditionalFormatting>
  <conditionalFormatting sqref="J1335:J1349">
    <cfRule type="expression" dxfId="9008" priority="431">
      <formula>INDIRECT(ADDRESS(ROW(),COLUMN()))=TRUNC(INDIRECT(ADDRESS(ROW(),COLUMN())))</formula>
    </cfRule>
  </conditionalFormatting>
  <conditionalFormatting sqref="L1335:L1349">
    <cfRule type="expression" dxfId="9007" priority="430">
      <formula>INDIRECT(ADDRESS(ROW(),COLUMN()))=TRUNC(INDIRECT(ADDRESS(ROW(),COLUMN())))</formula>
    </cfRule>
  </conditionalFormatting>
  <conditionalFormatting sqref="G1337:G1349 G1329:G1335">
    <cfRule type="expression" dxfId="9006" priority="425">
      <formula>OR($G1329="出演費",$G1329="音楽費",$G1329="文芸費")</formula>
    </cfRule>
    <cfRule type="expression" dxfId="9005" priority="426">
      <formula>OR($G1329="舞台費",$G1329="作品借料",$G1329="上映費",$G1329="会場費",$G1329="運搬費")</formula>
    </cfRule>
    <cfRule type="expression" dxfId="9004" priority="427">
      <formula>OR($G1329="賃金・共済費",$G1329="旅費",$G1329="報償費")</formula>
    </cfRule>
    <cfRule type="expression" dxfId="9003" priority="428">
      <formula>OR($G1329="雑役務費",$G1329="消耗品費",$G1329="通信費",$G1329="会議費",$G1329="その他")</formula>
    </cfRule>
    <cfRule type="expression" dxfId="9002" priority="429">
      <formula>OR($G1329="委託費",$G1329="補助金")</formula>
    </cfRule>
  </conditionalFormatting>
  <conditionalFormatting sqref="F1337:F1349 F1329:F1335">
    <cfRule type="expression" dxfId="9001" priority="420">
      <formula>$F1329="委託費"</formula>
    </cfRule>
    <cfRule type="expression" dxfId="9000" priority="421">
      <formula>$F1329="雑役務費・消耗品費等"</formula>
    </cfRule>
    <cfRule type="expression" dxfId="8999" priority="422">
      <formula>$F1329="賃金・旅費・報償費"</formula>
    </cfRule>
    <cfRule type="expression" dxfId="8998" priority="423">
      <formula>$F1329="舞台・会場・設営費"</formula>
    </cfRule>
    <cfRule type="expression" dxfId="8997" priority="424">
      <formula>$F1329="出演・音楽・文芸費"</formula>
    </cfRule>
  </conditionalFormatting>
  <conditionalFormatting sqref="F1336">
    <cfRule type="expression" dxfId="8996" priority="415">
      <formula>$F1336="委託費"</formula>
    </cfRule>
    <cfRule type="expression" dxfId="8995" priority="416">
      <formula>$F1336="雑役務費・消耗品費等"</formula>
    </cfRule>
    <cfRule type="expression" dxfId="8994" priority="417">
      <formula>$F1336="賃金・旅費・報償費"</formula>
    </cfRule>
    <cfRule type="expression" dxfId="8993" priority="418">
      <formula>$F1336="舞台・会場・設営費"</formula>
    </cfRule>
    <cfRule type="expression" dxfId="8992" priority="419">
      <formula>$F1336="出演・音楽・文芸費"</formula>
    </cfRule>
  </conditionalFormatting>
  <conditionalFormatting sqref="G1336">
    <cfRule type="expression" dxfId="8991" priority="410">
      <formula>OR($G1336="出演費",$G1336="音楽費",$G1336="文芸費")</formula>
    </cfRule>
    <cfRule type="expression" dxfId="8990" priority="411">
      <formula>OR($G1336="舞台費",$G1336="作品借料",$G1336="上映費",$G1336="会場費",$G1336="運搬費")</formula>
    </cfRule>
    <cfRule type="expression" dxfId="8989" priority="412">
      <formula>OR($G1336="賃金・共済費",$G1336="旅費",$G1336="報償費")</formula>
    </cfRule>
    <cfRule type="expression" dxfId="8988" priority="413">
      <formula>OR($G1336="雑役務費",$G1336="消耗品費",$G1336="通信費",$G1336="会議費",$G1336="その他")</formula>
    </cfRule>
    <cfRule type="expression" dxfId="8987" priority="414">
      <formula>OR($G1336="委託費",$G1336="補助金")</formula>
    </cfRule>
  </conditionalFormatting>
  <conditionalFormatting sqref="G1329:G1349">
    <cfRule type="expression" dxfId="8986" priority="409">
      <formula>OR($G1329="動画制作費",$G1329="動画配信費")</formula>
    </cfRule>
  </conditionalFormatting>
  <conditionalFormatting sqref="F1329:F1349">
    <cfRule type="expression" dxfId="8985" priority="408">
      <formula>$F1329="動画制作・配信費等"</formula>
    </cfRule>
  </conditionalFormatting>
  <conditionalFormatting sqref="O1310:O1313 R1310:R1314">
    <cfRule type="expression" dxfId="8984" priority="407">
      <formula>INDIRECT(ADDRESS(ROW(),COLUMN()))=TRUNC(INDIRECT(ADDRESS(ROW(),COLUMN())))</formula>
    </cfRule>
  </conditionalFormatting>
  <conditionalFormatting sqref="R1315:R1328">
    <cfRule type="expression" dxfId="8983" priority="405">
      <formula>INDIRECT(ADDRESS(ROW(),COLUMN()))=TRUNC(INDIRECT(ADDRESS(ROW(),COLUMN())))</formula>
    </cfRule>
  </conditionalFormatting>
  <conditionalFormatting sqref="O1317:O1328">
    <cfRule type="expression" dxfId="8982" priority="406">
      <formula>INDIRECT(ADDRESS(ROW(),COLUMN()))=TRUNC(INDIRECT(ADDRESS(ROW(),COLUMN())))</formula>
    </cfRule>
  </conditionalFormatting>
  <conditionalFormatting sqref="L1310:L1313">
    <cfRule type="expression" dxfId="8981" priority="404">
      <formula>INDIRECT(ADDRESS(ROW(),COLUMN()))=TRUNC(INDIRECT(ADDRESS(ROW(),COLUMN())))</formula>
    </cfRule>
  </conditionalFormatting>
  <conditionalFormatting sqref="J1311">
    <cfRule type="expression" dxfId="8980" priority="403">
      <formula>INDIRECT(ADDRESS(ROW(),COLUMN()))=TRUNC(INDIRECT(ADDRESS(ROW(),COLUMN())))</formula>
    </cfRule>
  </conditionalFormatting>
  <conditionalFormatting sqref="J1310">
    <cfRule type="expression" dxfId="8979" priority="402">
      <formula>INDIRECT(ADDRESS(ROW(),COLUMN()))=TRUNC(INDIRECT(ADDRESS(ROW(),COLUMN())))</formula>
    </cfRule>
  </conditionalFormatting>
  <conditionalFormatting sqref="J1312:J1313">
    <cfRule type="expression" dxfId="8978" priority="401">
      <formula>INDIRECT(ADDRESS(ROW(),COLUMN()))=TRUNC(INDIRECT(ADDRESS(ROW(),COLUMN())))</formula>
    </cfRule>
  </conditionalFormatting>
  <conditionalFormatting sqref="J1314:J1316">
    <cfRule type="expression" dxfId="8977" priority="400">
      <formula>INDIRECT(ADDRESS(ROW(),COLUMN()))=TRUNC(INDIRECT(ADDRESS(ROW(),COLUMN())))</formula>
    </cfRule>
  </conditionalFormatting>
  <conditionalFormatting sqref="L1314:L1316">
    <cfRule type="expression" dxfId="8976" priority="399">
      <formula>INDIRECT(ADDRESS(ROW(),COLUMN()))=TRUNC(INDIRECT(ADDRESS(ROW(),COLUMN())))</formula>
    </cfRule>
  </conditionalFormatting>
  <conditionalFormatting sqref="O1314:O1316">
    <cfRule type="expression" dxfId="8975" priority="398">
      <formula>INDIRECT(ADDRESS(ROW(),COLUMN()))=TRUNC(INDIRECT(ADDRESS(ROW(),COLUMN())))</formula>
    </cfRule>
  </conditionalFormatting>
  <conditionalFormatting sqref="J1317:J1328">
    <cfRule type="expression" dxfId="8974" priority="397">
      <formula>INDIRECT(ADDRESS(ROW(),COLUMN()))=TRUNC(INDIRECT(ADDRESS(ROW(),COLUMN())))</formula>
    </cfRule>
  </conditionalFormatting>
  <conditionalFormatting sqref="L1317:L1328">
    <cfRule type="expression" dxfId="8973" priority="396">
      <formula>INDIRECT(ADDRESS(ROW(),COLUMN()))=TRUNC(INDIRECT(ADDRESS(ROW(),COLUMN())))</formula>
    </cfRule>
  </conditionalFormatting>
  <conditionalFormatting sqref="G1319:G1328 G1310:G1317">
    <cfRule type="expression" dxfId="8972" priority="391">
      <formula>OR($G1310="出演費",$G1310="音楽費",$G1310="文芸費")</formula>
    </cfRule>
    <cfRule type="expression" dxfId="8971" priority="392">
      <formula>OR($G1310="舞台費",$G1310="作品借料",$G1310="上映費",$G1310="会場費",$G1310="運搬費")</formula>
    </cfRule>
    <cfRule type="expression" dxfId="8970" priority="393">
      <formula>OR($G1310="賃金・共済費",$G1310="旅費",$G1310="報償費")</formula>
    </cfRule>
    <cfRule type="expression" dxfId="8969" priority="394">
      <formula>OR($G1310="雑役務費",$G1310="消耗品費",$G1310="通信費",$G1310="会議費",$G1310="その他")</formula>
    </cfRule>
    <cfRule type="expression" dxfId="8968" priority="395">
      <formula>OR($G1310="委託費",$G1310="補助金")</formula>
    </cfRule>
  </conditionalFormatting>
  <conditionalFormatting sqref="F1319:F1328 F1310:F1317">
    <cfRule type="expression" dxfId="8967" priority="386">
      <formula>$F1310="委託費"</formula>
    </cfRule>
    <cfRule type="expression" dxfId="8966" priority="387">
      <formula>$F1310="雑役務費・消耗品費等"</formula>
    </cfRule>
    <cfRule type="expression" dxfId="8965" priority="388">
      <formula>$F1310="賃金・旅費・報償費"</formula>
    </cfRule>
    <cfRule type="expression" dxfId="8964" priority="389">
      <formula>$F1310="舞台・会場・設営費"</formula>
    </cfRule>
    <cfRule type="expression" dxfId="8963" priority="390">
      <formula>$F1310="出演・音楽・文芸費"</formula>
    </cfRule>
  </conditionalFormatting>
  <conditionalFormatting sqref="F1318">
    <cfRule type="expression" dxfId="8962" priority="381">
      <formula>$F1318="委託費"</formula>
    </cfRule>
    <cfRule type="expression" dxfId="8961" priority="382">
      <formula>$F1318="雑役務費・消耗品費等"</formula>
    </cfRule>
    <cfRule type="expression" dxfId="8960" priority="383">
      <formula>$F1318="賃金・旅費・報償費"</formula>
    </cfRule>
    <cfRule type="expression" dxfId="8959" priority="384">
      <formula>$F1318="舞台・会場・設営費"</formula>
    </cfRule>
    <cfRule type="expression" dxfId="8958" priority="385">
      <formula>$F1318="出演・音楽・文芸費"</formula>
    </cfRule>
  </conditionalFormatting>
  <conditionalFormatting sqref="G1318">
    <cfRule type="expression" dxfId="8957" priority="376">
      <formula>OR($G1318="出演費",$G1318="音楽費",$G1318="文芸費")</formula>
    </cfRule>
    <cfRule type="expression" dxfId="8956" priority="377">
      <formula>OR($G1318="舞台費",$G1318="作品借料",$G1318="上映費",$G1318="会場費",$G1318="運搬費")</formula>
    </cfRule>
    <cfRule type="expression" dxfId="8955" priority="378">
      <formula>OR($G1318="賃金・共済費",$G1318="旅費",$G1318="報償費")</formula>
    </cfRule>
    <cfRule type="expression" dxfId="8954" priority="379">
      <formula>OR($G1318="雑役務費",$G1318="消耗品費",$G1318="通信費",$G1318="会議費",$G1318="その他")</formula>
    </cfRule>
    <cfRule type="expression" dxfId="8953" priority="380">
      <formula>OR($G1318="委託費",$G1318="補助金")</formula>
    </cfRule>
  </conditionalFormatting>
  <conditionalFormatting sqref="G1310:G1328">
    <cfRule type="expression" dxfId="8952" priority="375">
      <formula>OR($G1310="動画制作費",$G1310="動画配信費")</formula>
    </cfRule>
  </conditionalFormatting>
  <conditionalFormatting sqref="F1310:F1328">
    <cfRule type="expression" dxfId="8951" priority="374">
      <formula>$F1310="動画制作・配信費等"</formula>
    </cfRule>
  </conditionalFormatting>
  <conditionalFormatting sqref="R1290:R1292 O1290:O1291">
    <cfRule type="expression" dxfId="8950" priority="373">
      <formula>INDIRECT(ADDRESS(ROW(),COLUMN()))=TRUNC(INDIRECT(ADDRESS(ROW(),COLUMN())))</formula>
    </cfRule>
  </conditionalFormatting>
  <conditionalFormatting sqref="R1293:R1309">
    <cfRule type="expression" dxfId="8949" priority="371">
      <formula>INDIRECT(ADDRESS(ROW(),COLUMN()))=TRUNC(INDIRECT(ADDRESS(ROW(),COLUMN())))</formula>
    </cfRule>
  </conditionalFormatting>
  <conditionalFormatting sqref="O1295:O1309">
    <cfRule type="expression" dxfId="8948" priority="372">
      <formula>INDIRECT(ADDRESS(ROW(),COLUMN()))=TRUNC(INDIRECT(ADDRESS(ROW(),COLUMN())))</formula>
    </cfRule>
  </conditionalFormatting>
  <conditionalFormatting sqref="L1290:L1291">
    <cfRule type="expression" dxfId="8947" priority="370">
      <formula>INDIRECT(ADDRESS(ROW(),COLUMN()))=TRUNC(INDIRECT(ADDRESS(ROW(),COLUMN())))</formula>
    </cfRule>
  </conditionalFormatting>
  <conditionalFormatting sqref="J1290:J1291">
    <cfRule type="expression" dxfId="8946" priority="369">
      <formula>INDIRECT(ADDRESS(ROW(),COLUMN()))=TRUNC(INDIRECT(ADDRESS(ROW(),COLUMN())))</formula>
    </cfRule>
  </conditionalFormatting>
  <conditionalFormatting sqref="J1292:J1294">
    <cfRule type="expression" dxfId="8945" priority="368">
      <formula>INDIRECT(ADDRESS(ROW(),COLUMN()))=TRUNC(INDIRECT(ADDRESS(ROW(),COLUMN())))</formula>
    </cfRule>
  </conditionalFormatting>
  <conditionalFormatting sqref="L1292:L1294">
    <cfRule type="expression" dxfId="8944" priority="367">
      <formula>INDIRECT(ADDRESS(ROW(),COLUMN()))=TRUNC(INDIRECT(ADDRESS(ROW(),COLUMN())))</formula>
    </cfRule>
  </conditionalFormatting>
  <conditionalFormatting sqref="O1292:O1294">
    <cfRule type="expression" dxfId="8943" priority="366">
      <formula>INDIRECT(ADDRESS(ROW(),COLUMN()))=TRUNC(INDIRECT(ADDRESS(ROW(),COLUMN())))</formula>
    </cfRule>
  </conditionalFormatting>
  <conditionalFormatting sqref="J1295:J1309">
    <cfRule type="expression" dxfId="8942" priority="365">
      <formula>INDIRECT(ADDRESS(ROW(),COLUMN()))=TRUNC(INDIRECT(ADDRESS(ROW(),COLUMN())))</formula>
    </cfRule>
  </conditionalFormatting>
  <conditionalFormatting sqref="L1295:L1309">
    <cfRule type="expression" dxfId="8941" priority="364">
      <formula>INDIRECT(ADDRESS(ROW(),COLUMN()))=TRUNC(INDIRECT(ADDRESS(ROW(),COLUMN())))</formula>
    </cfRule>
  </conditionalFormatting>
  <conditionalFormatting sqref="G1297:G1309 G1290:G1295">
    <cfRule type="expression" dxfId="8940" priority="359">
      <formula>OR($G1290="出演費",$G1290="音楽費",$G1290="文芸費")</formula>
    </cfRule>
    <cfRule type="expression" dxfId="8939" priority="360">
      <formula>OR($G1290="舞台費",$G1290="作品借料",$G1290="上映費",$G1290="会場費",$G1290="運搬費")</formula>
    </cfRule>
    <cfRule type="expression" dxfId="8938" priority="361">
      <formula>OR($G1290="賃金・共済費",$G1290="旅費",$G1290="報償費")</formula>
    </cfRule>
    <cfRule type="expression" dxfId="8937" priority="362">
      <formula>OR($G1290="雑役務費",$G1290="消耗品費",$G1290="通信費",$G1290="会議費",$G1290="その他")</formula>
    </cfRule>
    <cfRule type="expression" dxfId="8936" priority="363">
      <formula>OR($G1290="委託費",$G1290="補助金")</formula>
    </cfRule>
  </conditionalFormatting>
  <conditionalFormatting sqref="F1297:F1309 F1290:F1295">
    <cfRule type="expression" dxfId="8935" priority="354">
      <formula>$F1290="委託費"</formula>
    </cfRule>
    <cfRule type="expression" dxfId="8934" priority="355">
      <formula>$F1290="雑役務費・消耗品費等"</formula>
    </cfRule>
    <cfRule type="expression" dxfId="8933" priority="356">
      <formula>$F1290="賃金・旅費・報償費"</formula>
    </cfRule>
    <cfRule type="expression" dxfId="8932" priority="357">
      <formula>$F1290="舞台・会場・設営費"</formula>
    </cfRule>
    <cfRule type="expression" dxfId="8931" priority="358">
      <formula>$F1290="出演・音楽・文芸費"</formula>
    </cfRule>
  </conditionalFormatting>
  <conditionalFormatting sqref="F1296">
    <cfRule type="expression" dxfId="8930" priority="349">
      <formula>$F1296="委託費"</formula>
    </cfRule>
    <cfRule type="expression" dxfId="8929" priority="350">
      <formula>$F1296="雑役務費・消耗品費等"</formula>
    </cfRule>
    <cfRule type="expression" dxfId="8928" priority="351">
      <formula>$F1296="賃金・旅費・報償費"</formula>
    </cfRule>
    <cfRule type="expression" dxfId="8927" priority="352">
      <formula>$F1296="舞台・会場・設営費"</formula>
    </cfRule>
    <cfRule type="expression" dxfId="8926" priority="353">
      <formula>$F1296="出演・音楽・文芸費"</formula>
    </cfRule>
  </conditionalFormatting>
  <conditionalFormatting sqref="G1296">
    <cfRule type="expression" dxfId="8925" priority="344">
      <formula>OR($G1296="出演費",$G1296="音楽費",$G1296="文芸費")</formula>
    </cfRule>
    <cfRule type="expression" dxfId="8924" priority="345">
      <formula>OR($G1296="舞台費",$G1296="作品借料",$G1296="上映費",$G1296="会場費",$G1296="運搬費")</formula>
    </cfRule>
    <cfRule type="expression" dxfId="8923" priority="346">
      <formula>OR($G1296="賃金・共済費",$G1296="旅費",$G1296="報償費")</formula>
    </cfRule>
    <cfRule type="expression" dxfId="8922" priority="347">
      <formula>OR($G1296="雑役務費",$G1296="消耗品費",$G1296="通信費",$G1296="会議費",$G1296="その他")</formula>
    </cfRule>
    <cfRule type="expression" dxfId="8921" priority="348">
      <formula>OR($G1296="委託費",$G1296="補助金")</formula>
    </cfRule>
  </conditionalFormatting>
  <conditionalFormatting sqref="G1290:G1309">
    <cfRule type="expression" dxfId="8920" priority="343">
      <formula>OR($G1290="動画制作費",$G1290="動画配信費")</formula>
    </cfRule>
  </conditionalFormatting>
  <conditionalFormatting sqref="F1290:F1309">
    <cfRule type="expression" dxfId="8919" priority="342">
      <formula>$F1290="動画制作・配信費等"</formula>
    </cfRule>
  </conditionalFormatting>
  <conditionalFormatting sqref="R1414:R1417 O1414:O1416">
    <cfRule type="expression" dxfId="8918" priority="341">
      <formula>INDIRECT(ADDRESS(ROW(),COLUMN()))=TRUNC(INDIRECT(ADDRESS(ROW(),COLUMN())))</formula>
    </cfRule>
  </conditionalFormatting>
  <conditionalFormatting sqref="R1418:R1440">
    <cfRule type="expression" dxfId="8917" priority="339">
      <formula>INDIRECT(ADDRESS(ROW(),COLUMN()))=TRUNC(INDIRECT(ADDRESS(ROW(),COLUMN())))</formula>
    </cfRule>
  </conditionalFormatting>
  <conditionalFormatting sqref="O1420:O1440">
    <cfRule type="expression" dxfId="8916" priority="340">
      <formula>INDIRECT(ADDRESS(ROW(),COLUMN()))=TRUNC(INDIRECT(ADDRESS(ROW(),COLUMN())))</formula>
    </cfRule>
  </conditionalFormatting>
  <conditionalFormatting sqref="L1414:L1416">
    <cfRule type="expression" dxfId="8915" priority="338">
      <formula>INDIRECT(ADDRESS(ROW(),COLUMN()))=TRUNC(INDIRECT(ADDRESS(ROW(),COLUMN())))</formula>
    </cfRule>
  </conditionalFormatting>
  <conditionalFormatting sqref="J1414">
    <cfRule type="expression" dxfId="8914" priority="337">
      <formula>INDIRECT(ADDRESS(ROW(),COLUMN()))=TRUNC(INDIRECT(ADDRESS(ROW(),COLUMN())))</formula>
    </cfRule>
  </conditionalFormatting>
  <conditionalFormatting sqref="J1415:J1416">
    <cfRule type="expression" dxfId="8913" priority="336">
      <formula>INDIRECT(ADDRESS(ROW(),COLUMN()))=TRUNC(INDIRECT(ADDRESS(ROW(),COLUMN())))</formula>
    </cfRule>
  </conditionalFormatting>
  <conditionalFormatting sqref="J1417:J1419">
    <cfRule type="expression" dxfId="8912" priority="335">
      <formula>INDIRECT(ADDRESS(ROW(),COLUMN()))=TRUNC(INDIRECT(ADDRESS(ROW(),COLUMN())))</formula>
    </cfRule>
  </conditionalFormatting>
  <conditionalFormatting sqref="L1417:L1419">
    <cfRule type="expression" dxfId="8911" priority="334">
      <formula>INDIRECT(ADDRESS(ROW(),COLUMN()))=TRUNC(INDIRECT(ADDRESS(ROW(),COLUMN())))</formula>
    </cfRule>
  </conditionalFormatting>
  <conditionalFormatting sqref="O1417:O1419">
    <cfRule type="expression" dxfId="8910" priority="333">
      <formula>INDIRECT(ADDRESS(ROW(),COLUMN()))=TRUNC(INDIRECT(ADDRESS(ROW(),COLUMN())))</formula>
    </cfRule>
  </conditionalFormatting>
  <conditionalFormatting sqref="J1420:J1440">
    <cfRule type="expression" dxfId="8909" priority="332">
      <formula>INDIRECT(ADDRESS(ROW(),COLUMN()))=TRUNC(INDIRECT(ADDRESS(ROW(),COLUMN())))</formula>
    </cfRule>
  </conditionalFormatting>
  <conditionalFormatting sqref="L1420:L1440">
    <cfRule type="expression" dxfId="8908" priority="331">
      <formula>INDIRECT(ADDRESS(ROW(),COLUMN()))=TRUNC(INDIRECT(ADDRESS(ROW(),COLUMN())))</formula>
    </cfRule>
  </conditionalFormatting>
  <conditionalFormatting sqref="G1414:G1420">
    <cfRule type="expression" dxfId="8907" priority="326">
      <formula>OR($G1414="出演費",$G1414="音楽費",$G1414="文芸費")</formula>
    </cfRule>
    <cfRule type="expression" dxfId="8906" priority="327">
      <formula>OR($G1414="舞台費",$G1414="作品借料",$G1414="上映費",$G1414="会場費",$G1414="運搬費")</formula>
    </cfRule>
    <cfRule type="expression" dxfId="8905" priority="328">
      <formula>OR($G1414="賃金・共済費",$G1414="旅費",$G1414="報償費")</formula>
    </cfRule>
    <cfRule type="expression" dxfId="8904" priority="329">
      <formula>OR($G1414="雑役務費",$G1414="消耗品費",$G1414="通信費",$G1414="会議費",$G1414="その他")</formula>
    </cfRule>
    <cfRule type="expression" dxfId="8903" priority="330">
      <formula>OR($G1414="委託費",$G1414="補助金")</formula>
    </cfRule>
  </conditionalFormatting>
  <conditionalFormatting sqref="F1414:F1420">
    <cfRule type="expression" dxfId="8902" priority="321">
      <formula>$F1414="委託費"</formula>
    </cfRule>
    <cfRule type="expression" dxfId="8901" priority="322">
      <formula>$F1414="雑役務費・消耗品費等"</formula>
    </cfRule>
    <cfRule type="expression" dxfId="8900" priority="323">
      <formula>$F1414="賃金・旅費・報償費"</formula>
    </cfRule>
    <cfRule type="expression" dxfId="8899" priority="324">
      <formula>$F1414="舞台・会場・設営費"</formula>
    </cfRule>
    <cfRule type="expression" dxfId="8898" priority="325">
      <formula>$F1414="出演・音楽・文芸費"</formula>
    </cfRule>
  </conditionalFormatting>
  <conditionalFormatting sqref="F1422:F1440">
    <cfRule type="expression" dxfId="8897" priority="316">
      <formula>$F1422="委託費"</formula>
    </cfRule>
    <cfRule type="expression" dxfId="8896" priority="317">
      <formula>$F1422="雑役務費・消耗品費等"</formula>
    </cfRule>
    <cfRule type="expression" dxfId="8895" priority="318">
      <formula>$F1422="賃金・旅費・報償費"</formula>
    </cfRule>
    <cfRule type="expression" dxfId="8894" priority="319">
      <formula>$F1422="舞台・会場・設営費"</formula>
    </cfRule>
    <cfRule type="expression" dxfId="8893" priority="320">
      <formula>$F1422="出演・音楽・文芸費"</formula>
    </cfRule>
  </conditionalFormatting>
  <conditionalFormatting sqref="F1421">
    <cfRule type="expression" dxfId="8892" priority="311">
      <formula>$F1421="委託費"</formula>
    </cfRule>
    <cfRule type="expression" dxfId="8891" priority="312">
      <formula>$F1421="雑役務費・消耗品費等"</formula>
    </cfRule>
    <cfRule type="expression" dxfId="8890" priority="313">
      <formula>$F1421="賃金・旅費・報償費"</formula>
    </cfRule>
    <cfRule type="expression" dxfId="8889" priority="314">
      <formula>$F1421="舞台・会場・設営費"</formula>
    </cfRule>
    <cfRule type="expression" dxfId="8888" priority="315">
      <formula>$F1421="出演・音楽・文芸費"</formula>
    </cfRule>
  </conditionalFormatting>
  <conditionalFormatting sqref="G1421">
    <cfRule type="expression" dxfId="8887" priority="301">
      <formula>OR($G1421="出演費",$G1421="音楽費",$G1421="文芸費")</formula>
    </cfRule>
    <cfRule type="expression" dxfId="8886" priority="302">
      <formula>OR($G1421="舞台費",$G1421="作品借料",$G1421="上映費",$G1421="会場費",$G1421="運搬費")</formula>
    </cfRule>
    <cfRule type="expression" dxfId="8885" priority="303">
      <formula>OR($G1421="賃金・共済費",$G1421="旅費",$G1421="報償費")</formula>
    </cfRule>
    <cfRule type="expression" dxfId="8884" priority="304">
      <formula>OR($G1421="雑役務費",$G1421="消耗品費",$G1421="通信費",$G1421="会議費",$G1421="その他")</formula>
    </cfRule>
    <cfRule type="expression" dxfId="8883" priority="305">
      <formula>OR($G1421="委託費",$G1421="補助金")</formula>
    </cfRule>
  </conditionalFormatting>
  <conditionalFormatting sqref="G1422:G1440">
    <cfRule type="expression" dxfId="8882" priority="306">
      <formula>OR($G1422="出演費",$G1422="音楽費",$G1422="文芸費")</formula>
    </cfRule>
    <cfRule type="expression" dxfId="8881" priority="307">
      <formula>OR($G1422="舞台費",$G1422="作品借料",$G1422="上映費",$G1422="会場費",$G1422="運搬費")</formula>
    </cfRule>
    <cfRule type="expression" dxfId="8880" priority="308">
      <formula>OR($G1422="賃金・共済費",$G1422="旅費",$G1422="報償費")</formula>
    </cfRule>
    <cfRule type="expression" dxfId="8879" priority="309">
      <formula>OR($G1422="雑役務費",$G1422="消耗品費",$G1422="通信費",$G1422="会議費",$G1422="その他")</formula>
    </cfRule>
    <cfRule type="expression" dxfId="8878" priority="310">
      <formula>OR($G1422="委託費",$G1422="補助金")</formula>
    </cfRule>
  </conditionalFormatting>
  <conditionalFormatting sqref="G1414:G1440">
    <cfRule type="expression" dxfId="8877" priority="300">
      <formula>OR($G1414="動画制作費",$G1414="動画配信費")</formula>
    </cfRule>
  </conditionalFormatting>
  <conditionalFormatting sqref="F1414:F1440">
    <cfRule type="expression" dxfId="8876" priority="299">
      <formula>$F1414="動画制作・配信費等"</formula>
    </cfRule>
  </conditionalFormatting>
  <conditionalFormatting sqref="O1396:O1399 R1396:R1400">
    <cfRule type="expression" dxfId="8875" priority="298">
      <formula>INDIRECT(ADDRESS(ROW(),COLUMN()))=TRUNC(INDIRECT(ADDRESS(ROW(),COLUMN())))</formula>
    </cfRule>
  </conditionalFormatting>
  <conditionalFormatting sqref="R1401:R1413">
    <cfRule type="expression" dxfId="8874" priority="296">
      <formula>INDIRECT(ADDRESS(ROW(),COLUMN()))=TRUNC(INDIRECT(ADDRESS(ROW(),COLUMN())))</formula>
    </cfRule>
  </conditionalFormatting>
  <conditionalFormatting sqref="O1403:O1413">
    <cfRule type="expression" dxfId="8873" priority="297">
      <formula>INDIRECT(ADDRESS(ROW(),COLUMN()))=TRUNC(INDIRECT(ADDRESS(ROW(),COLUMN())))</formula>
    </cfRule>
  </conditionalFormatting>
  <conditionalFormatting sqref="L1396:L1399">
    <cfRule type="expression" dxfId="8872" priority="295">
      <formula>INDIRECT(ADDRESS(ROW(),COLUMN()))=TRUNC(INDIRECT(ADDRESS(ROW(),COLUMN())))</formula>
    </cfRule>
  </conditionalFormatting>
  <conditionalFormatting sqref="J1397">
    <cfRule type="expression" dxfId="8871" priority="294">
      <formula>INDIRECT(ADDRESS(ROW(),COLUMN()))=TRUNC(INDIRECT(ADDRESS(ROW(),COLUMN())))</formula>
    </cfRule>
  </conditionalFormatting>
  <conditionalFormatting sqref="J1396">
    <cfRule type="expression" dxfId="8870" priority="293">
      <formula>INDIRECT(ADDRESS(ROW(),COLUMN()))=TRUNC(INDIRECT(ADDRESS(ROW(),COLUMN())))</formula>
    </cfRule>
  </conditionalFormatting>
  <conditionalFormatting sqref="J1398:J1399">
    <cfRule type="expression" dxfId="8869" priority="292">
      <formula>INDIRECT(ADDRESS(ROW(),COLUMN()))=TRUNC(INDIRECT(ADDRESS(ROW(),COLUMN())))</formula>
    </cfRule>
  </conditionalFormatting>
  <conditionalFormatting sqref="J1400:J1402">
    <cfRule type="expression" dxfId="8868" priority="291">
      <formula>INDIRECT(ADDRESS(ROW(),COLUMN()))=TRUNC(INDIRECT(ADDRESS(ROW(),COLUMN())))</formula>
    </cfRule>
  </conditionalFormatting>
  <conditionalFormatting sqref="L1400:L1402">
    <cfRule type="expression" dxfId="8867" priority="290">
      <formula>INDIRECT(ADDRESS(ROW(),COLUMN()))=TRUNC(INDIRECT(ADDRESS(ROW(),COLUMN())))</formula>
    </cfRule>
  </conditionalFormatting>
  <conditionalFormatting sqref="O1400:O1402">
    <cfRule type="expression" dxfId="8866" priority="289">
      <formula>INDIRECT(ADDRESS(ROW(),COLUMN()))=TRUNC(INDIRECT(ADDRESS(ROW(),COLUMN())))</formula>
    </cfRule>
  </conditionalFormatting>
  <conditionalFormatting sqref="J1403:J1413">
    <cfRule type="expression" dxfId="8865" priority="288">
      <formula>INDIRECT(ADDRESS(ROW(),COLUMN()))=TRUNC(INDIRECT(ADDRESS(ROW(),COLUMN())))</formula>
    </cfRule>
  </conditionalFormatting>
  <conditionalFormatting sqref="L1403:L1413">
    <cfRule type="expression" dxfId="8864" priority="287">
      <formula>INDIRECT(ADDRESS(ROW(),COLUMN()))=TRUNC(INDIRECT(ADDRESS(ROW(),COLUMN())))</formula>
    </cfRule>
  </conditionalFormatting>
  <conditionalFormatting sqref="G1396:G1403">
    <cfRule type="expression" dxfId="8863" priority="282">
      <formula>OR($G1396="出演費",$G1396="音楽費",$G1396="文芸費")</formula>
    </cfRule>
    <cfRule type="expression" dxfId="8862" priority="283">
      <formula>OR($G1396="舞台費",$G1396="作品借料",$G1396="上映費",$G1396="会場費",$G1396="運搬費")</formula>
    </cfRule>
    <cfRule type="expression" dxfId="8861" priority="284">
      <formula>OR($G1396="賃金・共済費",$G1396="旅費",$G1396="報償費")</formula>
    </cfRule>
    <cfRule type="expression" dxfId="8860" priority="285">
      <formula>OR($G1396="雑役務費",$G1396="消耗品費",$G1396="通信費",$G1396="会議費",$G1396="その他")</formula>
    </cfRule>
    <cfRule type="expression" dxfId="8859" priority="286">
      <formula>OR($G1396="委託費",$G1396="補助金")</formula>
    </cfRule>
  </conditionalFormatting>
  <conditionalFormatting sqref="F1396:F1403">
    <cfRule type="expression" dxfId="8858" priority="277">
      <formula>$F1396="委託費"</formula>
    </cfRule>
    <cfRule type="expression" dxfId="8857" priority="278">
      <formula>$F1396="雑役務費・消耗品費等"</formula>
    </cfRule>
    <cfRule type="expression" dxfId="8856" priority="279">
      <formula>$F1396="賃金・旅費・報償費"</formula>
    </cfRule>
    <cfRule type="expression" dxfId="8855" priority="280">
      <formula>$F1396="舞台・会場・設営費"</formula>
    </cfRule>
    <cfRule type="expression" dxfId="8854" priority="281">
      <formula>$F1396="出演・音楽・文芸費"</formula>
    </cfRule>
  </conditionalFormatting>
  <conditionalFormatting sqref="F1405:F1413">
    <cfRule type="expression" dxfId="8853" priority="272">
      <formula>$F1405="委託費"</formula>
    </cfRule>
    <cfRule type="expression" dxfId="8852" priority="273">
      <formula>$F1405="雑役務費・消耗品費等"</formula>
    </cfRule>
    <cfRule type="expression" dxfId="8851" priority="274">
      <formula>$F1405="賃金・旅費・報償費"</formula>
    </cfRule>
    <cfRule type="expression" dxfId="8850" priority="275">
      <formula>$F1405="舞台・会場・設営費"</formula>
    </cfRule>
    <cfRule type="expression" dxfId="8849" priority="276">
      <formula>$F1405="出演・音楽・文芸費"</formula>
    </cfRule>
  </conditionalFormatting>
  <conditionalFormatting sqref="F1404">
    <cfRule type="expression" dxfId="8848" priority="267">
      <formula>$F1404="委託費"</formula>
    </cfRule>
    <cfRule type="expression" dxfId="8847" priority="268">
      <formula>$F1404="雑役務費・消耗品費等"</formula>
    </cfRule>
    <cfRule type="expression" dxfId="8846" priority="269">
      <formula>$F1404="賃金・旅費・報償費"</formula>
    </cfRule>
    <cfRule type="expression" dxfId="8845" priority="270">
      <formula>$F1404="舞台・会場・設営費"</formula>
    </cfRule>
    <cfRule type="expression" dxfId="8844" priority="271">
      <formula>$F1404="出演・音楽・文芸費"</formula>
    </cfRule>
  </conditionalFormatting>
  <conditionalFormatting sqref="G1404">
    <cfRule type="expression" dxfId="8843" priority="257">
      <formula>OR($G1404="出演費",$G1404="音楽費",$G1404="文芸費")</formula>
    </cfRule>
    <cfRule type="expression" dxfId="8842" priority="258">
      <formula>OR($G1404="舞台費",$G1404="作品借料",$G1404="上映費",$G1404="会場費",$G1404="運搬費")</formula>
    </cfRule>
    <cfRule type="expression" dxfId="8841" priority="259">
      <formula>OR($G1404="賃金・共済費",$G1404="旅費",$G1404="報償費")</formula>
    </cfRule>
    <cfRule type="expression" dxfId="8840" priority="260">
      <formula>OR($G1404="雑役務費",$G1404="消耗品費",$G1404="通信費",$G1404="会議費",$G1404="その他")</formula>
    </cfRule>
    <cfRule type="expression" dxfId="8839" priority="261">
      <formula>OR($G1404="委託費",$G1404="補助金")</formula>
    </cfRule>
  </conditionalFormatting>
  <conditionalFormatting sqref="G1405:G1413">
    <cfRule type="expression" dxfId="8838" priority="262">
      <formula>OR($G1405="出演費",$G1405="音楽費",$G1405="文芸費")</formula>
    </cfRule>
    <cfRule type="expression" dxfId="8837" priority="263">
      <formula>OR($G1405="舞台費",$G1405="作品借料",$G1405="上映費",$G1405="会場費",$G1405="運搬費")</formula>
    </cfRule>
    <cfRule type="expression" dxfId="8836" priority="264">
      <formula>OR($G1405="賃金・共済費",$G1405="旅費",$G1405="報償費")</formula>
    </cfRule>
    <cfRule type="expression" dxfId="8835" priority="265">
      <formula>OR($G1405="雑役務費",$G1405="消耗品費",$G1405="通信費",$G1405="会議費",$G1405="その他")</formula>
    </cfRule>
    <cfRule type="expression" dxfId="8834" priority="266">
      <formula>OR($G1405="委託費",$G1405="補助金")</formula>
    </cfRule>
  </conditionalFormatting>
  <conditionalFormatting sqref="G1396:G1413">
    <cfRule type="expression" dxfId="8833" priority="256">
      <formula>OR($G1396="動画制作費",$G1396="動画配信費")</formula>
    </cfRule>
  </conditionalFormatting>
  <conditionalFormatting sqref="F1396:F1413">
    <cfRule type="expression" dxfId="8832" priority="255">
      <formula>$F1396="動画制作・配信費等"</formula>
    </cfRule>
  </conditionalFormatting>
  <conditionalFormatting sqref="R1370:R1372 O1370:O1371">
    <cfRule type="expression" dxfId="8831" priority="254">
      <formula>INDIRECT(ADDRESS(ROW(),COLUMN()))=TRUNC(INDIRECT(ADDRESS(ROW(),COLUMN())))</formula>
    </cfRule>
  </conditionalFormatting>
  <conditionalFormatting sqref="R1373:R1395">
    <cfRule type="expression" dxfId="8830" priority="252">
      <formula>INDIRECT(ADDRESS(ROW(),COLUMN()))=TRUNC(INDIRECT(ADDRESS(ROW(),COLUMN())))</formula>
    </cfRule>
  </conditionalFormatting>
  <conditionalFormatting sqref="O1375:O1395">
    <cfRule type="expression" dxfId="8829" priority="253">
      <formula>INDIRECT(ADDRESS(ROW(),COLUMN()))=TRUNC(INDIRECT(ADDRESS(ROW(),COLUMN())))</formula>
    </cfRule>
  </conditionalFormatting>
  <conditionalFormatting sqref="L1370:L1371">
    <cfRule type="expression" dxfId="8828" priority="251">
      <formula>INDIRECT(ADDRESS(ROW(),COLUMN()))=TRUNC(INDIRECT(ADDRESS(ROW(),COLUMN())))</formula>
    </cfRule>
  </conditionalFormatting>
  <conditionalFormatting sqref="J1370:J1371">
    <cfRule type="expression" dxfId="8827" priority="250">
      <formula>INDIRECT(ADDRESS(ROW(),COLUMN()))=TRUNC(INDIRECT(ADDRESS(ROW(),COLUMN())))</formula>
    </cfRule>
  </conditionalFormatting>
  <conditionalFormatting sqref="J1372:J1374">
    <cfRule type="expression" dxfId="8826" priority="249">
      <formula>INDIRECT(ADDRESS(ROW(),COLUMN()))=TRUNC(INDIRECT(ADDRESS(ROW(),COLUMN())))</formula>
    </cfRule>
  </conditionalFormatting>
  <conditionalFormatting sqref="L1372:L1374">
    <cfRule type="expression" dxfId="8825" priority="248">
      <formula>INDIRECT(ADDRESS(ROW(),COLUMN()))=TRUNC(INDIRECT(ADDRESS(ROW(),COLUMN())))</formula>
    </cfRule>
  </conditionalFormatting>
  <conditionalFormatting sqref="O1372:O1374">
    <cfRule type="expression" dxfId="8824" priority="247">
      <formula>INDIRECT(ADDRESS(ROW(),COLUMN()))=TRUNC(INDIRECT(ADDRESS(ROW(),COLUMN())))</formula>
    </cfRule>
  </conditionalFormatting>
  <conditionalFormatting sqref="J1375:J1395">
    <cfRule type="expression" dxfId="8823" priority="246">
      <formula>INDIRECT(ADDRESS(ROW(),COLUMN()))=TRUNC(INDIRECT(ADDRESS(ROW(),COLUMN())))</formula>
    </cfRule>
  </conditionalFormatting>
  <conditionalFormatting sqref="L1375:L1395">
    <cfRule type="expression" dxfId="8822" priority="245">
      <formula>INDIRECT(ADDRESS(ROW(),COLUMN()))=TRUNC(INDIRECT(ADDRESS(ROW(),COLUMN())))</formula>
    </cfRule>
  </conditionalFormatting>
  <conditionalFormatting sqref="G1370:G1375">
    <cfRule type="expression" dxfId="8821" priority="240">
      <formula>OR($G1370="出演費",$G1370="音楽費",$G1370="文芸費")</formula>
    </cfRule>
    <cfRule type="expression" dxfId="8820" priority="241">
      <formula>OR($G1370="舞台費",$G1370="作品借料",$G1370="上映費",$G1370="会場費",$G1370="運搬費")</formula>
    </cfRule>
    <cfRule type="expression" dxfId="8819" priority="242">
      <formula>OR($G1370="賃金・共済費",$G1370="旅費",$G1370="報償費")</formula>
    </cfRule>
    <cfRule type="expression" dxfId="8818" priority="243">
      <formula>OR($G1370="雑役務費",$G1370="消耗品費",$G1370="通信費",$G1370="会議費",$G1370="その他")</formula>
    </cfRule>
    <cfRule type="expression" dxfId="8817" priority="244">
      <formula>OR($G1370="委託費",$G1370="補助金")</formula>
    </cfRule>
  </conditionalFormatting>
  <conditionalFormatting sqref="F1370:F1375">
    <cfRule type="expression" dxfId="8816" priority="235">
      <formula>$F1370="委託費"</formula>
    </cfRule>
    <cfRule type="expression" dxfId="8815" priority="236">
      <formula>$F1370="雑役務費・消耗品費等"</formula>
    </cfRule>
    <cfRule type="expression" dxfId="8814" priority="237">
      <formula>$F1370="賃金・旅費・報償費"</formula>
    </cfRule>
    <cfRule type="expression" dxfId="8813" priority="238">
      <formula>$F1370="舞台・会場・設営費"</formula>
    </cfRule>
    <cfRule type="expression" dxfId="8812" priority="239">
      <formula>$F1370="出演・音楽・文芸費"</formula>
    </cfRule>
  </conditionalFormatting>
  <conditionalFormatting sqref="F1377:F1395">
    <cfRule type="expression" dxfId="8811" priority="230">
      <formula>$F1377="委託費"</formula>
    </cfRule>
    <cfRule type="expression" dxfId="8810" priority="231">
      <formula>$F1377="雑役務費・消耗品費等"</formula>
    </cfRule>
    <cfRule type="expression" dxfId="8809" priority="232">
      <formula>$F1377="賃金・旅費・報償費"</formula>
    </cfRule>
    <cfRule type="expression" dxfId="8808" priority="233">
      <formula>$F1377="舞台・会場・設営費"</formula>
    </cfRule>
    <cfRule type="expression" dxfId="8807" priority="234">
      <formula>$F1377="出演・音楽・文芸費"</formula>
    </cfRule>
  </conditionalFormatting>
  <conditionalFormatting sqref="F1376">
    <cfRule type="expression" dxfId="8806" priority="225">
      <formula>$F1376="委託費"</formula>
    </cfRule>
    <cfRule type="expression" dxfId="8805" priority="226">
      <formula>$F1376="雑役務費・消耗品費等"</formula>
    </cfRule>
    <cfRule type="expression" dxfId="8804" priority="227">
      <formula>$F1376="賃金・旅費・報償費"</formula>
    </cfRule>
    <cfRule type="expression" dxfId="8803" priority="228">
      <formula>$F1376="舞台・会場・設営費"</formula>
    </cfRule>
    <cfRule type="expression" dxfId="8802" priority="229">
      <formula>$F1376="出演・音楽・文芸費"</formula>
    </cfRule>
  </conditionalFormatting>
  <conditionalFormatting sqref="G1376">
    <cfRule type="expression" dxfId="8801" priority="215">
      <formula>OR($G1376="出演費",$G1376="音楽費",$G1376="文芸費")</formula>
    </cfRule>
    <cfRule type="expression" dxfId="8800" priority="216">
      <formula>OR($G1376="舞台費",$G1376="作品借料",$G1376="上映費",$G1376="会場費",$G1376="運搬費")</formula>
    </cfRule>
    <cfRule type="expression" dxfId="8799" priority="217">
      <formula>OR($G1376="賃金・共済費",$G1376="旅費",$G1376="報償費")</formula>
    </cfRule>
    <cfRule type="expression" dxfId="8798" priority="218">
      <formula>OR($G1376="雑役務費",$G1376="消耗品費",$G1376="通信費",$G1376="会議費",$G1376="その他")</formula>
    </cfRule>
    <cfRule type="expression" dxfId="8797" priority="219">
      <formula>OR($G1376="委託費",$G1376="補助金")</formula>
    </cfRule>
  </conditionalFormatting>
  <conditionalFormatting sqref="G1377:G1395">
    <cfRule type="expression" dxfId="8796" priority="220">
      <formula>OR($G1377="出演費",$G1377="音楽費",$G1377="文芸費")</formula>
    </cfRule>
    <cfRule type="expression" dxfId="8795" priority="221">
      <formula>OR($G1377="舞台費",$G1377="作品借料",$G1377="上映費",$G1377="会場費",$G1377="運搬費")</formula>
    </cfRule>
    <cfRule type="expression" dxfId="8794" priority="222">
      <formula>OR($G1377="賃金・共済費",$G1377="旅費",$G1377="報償費")</formula>
    </cfRule>
    <cfRule type="expression" dxfId="8793" priority="223">
      <formula>OR($G1377="雑役務費",$G1377="消耗品費",$G1377="通信費",$G1377="会議費",$G1377="その他")</formula>
    </cfRule>
    <cfRule type="expression" dxfId="8792" priority="224">
      <formula>OR($G1377="委託費",$G1377="補助金")</formula>
    </cfRule>
  </conditionalFormatting>
  <conditionalFormatting sqref="G1370:G1395">
    <cfRule type="expression" dxfId="8791" priority="214">
      <formula>OR($G1370="動画制作費",$G1370="動画配信費")</formula>
    </cfRule>
  </conditionalFormatting>
  <conditionalFormatting sqref="F1370:F1395">
    <cfRule type="expression" dxfId="8790" priority="213">
      <formula>$F1370="動画制作・配信費等"</formula>
    </cfRule>
  </conditionalFormatting>
  <conditionalFormatting sqref="R1482:R1485 O1482:O1484">
    <cfRule type="expression" dxfId="8789" priority="212">
      <formula>INDIRECT(ADDRESS(ROW(),COLUMN()))=TRUNC(INDIRECT(ADDRESS(ROW(),COLUMN())))</formula>
    </cfRule>
  </conditionalFormatting>
  <conditionalFormatting sqref="R1486:R1508">
    <cfRule type="expression" dxfId="8788" priority="210">
      <formula>INDIRECT(ADDRESS(ROW(),COLUMN()))=TRUNC(INDIRECT(ADDRESS(ROW(),COLUMN())))</formula>
    </cfRule>
  </conditionalFormatting>
  <conditionalFormatting sqref="O1488:O1508">
    <cfRule type="expression" dxfId="8787" priority="211">
      <formula>INDIRECT(ADDRESS(ROW(),COLUMN()))=TRUNC(INDIRECT(ADDRESS(ROW(),COLUMN())))</formula>
    </cfRule>
  </conditionalFormatting>
  <conditionalFormatting sqref="L1482:L1484">
    <cfRule type="expression" dxfId="8786" priority="209">
      <formula>INDIRECT(ADDRESS(ROW(),COLUMN()))=TRUNC(INDIRECT(ADDRESS(ROW(),COLUMN())))</formula>
    </cfRule>
  </conditionalFormatting>
  <conditionalFormatting sqref="J1482">
    <cfRule type="expression" dxfId="8785" priority="208">
      <formula>INDIRECT(ADDRESS(ROW(),COLUMN()))=TRUNC(INDIRECT(ADDRESS(ROW(),COLUMN())))</formula>
    </cfRule>
  </conditionalFormatting>
  <conditionalFormatting sqref="J1483:J1484">
    <cfRule type="expression" dxfId="8784" priority="207">
      <formula>INDIRECT(ADDRESS(ROW(),COLUMN()))=TRUNC(INDIRECT(ADDRESS(ROW(),COLUMN())))</formula>
    </cfRule>
  </conditionalFormatting>
  <conditionalFormatting sqref="J1485:J1487">
    <cfRule type="expression" dxfId="8783" priority="206">
      <formula>INDIRECT(ADDRESS(ROW(),COLUMN()))=TRUNC(INDIRECT(ADDRESS(ROW(),COLUMN())))</formula>
    </cfRule>
  </conditionalFormatting>
  <conditionalFormatting sqref="L1485:L1487">
    <cfRule type="expression" dxfId="8782" priority="205">
      <formula>INDIRECT(ADDRESS(ROW(),COLUMN()))=TRUNC(INDIRECT(ADDRESS(ROW(),COLUMN())))</formula>
    </cfRule>
  </conditionalFormatting>
  <conditionalFormatting sqref="O1485:O1487">
    <cfRule type="expression" dxfId="8781" priority="204">
      <formula>INDIRECT(ADDRESS(ROW(),COLUMN()))=TRUNC(INDIRECT(ADDRESS(ROW(),COLUMN())))</formula>
    </cfRule>
  </conditionalFormatting>
  <conditionalFormatting sqref="J1488:J1508">
    <cfRule type="expression" dxfId="8780" priority="203">
      <formula>INDIRECT(ADDRESS(ROW(),COLUMN()))=TRUNC(INDIRECT(ADDRESS(ROW(),COLUMN())))</formula>
    </cfRule>
  </conditionalFormatting>
  <conditionalFormatting sqref="L1488:L1508">
    <cfRule type="expression" dxfId="8779" priority="202">
      <formula>INDIRECT(ADDRESS(ROW(),COLUMN()))=TRUNC(INDIRECT(ADDRESS(ROW(),COLUMN())))</formula>
    </cfRule>
  </conditionalFormatting>
  <conditionalFormatting sqref="G1482:G1488">
    <cfRule type="expression" dxfId="8778" priority="197">
      <formula>OR($G1482="出演費",$G1482="音楽費",$G1482="文芸費")</formula>
    </cfRule>
    <cfRule type="expression" dxfId="8777" priority="198">
      <formula>OR($G1482="舞台費",$G1482="作品借料",$G1482="上映費",$G1482="会場費",$G1482="運搬費")</formula>
    </cfRule>
    <cfRule type="expression" dxfId="8776" priority="199">
      <formula>OR($G1482="賃金・共済費",$G1482="旅費",$G1482="報償費")</formula>
    </cfRule>
    <cfRule type="expression" dxfId="8775" priority="200">
      <formula>OR($G1482="雑役務費",$G1482="消耗品費",$G1482="通信費",$G1482="会議費",$G1482="その他")</formula>
    </cfRule>
    <cfRule type="expression" dxfId="8774" priority="201">
      <formula>OR($G1482="委託費",$G1482="補助金")</formula>
    </cfRule>
  </conditionalFormatting>
  <conditionalFormatting sqref="F1482:F1488">
    <cfRule type="expression" dxfId="8773" priority="192">
      <formula>$F1482="委託費"</formula>
    </cfRule>
    <cfRule type="expression" dxfId="8772" priority="193">
      <formula>$F1482="雑役務費・消耗品費等"</formula>
    </cfRule>
    <cfRule type="expression" dxfId="8771" priority="194">
      <formula>$F1482="賃金・旅費・報償費"</formula>
    </cfRule>
    <cfRule type="expression" dxfId="8770" priority="195">
      <formula>$F1482="舞台・会場・設営費"</formula>
    </cfRule>
    <cfRule type="expression" dxfId="8769" priority="196">
      <formula>$F1482="出演・音楽・文芸費"</formula>
    </cfRule>
  </conditionalFormatting>
  <conditionalFormatting sqref="F1490:F1508">
    <cfRule type="expression" dxfId="8768" priority="187">
      <formula>$F1490="委託費"</formula>
    </cfRule>
    <cfRule type="expression" dxfId="8767" priority="188">
      <formula>$F1490="雑役務費・消耗品費等"</formula>
    </cfRule>
    <cfRule type="expression" dxfId="8766" priority="189">
      <formula>$F1490="賃金・旅費・報償費"</formula>
    </cfRule>
    <cfRule type="expression" dxfId="8765" priority="190">
      <formula>$F1490="舞台・会場・設営費"</formula>
    </cfRule>
    <cfRule type="expression" dxfId="8764" priority="191">
      <formula>$F1490="出演・音楽・文芸費"</formula>
    </cfRule>
  </conditionalFormatting>
  <conditionalFormatting sqref="F1489">
    <cfRule type="expression" dxfId="8763" priority="182">
      <formula>$F1489="委託費"</formula>
    </cfRule>
    <cfRule type="expression" dxfId="8762" priority="183">
      <formula>$F1489="雑役務費・消耗品費等"</formula>
    </cfRule>
    <cfRule type="expression" dxfId="8761" priority="184">
      <formula>$F1489="賃金・旅費・報償費"</formula>
    </cfRule>
    <cfRule type="expression" dxfId="8760" priority="185">
      <formula>$F1489="舞台・会場・設営費"</formula>
    </cfRule>
    <cfRule type="expression" dxfId="8759" priority="186">
      <formula>$F1489="出演・音楽・文芸費"</formula>
    </cfRule>
  </conditionalFormatting>
  <conditionalFormatting sqref="G1489">
    <cfRule type="expression" dxfId="8758" priority="172">
      <formula>OR($G1489="出演費",$G1489="音楽費",$G1489="文芸費")</formula>
    </cfRule>
    <cfRule type="expression" dxfId="8757" priority="173">
      <formula>OR($G1489="舞台費",$G1489="作品借料",$G1489="上映費",$G1489="会場費",$G1489="運搬費")</formula>
    </cfRule>
    <cfRule type="expression" dxfId="8756" priority="174">
      <formula>OR($G1489="賃金・共済費",$G1489="旅費",$G1489="報償費")</formula>
    </cfRule>
    <cfRule type="expression" dxfId="8755" priority="175">
      <formula>OR($G1489="雑役務費",$G1489="消耗品費",$G1489="通信費",$G1489="会議費",$G1489="その他")</formula>
    </cfRule>
    <cfRule type="expression" dxfId="8754" priority="176">
      <formula>OR($G1489="委託費",$G1489="補助金")</formula>
    </cfRule>
  </conditionalFormatting>
  <conditionalFormatting sqref="G1490:G1508">
    <cfRule type="expression" dxfId="8753" priority="177">
      <formula>OR($G1490="出演費",$G1490="音楽費",$G1490="文芸費")</formula>
    </cfRule>
    <cfRule type="expression" dxfId="8752" priority="178">
      <formula>OR($G1490="舞台費",$G1490="作品借料",$G1490="上映費",$G1490="会場費",$G1490="運搬費")</formula>
    </cfRule>
    <cfRule type="expression" dxfId="8751" priority="179">
      <formula>OR($G1490="賃金・共済費",$G1490="旅費",$G1490="報償費")</formula>
    </cfRule>
    <cfRule type="expression" dxfId="8750" priority="180">
      <formula>OR($G1490="雑役務費",$G1490="消耗品費",$G1490="通信費",$G1490="会議費",$G1490="その他")</formula>
    </cfRule>
    <cfRule type="expression" dxfId="8749" priority="181">
      <formula>OR($G1490="委託費",$G1490="補助金")</formula>
    </cfRule>
  </conditionalFormatting>
  <conditionalFormatting sqref="G1482:G1508">
    <cfRule type="expression" dxfId="8748" priority="171">
      <formula>OR($G1482="動画制作費",$G1482="動画配信費")</formula>
    </cfRule>
  </conditionalFormatting>
  <conditionalFormatting sqref="F1482:F1508">
    <cfRule type="expression" dxfId="8747" priority="170">
      <formula>$F1482="動画制作・配信費等"</formula>
    </cfRule>
  </conditionalFormatting>
  <conditionalFormatting sqref="O1476:O1479 R1476:R1480">
    <cfRule type="expression" dxfId="8746" priority="169">
      <formula>INDIRECT(ADDRESS(ROW(),COLUMN()))=TRUNC(INDIRECT(ADDRESS(ROW(),COLUMN())))</formula>
    </cfRule>
  </conditionalFormatting>
  <conditionalFormatting sqref="R1481">
    <cfRule type="expression" dxfId="8745" priority="168">
      <formula>INDIRECT(ADDRESS(ROW(),COLUMN()))=TRUNC(INDIRECT(ADDRESS(ROW(),COLUMN())))</formula>
    </cfRule>
  </conditionalFormatting>
  <conditionalFormatting sqref="L1476:L1479">
    <cfRule type="expression" dxfId="8744" priority="167">
      <formula>INDIRECT(ADDRESS(ROW(),COLUMN()))=TRUNC(INDIRECT(ADDRESS(ROW(),COLUMN())))</formula>
    </cfRule>
  </conditionalFormatting>
  <conditionalFormatting sqref="J1477">
    <cfRule type="expression" dxfId="8743" priority="166">
      <formula>INDIRECT(ADDRESS(ROW(),COLUMN()))=TRUNC(INDIRECT(ADDRESS(ROW(),COLUMN())))</formula>
    </cfRule>
  </conditionalFormatting>
  <conditionalFormatting sqref="J1476">
    <cfRule type="expression" dxfId="8742" priority="165">
      <formula>INDIRECT(ADDRESS(ROW(),COLUMN()))=TRUNC(INDIRECT(ADDRESS(ROW(),COLUMN())))</formula>
    </cfRule>
  </conditionalFormatting>
  <conditionalFormatting sqref="J1478:J1479">
    <cfRule type="expression" dxfId="8741" priority="164">
      <formula>INDIRECT(ADDRESS(ROW(),COLUMN()))=TRUNC(INDIRECT(ADDRESS(ROW(),COLUMN())))</formula>
    </cfRule>
  </conditionalFormatting>
  <conditionalFormatting sqref="J1480:J1481">
    <cfRule type="expression" dxfId="8740" priority="163">
      <formula>INDIRECT(ADDRESS(ROW(),COLUMN()))=TRUNC(INDIRECT(ADDRESS(ROW(),COLUMN())))</formula>
    </cfRule>
  </conditionalFormatting>
  <conditionalFormatting sqref="L1480:L1481">
    <cfRule type="expression" dxfId="8739" priority="162">
      <formula>INDIRECT(ADDRESS(ROW(),COLUMN()))=TRUNC(INDIRECT(ADDRESS(ROW(),COLUMN())))</formula>
    </cfRule>
  </conditionalFormatting>
  <conditionalFormatting sqref="O1480:O1481">
    <cfRule type="expression" dxfId="8738" priority="161">
      <formula>INDIRECT(ADDRESS(ROW(),COLUMN()))=TRUNC(INDIRECT(ADDRESS(ROW(),COLUMN())))</formula>
    </cfRule>
  </conditionalFormatting>
  <conditionalFormatting sqref="G1476:G1481">
    <cfRule type="expression" dxfId="8737" priority="156">
      <formula>OR($G1476="出演費",$G1476="音楽費",$G1476="文芸費")</formula>
    </cfRule>
    <cfRule type="expression" dxfId="8736" priority="157">
      <formula>OR($G1476="舞台費",$G1476="作品借料",$G1476="上映費",$G1476="会場費",$G1476="運搬費")</formula>
    </cfRule>
    <cfRule type="expression" dxfId="8735" priority="158">
      <formula>OR($G1476="賃金・共済費",$G1476="旅費",$G1476="報償費")</formula>
    </cfRule>
    <cfRule type="expression" dxfId="8734" priority="159">
      <formula>OR($G1476="雑役務費",$G1476="消耗品費",$G1476="通信費",$G1476="会議費",$G1476="その他")</formula>
    </cfRule>
    <cfRule type="expression" dxfId="8733" priority="160">
      <formula>OR($G1476="委託費",$G1476="補助金")</formula>
    </cfRule>
  </conditionalFormatting>
  <conditionalFormatting sqref="F1476:F1481">
    <cfRule type="expression" dxfId="8732" priority="151">
      <formula>$F1476="委託費"</formula>
    </cfRule>
    <cfRule type="expression" dxfId="8731" priority="152">
      <formula>$F1476="雑役務費・消耗品費等"</formula>
    </cfRule>
    <cfRule type="expression" dxfId="8730" priority="153">
      <formula>$F1476="賃金・旅費・報償費"</formula>
    </cfRule>
    <cfRule type="expression" dxfId="8729" priority="154">
      <formula>$F1476="舞台・会場・設営費"</formula>
    </cfRule>
    <cfRule type="expression" dxfId="8728" priority="155">
      <formula>$F1476="出演・音楽・文芸費"</formula>
    </cfRule>
  </conditionalFormatting>
  <conditionalFormatting sqref="G1476:G1481">
    <cfRule type="expression" dxfId="8727" priority="150">
      <formula>OR($G1476="動画制作費",$G1476="動画配信費")</formula>
    </cfRule>
  </conditionalFormatting>
  <conditionalFormatting sqref="F1476:F1481">
    <cfRule type="expression" dxfId="8726" priority="149">
      <formula>$F1476="動画制作・配信費等"</formula>
    </cfRule>
  </conditionalFormatting>
  <conditionalFormatting sqref="R1450:R1452 O1450:O1451">
    <cfRule type="expression" dxfId="8725" priority="148">
      <formula>INDIRECT(ADDRESS(ROW(),COLUMN()))=TRUNC(INDIRECT(ADDRESS(ROW(),COLUMN())))</formula>
    </cfRule>
  </conditionalFormatting>
  <conditionalFormatting sqref="R1453:R1475">
    <cfRule type="expression" dxfId="8724" priority="146">
      <formula>INDIRECT(ADDRESS(ROW(),COLUMN()))=TRUNC(INDIRECT(ADDRESS(ROW(),COLUMN())))</formula>
    </cfRule>
  </conditionalFormatting>
  <conditionalFormatting sqref="O1455:O1475">
    <cfRule type="expression" dxfId="8723" priority="147">
      <formula>INDIRECT(ADDRESS(ROW(),COLUMN()))=TRUNC(INDIRECT(ADDRESS(ROW(),COLUMN())))</formula>
    </cfRule>
  </conditionalFormatting>
  <conditionalFormatting sqref="L1450:L1451">
    <cfRule type="expression" dxfId="8722" priority="145">
      <formula>INDIRECT(ADDRESS(ROW(),COLUMN()))=TRUNC(INDIRECT(ADDRESS(ROW(),COLUMN())))</formula>
    </cfRule>
  </conditionalFormatting>
  <conditionalFormatting sqref="J1450:J1451">
    <cfRule type="expression" dxfId="8721" priority="144">
      <formula>INDIRECT(ADDRESS(ROW(),COLUMN()))=TRUNC(INDIRECT(ADDRESS(ROW(),COLUMN())))</formula>
    </cfRule>
  </conditionalFormatting>
  <conditionalFormatting sqref="J1452:J1454">
    <cfRule type="expression" dxfId="8720" priority="143">
      <formula>INDIRECT(ADDRESS(ROW(),COLUMN()))=TRUNC(INDIRECT(ADDRESS(ROW(),COLUMN())))</formula>
    </cfRule>
  </conditionalFormatting>
  <conditionalFormatting sqref="L1452:L1454">
    <cfRule type="expression" dxfId="8719" priority="142">
      <formula>INDIRECT(ADDRESS(ROW(),COLUMN()))=TRUNC(INDIRECT(ADDRESS(ROW(),COLUMN())))</formula>
    </cfRule>
  </conditionalFormatting>
  <conditionalFormatting sqref="O1452:O1454">
    <cfRule type="expression" dxfId="8718" priority="141">
      <formula>INDIRECT(ADDRESS(ROW(),COLUMN()))=TRUNC(INDIRECT(ADDRESS(ROW(),COLUMN())))</formula>
    </cfRule>
  </conditionalFormatting>
  <conditionalFormatting sqref="J1455:J1475">
    <cfRule type="expression" dxfId="8717" priority="140">
      <formula>INDIRECT(ADDRESS(ROW(),COLUMN()))=TRUNC(INDIRECT(ADDRESS(ROW(),COLUMN())))</formula>
    </cfRule>
  </conditionalFormatting>
  <conditionalFormatting sqref="L1455:L1475">
    <cfRule type="expression" dxfId="8716" priority="139">
      <formula>INDIRECT(ADDRESS(ROW(),COLUMN()))=TRUNC(INDIRECT(ADDRESS(ROW(),COLUMN())))</formula>
    </cfRule>
  </conditionalFormatting>
  <conditionalFormatting sqref="G1450:G1455">
    <cfRule type="expression" dxfId="8715" priority="134">
      <formula>OR($G1450="出演費",$G1450="音楽費",$G1450="文芸費")</formula>
    </cfRule>
    <cfRule type="expression" dxfId="8714" priority="135">
      <formula>OR($G1450="舞台費",$G1450="作品借料",$G1450="上映費",$G1450="会場費",$G1450="運搬費")</formula>
    </cfRule>
    <cfRule type="expression" dxfId="8713" priority="136">
      <formula>OR($G1450="賃金・共済費",$G1450="旅費",$G1450="報償費")</formula>
    </cfRule>
    <cfRule type="expression" dxfId="8712" priority="137">
      <formula>OR($G1450="雑役務費",$G1450="消耗品費",$G1450="通信費",$G1450="会議費",$G1450="その他")</formula>
    </cfRule>
    <cfRule type="expression" dxfId="8711" priority="138">
      <formula>OR($G1450="委託費",$G1450="補助金")</formula>
    </cfRule>
  </conditionalFormatting>
  <conditionalFormatting sqref="F1450:F1455">
    <cfRule type="expression" dxfId="8710" priority="129">
      <formula>$F1450="委託費"</formula>
    </cfRule>
    <cfRule type="expression" dxfId="8709" priority="130">
      <formula>$F1450="雑役務費・消耗品費等"</formula>
    </cfRule>
    <cfRule type="expression" dxfId="8708" priority="131">
      <formula>$F1450="賃金・旅費・報償費"</formula>
    </cfRule>
    <cfRule type="expression" dxfId="8707" priority="132">
      <formula>$F1450="舞台・会場・設営費"</formula>
    </cfRule>
    <cfRule type="expression" dxfId="8706" priority="133">
      <formula>$F1450="出演・音楽・文芸費"</formula>
    </cfRule>
  </conditionalFormatting>
  <conditionalFormatting sqref="F1457:F1475">
    <cfRule type="expression" dxfId="8705" priority="124">
      <formula>$F1457="委託費"</formula>
    </cfRule>
    <cfRule type="expression" dxfId="8704" priority="125">
      <formula>$F1457="雑役務費・消耗品費等"</formula>
    </cfRule>
    <cfRule type="expression" dxfId="8703" priority="126">
      <formula>$F1457="賃金・旅費・報償費"</formula>
    </cfRule>
    <cfRule type="expression" dxfId="8702" priority="127">
      <formula>$F1457="舞台・会場・設営費"</formula>
    </cfRule>
    <cfRule type="expression" dxfId="8701" priority="128">
      <formula>$F1457="出演・音楽・文芸費"</formula>
    </cfRule>
  </conditionalFormatting>
  <conditionalFormatting sqref="F1456">
    <cfRule type="expression" dxfId="8700" priority="119">
      <formula>$F1456="委託費"</formula>
    </cfRule>
    <cfRule type="expression" dxfId="8699" priority="120">
      <formula>$F1456="雑役務費・消耗品費等"</formula>
    </cfRule>
    <cfRule type="expression" dxfId="8698" priority="121">
      <formula>$F1456="賃金・旅費・報償費"</formula>
    </cfRule>
    <cfRule type="expression" dxfId="8697" priority="122">
      <formula>$F1456="舞台・会場・設営費"</formula>
    </cfRule>
    <cfRule type="expression" dxfId="8696" priority="123">
      <formula>$F1456="出演・音楽・文芸費"</formula>
    </cfRule>
  </conditionalFormatting>
  <conditionalFormatting sqref="G1456">
    <cfRule type="expression" dxfId="8695" priority="109">
      <formula>OR($G1456="出演費",$G1456="音楽費",$G1456="文芸費")</formula>
    </cfRule>
    <cfRule type="expression" dxfId="8694" priority="110">
      <formula>OR($G1456="舞台費",$G1456="作品借料",$G1456="上映費",$G1456="会場費",$G1456="運搬費")</formula>
    </cfRule>
    <cfRule type="expression" dxfId="8693" priority="111">
      <formula>OR($G1456="賃金・共済費",$G1456="旅費",$G1456="報償費")</formula>
    </cfRule>
    <cfRule type="expression" dxfId="8692" priority="112">
      <formula>OR($G1456="雑役務費",$G1456="消耗品費",$G1456="通信費",$G1456="会議費",$G1456="その他")</formula>
    </cfRule>
    <cfRule type="expression" dxfId="8691" priority="113">
      <formula>OR($G1456="委託費",$G1456="補助金")</formula>
    </cfRule>
  </conditionalFormatting>
  <conditionalFormatting sqref="G1457:G1475">
    <cfRule type="expression" dxfId="8690" priority="114">
      <formula>OR($G1457="出演費",$G1457="音楽費",$G1457="文芸費")</formula>
    </cfRule>
    <cfRule type="expression" dxfId="8689" priority="115">
      <formula>OR($G1457="舞台費",$G1457="作品借料",$G1457="上映費",$G1457="会場費",$G1457="運搬費")</formula>
    </cfRule>
    <cfRule type="expression" dxfId="8688" priority="116">
      <formula>OR($G1457="賃金・共済費",$G1457="旅費",$G1457="報償費")</formula>
    </cfRule>
    <cfRule type="expression" dxfId="8687" priority="117">
      <formula>OR($G1457="雑役務費",$G1457="消耗品費",$G1457="通信費",$G1457="会議費",$G1457="その他")</formula>
    </cfRule>
    <cfRule type="expression" dxfId="8686" priority="118">
      <formula>OR($G1457="委託費",$G1457="補助金")</formula>
    </cfRule>
  </conditionalFormatting>
  <conditionalFormatting sqref="G1450:G1475">
    <cfRule type="expression" dxfId="8685" priority="108">
      <formula>OR($G1450="動画制作費",$G1450="動画配信費")</formula>
    </cfRule>
  </conditionalFormatting>
  <conditionalFormatting sqref="F1450:F1475">
    <cfRule type="expression" dxfId="8684" priority="107">
      <formula>$F1450="動画制作・配信費等"</formula>
    </cfRule>
  </conditionalFormatting>
  <conditionalFormatting sqref="R1563:R1566 O1563:O1565">
    <cfRule type="expression" dxfId="8683" priority="106">
      <formula>INDIRECT(ADDRESS(ROW(),COLUMN()))=TRUNC(INDIRECT(ADDRESS(ROW(),COLUMN())))</formula>
    </cfRule>
  </conditionalFormatting>
  <conditionalFormatting sqref="R1567:R1589">
    <cfRule type="expression" dxfId="8682" priority="104">
      <formula>INDIRECT(ADDRESS(ROW(),COLUMN()))=TRUNC(INDIRECT(ADDRESS(ROW(),COLUMN())))</formula>
    </cfRule>
  </conditionalFormatting>
  <conditionalFormatting sqref="O1569:O1589">
    <cfRule type="expression" dxfId="8681" priority="105">
      <formula>INDIRECT(ADDRESS(ROW(),COLUMN()))=TRUNC(INDIRECT(ADDRESS(ROW(),COLUMN())))</formula>
    </cfRule>
  </conditionalFormatting>
  <conditionalFormatting sqref="L1563:L1565">
    <cfRule type="expression" dxfId="8680" priority="103">
      <formula>INDIRECT(ADDRESS(ROW(),COLUMN()))=TRUNC(INDIRECT(ADDRESS(ROW(),COLUMN())))</formula>
    </cfRule>
  </conditionalFormatting>
  <conditionalFormatting sqref="J1563">
    <cfRule type="expression" dxfId="8679" priority="102">
      <formula>INDIRECT(ADDRESS(ROW(),COLUMN()))=TRUNC(INDIRECT(ADDRESS(ROW(),COLUMN())))</formula>
    </cfRule>
  </conditionalFormatting>
  <conditionalFormatting sqref="J1564:J1565">
    <cfRule type="expression" dxfId="8678" priority="101">
      <formula>INDIRECT(ADDRESS(ROW(),COLUMN()))=TRUNC(INDIRECT(ADDRESS(ROW(),COLUMN())))</formula>
    </cfRule>
  </conditionalFormatting>
  <conditionalFormatting sqref="J1566:J1568">
    <cfRule type="expression" dxfId="8677" priority="100">
      <formula>INDIRECT(ADDRESS(ROW(),COLUMN()))=TRUNC(INDIRECT(ADDRESS(ROW(),COLUMN())))</formula>
    </cfRule>
  </conditionalFormatting>
  <conditionalFormatting sqref="L1566:L1568">
    <cfRule type="expression" dxfId="8676" priority="99">
      <formula>INDIRECT(ADDRESS(ROW(),COLUMN()))=TRUNC(INDIRECT(ADDRESS(ROW(),COLUMN())))</formula>
    </cfRule>
  </conditionalFormatting>
  <conditionalFormatting sqref="O1566:O1568">
    <cfRule type="expression" dxfId="8675" priority="98">
      <formula>INDIRECT(ADDRESS(ROW(),COLUMN()))=TRUNC(INDIRECT(ADDRESS(ROW(),COLUMN())))</formula>
    </cfRule>
  </conditionalFormatting>
  <conditionalFormatting sqref="J1569:J1589">
    <cfRule type="expression" dxfId="8674" priority="97">
      <formula>INDIRECT(ADDRESS(ROW(),COLUMN()))=TRUNC(INDIRECT(ADDRESS(ROW(),COLUMN())))</formula>
    </cfRule>
  </conditionalFormatting>
  <conditionalFormatting sqref="L1569:L1589">
    <cfRule type="expression" dxfId="8673" priority="96">
      <formula>INDIRECT(ADDRESS(ROW(),COLUMN()))=TRUNC(INDIRECT(ADDRESS(ROW(),COLUMN())))</formula>
    </cfRule>
  </conditionalFormatting>
  <conditionalFormatting sqref="G1563:G1569">
    <cfRule type="expression" dxfId="8672" priority="91">
      <formula>OR($G1563="出演費",$G1563="音楽費",$G1563="文芸費")</formula>
    </cfRule>
    <cfRule type="expression" dxfId="8671" priority="92">
      <formula>OR($G1563="舞台費",$G1563="作品借料",$G1563="上映費",$G1563="会場費",$G1563="運搬費")</formula>
    </cfRule>
    <cfRule type="expression" dxfId="8670" priority="93">
      <formula>OR($G1563="賃金・共済費",$G1563="旅費",$G1563="報償費")</formula>
    </cfRule>
    <cfRule type="expression" dxfId="8669" priority="94">
      <formula>OR($G1563="雑役務費",$G1563="消耗品費",$G1563="通信費",$G1563="会議費",$G1563="その他")</formula>
    </cfRule>
    <cfRule type="expression" dxfId="8668" priority="95">
      <formula>OR($G1563="委託費",$G1563="補助金")</formula>
    </cfRule>
  </conditionalFormatting>
  <conditionalFormatting sqref="F1563:F1569">
    <cfRule type="expression" dxfId="8667" priority="86">
      <formula>$F1563="委託費"</formula>
    </cfRule>
    <cfRule type="expression" dxfId="8666" priority="87">
      <formula>$F1563="雑役務費・消耗品費等"</formula>
    </cfRule>
    <cfRule type="expression" dxfId="8665" priority="88">
      <formula>$F1563="賃金・旅費・報償費"</formula>
    </cfRule>
    <cfRule type="expression" dxfId="8664" priority="89">
      <formula>$F1563="舞台・会場・設営費"</formula>
    </cfRule>
    <cfRule type="expression" dxfId="8663" priority="90">
      <formula>$F1563="出演・音楽・文芸費"</formula>
    </cfRule>
  </conditionalFormatting>
  <conditionalFormatting sqref="F1571:F1589">
    <cfRule type="expression" dxfId="8662" priority="81">
      <formula>$F1571="委託費"</formula>
    </cfRule>
    <cfRule type="expression" dxfId="8661" priority="82">
      <formula>$F1571="雑役務費・消耗品費等"</formula>
    </cfRule>
    <cfRule type="expression" dxfId="8660" priority="83">
      <formula>$F1571="賃金・旅費・報償費"</formula>
    </cfRule>
    <cfRule type="expression" dxfId="8659" priority="84">
      <formula>$F1571="舞台・会場・設営費"</formula>
    </cfRule>
    <cfRule type="expression" dxfId="8658" priority="85">
      <formula>$F1571="出演・音楽・文芸費"</formula>
    </cfRule>
  </conditionalFormatting>
  <conditionalFormatting sqref="F1570">
    <cfRule type="expression" dxfId="8657" priority="76">
      <formula>$F1570="委託費"</formula>
    </cfRule>
    <cfRule type="expression" dxfId="8656" priority="77">
      <formula>$F1570="雑役務費・消耗品費等"</formula>
    </cfRule>
    <cfRule type="expression" dxfId="8655" priority="78">
      <formula>$F1570="賃金・旅費・報償費"</formula>
    </cfRule>
    <cfRule type="expression" dxfId="8654" priority="79">
      <formula>$F1570="舞台・会場・設営費"</formula>
    </cfRule>
    <cfRule type="expression" dxfId="8653" priority="80">
      <formula>$F1570="出演・音楽・文芸費"</formula>
    </cfRule>
  </conditionalFormatting>
  <conditionalFormatting sqref="G1570">
    <cfRule type="expression" dxfId="8652" priority="66">
      <formula>OR($G1570="出演費",$G1570="音楽費",$G1570="文芸費")</formula>
    </cfRule>
    <cfRule type="expression" dxfId="8651" priority="67">
      <formula>OR($G1570="舞台費",$G1570="作品借料",$G1570="上映費",$G1570="会場費",$G1570="運搬費")</formula>
    </cfRule>
    <cfRule type="expression" dxfId="8650" priority="68">
      <formula>OR($G1570="賃金・共済費",$G1570="旅費",$G1570="報償費")</formula>
    </cfRule>
    <cfRule type="expression" dxfId="8649" priority="69">
      <formula>OR($G1570="雑役務費",$G1570="消耗品費",$G1570="通信費",$G1570="会議費",$G1570="その他")</formula>
    </cfRule>
    <cfRule type="expression" dxfId="8648" priority="70">
      <formula>OR($G1570="委託費",$G1570="補助金")</formula>
    </cfRule>
  </conditionalFormatting>
  <conditionalFormatting sqref="G1571:G1589">
    <cfRule type="expression" dxfId="8647" priority="71">
      <formula>OR($G1571="出演費",$G1571="音楽費",$G1571="文芸費")</formula>
    </cfRule>
    <cfRule type="expression" dxfId="8646" priority="72">
      <formula>OR($G1571="舞台費",$G1571="作品借料",$G1571="上映費",$G1571="会場費",$G1571="運搬費")</formula>
    </cfRule>
    <cfRule type="expression" dxfId="8645" priority="73">
      <formula>OR($G1571="賃金・共済費",$G1571="旅費",$G1571="報償費")</formula>
    </cfRule>
    <cfRule type="expression" dxfId="8644" priority="74">
      <formula>OR($G1571="雑役務費",$G1571="消耗品費",$G1571="通信費",$G1571="会議費",$G1571="その他")</formula>
    </cfRule>
    <cfRule type="expression" dxfId="8643" priority="75">
      <formula>OR($G1571="委託費",$G1571="補助金")</formula>
    </cfRule>
  </conditionalFormatting>
  <conditionalFormatting sqref="G1563:G1589">
    <cfRule type="expression" dxfId="8642" priority="65">
      <formula>OR($G1563="動画制作費",$G1563="動画配信費")</formula>
    </cfRule>
  </conditionalFormatting>
  <conditionalFormatting sqref="F1563:F1589">
    <cfRule type="expression" dxfId="8641" priority="64">
      <formula>$F1563="動画制作・配信費等"</formula>
    </cfRule>
  </conditionalFormatting>
  <conditionalFormatting sqref="O1556:O1559 R1556:R1560">
    <cfRule type="expression" dxfId="8640" priority="63">
      <formula>INDIRECT(ADDRESS(ROW(),COLUMN()))=TRUNC(INDIRECT(ADDRESS(ROW(),COLUMN())))</formula>
    </cfRule>
  </conditionalFormatting>
  <conditionalFormatting sqref="R1561:R1562">
    <cfRule type="expression" dxfId="8639" priority="62">
      <formula>INDIRECT(ADDRESS(ROW(),COLUMN()))=TRUNC(INDIRECT(ADDRESS(ROW(),COLUMN())))</formula>
    </cfRule>
  </conditionalFormatting>
  <conditionalFormatting sqref="L1556:L1559">
    <cfRule type="expression" dxfId="8638" priority="61">
      <formula>INDIRECT(ADDRESS(ROW(),COLUMN()))=TRUNC(INDIRECT(ADDRESS(ROW(),COLUMN())))</formula>
    </cfRule>
  </conditionalFormatting>
  <conditionalFormatting sqref="J1557">
    <cfRule type="expression" dxfId="8637" priority="60">
      <formula>INDIRECT(ADDRESS(ROW(),COLUMN()))=TRUNC(INDIRECT(ADDRESS(ROW(),COLUMN())))</formula>
    </cfRule>
  </conditionalFormatting>
  <conditionalFormatting sqref="J1556">
    <cfRule type="expression" dxfId="8636" priority="59">
      <formula>INDIRECT(ADDRESS(ROW(),COLUMN()))=TRUNC(INDIRECT(ADDRESS(ROW(),COLUMN())))</formula>
    </cfRule>
  </conditionalFormatting>
  <conditionalFormatting sqref="J1558:J1559">
    <cfRule type="expression" dxfId="8635" priority="58">
      <formula>INDIRECT(ADDRESS(ROW(),COLUMN()))=TRUNC(INDIRECT(ADDRESS(ROW(),COLUMN())))</formula>
    </cfRule>
  </conditionalFormatting>
  <conditionalFormatting sqref="J1560:J1562">
    <cfRule type="expression" dxfId="8634" priority="57">
      <formula>INDIRECT(ADDRESS(ROW(),COLUMN()))=TRUNC(INDIRECT(ADDRESS(ROW(),COLUMN())))</formula>
    </cfRule>
  </conditionalFormatting>
  <conditionalFormatting sqref="L1560:L1562">
    <cfRule type="expression" dxfId="8633" priority="56">
      <formula>INDIRECT(ADDRESS(ROW(),COLUMN()))=TRUNC(INDIRECT(ADDRESS(ROW(),COLUMN())))</formula>
    </cfRule>
  </conditionalFormatting>
  <conditionalFormatting sqref="O1560:O1562">
    <cfRule type="expression" dxfId="8632" priority="55">
      <formula>INDIRECT(ADDRESS(ROW(),COLUMN()))=TRUNC(INDIRECT(ADDRESS(ROW(),COLUMN())))</formula>
    </cfRule>
  </conditionalFormatting>
  <conditionalFormatting sqref="G1556:G1562">
    <cfRule type="expression" dxfId="8631" priority="50">
      <formula>OR($G1556="出演費",$G1556="音楽費",$G1556="文芸費")</formula>
    </cfRule>
    <cfRule type="expression" dxfId="8630" priority="51">
      <formula>OR($G1556="舞台費",$G1556="作品借料",$G1556="上映費",$G1556="会場費",$G1556="運搬費")</formula>
    </cfRule>
    <cfRule type="expression" dxfId="8629" priority="52">
      <formula>OR($G1556="賃金・共済費",$G1556="旅費",$G1556="報償費")</formula>
    </cfRule>
    <cfRule type="expression" dxfId="8628" priority="53">
      <formula>OR($G1556="雑役務費",$G1556="消耗品費",$G1556="通信費",$G1556="会議費",$G1556="その他")</formula>
    </cfRule>
    <cfRule type="expression" dxfId="8627" priority="54">
      <formula>OR($G1556="委託費",$G1556="補助金")</formula>
    </cfRule>
  </conditionalFormatting>
  <conditionalFormatting sqref="F1556:F1562">
    <cfRule type="expression" dxfId="8626" priority="45">
      <formula>$F1556="委託費"</formula>
    </cfRule>
    <cfRule type="expression" dxfId="8625" priority="46">
      <formula>$F1556="雑役務費・消耗品費等"</formula>
    </cfRule>
    <cfRule type="expression" dxfId="8624" priority="47">
      <formula>$F1556="賃金・旅費・報償費"</formula>
    </cfRule>
    <cfRule type="expression" dxfId="8623" priority="48">
      <formula>$F1556="舞台・会場・設営費"</formula>
    </cfRule>
    <cfRule type="expression" dxfId="8622" priority="49">
      <formula>$F1556="出演・音楽・文芸費"</formula>
    </cfRule>
  </conditionalFormatting>
  <conditionalFormatting sqref="G1556:G1562">
    <cfRule type="expression" dxfId="8621" priority="44">
      <formula>OR($G1556="動画制作費",$G1556="動画配信費")</formula>
    </cfRule>
  </conditionalFormatting>
  <conditionalFormatting sqref="F1556:F1562">
    <cfRule type="expression" dxfId="8620" priority="43">
      <formula>$F1556="動画制作・配信費等"</formula>
    </cfRule>
  </conditionalFormatting>
  <conditionalFormatting sqref="R1530:R1532 O1530:O1531">
    <cfRule type="expression" dxfId="8619" priority="42">
      <formula>INDIRECT(ADDRESS(ROW(),COLUMN()))=TRUNC(INDIRECT(ADDRESS(ROW(),COLUMN())))</formula>
    </cfRule>
  </conditionalFormatting>
  <conditionalFormatting sqref="R1533:R1555">
    <cfRule type="expression" dxfId="8618" priority="40">
      <formula>INDIRECT(ADDRESS(ROW(),COLUMN()))=TRUNC(INDIRECT(ADDRESS(ROW(),COLUMN())))</formula>
    </cfRule>
  </conditionalFormatting>
  <conditionalFormatting sqref="O1535:O1555">
    <cfRule type="expression" dxfId="8617" priority="41">
      <formula>INDIRECT(ADDRESS(ROW(),COLUMN()))=TRUNC(INDIRECT(ADDRESS(ROW(),COLUMN())))</formula>
    </cfRule>
  </conditionalFormatting>
  <conditionalFormatting sqref="L1530:L1531">
    <cfRule type="expression" dxfId="8616" priority="39">
      <formula>INDIRECT(ADDRESS(ROW(),COLUMN()))=TRUNC(INDIRECT(ADDRESS(ROW(),COLUMN())))</formula>
    </cfRule>
  </conditionalFormatting>
  <conditionalFormatting sqref="J1530:J1531">
    <cfRule type="expression" dxfId="8615" priority="38">
      <formula>INDIRECT(ADDRESS(ROW(),COLUMN()))=TRUNC(INDIRECT(ADDRESS(ROW(),COLUMN())))</formula>
    </cfRule>
  </conditionalFormatting>
  <conditionalFormatting sqref="J1532:J1534">
    <cfRule type="expression" dxfId="8614" priority="37">
      <formula>INDIRECT(ADDRESS(ROW(),COLUMN()))=TRUNC(INDIRECT(ADDRESS(ROW(),COLUMN())))</formula>
    </cfRule>
  </conditionalFormatting>
  <conditionalFormatting sqref="L1532:L1534">
    <cfRule type="expression" dxfId="8613" priority="36">
      <formula>INDIRECT(ADDRESS(ROW(),COLUMN()))=TRUNC(INDIRECT(ADDRESS(ROW(),COLUMN())))</formula>
    </cfRule>
  </conditionalFormatting>
  <conditionalFormatting sqref="O1532:O1534">
    <cfRule type="expression" dxfId="8612" priority="35">
      <formula>INDIRECT(ADDRESS(ROW(),COLUMN()))=TRUNC(INDIRECT(ADDRESS(ROW(),COLUMN())))</formula>
    </cfRule>
  </conditionalFormatting>
  <conditionalFormatting sqref="J1535:J1555">
    <cfRule type="expression" dxfId="8611" priority="34">
      <formula>INDIRECT(ADDRESS(ROW(),COLUMN()))=TRUNC(INDIRECT(ADDRESS(ROW(),COLUMN())))</formula>
    </cfRule>
  </conditionalFormatting>
  <conditionalFormatting sqref="L1535:L1555">
    <cfRule type="expression" dxfId="8610" priority="33">
      <formula>INDIRECT(ADDRESS(ROW(),COLUMN()))=TRUNC(INDIRECT(ADDRESS(ROW(),COLUMN())))</formula>
    </cfRule>
  </conditionalFormatting>
  <conditionalFormatting sqref="G1530:G1535">
    <cfRule type="expression" dxfId="8609" priority="28">
      <formula>OR($G1530="出演費",$G1530="音楽費",$G1530="文芸費")</formula>
    </cfRule>
    <cfRule type="expression" dxfId="8608" priority="29">
      <formula>OR($G1530="舞台費",$G1530="作品借料",$G1530="上映費",$G1530="会場費",$G1530="運搬費")</formula>
    </cfRule>
    <cfRule type="expression" dxfId="8607" priority="30">
      <formula>OR($G1530="賃金・共済費",$G1530="旅費",$G1530="報償費")</formula>
    </cfRule>
    <cfRule type="expression" dxfId="8606" priority="31">
      <formula>OR($G1530="雑役務費",$G1530="消耗品費",$G1530="通信費",$G1530="会議費",$G1530="その他")</formula>
    </cfRule>
    <cfRule type="expression" dxfId="8605" priority="32">
      <formula>OR($G1530="委託費",$G1530="補助金")</formula>
    </cfRule>
  </conditionalFormatting>
  <conditionalFormatting sqref="F1530:F1535">
    <cfRule type="expression" dxfId="8604" priority="23">
      <formula>$F1530="委託費"</formula>
    </cfRule>
    <cfRule type="expression" dxfId="8603" priority="24">
      <formula>$F1530="雑役務費・消耗品費等"</formula>
    </cfRule>
    <cfRule type="expression" dxfId="8602" priority="25">
      <formula>$F1530="賃金・旅費・報償費"</formula>
    </cfRule>
    <cfRule type="expression" dxfId="8601" priority="26">
      <formula>$F1530="舞台・会場・設営費"</formula>
    </cfRule>
    <cfRule type="expression" dxfId="8600" priority="27">
      <formula>$F1530="出演・音楽・文芸費"</formula>
    </cfRule>
  </conditionalFormatting>
  <conditionalFormatting sqref="F1537:F1555">
    <cfRule type="expression" dxfId="8599" priority="18">
      <formula>$F1537="委託費"</formula>
    </cfRule>
    <cfRule type="expression" dxfId="8598" priority="19">
      <formula>$F1537="雑役務費・消耗品費等"</formula>
    </cfRule>
    <cfRule type="expression" dxfId="8597" priority="20">
      <formula>$F1537="賃金・旅費・報償費"</formula>
    </cfRule>
    <cfRule type="expression" dxfId="8596" priority="21">
      <formula>$F1537="舞台・会場・設営費"</formula>
    </cfRule>
    <cfRule type="expression" dxfId="8595" priority="22">
      <formula>$F1537="出演・音楽・文芸費"</formula>
    </cfRule>
  </conditionalFormatting>
  <conditionalFormatting sqref="F1536">
    <cfRule type="expression" dxfId="8594" priority="13">
      <formula>$F1536="委託費"</formula>
    </cfRule>
    <cfRule type="expression" dxfId="8593" priority="14">
      <formula>$F1536="雑役務費・消耗品費等"</formula>
    </cfRule>
    <cfRule type="expression" dxfId="8592" priority="15">
      <formula>$F1536="賃金・旅費・報償費"</formula>
    </cfRule>
    <cfRule type="expression" dxfId="8591" priority="16">
      <formula>$F1536="舞台・会場・設営費"</formula>
    </cfRule>
    <cfRule type="expression" dxfId="8590" priority="17">
      <formula>$F1536="出演・音楽・文芸費"</formula>
    </cfRule>
  </conditionalFormatting>
  <conditionalFormatting sqref="G1536">
    <cfRule type="expression" dxfId="8589" priority="3">
      <formula>OR($G1536="出演費",$G1536="音楽費",$G1536="文芸費")</formula>
    </cfRule>
    <cfRule type="expression" dxfId="8588" priority="4">
      <formula>OR($G1536="舞台費",$G1536="作品借料",$G1536="上映費",$G1536="会場費",$G1536="運搬費")</formula>
    </cfRule>
    <cfRule type="expression" dxfId="8587" priority="5">
      <formula>OR($G1536="賃金・共済費",$G1536="旅費",$G1536="報償費")</formula>
    </cfRule>
    <cfRule type="expression" dxfId="8586" priority="6">
      <formula>OR($G1536="雑役務費",$G1536="消耗品費",$G1536="通信費",$G1536="会議費",$G1536="その他")</formula>
    </cfRule>
    <cfRule type="expression" dxfId="8585" priority="7">
      <formula>OR($G1536="委託費",$G1536="補助金")</formula>
    </cfRule>
  </conditionalFormatting>
  <conditionalFormatting sqref="G1537:G1555">
    <cfRule type="expression" dxfId="8584" priority="8">
      <formula>OR($G1537="出演費",$G1537="音楽費",$G1537="文芸費")</formula>
    </cfRule>
    <cfRule type="expression" dxfId="8583" priority="9">
      <formula>OR($G1537="舞台費",$G1537="作品借料",$G1537="上映費",$G1537="会場費",$G1537="運搬費")</formula>
    </cfRule>
    <cfRule type="expression" dxfId="8582" priority="10">
      <formula>OR($G1537="賃金・共済費",$G1537="旅費",$G1537="報償費")</formula>
    </cfRule>
    <cfRule type="expression" dxfId="8581" priority="11">
      <formula>OR($G1537="雑役務費",$G1537="消耗品費",$G1537="通信費",$G1537="会議費",$G1537="その他")</formula>
    </cfRule>
    <cfRule type="expression" dxfId="8580" priority="12">
      <formula>OR($G1537="委託費",$G1537="補助金")</formula>
    </cfRule>
  </conditionalFormatting>
  <conditionalFormatting sqref="G1530:G1555">
    <cfRule type="expression" dxfId="8579" priority="2">
      <formula>OR($G1530="動画制作費",$G1530="動画配信費")</formula>
    </cfRule>
  </conditionalFormatting>
  <conditionalFormatting sqref="F1530:F1555">
    <cfRule type="expression" dxfId="8578" priority="1">
      <formula>$F1530="動画制作・配信費等"</formula>
    </cfRule>
  </conditionalFormatting>
  <dataValidations count="8">
    <dataValidation imeMode="hiragana" allowBlank="1" showInputMessage="1" showErrorMessage="1" sqref="I3 L3:P3 H1617:H1816 P1617:P1816 M1617:M1816 M9:M1608 H9:H1608 P9:P1608" xr:uid="{00000000-0002-0000-1900-000000000000}"/>
    <dataValidation imeMode="disabled" allowBlank="1" showInputMessage="1" showErrorMessage="1" sqref="I1614:N1614 A1449 A9 A89 A1807:A1814 I6:N6 A169 A1617 A1627 A1637:A1644 B6:D6 A1369 A249 A409 A489 A329 A569 A649 A729 A809 A889 A969 A1049 A1129 A1209 A1289 A1647 A1657:A1664 A1667:A1674 A1677:A1684 A1687 A1697:A1704 A1707:A1714 A1717:A1724 A1727:A1734 A1737:A1744 A1747:A1754 A1757:A1764 A1767:A1774 A1777:A1784 A1787:A1794 A1797:A1804 A1529" xr:uid="{00000000-0002-0000-1900-000001000000}"/>
    <dataValidation imeMode="off" allowBlank="1" showInputMessage="1" showErrorMessage="1" sqref="B3 J1829:K1833 B1611 O1617:O1816 L1617:L1816 T1617:T1816 R1617:R1816 I1822:I1833 J1822:K1827 I1836:K1859 R9:R1608 O9:O1608 L9:L1608 T9:T1608" xr:uid="{00000000-0002-0000-1900-000002000000}"/>
    <dataValidation imeMode="off" allowBlank="1" showInputMessage="1" showErrorMessage="1" errorTitle="入力制限" error="小数点以下とマイナスは入力できません。" sqref="J1617:J1816 J9:J1608" xr:uid="{00000000-0002-0000-1900-000003000000}"/>
    <dataValidation allowBlank="1" showInputMessage="1" showErrorMessage="1" errorTitle="入力制限" error="小数点以下とマイナスは入力できません。" sqref="M1609" xr:uid="{00000000-0002-0000-1900-000004000000}"/>
    <dataValidation type="list" imeMode="hiragana" allowBlank="1" showInputMessage="1" showErrorMessage="1" sqref="G1617 G1626:G1627 G1636:G1637 G1646:G1647 G1656:G1657 G1666:G1667 G1676:G1677 G1686:G1687 G1696:G1697 G1706:G1707 G1716:G1717 G1726:G1727 G1736:G1737 G1746:G1747 G1756:G1757 G1766:G1767 G1776:G1777 F1617:F1816 G1786:G1787 G1796:G1797 G1806:G1807 G1816" xr:uid="{00000000-0002-0000-1900-000007000000}">
      <formula1>収入</formula1>
    </dataValidation>
    <dataValidation type="list" imeMode="hiragana" allowBlank="1" showInputMessage="1" showErrorMessage="1" sqref="F9:F1608" xr:uid="{00000000-0002-0000-1900-000006000000}">
      <formula1>区分</formula1>
    </dataValidation>
    <dataValidation type="list" imeMode="hiragana" allowBlank="1" showInputMessage="1" showErrorMessage="1" sqref="G9:G1608" xr:uid="{00000000-0002-0000-1900-000005000000}">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8" max="19" man="1"/>
    <brk id="88" max="19" man="1"/>
    <brk id="168" max="19" man="1"/>
    <brk id="248" max="19" man="1"/>
    <brk id="328" max="19" man="1"/>
    <brk id="408" max="19" man="1"/>
    <brk id="488" max="19" man="1"/>
    <brk id="568"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20" man="1"/>
    <brk id="1716" max="20" man="1"/>
    <brk id="1766" max="20" man="1"/>
  </rowBreaks>
  <colBreaks count="1" manualBreakCount="1">
    <brk id="4" max="81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70C0"/>
    <pageSetUpPr fitToPage="1"/>
  </sheetPr>
  <dimension ref="A1:AA1861"/>
  <sheetViews>
    <sheetView view="pageBreakPreview" topLeftCell="B1" zoomScale="70" zoomScaleSheetLayoutView="70" workbookViewId="0">
      <selection activeCell="B2000" sqref="A2000:XFD1048576"/>
    </sheetView>
  </sheetViews>
  <sheetFormatPr defaultColWidth="9" defaultRowHeight="13.2"/>
  <cols>
    <col min="1" max="2" width="3.88671875" customWidth="1"/>
    <col min="3" max="3" width="18" customWidth="1"/>
    <col min="4" max="4" width="16.6640625" customWidth="1"/>
    <col min="5" max="5" width="6" customWidth="1"/>
    <col min="6" max="6" width="17.77734375" customWidth="1"/>
    <col min="7" max="7" width="11.77734375" customWidth="1"/>
    <col min="8" max="8" width="27.109375" customWidth="1"/>
    <col min="9" max="9" width="1.109375" customWidth="1"/>
    <col min="10" max="10" width="9.44140625" customWidth="1"/>
    <col min="11" max="11" width="1.33203125" customWidth="1"/>
    <col min="12" max="12" width="6" customWidth="1"/>
    <col min="13" max="13" width="6.109375" customWidth="1"/>
    <col min="14" max="14" width="1.88671875" customWidth="1"/>
    <col min="15" max="15" width="6" customWidth="1"/>
    <col min="16" max="16" width="6.109375" customWidth="1"/>
    <col min="17" max="17" width="2" customWidth="1"/>
    <col min="18" max="18" width="9.44140625" customWidth="1"/>
    <col min="19" max="19" width="1.77734375" customWidth="1"/>
    <col min="20" max="20" width="11.109375" customWidth="1"/>
    <col min="21" max="21" width="7" style="443" customWidth="1"/>
    <col min="22" max="22" width="20.6640625" customWidth="1"/>
    <col min="23" max="23" width="18.33203125" customWidth="1"/>
    <col min="24" max="24" width="25.33203125" customWidth="1"/>
    <col min="25" max="25" width="9" customWidth="1"/>
    <col min="26" max="26" width="9" style="323" customWidth="1"/>
    <col min="27" max="27" width="9" customWidth="1"/>
  </cols>
  <sheetData>
    <row r="1" spans="1:26">
      <c r="A1" s="28"/>
      <c r="B1" s="28"/>
      <c r="C1" s="28"/>
      <c r="D1" s="28"/>
      <c r="E1" s="28"/>
    </row>
    <row r="2" spans="1:26" ht="25.5" customHeight="1">
      <c r="A2" s="64" t="s">
        <v>115</v>
      </c>
      <c r="B2" s="64"/>
      <c r="C2" s="64"/>
      <c r="D2" s="64"/>
      <c r="E2" s="64"/>
      <c r="F2" s="324"/>
    </row>
    <row r="3" spans="1:26" ht="45" customHeight="1">
      <c r="B3" s="809" t="s">
        <v>261</v>
      </c>
      <c r="C3" s="810"/>
      <c r="D3" s="325" t="s">
        <v>127</v>
      </c>
      <c r="E3" s="813">
        <f>VLOOKUP(RIGHT(B3,1),処理シート!$C:$D,2,FALSE)</f>
        <v>0</v>
      </c>
      <c r="F3" s="814"/>
      <c r="G3" s="326"/>
      <c r="H3" s="326"/>
      <c r="I3" s="871"/>
      <c r="J3" s="871"/>
      <c r="K3" s="871"/>
      <c r="L3" s="117"/>
      <c r="M3" s="117"/>
      <c r="N3" s="117"/>
      <c r="O3" s="117"/>
      <c r="P3" s="117"/>
      <c r="T3" s="330"/>
    </row>
    <row r="4" spans="1:26" ht="22.5" customHeight="1">
      <c r="A4" s="328"/>
      <c r="B4" s="328"/>
      <c r="C4" s="328"/>
      <c r="D4" s="328"/>
      <c r="E4" s="328"/>
      <c r="F4" s="329"/>
      <c r="G4" s="1"/>
      <c r="H4" s="330"/>
      <c r="I4" s="330"/>
      <c r="J4" s="330"/>
      <c r="K4" s="330"/>
      <c r="L4" s="330"/>
      <c r="M4" s="330"/>
      <c r="N4" s="330"/>
      <c r="O4" s="330"/>
      <c r="P4" s="330"/>
      <c r="Q4" s="330"/>
      <c r="R4" s="330"/>
      <c r="S4" s="330"/>
      <c r="T4" s="330"/>
    </row>
    <row r="5" spans="1:26" ht="21.75" customHeight="1">
      <c r="A5" s="328"/>
      <c r="B5" s="821" t="s">
        <v>357</v>
      </c>
      <c r="C5" s="822"/>
      <c r="D5" s="827" t="s">
        <v>361</v>
      </c>
      <c r="E5" s="828"/>
      <c r="F5" s="831" t="s">
        <v>49</v>
      </c>
      <c r="G5" s="832"/>
      <c r="H5" s="442" t="s">
        <v>351</v>
      </c>
      <c r="I5" s="804"/>
      <c r="J5" s="804"/>
      <c r="K5" s="804"/>
      <c r="L5" s="804"/>
      <c r="M5" s="804"/>
      <c r="N5" s="872"/>
      <c r="O5" s="873"/>
      <c r="P5" s="873"/>
      <c r="Q5" s="873"/>
      <c r="R5" s="873"/>
      <c r="S5" s="873"/>
      <c r="T5" s="386"/>
    </row>
    <row r="6" spans="1:26" ht="21.75" customHeight="1">
      <c r="A6" s="328"/>
      <c r="B6" s="823">
        <f>$I$1857</f>
        <v>0</v>
      </c>
      <c r="C6" s="824"/>
      <c r="D6" s="829">
        <f>$I$1858</f>
        <v>0</v>
      </c>
      <c r="E6" s="830"/>
      <c r="F6" s="833">
        <f>B6+D6</f>
        <v>0</v>
      </c>
      <c r="G6" s="834"/>
      <c r="H6" s="333">
        <f>SUMIFS($T$1617:$T$1816,$F$1617:$F$1816,"芸文振助成額")</f>
        <v>0</v>
      </c>
      <c r="I6" s="803"/>
      <c r="J6" s="874"/>
      <c r="K6" s="874"/>
      <c r="L6" s="874"/>
      <c r="M6" s="874"/>
      <c r="N6" s="874"/>
      <c r="O6" s="875"/>
      <c r="P6" s="875"/>
      <c r="Q6" s="875"/>
      <c r="R6" s="875"/>
      <c r="S6" s="875"/>
      <c r="T6" s="386"/>
    </row>
    <row r="7" spans="1:26" ht="20.25" customHeight="1">
      <c r="A7" s="32" t="s">
        <v>7</v>
      </c>
      <c r="B7" s="32"/>
      <c r="C7" s="32"/>
      <c r="D7" s="32"/>
      <c r="E7" s="32"/>
      <c r="F7" s="30"/>
      <c r="G7" s="334"/>
      <c r="H7" s="33"/>
      <c r="I7" s="33"/>
      <c r="J7" s="33"/>
      <c r="K7" s="33"/>
      <c r="L7" s="33"/>
      <c r="M7" s="33"/>
      <c r="N7" s="33"/>
      <c r="O7" s="33"/>
      <c r="P7" s="33"/>
      <c r="Q7" s="33"/>
      <c r="R7" s="33"/>
      <c r="S7" s="33"/>
      <c r="T7" s="63" t="s">
        <v>16</v>
      </c>
    </row>
    <row r="8" spans="1:26" ht="36" customHeight="1">
      <c r="A8" s="811" t="s">
        <v>130</v>
      </c>
      <c r="B8" s="812"/>
      <c r="C8" s="434" t="s">
        <v>128</v>
      </c>
      <c r="D8" s="434" t="s">
        <v>132</v>
      </c>
      <c r="E8" s="434" t="s">
        <v>133</v>
      </c>
      <c r="F8" s="335" t="s">
        <v>12</v>
      </c>
      <c r="G8" s="335" t="s">
        <v>22</v>
      </c>
      <c r="H8" s="34" t="s">
        <v>42</v>
      </c>
      <c r="I8" s="27"/>
      <c r="J8" s="38" t="s">
        <v>36</v>
      </c>
      <c r="K8" s="37" t="s">
        <v>43</v>
      </c>
      <c r="L8" s="38" t="s">
        <v>35</v>
      </c>
      <c r="M8" s="39" t="s">
        <v>37</v>
      </c>
      <c r="N8" s="37" t="s">
        <v>43</v>
      </c>
      <c r="O8" s="38" t="s">
        <v>45</v>
      </c>
      <c r="P8" s="39" t="s">
        <v>37</v>
      </c>
      <c r="Q8" s="37" t="s">
        <v>46</v>
      </c>
      <c r="R8" s="38" t="s">
        <v>47</v>
      </c>
      <c r="S8" s="37" t="s">
        <v>48</v>
      </c>
      <c r="T8" s="40" t="s">
        <v>13</v>
      </c>
      <c r="Y8" s="189"/>
      <c r="Z8" s="336"/>
    </row>
    <row r="9" spans="1:26" ht="18" customHeight="1">
      <c r="A9" s="815">
        <v>1</v>
      </c>
      <c r="B9" s="816"/>
      <c r="C9" s="819" t="str">
        <f>IF(ISERROR(VLOOKUP($A9,【大規模】地域番号②!$BD:$BF,2,FALSE)),"",VLOOKUP($A9,【大規模】地域番号②!$BD:$BF,2,FALSE))</f>
        <v/>
      </c>
      <c r="D9" s="819" t="str">
        <f>IF(ISERROR(VLOOKUP($A9,【大規模】地域番号②!$BD:$BF,3,FALSE)),"",VLOOKUP($A9,【大規模】地域番号②!$BD:$BF,3,FALSE))</f>
        <v/>
      </c>
      <c r="E9" s="337">
        <v>1</v>
      </c>
      <c r="F9" s="216"/>
      <c r="G9" s="216"/>
      <c r="H9" s="96"/>
      <c r="I9" s="80"/>
      <c r="J9" s="75"/>
      <c r="K9" s="80"/>
      <c r="L9" s="75"/>
      <c r="M9" s="25"/>
      <c r="N9" s="83"/>
      <c r="O9" s="78"/>
      <c r="P9" s="25"/>
      <c r="Q9" s="83"/>
      <c r="R9" s="21"/>
      <c r="S9" s="344"/>
      <c r="T9" s="390">
        <f t="shared" ref="T9:T77" si="0">IF(J9="",0,INT(SUM(PRODUCT(J9,L9,O9),R9)))</f>
        <v>0</v>
      </c>
      <c r="U9" s="443">
        <f>$A$9</f>
        <v>1</v>
      </c>
    </row>
    <row r="10" spans="1:26" ht="18" customHeight="1">
      <c r="A10" s="817"/>
      <c r="B10" s="818"/>
      <c r="C10" s="820"/>
      <c r="D10" s="820"/>
      <c r="E10" s="337">
        <v>2</v>
      </c>
      <c r="F10" s="216"/>
      <c r="G10" s="216"/>
      <c r="H10" s="96"/>
      <c r="I10" s="80"/>
      <c r="J10" s="75"/>
      <c r="K10" s="80"/>
      <c r="L10" s="75"/>
      <c r="M10" s="25"/>
      <c r="N10" s="83"/>
      <c r="O10" s="78"/>
      <c r="P10" s="25"/>
      <c r="Q10" s="83"/>
      <c r="R10" s="21"/>
      <c r="S10" s="344"/>
      <c r="T10" s="390">
        <f t="shared" si="0"/>
        <v>0</v>
      </c>
      <c r="U10" s="443">
        <f t="shared" ref="U10:U49" si="1">$A$9</f>
        <v>1</v>
      </c>
    </row>
    <row r="11" spans="1:26" ht="18" customHeight="1">
      <c r="A11" s="817"/>
      <c r="B11" s="818"/>
      <c r="C11" s="820"/>
      <c r="D11" s="820"/>
      <c r="E11" s="337">
        <v>3</v>
      </c>
      <c r="F11" s="216"/>
      <c r="G11" s="216"/>
      <c r="H11" s="96"/>
      <c r="I11" s="80"/>
      <c r="J11" s="75"/>
      <c r="K11" s="80"/>
      <c r="L11" s="75"/>
      <c r="M11" s="25"/>
      <c r="N11" s="83"/>
      <c r="O11" s="78"/>
      <c r="P11" s="25"/>
      <c r="Q11" s="83"/>
      <c r="R11" s="21"/>
      <c r="S11" s="344"/>
      <c r="T11" s="390">
        <f t="shared" si="0"/>
        <v>0</v>
      </c>
      <c r="U11" s="443">
        <f t="shared" si="1"/>
        <v>1</v>
      </c>
    </row>
    <row r="12" spans="1:26" ht="18" customHeight="1">
      <c r="A12" s="817"/>
      <c r="B12" s="818"/>
      <c r="C12" s="820"/>
      <c r="D12" s="820"/>
      <c r="E12" s="337">
        <v>4</v>
      </c>
      <c r="F12" s="216"/>
      <c r="G12" s="216"/>
      <c r="H12" s="96"/>
      <c r="I12" s="80"/>
      <c r="J12" s="75"/>
      <c r="K12" s="80"/>
      <c r="L12" s="75"/>
      <c r="M12" s="25"/>
      <c r="N12" s="83"/>
      <c r="O12" s="78"/>
      <c r="P12" s="25"/>
      <c r="Q12" s="83"/>
      <c r="R12" s="21"/>
      <c r="S12" s="344"/>
      <c r="T12" s="390">
        <f t="shared" si="0"/>
        <v>0</v>
      </c>
      <c r="U12" s="443">
        <f t="shared" si="1"/>
        <v>1</v>
      </c>
    </row>
    <row r="13" spans="1:26" ht="18" customHeight="1">
      <c r="A13" s="817"/>
      <c r="B13" s="818"/>
      <c r="C13" s="820"/>
      <c r="D13" s="820"/>
      <c r="E13" s="337">
        <v>5</v>
      </c>
      <c r="F13" s="216"/>
      <c r="G13" s="216"/>
      <c r="H13" s="96"/>
      <c r="I13" s="80"/>
      <c r="J13" s="75"/>
      <c r="K13" s="80"/>
      <c r="L13" s="75"/>
      <c r="M13" s="25"/>
      <c r="N13" s="83"/>
      <c r="O13" s="78"/>
      <c r="P13" s="25"/>
      <c r="Q13" s="83"/>
      <c r="R13" s="21"/>
      <c r="S13" s="344"/>
      <c r="T13" s="390">
        <f t="shared" si="0"/>
        <v>0</v>
      </c>
      <c r="U13" s="443">
        <f t="shared" si="1"/>
        <v>1</v>
      </c>
    </row>
    <row r="14" spans="1:26" ht="18" customHeight="1">
      <c r="A14" s="817"/>
      <c r="B14" s="818"/>
      <c r="C14" s="820"/>
      <c r="D14" s="820"/>
      <c r="E14" s="337">
        <v>6</v>
      </c>
      <c r="F14" s="216"/>
      <c r="G14" s="216"/>
      <c r="H14" s="96"/>
      <c r="I14" s="80"/>
      <c r="J14" s="75"/>
      <c r="K14" s="80"/>
      <c r="L14" s="75"/>
      <c r="M14" s="25"/>
      <c r="N14" s="83"/>
      <c r="O14" s="78"/>
      <c r="P14" s="25"/>
      <c r="Q14" s="83"/>
      <c r="R14" s="21"/>
      <c r="S14" s="344"/>
      <c r="T14" s="390">
        <f t="shared" si="0"/>
        <v>0</v>
      </c>
      <c r="U14" s="443">
        <f t="shared" si="1"/>
        <v>1</v>
      </c>
    </row>
    <row r="15" spans="1:26" ht="18" customHeight="1">
      <c r="A15" s="817"/>
      <c r="B15" s="818"/>
      <c r="C15" s="820"/>
      <c r="D15" s="820"/>
      <c r="E15" s="337">
        <v>7</v>
      </c>
      <c r="F15" s="216"/>
      <c r="G15" s="216"/>
      <c r="H15" s="96"/>
      <c r="I15" s="80"/>
      <c r="J15" s="75"/>
      <c r="K15" s="80"/>
      <c r="L15" s="75"/>
      <c r="M15" s="25"/>
      <c r="N15" s="83"/>
      <c r="O15" s="78"/>
      <c r="P15" s="25"/>
      <c r="Q15" s="83"/>
      <c r="R15" s="21"/>
      <c r="S15" s="344"/>
      <c r="T15" s="390">
        <f t="shared" si="0"/>
        <v>0</v>
      </c>
      <c r="U15" s="443">
        <f t="shared" si="1"/>
        <v>1</v>
      </c>
    </row>
    <row r="16" spans="1:26" ht="18" customHeight="1">
      <c r="A16" s="817"/>
      <c r="B16" s="818"/>
      <c r="C16" s="820"/>
      <c r="D16" s="820"/>
      <c r="E16" s="337">
        <v>8</v>
      </c>
      <c r="F16" s="216"/>
      <c r="G16" s="216"/>
      <c r="H16" s="96"/>
      <c r="I16" s="80"/>
      <c r="J16" s="75"/>
      <c r="K16" s="80"/>
      <c r="L16" s="75"/>
      <c r="M16" s="25"/>
      <c r="N16" s="83"/>
      <c r="O16" s="78"/>
      <c r="P16" s="25"/>
      <c r="Q16" s="83"/>
      <c r="R16" s="21"/>
      <c r="S16" s="344"/>
      <c r="T16" s="390">
        <f t="shared" si="0"/>
        <v>0</v>
      </c>
      <c r="U16" s="443">
        <f t="shared" si="1"/>
        <v>1</v>
      </c>
    </row>
    <row r="17" spans="1:21" ht="18" customHeight="1">
      <c r="A17" s="817"/>
      <c r="B17" s="818"/>
      <c r="C17" s="820"/>
      <c r="D17" s="820"/>
      <c r="E17" s="337">
        <v>9</v>
      </c>
      <c r="F17" s="216"/>
      <c r="G17" s="216"/>
      <c r="H17" s="96"/>
      <c r="I17" s="80"/>
      <c r="J17" s="75"/>
      <c r="K17" s="80"/>
      <c r="L17" s="75"/>
      <c r="M17" s="25"/>
      <c r="N17" s="83"/>
      <c r="O17" s="78"/>
      <c r="P17" s="25"/>
      <c r="Q17" s="83"/>
      <c r="R17" s="21"/>
      <c r="S17" s="344"/>
      <c r="T17" s="390">
        <f t="shared" si="0"/>
        <v>0</v>
      </c>
      <c r="U17" s="443">
        <f t="shared" si="1"/>
        <v>1</v>
      </c>
    </row>
    <row r="18" spans="1:21" ht="18" customHeight="1">
      <c r="A18" s="817"/>
      <c r="B18" s="818"/>
      <c r="C18" s="820"/>
      <c r="D18" s="820"/>
      <c r="E18" s="337">
        <v>10</v>
      </c>
      <c r="F18" s="216"/>
      <c r="G18" s="216"/>
      <c r="H18" s="96"/>
      <c r="I18" s="80"/>
      <c r="J18" s="75"/>
      <c r="K18" s="80"/>
      <c r="L18" s="75"/>
      <c r="M18" s="25"/>
      <c r="N18" s="83"/>
      <c r="O18" s="78"/>
      <c r="P18" s="25"/>
      <c r="Q18" s="83"/>
      <c r="R18" s="21"/>
      <c r="S18" s="344"/>
      <c r="T18" s="390">
        <f t="shared" si="0"/>
        <v>0</v>
      </c>
      <c r="U18" s="443">
        <f t="shared" si="1"/>
        <v>1</v>
      </c>
    </row>
    <row r="19" spans="1:21" ht="18" customHeight="1">
      <c r="A19" s="817"/>
      <c r="B19" s="818"/>
      <c r="C19" s="820"/>
      <c r="D19" s="820"/>
      <c r="E19" s="337">
        <v>11</v>
      </c>
      <c r="F19" s="216"/>
      <c r="G19" s="216"/>
      <c r="H19" s="96"/>
      <c r="I19" s="80"/>
      <c r="J19" s="75"/>
      <c r="K19" s="80"/>
      <c r="L19" s="75"/>
      <c r="M19" s="25"/>
      <c r="N19" s="83"/>
      <c r="O19" s="78"/>
      <c r="P19" s="25"/>
      <c r="Q19" s="83"/>
      <c r="R19" s="21"/>
      <c r="S19" s="344"/>
      <c r="T19" s="390">
        <f t="shared" si="0"/>
        <v>0</v>
      </c>
      <c r="U19" s="443">
        <f t="shared" si="1"/>
        <v>1</v>
      </c>
    </row>
    <row r="20" spans="1:21" ht="18" customHeight="1">
      <c r="A20" s="817"/>
      <c r="B20" s="818"/>
      <c r="C20" s="820"/>
      <c r="D20" s="820"/>
      <c r="E20" s="337">
        <v>12</v>
      </c>
      <c r="F20" s="216"/>
      <c r="G20" s="216"/>
      <c r="H20" s="96"/>
      <c r="I20" s="80"/>
      <c r="J20" s="75"/>
      <c r="K20" s="80"/>
      <c r="L20" s="75"/>
      <c r="M20" s="25"/>
      <c r="N20" s="83"/>
      <c r="O20" s="78"/>
      <c r="P20" s="25"/>
      <c r="Q20" s="83"/>
      <c r="R20" s="21"/>
      <c r="S20" s="344"/>
      <c r="T20" s="390">
        <f t="shared" si="0"/>
        <v>0</v>
      </c>
      <c r="U20" s="443">
        <f t="shared" si="1"/>
        <v>1</v>
      </c>
    </row>
    <row r="21" spans="1:21" ht="18" customHeight="1">
      <c r="A21" s="817"/>
      <c r="B21" s="818"/>
      <c r="C21" s="820"/>
      <c r="D21" s="820"/>
      <c r="E21" s="337">
        <v>13</v>
      </c>
      <c r="F21" s="216"/>
      <c r="G21" s="216"/>
      <c r="H21" s="96"/>
      <c r="I21" s="80"/>
      <c r="J21" s="75"/>
      <c r="K21" s="80"/>
      <c r="L21" s="75"/>
      <c r="M21" s="25"/>
      <c r="N21" s="83"/>
      <c r="O21" s="78"/>
      <c r="P21" s="25"/>
      <c r="Q21" s="83"/>
      <c r="R21" s="21"/>
      <c r="S21" s="344"/>
      <c r="T21" s="390">
        <f t="shared" si="0"/>
        <v>0</v>
      </c>
      <c r="U21" s="443">
        <f t="shared" si="1"/>
        <v>1</v>
      </c>
    </row>
    <row r="22" spans="1:21" ht="18" customHeight="1">
      <c r="A22" s="817"/>
      <c r="B22" s="818"/>
      <c r="C22" s="820"/>
      <c r="D22" s="820"/>
      <c r="E22" s="337">
        <v>14</v>
      </c>
      <c r="F22" s="216"/>
      <c r="G22" s="216"/>
      <c r="H22" s="96"/>
      <c r="I22" s="80"/>
      <c r="J22" s="75"/>
      <c r="K22" s="80"/>
      <c r="L22" s="75"/>
      <c r="M22" s="25"/>
      <c r="N22" s="83"/>
      <c r="O22" s="78"/>
      <c r="P22" s="25"/>
      <c r="Q22" s="83"/>
      <c r="R22" s="21"/>
      <c r="S22" s="344"/>
      <c r="T22" s="390">
        <f t="shared" si="0"/>
        <v>0</v>
      </c>
      <c r="U22" s="443">
        <f t="shared" si="1"/>
        <v>1</v>
      </c>
    </row>
    <row r="23" spans="1:21" ht="18" customHeight="1">
      <c r="A23" s="817"/>
      <c r="B23" s="818"/>
      <c r="C23" s="820"/>
      <c r="D23" s="820"/>
      <c r="E23" s="337">
        <v>15</v>
      </c>
      <c r="F23" s="216"/>
      <c r="G23" s="216"/>
      <c r="H23" s="96"/>
      <c r="I23" s="80"/>
      <c r="J23" s="75"/>
      <c r="K23" s="80"/>
      <c r="L23" s="75"/>
      <c r="M23" s="25"/>
      <c r="N23" s="83"/>
      <c r="O23" s="78"/>
      <c r="P23" s="25"/>
      <c r="Q23" s="83"/>
      <c r="R23" s="21"/>
      <c r="S23" s="344"/>
      <c r="T23" s="390">
        <f t="shared" si="0"/>
        <v>0</v>
      </c>
      <c r="U23" s="443">
        <f t="shared" si="1"/>
        <v>1</v>
      </c>
    </row>
    <row r="24" spans="1:21" ht="18" customHeight="1">
      <c r="A24" s="817"/>
      <c r="B24" s="818"/>
      <c r="C24" s="820"/>
      <c r="D24" s="820"/>
      <c r="E24" s="337">
        <v>16</v>
      </c>
      <c r="F24" s="216"/>
      <c r="G24" s="216"/>
      <c r="H24" s="96"/>
      <c r="I24" s="80"/>
      <c r="J24" s="75"/>
      <c r="K24" s="80"/>
      <c r="L24" s="75"/>
      <c r="M24" s="25"/>
      <c r="N24" s="83"/>
      <c r="O24" s="78"/>
      <c r="P24" s="25"/>
      <c r="Q24" s="83"/>
      <c r="R24" s="21"/>
      <c r="S24" s="344"/>
      <c r="T24" s="390">
        <f t="shared" si="0"/>
        <v>0</v>
      </c>
      <c r="U24" s="443">
        <f t="shared" si="1"/>
        <v>1</v>
      </c>
    </row>
    <row r="25" spans="1:21" ht="18" customHeight="1">
      <c r="A25" s="817"/>
      <c r="B25" s="818"/>
      <c r="C25" s="820"/>
      <c r="D25" s="820"/>
      <c r="E25" s="337">
        <v>17</v>
      </c>
      <c r="F25" s="216"/>
      <c r="G25" s="216"/>
      <c r="H25" s="96"/>
      <c r="I25" s="80"/>
      <c r="J25" s="75"/>
      <c r="K25" s="80"/>
      <c r="L25" s="75"/>
      <c r="M25" s="25"/>
      <c r="N25" s="83"/>
      <c r="O25" s="78"/>
      <c r="P25" s="25"/>
      <c r="Q25" s="83"/>
      <c r="R25" s="21"/>
      <c r="S25" s="344"/>
      <c r="T25" s="390">
        <f t="shared" si="0"/>
        <v>0</v>
      </c>
      <c r="U25" s="443">
        <f t="shared" si="1"/>
        <v>1</v>
      </c>
    </row>
    <row r="26" spans="1:21" ht="18" customHeight="1">
      <c r="A26" s="817"/>
      <c r="B26" s="818"/>
      <c r="C26" s="820"/>
      <c r="D26" s="820"/>
      <c r="E26" s="337">
        <v>18</v>
      </c>
      <c r="F26" s="216"/>
      <c r="G26" s="216"/>
      <c r="H26" s="96"/>
      <c r="I26" s="80"/>
      <c r="J26" s="75"/>
      <c r="K26" s="80"/>
      <c r="L26" s="75"/>
      <c r="M26" s="25"/>
      <c r="N26" s="83"/>
      <c r="O26" s="78"/>
      <c r="P26" s="25"/>
      <c r="Q26" s="83"/>
      <c r="R26" s="21"/>
      <c r="S26" s="344"/>
      <c r="T26" s="390">
        <f t="shared" si="0"/>
        <v>0</v>
      </c>
      <c r="U26" s="443">
        <f t="shared" si="1"/>
        <v>1</v>
      </c>
    </row>
    <row r="27" spans="1:21" ht="18" customHeight="1">
      <c r="A27" s="817"/>
      <c r="B27" s="818"/>
      <c r="C27" s="820"/>
      <c r="D27" s="820"/>
      <c r="E27" s="337">
        <v>19</v>
      </c>
      <c r="F27" s="216"/>
      <c r="G27" s="216"/>
      <c r="H27" s="96"/>
      <c r="I27" s="80"/>
      <c r="J27" s="75"/>
      <c r="K27" s="80"/>
      <c r="L27" s="75"/>
      <c r="M27" s="25"/>
      <c r="N27" s="83"/>
      <c r="O27" s="78"/>
      <c r="P27" s="25"/>
      <c r="Q27" s="83"/>
      <c r="R27" s="21"/>
      <c r="S27" s="344"/>
      <c r="T27" s="390">
        <f t="shared" si="0"/>
        <v>0</v>
      </c>
      <c r="U27" s="443">
        <f t="shared" si="1"/>
        <v>1</v>
      </c>
    </row>
    <row r="28" spans="1:21" ht="18" customHeight="1">
      <c r="A28" s="817"/>
      <c r="B28" s="818"/>
      <c r="C28" s="820"/>
      <c r="D28" s="820"/>
      <c r="E28" s="337">
        <v>20</v>
      </c>
      <c r="F28" s="216"/>
      <c r="G28" s="216"/>
      <c r="H28" s="96"/>
      <c r="I28" s="80"/>
      <c r="J28" s="75"/>
      <c r="K28" s="80"/>
      <c r="L28" s="75"/>
      <c r="M28" s="25"/>
      <c r="N28" s="83"/>
      <c r="O28" s="78"/>
      <c r="P28" s="25"/>
      <c r="Q28" s="83"/>
      <c r="R28" s="21"/>
      <c r="S28" s="344"/>
      <c r="T28" s="390">
        <f t="shared" si="0"/>
        <v>0</v>
      </c>
      <c r="U28" s="443">
        <f t="shared" si="1"/>
        <v>1</v>
      </c>
    </row>
    <row r="29" spans="1:21" ht="18" customHeight="1">
      <c r="A29" s="817"/>
      <c r="B29" s="818"/>
      <c r="C29" s="820"/>
      <c r="D29" s="820"/>
      <c r="E29" s="337">
        <v>21</v>
      </c>
      <c r="F29" s="216"/>
      <c r="G29" s="216"/>
      <c r="H29" s="96"/>
      <c r="I29" s="80"/>
      <c r="J29" s="75"/>
      <c r="K29" s="80"/>
      <c r="L29" s="75"/>
      <c r="M29" s="25"/>
      <c r="N29" s="83"/>
      <c r="O29" s="78"/>
      <c r="P29" s="25"/>
      <c r="Q29" s="83"/>
      <c r="R29" s="21"/>
      <c r="S29" s="344"/>
      <c r="T29" s="390">
        <f t="shared" si="0"/>
        <v>0</v>
      </c>
      <c r="U29" s="443">
        <f t="shared" si="1"/>
        <v>1</v>
      </c>
    </row>
    <row r="30" spans="1:21" ht="18" customHeight="1">
      <c r="A30" s="817"/>
      <c r="B30" s="818"/>
      <c r="C30" s="820"/>
      <c r="D30" s="820"/>
      <c r="E30" s="337">
        <v>22</v>
      </c>
      <c r="F30" s="216"/>
      <c r="G30" s="216"/>
      <c r="H30" s="96"/>
      <c r="I30" s="80"/>
      <c r="J30" s="75"/>
      <c r="K30" s="80"/>
      <c r="L30" s="75"/>
      <c r="M30" s="25"/>
      <c r="N30" s="83"/>
      <c r="O30" s="78"/>
      <c r="P30" s="25"/>
      <c r="Q30" s="83"/>
      <c r="R30" s="21"/>
      <c r="S30" s="344"/>
      <c r="T30" s="390">
        <f t="shared" si="0"/>
        <v>0</v>
      </c>
      <c r="U30" s="443">
        <f t="shared" si="1"/>
        <v>1</v>
      </c>
    </row>
    <row r="31" spans="1:21" ht="18" customHeight="1">
      <c r="A31" s="817"/>
      <c r="B31" s="818"/>
      <c r="C31" s="820"/>
      <c r="D31" s="820"/>
      <c r="E31" s="337">
        <v>23</v>
      </c>
      <c r="F31" s="216"/>
      <c r="G31" s="216"/>
      <c r="H31" s="96"/>
      <c r="I31" s="80"/>
      <c r="J31" s="75"/>
      <c r="K31" s="80"/>
      <c r="L31" s="75"/>
      <c r="M31" s="25"/>
      <c r="N31" s="83"/>
      <c r="O31" s="78"/>
      <c r="P31" s="25"/>
      <c r="Q31" s="83"/>
      <c r="R31" s="21"/>
      <c r="S31" s="344"/>
      <c r="T31" s="390">
        <f t="shared" si="0"/>
        <v>0</v>
      </c>
      <c r="U31" s="443">
        <f t="shared" si="1"/>
        <v>1</v>
      </c>
    </row>
    <row r="32" spans="1:21" ht="18" customHeight="1">
      <c r="A32" s="817"/>
      <c r="B32" s="818"/>
      <c r="C32" s="820"/>
      <c r="D32" s="820"/>
      <c r="E32" s="337">
        <v>24</v>
      </c>
      <c r="F32" s="216"/>
      <c r="G32" s="216"/>
      <c r="H32" s="96"/>
      <c r="I32" s="80"/>
      <c r="J32" s="75"/>
      <c r="K32" s="80"/>
      <c r="L32" s="75"/>
      <c r="M32" s="25"/>
      <c r="N32" s="83"/>
      <c r="O32" s="78"/>
      <c r="P32" s="25"/>
      <c r="Q32" s="83"/>
      <c r="R32" s="21"/>
      <c r="S32" s="344"/>
      <c r="T32" s="390">
        <f t="shared" si="0"/>
        <v>0</v>
      </c>
      <c r="U32" s="443">
        <f t="shared" si="1"/>
        <v>1</v>
      </c>
    </row>
    <row r="33" spans="1:21" ht="18" customHeight="1">
      <c r="A33" s="817"/>
      <c r="B33" s="818"/>
      <c r="C33" s="820"/>
      <c r="D33" s="820"/>
      <c r="E33" s="337">
        <v>25</v>
      </c>
      <c r="F33" s="216"/>
      <c r="G33" s="216"/>
      <c r="H33" s="96"/>
      <c r="I33" s="80"/>
      <c r="J33" s="75"/>
      <c r="K33" s="80"/>
      <c r="L33" s="75"/>
      <c r="M33" s="25"/>
      <c r="N33" s="83"/>
      <c r="O33" s="78"/>
      <c r="P33" s="25"/>
      <c r="Q33" s="83"/>
      <c r="R33" s="21"/>
      <c r="S33" s="344"/>
      <c r="T33" s="390">
        <f t="shared" si="0"/>
        <v>0</v>
      </c>
      <c r="U33" s="443">
        <f t="shared" si="1"/>
        <v>1</v>
      </c>
    </row>
    <row r="34" spans="1:21" ht="18" customHeight="1">
      <c r="A34" s="817"/>
      <c r="B34" s="818"/>
      <c r="C34" s="820"/>
      <c r="D34" s="820"/>
      <c r="E34" s="337">
        <v>26</v>
      </c>
      <c r="F34" s="216"/>
      <c r="G34" s="216"/>
      <c r="H34" s="96"/>
      <c r="I34" s="80"/>
      <c r="J34" s="75"/>
      <c r="K34" s="80"/>
      <c r="L34" s="75"/>
      <c r="M34" s="25"/>
      <c r="N34" s="83"/>
      <c r="O34" s="78"/>
      <c r="P34" s="25"/>
      <c r="Q34" s="83"/>
      <c r="R34" s="21"/>
      <c r="S34" s="344"/>
      <c r="T34" s="390">
        <f t="shared" ref="T34:T49" si="2">IF(J34="",0,INT(SUM(PRODUCT(J34,L34,O34),R34)))</f>
        <v>0</v>
      </c>
      <c r="U34" s="443">
        <f t="shared" si="1"/>
        <v>1</v>
      </c>
    </row>
    <row r="35" spans="1:21" ht="18" customHeight="1">
      <c r="A35" s="817"/>
      <c r="B35" s="818"/>
      <c r="C35" s="820"/>
      <c r="D35" s="820"/>
      <c r="E35" s="337">
        <v>27</v>
      </c>
      <c r="F35" s="216"/>
      <c r="G35" s="216"/>
      <c r="H35" s="96"/>
      <c r="I35" s="80"/>
      <c r="J35" s="75"/>
      <c r="K35" s="80"/>
      <c r="L35" s="75"/>
      <c r="M35" s="25"/>
      <c r="N35" s="83"/>
      <c r="O35" s="78"/>
      <c r="P35" s="25"/>
      <c r="Q35" s="83"/>
      <c r="R35" s="21"/>
      <c r="S35" s="344"/>
      <c r="T35" s="390">
        <f t="shared" si="2"/>
        <v>0</v>
      </c>
      <c r="U35" s="443">
        <f t="shared" si="1"/>
        <v>1</v>
      </c>
    </row>
    <row r="36" spans="1:21" ht="18" customHeight="1">
      <c r="A36" s="817"/>
      <c r="B36" s="818"/>
      <c r="C36" s="820"/>
      <c r="D36" s="820"/>
      <c r="E36" s="337">
        <v>28</v>
      </c>
      <c r="F36" s="216"/>
      <c r="G36" s="216"/>
      <c r="H36" s="96"/>
      <c r="I36" s="80"/>
      <c r="J36" s="75"/>
      <c r="K36" s="80"/>
      <c r="L36" s="75"/>
      <c r="M36" s="25"/>
      <c r="N36" s="83"/>
      <c r="O36" s="78"/>
      <c r="P36" s="25"/>
      <c r="Q36" s="83"/>
      <c r="R36" s="21"/>
      <c r="S36" s="344"/>
      <c r="T36" s="390">
        <f t="shared" si="2"/>
        <v>0</v>
      </c>
      <c r="U36" s="443">
        <f t="shared" si="1"/>
        <v>1</v>
      </c>
    </row>
    <row r="37" spans="1:21" ht="18" customHeight="1">
      <c r="A37" s="817"/>
      <c r="B37" s="818"/>
      <c r="C37" s="820"/>
      <c r="D37" s="820"/>
      <c r="E37" s="337">
        <v>29</v>
      </c>
      <c r="F37" s="216"/>
      <c r="G37" s="216"/>
      <c r="H37" s="96"/>
      <c r="I37" s="80"/>
      <c r="J37" s="75"/>
      <c r="K37" s="80"/>
      <c r="L37" s="75"/>
      <c r="M37" s="25"/>
      <c r="N37" s="83"/>
      <c r="O37" s="78"/>
      <c r="P37" s="25"/>
      <c r="Q37" s="83"/>
      <c r="R37" s="21"/>
      <c r="S37" s="344"/>
      <c r="T37" s="390">
        <f t="shared" si="2"/>
        <v>0</v>
      </c>
      <c r="U37" s="443">
        <f t="shared" si="1"/>
        <v>1</v>
      </c>
    </row>
    <row r="38" spans="1:21" ht="18" customHeight="1">
      <c r="A38" s="817"/>
      <c r="B38" s="818"/>
      <c r="C38" s="820"/>
      <c r="D38" s="820"/>
      <c r="E38" s="337">
        <v>30</v>
      </c>
      <c r="F38" s="216"/>
      <c r="G38" s="216"/>
      <c r="H38" s="96"/>
      <c r="I38" s="80"/>
      <c r="J38" s="75"/>
      <c r="K38" s="80"/>
      <c r="L38" s="75"/>
      <c r="M38" s="25"/>
      <c r="N38" s="83"/>
      <c r="O38" s="78"/>
      <c r="P38" s="25"/>
      <c r="Q38" s="83"/>
      <c r="R38" s="21"/>
      <c r="S38" s="344"/>
      <c r="T38" s="390">
        <f t="shared" si="2"/>
        <v>0</v>
      </c>
      <c r="U38" s="443">
        <f t="shared" si="1"/>
        <v>1</v>
      </c>
    </row>
    <row r="39" spans="1:21" ht="18" customHeight="1">
      <c r="A39" s="817"/>
      <c r="B39" s="818"/>
      <c r="C39" s="820"/>
      <c r="D39" s="820"/>
      <c r="E39" s="337">
        <v>31</v>
      </c>
      <c r="F39" s="216"/>
      <c r="G39" s="216"/>
      <c r="H39" s="96"/>
      <c r="I39" s="80"/>
      <c r="J39" s="75"/>
      <c r="K39" s="80"/>
      <c r="L39" s="75"/>
      <c r="M39" s="25"/>
      <c r="N39" s="83"/>
      <c r="O39" s="78"/>
      <c r="P39" s="25"/>
      <c r="Q39" s="83"/>
      <c r="R39" s="21"/>
      <c r="S39" s="344"/>
      <c r="T39" s="390">
        <f t="shared" si="2"/>
        <v>0</v>
      </c>
      <c r="U39" s="443">
        <f t="shared" si="1"/>
        <v>1</v>
      </c>
    </row>
    <row r="40" spans="1:21" ht="18" customHeight="1">
      <c r="A40" s="817"/>
      <c r="B40" s="818"/>
      <c r="C40" s="820"/>
      <c r="D40" s="820"/>
      <c r="E40" s="337">
        <v>32</v>
      </c>
      <c r="F40" s="216"/>
      <c r="G40" s="216"/>
      <c r="H40" s="96"/>
      <c r="I40" s="80"/>
      <c r="J40" s="75"/>
      <c r="K40" s="80"/>
      <c r="L40" s="75"/>
      <c r="M40" s="25"/>
      <c r="N40" s="83"/>
      <c r="O40" s="78"/>
      <c r="P40" s="25"/>
      <c r="Q40" s="83"/>
      <c r="R40" s="21"/>
      <c r="S40" s="344"/>
      <c r="T40" s="390">
        <f t="shared" si="2"/>
        <v>0</v>
      </c>
      <c r="U40" s="443">
        <f t="shared" si="1"/>
        <v>1</v>
      </c>
    </row>
    <row r="41" spans="1:21" ht="18" customHeight="1">
      <c r="A41" s="817"/>
      <c r="B41" s="818"/>
      <c r="C41" s="820"/>
      <c r="D41" s="820"/>
      <c r="E41" s="337">
        <v>33</v>
      </c>
      <c r="F41" s="216"/>
      <c r="G41" s="216"/>
      <c r="H41" s="96"/>
      <c r="I41" s="80"/>
      <c r="J41" s="75"/>
      <c r="K41" s="80"/>
      <c r="L41" s="75"/>
      <c r="M41" s="25"/>
      <c r="N41" s="83"/>
      <c r="O41" s="78"/>
      <c r="P41" s="25"/>
      <c r="Q41" s="83"/>
      <c r="R41" s="21"/>
      <c r="S41" s="344"/>
      <c r="T41" s="390">
        <f t="shared" si="2"/>
        <v>0</v>
      </c>
      <c r="U41" s="443">
        <f t="shared" si="1"/>
        <v>1</v>
      </c>
    </row>
    <row r="42" spans="1:21" ht="18" customHeight="1">
      <c r="A42" s="817"/>
      <c r="B42" s="818"/>
      <c r="C42" s="820"/>
      <c r="D42" s="820"/>
      <c r="E42" s="337">
        <v>34</v>
      </c>
      <c r="F42" s="216"/>
      <c r="G42" s="216"/>
      <c r="H42" s="96"/>
      <c r="I42" s="80"/>
      <c r="J42" s="75"/>
      <c r="K42" s="80"/>
      <c r="L42" s="75"/>
      <c r="M42" s="25"/>
      <c r="N42" s="83"/>
      <c r="O42" s="78"/>
      <c r="P42" s="25"/>
      <c r="Q42" s="83"/>
      <c r="R42" s="21"/>
      <c r="S42" s="344"/>
      <c r="T42" s="390">
        <f t="shared" si="2"/>
        <v>0</v>
      </c>
      <c r="U42" s="443">
        <f t="shared" si="1"/>
        <v>1</v>
      </c>
    </row>
    <row r="43" spans="1:21" ht="18" customHeight="1">
      <c r="A43" s="817"/>
      <c r="B43" s="818"/>
      <c r="C43" s="820"/>
      <c r="D43" s="820"/>
      <c r="E43" s="337">
        <v>35</v>
      </c>
      <c r="F43" s="216"/>
      <c r="G43" s="216"/>
      <c r="H43" s="96"/>
      <c r="I43" s="80"/>
      <c r="J43" s="75"/>
      <c r="K43" s="80"/>
      <c r="L43" s="75"/>
      <c r="M43" s="25"/>
      <c r="N43" s="83"/>
      <c r="O43" s="78"/>
      <c r="P43" s="25"/>
      <c r="Q43" s="83"/>
      <c r="R43" s="21"/>
      <c r="S43" s="344"/>
      <c r="T43" s="390">
        <f t="shared" si="2"/>
        <v>0</v>
      </c>
      <c r="U43" s="443">
        <f t="shared" si="1"/>
        <v>1</v>
      </c>
    </row>
    <row r="44" spans="1:21" ht="18" customHeight="1">
      <c r="A44" s="817"/>
      <c r="B44" s="818"/>
      <c r="C44" s="820"/>
      <c r="D44" s="820"/>
      <c r="E44" s="337">
        <v>36</v>
      </c>
      <c r="F44" s="216"/>
      <c r="G44" s="216"/>
      <c r="H44" s="96"/>
      <c r="I44" s="80"/>
      <c r="J44" s="75"/>
      <c r="K44" s="80"/>
      <c r="L44" s="75"/>
      <c r="M44" s="25"/>
      <c r="N44" s="83"/>
      <c r="O44" s="78"/>
      <c r="P44" s="25"/>
      <c r="Q44" s="83"/>
      <c r="R44" s="21"/>
      <c r="S44" s="344"/>
      <c r="T44" s="390">
        <f t="shared" si="2"/>
        <v>0</v>
      </c>
      <c r="U44" s="443">
        <f t="shared" si="1"/>
        <v>1</v>
      </c>
    </row>
    <row r="45" spans="1:21" ht="18" customHeight="1">
      <c r="A45" s="817"/>
      <c r="B45" s="818"/>
      <c r="C45" s="820"/>
      <c r="D45" s="820"/>
      <c r="E45" s="337">
        <v>37</v>
      </c>
      <c r="F45" s="216"/>
      <c r="G45" s="216"/>
      <c r="H45" s="96"/>
      <c r="I45" s="80"/>
      <c r="J45" s="75"/>
      <c r="K45" s="80"/>
      <c r="L45" s="75"/>
      <c r="M45" s="25"/>
      <c r="N45" s="83"/>
      <c r="O45" s="78"/>
      <c r="P45" s="25"/>
      <c r="Q45" s="83"/>
      <c r="R45" s="21"/>
      <c r="S45" s="344"/>
      <c r="T45" s="390">
        <f t="shared" si="2"/>
        <v>0</v>
      </c>
      <c r="U45" s="443">
        <f t="shared" si="1"/>
        <v>1</v>
      </c>
    </row>
    <row r="46" spans="1:21" ht="18" customHeight="1">
      <c r="A46" s="817"/>
      <c r="B46" s="818"/>
      <c r="C46" s="820"/>
      <c r="D46" s="820"/>
      <c r="E46" s="337">
        <v>38</v>
      </c>
      <c r="F46" s="216"/>
      <c r="G46" s="216"/>
      <c r="H46" s="96"/>
      <c r="I46" s="80"/>
      <c r="J46" s="75"/>
      <c r="K46" s="80"/>
      <c r="L46" s="75"/>
      <c r="M46" s="25"/>
      <c r="N46" s="83"/>
      <c r="O46" s="78"/>
      <c r="P46" s="25"/>
      <c r="Q46" s="83"/>
      <c r="R46" s="21"/>
      <c r="S46" s="344"/>
      <c r="T46" s="390">
        <f t="shared" si="2"/>
        <v>0</v>
      </c>
      <c r="U46" s="443">
        <f t="shared" si="1"/>
        <v>1</v>
      </c>
    </row>
    <row r="47" spans="1:21" ht="18" customHeight="1">
      <c r="A47" s="817"/>
      <c r="B47" s="818"/>
      <c r="C47" s="820"/>
      <c r="D47" s="820"/>
      <c r="E47" s="337">
        <v>39</v>
      </c>
      <c r="F47" s="216"/>
      <c r="G47" s="216"/>
      <c r="H47" s="96"/>
      <c r="I47" s="80"/>
      <c r="J47" s="75"/>
      <c r="K47" s="80"/>
      <c r="L47" s="75"/>
      <c r="M47" s="25"/>
      <c r="N47" s="83"/>
      <c r="O47" s="78"/>
      <c r="P47" s="25"/>
      <c r="Q47" s="83"/>
      <c r="R47" s="21"/>
      <c r="S47" s="344"/>
      <c r="T47" s="390">
        <f t="shared" si="2"/>
        <v>0</v>
      </c>
      <c r="U47" s="443">
        <f t="shared" si="1"/>
        <v>1</v>
      </c>
    </row>
    <row r="48" spans="1:21" ht="18" customHeight="1">
      <c r="A48" s="817"/>
      <c r="B48" s="818"/>
      <c r="C48" s="820"/>
      <c r="D48" s="820"/>
      <c r="E48" s="337">
        <v>40</v>
      </c>
      <c r="F48" s="216"/>
      <c r="G48" s="216"/>
      <c r="H48" s="96"/>
      <c r="I48" s="80"/>
      <c r="J48" s="75"/>
      <c r="K48" s="80"/>
      <c r="L48" s="75"/>
      <c r="M48" s="25"/>
      <c r="N48" s="83"/>
      <c r="O48" s="78"/>
      <c r="P48" s="25"/>
      <c r="Q48" s="83"/>
      <c r="R48" s="21"/>
      <c r="S48" s="344"/>
      <c r="T48" s="390">
        <f t="shared" si="2"/>
        <v>0</v>
      </c>
      <c r="U48" s="443">
        <f t="shared" si="1"/>
        <v>1</v>
      </c>
    </row>
    <row r="49" spans="1:21" ht="18" customHeight="1">
      <c r="A49" s="817"/>
      <c r="B49" s="818"/>
      <c r="C49" s="820"/>
      <c r="D49" s="820"/>
      <c r="E49" s="337">
        <v>41</v>
      </c>
      <c r="F49" s="216"/>
      <c r="G49" s="216"/>
      <c r="H49" s="96"/>
      <c r="I49" s="80"/>
      <c r="J49" s="75"/>
      <c r="K49" s="80"/>
      <c r="L49" s="75"/>
      <c r="M49" s="25"/>
      <c r="N49" s="83"/>
      <c r="O49" s="78"/>
      <c r="P49" s="25"/>
      <c r="Q49" s="83"/>
      <c r="R49" s="21"/>
      <c r="S49" s="344"/>
      <c r="T49" s="390">
        <f t="shared" si="2"/>
        <v>0</v>
      </c>
      <c r="U49" s="443">
        <f t="shared" si="1"/>
        <v>1</v>
      </c>
    </row>
    <row r="50" spans="1:21" ht="18" customHeight="1">
      <c r="A50" s="817"/>
      <c r="B50" s="818"/>
      <c r="C50" s="820"/>
      <c r="D50" s="820"/>
      <c r="E50" s="337">
        <v>42</v>
      </c>
      <c r="F50" s="216"/>
      <c r="G50" s="216"/>
      <c r="H50" s="96"/>
      <c r="I50" s="80"/>
      <c r="J50" s="75"/>
      <c r="K50" s="80"/>
      <c r="L50" s="75"/>
      <c r="M50" s="25"/>
      <c r="N50" s="83"/>
      <c r="O50" s="78"/>
      <c r="P50" s="25"/>
      <c r="Q50" s="83"/>
      <c r="R50" s="21"/>
      <c r="S50" s="344"/>
      <c r="T50" s="390">
        <f t="shared" ref="T50:T74" si="3">IF(J50="",0,INT(SUM(PRODUCT(J50,L50,O50),R50)))</f>
        <v>0</v>
      </c>
      <c r="U50" s="443">
        <f t="shared" ref="U50:U74" si="4">$A$9</f>
        <v>1</v>
      </c>
    </row>
    <row r="51" spans="1:21" ht="18" customHeight="1">
      <c r="A51" s="817"/>
      <c r="B51" s="818"/>
      <c r="C51" s="820"/>
      <c r="D51" s="820"/>
      <c r="E51" s="337">
        <v>43</v>
      </c>
      <c r="F51" s="216"/>
      <c r="G51" s="216"/>
      <c r="H51" s="96"/>
      <c r="I51" s="80"/>
      <c r="J51" s="75"/>
      <c r="K51" s="80"/>
      <c r="L51" s="75"/>
      <c r="M51" s="25"/>
      <c r="N51" s="83"/>
      <c r="O51" s="78"/>
      <c r="P51" s="25"/>
      <c r="Q51" s="83"/>
      <c r="R51" s="21"/>
      <c r="S51" s="344"/>
      <c r="T51" s="390">
        <f t="shared" si="3"/>
        <v>0</v>
      </c>
      <c r="U51" s="443">
        <f t="shared" si="4"/>
        <v>1</v>
      </c>
    </row>
    <row r="52" spans="1:21" ht="18" customHeight="1">
      <c r="A52" s="817"/>
      <c r="B52" s="818"/>
      <c r="C52" s="820"/>
      <c r="D52" s="820"/>
      <c r="E52" s="337">
        <v>44</v>
      </c>
      <c r="F52" s="216"/>
      <c r="G52" s="216"/>
      <c r="H52" s="96"/>
      <c r="I52" s="80"/>
      <c r="J52" s="75"/>
      <c r="K52" s="80"/>
      <c r="L52" s="75"/>
      <c r="M52" s="25"/>
      <c r="N52" s="83"/>
      <c r="O52" s="78"/>
      <c r="P52" s="25"/>
      <c r="Q52" s="83"/>
      <c r="R52" s="21"/>
      <c r="S52" s="344"/>
      <c r="T52" s="390">
        <f t="shared" si="3"/>
        <v>0</v>
      </c>
      <c r="U52" s="443">
        <f t="shared" si="4"/>
        <v>1</v>
      </c>
    </row>
    <row r="53" spans="1:21" ht="18" customHeight="1">
      <c r="A53" s="817"/>
      <c r="B53" s="818"/>
      <c r="C53" s="820"/>
      <c r="D53" s="820"/>
      <c r="E53" s="337">
        <v>45</v>
      </c>
      <c r="F53" s="216"/>
      <c r="G53" s="216"/>
      <c r="H53" s="96"/>
      <c r="I53" s="80"/>
      <c r="J53" s="75"/>
      <c r="K53" s="80"/>
      <c r="L53" s="75"/>
      <c r="M53" s="25"/>
      <c r="N53" s="83"/>
      <c r="O53" s="78"/>
      <c r="P53" s="25"/>
      <c r="Q53" s="83"/>
      <c r="R53" s="21"/>
      <c r="S53" s="344"/>
      <c r="T53" s="390">
        <f t="shared" si="3"/>
        <v>0</v>
      </c>
      <c r="U53" s="443">
        <f t="shared" si="4"/>
        <v>1</v>
      </c>
    </row>
    <row r="54" spans="1:21" ht="18" customHeight="1">
      <c r="A54" s="817"/>
      <c r="B54" s="818"/>
      <c r="C54" s="820"/>
      <c r="D54" s="820"/>
      <c r="E54" s="337">
        <v>46</v>
      </c>
      <c r="F54" s="216"/>
      <c r="G54" s="216"/>
      <c r="H54" s="96"/>
      <c r="I54" s="80"/>
      <c r="J54" s="75"/>
      <c r="K54" s="80"/>
      <c r="L54" s="75"/>
      <c r="M54" s="25"/>
      <c r="N54" s="83"/>
      <c r="O54" s="78"/>
      <c r="P54" s="25"/>
      <c r="Q54" s="83"/>
      <c r="R54" s="21"/>
      <c r="S54" s="344"/>
      <c r="T54" s="390">
        <f t="shared" si="3"/>
        <v>0</v>
      </c>
      <c r="U54" s="443">
        <f t="shared" si="4"/>
        <v>1</v>
      </c>
    </row>
    <row r="55" spans="1:21" ht="18" customHeight="1">
      <c r="A55" s="817"/>
      <c r="B55" s="818"/>
      <c r="C55" s="820"/>
      <c r="D55" s="820"/>
      <c r="E55" s="337">
        <v>47</v>
      </c>
      <c r="F55" s="216"/>
      <c r="G55" s="216"/>
      <c r="H55" s="96"/>
      <c r="I55" s="80"/>
      <c r="J55" s="75"/>
      <c r="K55" s="80"/>
      <c r="L55" s="75"/>
      <c r="M55" s="25"/>
      <c r="N55" s="83"/>
      <c r="O55" s="78"/>
      <c r="P55" s="25"/>
      <c r="Q55" s="83"/>
      <c r="R55" s="21"/>
      <c r="S55" s="344"/>
      <c r="T55" s="390">
        <f t="shared" si="3"/>
        <v>0</v>
      </c>
      <c r="U55" s="443">
        <f t="shared" si="4"/>
        <v>1</v>
      </c>
    </row>
    <row r="56" spans="1:21" ht="18" customHeight="1">
      <c r="A56" s="817"/>
      <c r="B56" s="818"/>
      <c r="C56" s="820"/>
      <c r="D56" s="820"/>
      <c r="E56" s="337">
        <v>48</v>
      </c>
      <c r="F56" s="216"/>
      <c r="G56" s="216"/>
      <c r="H56" s="96"/>
      <c r="I56" s="80"/>
      <c r="J56" s="75"/>
      <c r="K56" s="80"/>
      <c r="L56" s="75"/>
      <c r="M56" s="25"/>
      <c r="N56" s="83"/>
      <c r="O56" s="78"/>
      <c r="P56" s="25"/>
      <c r="Q56" s="83"/>
      <c r="R56" s="21"/>
      <c r="S56" s="344"/>
      <c r="T56" s="390">
        <f t="shared" si="3"/>
        <v>0</v>
      </c>
      <c r="U56" s="443">
        <f t="shared" si="4"/>
        <v>1</v>
      </c>
    </row>
    <row r="57" spans="1:21" ht="18" customHeight="1">
      <c r="A57" s="817"/>
      <c r="B57" s="818"/>
      <c r="C57" s="820"/>
      <c r="D57" s="820"/>
      <c r="E57" s="337">
        <v>49</v>
      </c>
      <c r="F57" s="216"/>
      <c r="G57" s="216"/>
      <c r="H57" s="96"/>
      <c r="I57" s="80"/>
      <c r="J57" s="75"/>
      <c r="K57" s="80"/>
      <c r="L57" s="75"/>
      <c r="M57" s="25"/>
      <c r="N57" s="83"/>
      <c r="O57" s="78"/>
      <c r="P57" s="25"/>
      <c r="Q57" s="83"/>
      <c r="R57" s="21"/>
      <c r="S57" s="344"/>
      <c r="T57" s="390">
        <f t="shared" si="3"/>
        <v>0</v>
      </c>
      <c r="U57" s="443">
        <f t="shared" si="4"/>
        <v>1</v>
      </c>
    </row>
    <row r="58" spans="1:21" ht="18" customHeight="1">
      <c r="A58" s="817"/>
      <c r="B58" s="818"/>
      <c r="C58" s="820"/>
      <c r="D58" s="820"/>
      <c r="E58" s="337">
        <v>50</v>
      </c>
      <c r="F58" s="216"/>
      <c r="G58" s="216"/>
      <c r="H58" s="96"/>
      <c r="I58" s="80"/>
      <c r="J58" s="75"/>
      <c r="K58" s="80"/>
      <c r="L58" s="75"/>
      <c r="M58" s="25"/>
      <c r="N58" s="83"/>
      <c r="O58" s="78"/>
      <c r="P58" s="25"/>
      <c r="Q58" s="83"/>
      <c r="R58" s="21"/>
      <c r="S58" s="344"/>
      <c r="T58" s="390">
        <f t="shared" si="3"/>
        <v>0</v>
      </c>
      <c r="U58" s="443">
        <f t="shared" si="4"/>
        <v>1</v>
      </c>
    </row>
    <row r="59" spans="1:21" ht="18" customHeight="1">
      <c r="A59" s="817"/>
      <c r="B59" s="818"/>
      <c r="C59" s="820"/>
      <c r="D59" s="820"/>
      <c r="E59" s="337">
        <v>51</v>
      </c>
      <c r="F59" s="216"/>
      <c r="G59" s="216"/>
      <c r="H59" s="96"/>
      <c r="I59" s="80"/>
      <c r="J59" s="75"/>
      <c r="K59" s="80"/>
      <c r="L59" s="75"/>
      <c r="M59" s="25"/>
      <c r="N59" s="83"/>
      <c r="O59" s="78"/>
      <c r="P59" s="25"/>
      <c r="Q59" s="83"/>
      <c r="R59" s="21"/>
      <c r="S59" s="344"/>
      <c r="T59" s="390">
        <f t="shared" si="3"/>
        <v>0</v>
      </c>
      <c r="U59" s="443">
        <f t="shared" si="4"/>
        <v>1</v>
      </c>
    </row>
    <row r="60" spans="1:21" ht="18" customHeight="1">
      <c r="A60" s="817"/>
      <c r="B60" s="818"/>
      <c r="C60" s="820"/>
      <c r="D60" s="820"/>
      <c r="E60" s="337">
        <v>52</v>
      </c>
      <c r="F60" s="216"/>
      <c r="G60" s="216"/>
      <c r="H60" s="96"/>
      <c r="I60" s="80"/>
      <c r="J60" s="75"/>
      <c r="K60" s="80"/>
      <c r="L60" s="75"/>
      <c r="M60" s="25"/>
      <c r="N60" s="83"/>
      <c r="O60" s="78"/>
      <c r="P60" s="25"/>
      <c r="Q60" s="83"/>
      <c r="R60" s="21"/>
      <c r="S60" s="344"/>
      <c r="T60" s="390">
        <f t="shared" si="3"/>
        <v>0</v>
      </c>
      <c r="U60" s="443">
        <f t="shared" si="4"/>
        <v>1</v>
      </c>
    </row>
    <row r="61" spans="1:21" ht="18" customHeight="1">
      <c r="A61" s="817"/>
      <c r="B61" s="818"/>
      <c r="C61" s="820"/>
      <c r="D61" s="820"/>
      <c r="E61" s="337">
        <v>53</v>
      </c>
      <c r="F61" s="216"/>
      <c r="G61" s="216"/>
      <c r="H61" s="96"/>
      <c r="I61" s="80"/>
      <c r="J61" s="75"/>
      <c r="K61" s="80"/>
      <c r="L61" s="75"/>
      <c r="M61" s="25"/>
      <c r="N61" s="83"/>
      <c r="O61" s="78"/>
      <c r="P61" s="25"/>
      <c r="Q61" s="83"/>
      <c r="R61" s="21"/>
      <c r="S61" s="344"/>
      <c r="T61" s="390">
        <f t="shared" si="3"/>
        <v>0</v>
      </c>
      <c r="U61" s="443">
        <f t="shared" si="4"/>
        <v>1</v>
      </c>
    </row>
    <row r="62" spans="1:21" ht="18" customHeight="1">
      <c r="A62" s="817"/>
      <c r="B62" s="818"/>
      <c r="C62" s="820"/>
      <c r="D62" s="820"/>
      <c r="E62" s="337">
        <v>54</v>
      </c>
      <c r="F62" s="216"/>
      <c r="G62" s="216"/>
      <c r="H62" s="96"/>
      <c r="I62" s="80"/>
      <c r="J62" s="75"/>
      <c r="K62" s="80"/>
      <c r="L62" s="75"/>
      <c r="M62" s="25"/>
      <c r="N62" s="83"/>
      <c r="O62" s="78"/>
      <c r="P62" s="25"/>
      <c r="Q62" s="83"/>
      <c r="R62" s="21"/>
      <c r="S62" s="344"/>
      <c r="T62" s="390">
        <f t="shared" si="3"/>
        <v>0</v>
      </c>
      <c r="U62" s="443">
        <f t="shared" si="4"/>
        <v>1</v>
      </c>
    </row>
    <row r="63" spans="1:21" ht="18" customHeight="1">
      <c r="A63" s="817"/>
      <c r="B63" s="818"/>
      <c r="C63" s="820"/>
      <c r="D63" s="820"/>
      <c r="E63" s="337">
        <v>55</v>
      </c>
      <c r="F63" s="216"/>
      <c r="G63" s="216"/>
      <c r="H63" s="96"/>
      <c r="I63" s="80"/>
      <c r="J63" s="75"/>
      <c r="K63" s="80"/>
      <c r="L63" s="75"/>
      <c r="M63" s="25"/>
      <c r="N63" s="83"/>
      <c r="O63" s="78"/>
      <c r="P63" s="25"/>
      <c r="Q63" s="83"/>
      <c r="R63" s="21"/>
      <c r="S63" s="344"/>
      <c r="T63" s="390">
        <f t="shared" si="3"/>
        <v>0</v>
      </c>
      <c r="U63" s="443">
        <f t="shared" si="4"/>
        <v>1</v>
      </c>
    </row>
    <row r="64" spans="1:21" ht="18" customHeight="1">
      <c r="A64" s="817"/>
      <c r="B64" s="818"/>
      <c r="C64" s="820"/>
      <c r="D64" s="820"/>
      <c r="E64" s="337">
        <v>56</v>
      </c>
      <c r="F64" s="216"/>
      <c r="G64" s="216"/>
      <c r="H64" s="96"/>
      <c r="I64" s="80"/>
      <c r="J64" s="75"/>
      <c r="K64" s="80"/>
      <c r="L64" s="75"/>
      <c r="M64" s="25"/>
      <c r="N64" s="83"/>
      <c r="O64" s="78"/>
      <c r="P64" s="25"/>
      <c r="Q64" s="83"/>
      <c r="R64" s="21"/>
      <c r="S64" s="344"/>
      <c r="T64" s="390">
        <f t="shared" si="3"/>
        <v>0</v>
      </c>
      <c r="U64" s="443">
        <f t="shared" si="4"/>
        <v>1</v>
      </c>
    </row>
    <row r="65" spans="1:21" ht="18" customHeight="1">
      <c r="A65" s="817"/>
      <c r="B65" s="818"/>
      <c r="C65" s="820"/>
      <c r="D65" s="820"/>
      <c r="E65" s="337">
        <v>57</v>
      </c>
      <c r="F65" s="216"/>
      <c r="G65" s="216"/>
      <c r="H65" s="96"/>
      <c r="I65" s="80"/>
      <c r="J65" s="75"/>
      <c r="K65" s="80"/>
      <c r="L65" s="75"/>
      <c r="M65" s="25"/>
      <c r="N65" s="83"/>
      <c r="O65" s="78"/>
      <c r="P65" s="25"/>
      <c r="Q65" s="83"/>
      <c r="R65" s="21"/>
      <c r="S65" s="344"/>
      <c r="T65" s="390">
        <f t="shared" si="3"/>
        <v>0</v>
      </c>
      <c r="U65" s="443">
        <f t="shared" si="4"/>
        <v>1</v>
      </c>
    </row>
    <row r="66" spans="1:21" ht="18" customHeight="1">
      <c r="A66" s="817"/>
      <c r="B66" s="818"/>
      <c r="C66" s="820"/>
      <c r="D66" s="820"/>
      <c r="E66" s="337">
        <v>58</v>
      </c>
      <c r="F66" s="216"/>
      <c r="G66" s="216"/>
      <c r="H66" s="96"/>
      <c r="I66" s="80"/>
      <c r="J66" s="75"/>
      <c r="K66" s="80"/>
      <c r="L66" s="75"/>
      <c r="M66" s="25"/>
      <c r="N66" s="83"/>
      <c r="O66" s="78"/>
      <c r="P66" s="25"/>
      <c r="Q66" s="83"/>
      <c r="R66" s="21"/>
      <c r="S66" s="344"/>
      <c r="T66" s="390">
        <f t="shared" si="3"/>
        <v>0</v>
      </c>
      <c r="U66" s="443">
        <f t="shared" si="4"/>
        <v>1</v>
      </c>
    </row>
    <row r="67" spans="1:21" ht="18" customHeight="1">
      <c r="A67" s="817"/>
      <c r="B67" s="818"/>
      <c r="C67" s="820"/>
      <c r="D67" s="820"/>
      <c r="E67" s="337">
        <v>59</v>
      </c>
      <c r="F67" s="216"/>
      <c r="G67" s="216"/>
      <c r="H67" s="96"/>
      <c r="I67" s="80"/>
      <c r="J67" s="75"/>
      <c r="K67" s="80"/>
      <c r="L67" s="75"/>
      <c r="M67" s="25"/>
      <c r="N67" s="83"/>
      <c r="O67" s="78"/>
      <c r="P67" s="25"/>
      <c r="Q67" s="83"/>
      <c r="R67" s="21"/>
      <c r="S67" s="344"/>
      <c r="T67" s="390">
        <f t="shared" si="3"/>
        <v>0</v>
      </c>
      <c r="U67" s="443">
        <f t="shared" si="4"/>
        <v>1</v>
      </c>
    </row>
    <row r="68" spans="1:21" ht="18" customHeight="1">
      <c r="A68" s="817"/>
      <c r="B68" s="818"/>
      <c r="C68" s="820"/>
      <c r="D68" s="820"/>
      <c r="E68" s="337">
        <v>60</v>
      </c>
      <c r="F68" s="216"/>
      <c r="G68" s="216"/>
      <c r="H68" s="96"/>
      <c r="I68" s="80"/>
      <c r="J68" s="75"/>
      <c r="K68" s="80"/>
      <c r="L68" s="75"/>
      <c r="M68" s="25"/>
      <c r="N68" s="83"/>
      <c r="O68" s="78"/>
      <c r="P68" s="25"/>
      <c r="Q68" s="83"/>
      <c r="R68" s="21"/>
      <c r="S68" s="344"/>
      <c r="T68" s="390">
        <f t="shared" si="3"/>
        <v>0</v>
      </c>
      <c r="U68" s="443">
        <f t="shared" si="4"/>
        <v>1</v>
      </c>
    </row>
    <row r="69" spans="1:21" ht="18" customHeight="1">
      <c r="A69" s="817"/>
      <c r="B69" s="818"/>
      <c r="C69" s="820"/>
      <c r="D69" s="820"/>
      <c r="E69" s="337">
        <v>61</v>
      </c>
      <c r="F69" s="216"/>
      <c r="G69" s="216"/>
      <c r="H69" s="96"/>
      <c r="I69" s="80"/>
      <c r="J69" s="75"/>
      <c r="K69" s="80"/>
      <c r="L69" s="75"/>
      <c r="M69" s="25"/>
      <c r="N69" s="83"/>
      <c r="O69" s="78"/>
      <c r="P69" s="25"/>
      <c r="Q69" s="83"/>
      <c r="R69" s="21"/>
      <c r="S69" s="344"/>
      <c r="T69" s="390">
        <f t="shared" si="3"/>
        <v>0</v>
      </c>
      <c r="U69" s="443">
        <f t="shared" si="4"/>
        <v>1</v>
      </c>
    </row>
    <row r="70" spans="1:21" ht="18" customHeight="1">
      <c r="A70" s="817"/>
      <c r="B70" s="818"/>
      <c r="C70" s="820"/>
      <c r="D70" s="820"/>
      <c r="E70" s="337">
        <v>62</v>
      </c>
      <c r="F70" s="216"/>
      <c r="G70" s="216"/>
      <c r="H70" s="96"/>
      <c r="I70" s="80"/>
      <c r="J70" s="75"/>
      <c r="K70" s="80"/>
      <c r="L70" s="75"/>
      <c r="M70" s="25"/>
      <c r="N70" s="83"/>
      <c r="O70" s="78"/>
      <c r="P70" s="25"/>
      <c r="Q70" s="83"/>
      <c r="R70" s="21"/>
      <c r="S70" s="344"/>
      <c r="T70" s="390">
        <f t="shared" si="3"/>
        <v>0</v>
      </c>
      <c r="U70" s="443">
        <f t="shared" si="4"/>
        <v>1</v>
      </c>
    </row>
    <row r="71" spans="1:21" ht="18" customHeight="1">
      <c r="A71" s="817"/>
      <c r="B71" s="818"/>
      <c r="C71" s="820"/>
      <c r="D71" s="820"/>
      <c r="E71" s="337">
        <v>63</v>
      </c>
      <c r="F71" s="216"/>
      <c r="G71" s="216"/>
      <c r="H71" s="96"/>
      <c r="I71" s="80"/>
      <c r="J71" s="75"/>
      <c r="K71" s="80"/>
      <c r="L71" s="75"/>
      <c r="M71" s="25"/>
      <c r="N71" s="83"/>
      <c r="O71" s="78"/>
      <c r="P71" s="25"/>
      <c r="Q71" s="83"/>
      <c r="R71" s="21"/>
      <c r="S71" s="344"/>
      <c r="T71" s="390">
        <f t="shared" si="3"/>
        <v>0</v>
      </c>
      <c r="U71" s="443">
        <f t="shared" si="4"/>
        <v>1</v>
      </c>
    </row>
    <row r="72" spans="1:21" ht="18" customHeight="1">
      <c r="A72" s="817"/>
      <c r="B72" s="818"/>
      <c r="C72" s="820"/>
      <c r="D72" s="820"/>
      <c r="E72" s="337">
        <v>64</v>
      </c>
      <c r="F72" s="216"/>
      <c r="G72" s="216"/>
      <c r="H72" s="96"/>
      <c r="I72" s="80"/>
      <c r="J72" s="75"/>
      <c r="K72" s="80"/>
      <c r="L72" s="75"/>
      <c r="M72" s="25"/>
      <c r="N72" s="83"/>
      <c r="O72" s="78"/>
      <c r="P72" s="25"/>
      <c r="Q72" s="83"/>
      <c r="R72" s="21"/>
      <c r="S72" s="344"/>
      <c r="T72" s="390">
        <f t="shared" si="3"/>
        <v>0</v>
      </c>
      <c r="U72" s="443">
        <f t="shared" si="4"/>
        <v>1</v>
      </c>
    </row>
    <row r="73" spans="1:21" ht="18" customHeight="1">
      <c r="A73" s="817"/>
      <c r="B73" s="818"/>
      <c r="C73" s="820"/>
      <c r="D73" s="820"/>
      <c r="E73" s="337">
        <v>65</v>
      </c>
      <c r="F73" s="216"/>
      <c r="G73" s="216"/>
      <c r="H73" s="96"/>
      <c r="I73" s="80"/>
      <c r="J73" s="75"/>
      <c r="K73" s="80"/>
      <c r="L73" s="75"/>
      <c r="M73" s="25"/>
      <c r="N73" s="83"/>
      <c r="O73" s="78"/>
      <c r="P73" s="25"/>
      <c r="Q73" s="83"/>
      <c r="R73" s="21"/>
      <c r="S73" s="344"/>
      <c r="T73" s="390">
        <f t="shared" si="3"/>
        <v>0</v>
      </c>
      <c r="U73" s="443">
        <f t="shared" si="4"/>
        <v>1</v>
      </c>
    </row>
    <row r="74" spans="1:21" ht="18" customHeight="1">
      <c r="A74" s="817"/>
      <c r="B74" s="818"/>
      <c r="C74" s="820"/>
      <c r="D74" s="820"/>
      <c r="E74" s="337">
        <v>66</v>
      </c>
      <c r="F74" s="216"/>
      <c r="G74" s="216"/>
      <c r="H74" s="96"/>
      <c r="I74" s="80"/>
      <c r="J74" s="75"/>
      <c r="K74" s="80"/>
      <c r="L74" s="75"/>
      <c r="M74" s="25"/>
      <c r="N74" s="83"/>
      <c r="O74" s="78"/>
      <c r="P74" s="25"/>
      <c r="Q74" s="83"/>
      <c r="R74" s="21"/>
      <c r="S74" s="344"/>
      <c r="T74" s="390">
        <f t="shared" si="3"/>
        <v>0</v>
      </c>
      <c r="U74" s="443">
        <f t="shared" si="4"/>
        <v>1</v>
      </c>
    </row>
    <row r="75" spans="1:21" ht="18" customHeight="1">
      <c r="A75" s="817"/>
      <c r="B75" s="818"/>
      <c r="C75" s="820"/>
      <c r="D75" s="820"/>
      <c r="E75" s="337">
        <v>67</v>
      </c>
      <c r="F75" s="216"/>
      <c r="G75" s="216"/>
      <c r="H75" s="96"/>
      <c r="I75" s="80"/>
      <c r="J75" s="75"/>
      <c r="K75" s="80"/>
      <c r="L75" s="75"/>
      <c r="M75" s="25"/>
      <c r="N75" s="83"/>
      <c r="O75" s="78"/>
      <c r="P75" s="25"/>
      <c r="Q75" s="83"/>
      <c r="R75" s="21"/>
      <c r="S75" s="344"/>
      <c r="T75" s="390">
        <f t="shared" si="0"/>
        <v>0</v>
      </c>
      <c r="U75" s="443">
        <f t="shared" ref="U75:U88" si="5">$A$9</f>
        <v>1</v>
      </c>
    </row>
    <row r="76" spans="1:21" ht="18" customHeight="1">
      <c r="A76" s="817"/>
      <c r="B76" s="818"/>
      <c r="C76" s="820"/>
      <c r="D76" s="820"/>
      <c r="E76" s="337">
        <v>68</v>
      </c>
      <c r="F76" s="216"/>
      <c r="G76" s="216"/>
      <c r="H76" s="96"/>
      <c r="I76" s="80"/>
      <c r="J76" s="75"/>
      <c r="K76" s="80"/>
      <c r="L76" s="75"/>
      <c r="M76" s="25"/>
      <c r="N76" s="83"/>
      <c r="O76" s="78"/>
      <c r="P76" s="25"/>
      <c r="Q76" s="83"/>
      <c r="R76" s="21"/>
      <c r="S76" s="344"/>
      <c r="T76" s="390">
        <f t="shared" si="0"/>
        <v>0</v>
      </c>
      <c r="U76" s="443">
        <f t="shared" si="5"/>
        <v>1</v>
      </c>
    </row>
    <row r="77" spans="1:21" ht="18" customHeight="1">
      <c r="A77" s="817"/>
      <c r="B77" s="818"/>
      <c r="C77" s="820"/>
      <c r="D77" s="820"/>
      <c r="E77" s="337">
        <v>69</v>
      </c>
      <c r="F77" s="216"/>
      <c r="G77" s="216"/>
      <c r="H77" s="96"/>
      <c r="I77" s="80"/>
      <c r="J77" s="75"/>
      <c r="K77" s="80"/>
      <c r="L77" s="75"/>
      <c r="M77" s="25"/>
      <c r="N77" s="83"/>
      <c r="O77" s="78"/>
      <c r="P77" s="25"/>
      <c r="Q77" s="83"/>
      <c r="R77" s="21"/>
      <c r="S77" s="344"/>
      <c r="T77" s="390">
        <f t="shared" si="0"/>
        <v>0</v>
      </c>
      <c r="U77" s="443">
        <f t="shared" si="5"/>
        <v>1</v>
      </c>
    </row>
    <row r="78" spans="1:21" ht="18" customHeight="1">
      <c r="A78" s="817"/>
      <c r="B78" s="818"/>
      <c r="C78" s="820"/>
      <c r="D78" s="820"/>
      <c r="E78" s="337">
        <v>70</v>
      </c>
      <c r="F78" s="216"/>
      <c r="G78" s="216"/>
      <c r="H78" s="96"/>
      <c r="I78" s="80"/>
      <c r="J78" s="75"/>
      <c r="K78" s="80"/>
      <c r="L78" s="75"/>
      <c r="M78" s="25"/>
      <c r="N78" s="83"/>
      <c r="O78" s="78"/>
      <c r="P78" s="25"/>
      <c r="Q78" s="83"/>
      <c r="R78" s="21"/>
      <c r="S78" s="344"/>
      <c r="T78" s="390">
        <f t="shared" ref="T78:T239" si="6">IF(J78="",0,INT(SUM(PRODUCT(J78,L78,O78),R78)))</f>
        <v>0</v>
      </c>
      <c r="U78" s="443">
        <f t="shared" si="5"/>
        <v>1</v>
      </c>
    </row>
    <row r="79" spans="1:21" ht="18" customHeight="1">
      <c r="A79" s="817"/>
      <c r="B79" s="818"/>
      <c r="C79" s="820"/>
      <c r="D79" s="820"/>
      <c r="E79" s="337">
        <v>71</v>
      </c>
      <c r="F79" s="216"/>
      <c r="G79" s="216"/>
      <c r="H79" s="96"/>
      <c r="I79" s="80"/>
      <c r="J79" s="75"/>
      <c r="K79" s="80"/>
      <c r="L79" s="75"/>
      <c r="M79" s="25"/>
      <c r="N79" s="83"/>
      <c r="O79" s="78"/>
      <c r="P79" s="25"/>
      <c r="Q79" s="83"/>
      <c r="R79" s="21"/>
      <c r="S79" s="344"/>
      <c r="T79" s="390">
        <f t="shared" si="6"/>
        <v>0</v>
      </c>
      <c r="U79" s="443">
        <f t="shared" si="5"/>
        <v>1</v>
      </c>
    </row>
    <row r="80" spans="1:21" ht="18" customHeight="1">
      <c r="A80" s="817"/>
      <c r="B80" s="818"/>
      <c r="C80" s="820"/>
      <c r="D80" s="820"/>
      <c r="E80" s="337">
        <v>72</v>
      </c>
      <c r="F80" s="216"/>
      <c r="G80" s="216"/>
      <c r="H80" s="96"/>
      <c r="I80" s="80"/>
      <c r="J80" s="75"/>
      <c r="K80" s="80"/>
      <c r="L80" s="75"/>
      <c r="M80" s="25"/>
      <c r="N80" s="83"/>
      <c r="O80" s="78"/>
      <c r="P80" s="25"/>
      <c r="Q80" s="83"/>
      <c r="R80" s="21"/>
      <c r="S80" s="344"/>
      <c r="T80" s="390">
        <f t="shared" si="6"/>
        <v>0</v>
      </c>
      <c r="U80" s="443">
        <f t="shared" si="5"/>
        <v>1</v>
      </c>
    </row>
    <row r="81" spans="1:21" ht="18" customHeight="1">
      <c r="A81" s="817"/>
      <c r="B81" s="818"/>
      <c r="C81" s="820"/>
      <c r="D81" s="820"/>
      <c r="E81" s="337">
        <v>73</v>
      </c>
      <c r="F81" s="216"/>
      <c r="G81" s="216"/>
      <c r="H81" s="96"/>
      <c r="I81" s="80"/>
      <c r="J81" s="75"/>
      <c r="K81" s="80"/>
      <c r="L81" s="75"/>
      <c r="M81" s="25"/>
      <c r="N81" s="83"/>
      <c r="O81" s="78"/>
      <c r="P81" s="25"/>
      <c r="Q81" s="83"/>
      <c r="R81" s="21"/>
      <c r="S81" s="344"/>
      <c r="T81" s="390">
        <f t="shared" si="6"/>
        <v>0</v>
      </c>
      <c r="U81" s="443">
        <f t="shared" si="5"/>
        <v>1</v>
      </c>
    </row>
    <row r="82" spans="1:21" ht="18" customHeight="1">
      <c r="A82" s="817"/>
      <c r="B82" s="818"/>
      <c r="C82" s="820"/>
      <c r="D82" s="820"/>
      <c r="E82" s="337">
        <v>74</v>
      </c>
      <c r="F82" s="216"/>
      <c r="G82" s="216"/>
      <c r="H82" s="96"/>
      <c r="I82" s="80"/>
      <c r="J82" s="75"/>
      <c r="K82" s="80"/>
      <c r="L82" s="75"/>
      <c r="M82" s="25"/>
      <c r="N82" s="83"/>
      <c r="O82" s="78"/>
      <c r="P82" s="25"/>
      <c r="Q82" s="83"/>
      <c r="R82" s="21"/>
      <c r="S82" s="344"/>
      <c r="T82" s="390">
        <f t="shared" si="6"/>
        <v>0</v>
      </c>
      <c r="U82" s="443">
        <f t="shared" si="5"/>
        <v>1</v>
      </c>
    </row>
    <row r="83" spans="1:21" ht="18" customHeight="1">
      <c r="A83" s="817"/>
      <c r="B83" s="818"/>
      <c r="C83" s="820"/>
      <c r="D83" s="820"/>
      <c r="E83" s="337">
        <v>75</v>
      </c>
      <c r="F83" s="216"/>
      <c r="G83" s="216"/>
      <c r="H83" s="96"/>
      <c r="I83" s="80"/>
      <c r="J83" s="75"/>
      <c r="K83" s="80"/>
      <c r="L83" s="75"/>
      <c r="M83" s="25"/>
      <c r="N83" s="83"/>
      <c r="O83" s="78"/>
      <c r="P83" s="25"/>
      <c r="Q83" s="83"/>
      <c r="R83" s="21"/>
      <c r="S83" s="344"/>
      <c r="T83" s="390">
        <f t="shared" si="6"/>
        <v>0</v>
      </c>
      <c r="U83" s="443">
        <f t="shared" si="5"/>
        <v>1</v>
      </c>
    </row>
    <row r="84" spans="1:21" ht="18" customHeight="1">
      <c r="A84" s="817"/>
      <c r="B84" s="818"/>
      <c r="C84" s="820"/>
      <c r="D84" s="820"/>
      <c r="E84" s="337">
        <v>76</v>
      </c>
      <c r="F84" s="216"/>
      <c r="G84" s="216"/>
      <c r="H84" s="96"/>
      <c r="I84" s="80"/>
      <c r="J84" s="75"/>
      <c r="K84" s="80"/>
      <c r="L84" s="75"/>
      <c r="M84" s="25"/>
      <c r="N84" s="83"/>
      <c r="O84" s="78"/>
      <c r="P84" s="25"/>
      <c r="Q84" s="83"/>
      <c r="R84" s="21"/>
      <c r="S84" s="344"/>
      <c r="T84" s="390">
        <f t="shared" si="6"/>
        <v>0</v>
      </c>
      <c r="U84" s="443">
        <f t="shared" si="5"/>
        <v>1</v>
      </c>
    </row>
    <row r="85" spans="1:21" ht="18" customHeight="1">
      <c r="A85" s="817"/>
      <c r="B85" s="818"/>
      <c r="C85" s="820"/>
      <c r="D85" s="820"/>
      <c r="E85" s="337">
        <v>77</v>
      </c>
      <c r="F85" s="216"/>
      <c r="G85" s="216"/>
      <c r="H85" s="96"/>
      <c r="I85" s="80"/>
      <c r="J85" s="75"/>
      <c r="K85" s="80"/>
      <c r="L85" s="75"/>
      <c r="M85" s="25"/>
      <c r="N85" s="83"/>
      <c r="O85" s="78"/>
      <c r="P85" s="25"/>
      <c r="Q85" s="83"/>
      <c r="R85" s="21"/>
      <c r="S85" s="344"/>
      <c r="T85" s="390">
        <f t="shared" si="6"/>
        <v>0</v>
      </c>
      <c r="U85" s="443">
        <f t="shared" si="5"/>
        <v>1</v>
      </c>
    </row>
    <row r="86" spans="1:21" ht="18" customHeight="1">
      <c r="A86" s="817"/>
      <c r="B86" s="818"/>
      <c r="C86" s="820"/>
      <c r="D86" s="820"/>
      <c r="E86" s="337">
        <v>78</v>
      </c>
      <c r="F86" s="216"/>
      <c r="G86" s="216"/>
      <c r="H86" s="96"/>
      <c r="I86" s="80"/>
      <c r="J86" s="75"/>
      <c r="K86" s="80"/>
      <c r="L86" s="75"/>
      <c r="M86" s="25"/>
      <c r="N86" s="83"/>
      <c r="O86" s="78"/>
      <c r="P86" s="25"/>
      <c r="Q86" s="83"/>
      <c r="R86" s="21"/>
      <c r="S86" s="344"/>
      <c r="T86" s="390">
        <f t="shared" si="6"/>
        <v>0</v>
      </c>
      <c r="U86" s="443">
        <f t="shared" si="5"/>
        <v>1</v>
      </c>
    </row>
    <row r="87" spans="1:21" ht="18" customHeight="1">
      <c r="A87" s="817"/>
      <c r="B87" s="818"/>
      <c r="C87" s="820"/>
      <c r="D87" s="820"/>
      <c r="E87" s="357">
        <v>79</v>
      </c>
      <c r="F87" s="441"/>
      <c r="G87" s="441"/>
      <c r="H87" s="97"/>
      <c r="I87" s="81"/>
      <c r="J87" s="76"/>
      <c r="K87" s="81"/>
      <c r="L87" s="76"/>
      <c r="M87" s="2"/>
      <c r="N87" s="82"/>
      <c r="O87" s="77"/>
      <c r="P87" s="2"/>
      <c r="Q87" s="82"/>
      <c r="R87" s="19"/>
      <c r="S87" s="366"/>
      <c r="T87" s="397">
        <f t="shared" si="6"/>
        <v>0</v>
      </c>
      <c r="U87" s="443">
        <f t="shared" si="5"/>
        <v>1</v>
      </c>
    </row>
    <row r="88" spans="1:21" ht="18" customHeight="1">
      <c r="A88" s="817"/>
      <c r="B88" s="818"/>
      <c r="C88" s="820"/>
      <c r="D88" s="820"/>
      <c r="E88" s="436">
        <v>80</v>
      </c>
      <c r="F88" s="425"/>
      <c r="G88" s="425"/>
      <c r="H88" s="426"/>
      <c r="I88" s="427"/>
      <c r="J88" s="428"/>
      <c r="K88" s="427"/>
      <c r="L88" s="428"/>
      <c r="M88" s="429"/>
      <c r="N88" s="430"/>
      <c r="O88" s="148"/>
      <c r="P88" s="429"/>
      <c r="Q88" s="430"/>
      <c r="R88" s="151"/>
      <c r="S88" s="431"/>
      <c r="T88" s="391">
        <f t="shared" si="6"/>
        <v>0</v>
      </c>
      <c r="U88" s="443">
        <f t="shared" si="5"/>
        <v>1</v>
      </c>
    </row>
    <row r="89" spans="1:21" ht="18" customHeight="1">
      <c r="A89" s="815">
        <v>2</v>
      </c>
      <c r="B89" s="816"/>
      <c r="C89" s="819" t="str">
        <f>IF(ISERROR(VLOOKUP($A89,【大規模】地域番号②!$BD:$BF,2,FALSE)),"",VLOOKUP($A89,【大規模】地域番号②!$BD:$BF,2,FALSE))</f>
        <v/>
      </c>
      <c r="D89" s="819" t="str">
        <f>IF(ISERROR(VLOOKUP($A89,【大規模】地域番号②!$BD:$BF,3,FALSE)),"",VLOOKUP($A89,【大規模】地域番号②!$BD:$BF,3,FALSE))</f>
        <v/>
      </c>
      <c r="E89" s="337">
        <v>1</v>
      </c>
      <c r="F89" s="216"/>
      <c r="G89" s="216"/>
      <c r="H89" s="96"/>
      <c r="I89" s="80"/>
      <c r="J89" s="75"/>
      <c r="K89" s="80"/>
      <c r="L89" s="75"/>
      <c r="M89" s="25"/>
      <c r="N89" s="83"/>
      <c r="O89" s="78"/>
      <c r="P89" s="25"/>
      <c r="Q89" s="83"/>
      <c r="R89" s="21"/>
      <c r="S89" s="344"/>
      <c r="T89" s="390">
        <f t="shared" si="6"/>
        <v>0</v>
      </c>
      <c r="U89" s="443">
        <f>$A$89</f>
        <v>2</v>
      </c>
    </row>
    <row r="90" spans="1:21" ht="18" customHeight="1">
      <c r="A90" s="817"/>
      <c r="B90" s="818"/>
      <c r="C90" s="820"/>
      <c r="D90" s="820"/>
      <c r="E90" s="337">
        <v>2</v>
      </c>
      <c r="F90" s="216"/>
      <c r="G90" s="216"/>
      <c r="H90" s="96"/>
      <c r="I90" s="80"/>
      <c r="J90" s="75"/>
      <c r="K90" s="80"/>
      <c r="L90" s="75"/>
      <c r="M90" s="25"/>
      <c r="N90" s="83"/>
      <c r="O90" s="78"/>
      <c r="P90" s="25"/>
      <c r="Q90" s="83"/>
      <c r="R90" s="21"/>
      <c r="S90" s="344"/>
      <c r="T90" s="390">
        <f t="shared" ref="T90:T151" si="7">IF(J90="",0,INT(SUM(PRODUCT(J90,L90,O90),R90)))</f>
        <v>0</v>
      </c>
      <c r="U90" s="443">
        <f t="shared" ref="U90:U151" si="8">$A$89</f>
        <v>2</v>
      </c>
    </row>
    <row r="91" spans="1:21" ht="18" customHeight="1">
      <c r="A91" s="817"/>
      <c r="B91" s="818"/>
      <c r="C91" s="820"/>
      <c r="D91" s="820"/>
      <c r="E91" s="337">
        <v>3</v>
      </c>
      <c r="F91" s="216"/>
      <c r="G91" s="216"/>
      <c r="H91" s="96"/>
      <c r="I91" s="80"/>
      <c r="J91" s="75"/>
      <c r="K91" s="80"/>
      <c r="L91" s="75"/>
      <c r="M91" s="25"/>
      <c r="N91" s="83"/>
      <c r="O91" s="78"/>
      <c r="P91" s="25"/>
      <c r="Q91" s="83"/>
      <c r="R91" s="21"/>
      <c r="S91" s="344"/>
      <c r="T91" s="390">
        <f t="shared" si="7"/>
        <v>0</v>
      </c>
      <c r="U91" s="443">
        <f t="shared" si="8"/>
        <v>2</v>
      </c>
    </row>
    <row r="92" spans="1:21" ht="18" customHeight="1">
      <c r="A92" s="817"/>
      <c r="B92" s="818"/>
      <c r="C92" s="820"/>
      <c r="D92" s="820"/>
      <c r="E92" s="337">
        <v>4</v>
      </c>
      <c r="F92" s="216"/>
      <c r="G92" s="216"/>
      <c r="H92" s="96"/>
      <c r="I92" s="80"/>
      <c r="J92" s="75"/>
      <c r="K92" s="80"/>
      <c r="L92" s="75"/>
      <c r="M92" s="25"/>
      <c r="N92" s="83"/>
      <c r="O92" s="78"/>
      <c r="P92" s="25"/>
      <c r="Q92" s="83"/>
      <c r="R92" s="21"/>
      <c r="S92" s="344"/>
      <c r="T92" s="390">
        <f t="shared" si="7"/>
        <v>0</v>
      </c>
      <c r="U92" s="443">
        <f t="shared" si="8"/>
        <v>2</v>
      </c>
    </row>
    <row r="93" spans="1:21" ht="18" customHeight="1">
      <c r="A93" s="817"/>
      <c r="B93" s="818"/>
      <c r="C93" s="820"/>
      <c r="D93" s="820"/>
      <c r="E93" s="337">
        <v>5</v>
      </c>
      <c r="F93" s="216"/>
      <c r="G93" s="216"/>
      <c r="H93" s="96"/>
      <c r="I93" s="80"/>
      <c r="J93" s="75"/>
      <c r="K93" s="80"/>
      <c r="L93" s="75"/>
      <c r="M93" s="25"/>
      <c r="N93" s="83"/>
      <c r="O93" s="78"/>
      <c r="P93" s="25"/>
      <c r="Q93" s="83"/>
      <c r="R93" s="21"/>
      <c r="S93" s="344"/>
      <c r="T93" s="390">
        <f t="shared" si="7"/>
        <v>0</v>
      </c>
      <c r="U93" s="443">
        <f t="shared" si="8"/>
        <v>2</v>
      </c>
    </row>
    <row r="94" spans="1:21" ht="18" customHeight="1">
      <c r="A94" s="817"/>
      <c r="B94" s="818"/>
      <c r="C94" s="820"/>
      <c r="D94" s="820"/>
      <c r="E94" s="337">
        <v>6</v>
      </c>
      <c r="F94" s="216"/>
      <c r="G94" s="216"/>
      <c r="H94" s="96"/>
      <c r="I94" s="80"/>
      <c r="J94" s="75"/>
      <c r="K94" s="80"/>
      <c r="L94" s="75"/>
      <c r="M94" s="25"/>
      <c r="N94" s="83"/>
      <c r="O94" s="78"/>
      <c r="P94" s="25"/>
      <c r="Q94" s="83"/>
      <c r="R94" s="21"/>
      <c r="S94" s="344"/>
      <c r="T94" s="390">
        <f t="shared" si="7"/>
        <v>0</v>
      </c>
      <c r="U94" s="443">
        <f t="shared" si="8"/>
        <v>2</v>
      </c>
    </row>
    <row r="95" spans="1:21" ht="18" customHeight="1">
      <c r="A95" s="817"/>
      <c r="B95" s="818"/>
      <c r="C95" s="820"/>
      <c r="D95" s="820"/>
      <c r="E95" s="337">
        <v>7</v>
      </c>
      <c r="F95" s="216"/>
      <c r="G95" s="216"/>
      <c r="H95" s="96"/>
      <c r="I95" s="80"/>
      <c r="J95" s="75"/>
      <c r="K95" s="80"/>
      <c r="L95" s="75"/>
      <c r="M95" s="25"/>
      <c r="N95" s="83"/>
      <c r="O95" s="78"/>
      <c r="P95" s="25"/>
      <c r="Q95" s="83"/>
      <c r="R95" s="21"/>
      <c r="S95" s="344"/>
      <c r="T95" s="390">
        <f t="shared" ref="T95:T129" si="9">IF(J95="",0,INT(SUM(PRODUCT(J95,L95,O95),R95)))</f>
        <v>0</v>
      </c>
      <c r="U95" s="443">
        <f t="shared" si="8"/>
        <v>2</v>
      </c>
    </row>
    <row r="96" spans="1:21" ht="18" customHeight="1">
      <c r="A96" s="817"/>
      <c r="B96" s="818"/>
      <c r="C96" s="820"/>
      <c r="D96" s="820"/>
      <c r="E96" s="337">
        <v>8</v>
      </c>
      <c r="F96" s="216"/>
      <c r="G96" s="216"/>
      <c r="H96" s="96"/>
      <c r="I96" s="80"/>
      <c r="J96" s="75"/>
      <c r="K96" s="80"/>
      <c r="L96" s="75"/>
      <c r="M96" s="25"/>
      <c r="N96" s="83"/>
      <c r="O96" s="78"/>
      <c r="P96" s="25"/>
      <c r="Q96" s="83"/>
      <c r="R96" s="21"/>
      <c r="S96" s="344"/>
      <c r="T96" s="390">
        <f t="shared" si="9"/>
        <v>0</v>
      </c>
      <c r="U96" s="443">
        <f t="shared" si="8"/>
        <v>2</v>
      </c>
    </row>
    <row r="97" spans="1:21" ht="18" customHeight="1">
      <c r="A97" s="817"/>
      <c r="B97" s="818"/>
      <c r="C97" s="820"/>
      <c r="D97" s="820"/>
      <c r="E97" s="337">
        <v>9</v>
      </c>
      <c r="F97" s="216"/>
      <c r="G97" s="216"/>
      <c r="H97" s="96"/>
      <c r="I97" s="80"/>
      <c r="J97" s="75"/>
      <c r="K97" s="80"/>
      <c r="L97" s="75"/>
      <c r="M97" s="25"/>
      <c r="N97" s="83"/>
      <c r="O97" s="78"/>
      <c r="P97" s="25"/>
      <c r="Q97" s="83"/>
      <c r="R97" s="21"/>
      <c r="S97" s="344"/>
      <c r="T97" s="390">
        <f t="shared" si="9"/>
        <v>0</v>
      </c>
      <c r="U97" s="443">
        <f t="shared" si="8"/>
        <v>2</v>
      </c>
    </row>
    <row r="98" spans="1:21" ht="18" customHeight="1">
      <c r="A98" s="817"/>
      <c r="B98" s="818"/>
      <c r="C98" s="820"/>
      <c r="D98" s="820"/>
      <c r="E98" s="337">
        <v>10</v>
      </c>
      <c r="F98" s="216"/>
      <c r="G98" s="216"/>
      <c r="H98" s="96"/>
      <c r="I98" s="80"/>
      <c r="J98" s="75"/>
      <c r="K98" s="80"/>
      <c r="L98" s="75"/>
      <c r="M98" s="25"/>
      <c r="N98" s="83"/>
      <c r="O98" s="78"/>
      <c r="P98" s="25"/>
      <c r="Q98" s="83"/>
      <c r="R98" s="21"/>
      <c r="S98" s="344"/>
      <c r="T98" s="390">
        <f t="shared" si="9"/>
        <v>0</v>
      </c>
      <c r="U98" s="443">
        <f t="shared" si="8"/>
        <v>2</v>
      </c>
    </row>
    <row r="99" spans="1:21" ht="18" customHeight="1">
      <c r="A99" s="817"/>
      <c r="B99" s="818"/>
      <c r="C99" s="820"/>
      <c r="D99" s="820"/>
      <c r="E99" s="337">
        <v>11</v>
      </c>
      <c r="F99" s="216"/>
      <c r="G99" s="216"/>
      <c r="H99" s="96"/>
      <c r="I99" s="80"/>
      <c r="J99" s="75"/>
      <c r="K99" s="80"/>
      <c r="L99" s="75"/>
      <c r="M99" s="25"/>
      <c r="N99" s="83"/>
      <c r="O99" s="78"/>
      <c r="P99" s="25"/>
      <c r="Q99" s="83"/>
      <c r="R99" s="21"/>
      <c r="S99" s="344"/>
      <c r="T99" s="390">
        <f t="shared" si="9"/>
        <v>0</v>
      </c>
      <c r="U99" s="443">
        <f t="shared" si="8"/>
        <v>2</v>
      </c>
    </row>
    <row r="100" spans="1:21" ht="18" customHeight="1">
      <c r="A100" s="817"/>
      <c r="B100" s="818"/>
      <c r="C100" s="820"/>
      <c r="D100" s="820"/>
      <c r="E100" s="337">
        <v>12</v>
      </c>
      <c r="F100" s="216"/>
      <c r="G100" s="216"/>
      <c r="H100" s="96"/>
      <c r="I100" s="80"/>
      <c r="J100" s="75"/>
      <c r="K100" s="80"/>
      <c r="L100" s="75"/>
      <c r="M100" s="25"/>
      <c r="N100" s="83"/>
      <c r="O100" s="78"/>
      <c r="P100" s="25"/>
      <c r="Q100" s="83"/>
      <c r="R100" s="21"/>
      <c r="S100" s="344"/>
      <c r="T100" s="390">
        <f t="shared" si="9"/>
        <v>0</v>
      </c>
      <c r="U100" s="443">
        <f t="shared" si="8"/>
        <v>2</v>
      </c>
    </row>
    <row r="101" spans="1:21" ht="18" customHeight="1">
      <c r="A101" s="817"/>
      <c r="B101" s="818"/>
      <c r="C101" s="820"/>
      <c r="D101" s="820"/>
      <c r="E101" s="337">
        <v>13</v>
      </c>
      <c r="F101" s="216"/>
      <c r="G101" s="216"/>
      <c r="H101" s="96"/>
      <c r="I101" s="80"/>
      <c r="J101" s="75"/>
      <c r="K101" s="80"/>
      <c r="L101" s="75"/>
      <c r="M101" s="25"/>
      <c r="N101" s="83"/>
      <c r="O101" s="78"/>
      <c r="P101" s="25"/>
      <c r="Q101" s="83"/>
      <c r="R101" s="21"/>
      <c r="S101" s="344"/>
      <c r="T101" s="390">
        <f t="shared" si="9"/>
        <v>0</v>
      </c>
      <c r="U101" s="443">
        <f t="shared" si="8"/>
        <v>2</v>
      </c>
    </row>
    <row r="102" spans="1:21" ht="18" customHeight="1">
      <c r="A102" s="817"/>
      <c r="B102" s="818"/>
      <c r="C102" s="820"/>
      <c r="D102" s="820"/>
      <c r="E102" s="337">
        <v>14</v>
      </c>
      <c r="F102" s="216"/>
      <c r="G102" s="216"/>
      <c r="H102" s="96"/>
      <c r="I102" s="80"/>
      <c r="J102" s="75"/>
      <c r="K102" s="80"/>
      <c r="L102" s="75"/>
      <c r="M102" s="25"/>
      <c r="N102" s="83"/>
      <c r="O102" s="78"/>
      <c r="P102" s="25"/>
      <c r="Q102" s="83"/>
      <c r="R102" s="21"/>
      <c r="S102" s="344"/>
      <c r="T102" s="390">
        <f t="shared" si="9"/>
        <v>0</v>
      </c>
      <c r="U102" s="443">
        <f t="shared" si="8"/>
        <v>2</v>
      </c>
    </row>
    <row r="103" spans="1:21" ht="18" customHeight="1">
      <c r="A103" s="817"/>
      <c r="B103" s="818"/>
      <c r="C103" s="820"/>
      <c r="D103" s="820"/>
      <c r="E103" s="337">
        <v>15</v>
      </c>
      <c r="F103" s="216"/>
      <c r="G103" s="216"/>
      <c r="H103" s="96"/>
      <c r="I103" s="80"/>
      <c r="J103" s="75"/>
      <c r="K103" s="80"/>
      <c r="L103" s="75"/>
      <c r="M103" s="25"/>
      <c r="N103" s="83"/>
      <c r="O103" s="78"/>
      <c r="P103" s="25"/>
      <c r="Q103" s="83"/>
      <c r="R103" s="21"/>
      <c r="S103" s="344"/>
      <c r="T103" s="390">
        <f t="shared" si="9"/>
        <v>0</v>
      </c>
      <c r="U103" s="443">
        <f t="shared" si="8"/>
        <v>2</v>
      </c>
    </row>
    <row r="104" spans="1:21" ht="18" customHeight="1">
      <c r="A104" s="817"/>
      <c r="B104" s="818"/>
      <c r="C104" s="820"/>
      <c r="D104" s="820"/>
      <c r="E104" s="337">
        <v>16</v>
      </c>
      <c r="F104" s="216"/>
      <c r="G104" s="216"/>
      <c r="H104" s="96"/>
      <c r="I104" s="80"/>
      <c r="J104" s="75"/>
      <c r="K104" s="80"/>
      <c r="L104" s="75"/>
      <c r="M104" s="25"/>
      <c r="N104" s="83"/>
      <c r="O104" s="78"/>
      <c r="P104" s="25"/>
      <c r="Q104" s="83"/>
      <c r="R104" s="21"/>
      <c r="S104" s="344"/>
      <c r="T104" s="390">
        <f t="shared" si="9"/>
        <v>0</v>
      </c>
      <c r="U104" s="443">
        <f t="shared" si="8"/>
        <v>2</v>
      </c>
    </row>
    <row r="105" spans="1:21" ht="18" customHeight="1">
      <c r="A105" s="817"/>
      <c r="B105" s="818"/>
      <c r="C105" s="820"/>
      <c r="D105" s="820"/>
      <c r="E105" s="337">
        <v>17</v>
      </c>
      <c r="F105" s="216"/>
      <c r="G105" s="216"/>
      <c r="H105" s="96"/>
      <c r="I105" s="80"/>
      <c r="J105" s="75"/>
      <c r="K105" s="80"/>
      <c r="L105" s="75"/>
      <c r="M105" s="25"/>
      <c r="N105" s="83"/>
      <c r="O105" s="78"/>
      <c r="P105" s="25"/>
      <c r="Q105" s="83"/>
      <c r="R105" s="21"/>
      <c r="S105" s="344"/>
      <c r="T105" s="390">
        <f t="shared" si="9"/>
        <v>0</v>
      </c>
      <c r="U105" s="443">
        <f t="shared" si="8"/>
        <v>2</v>
      </c>
    </row>
    <row r="106" spans="1:21" ht="18" customHeight="1">
      <c r="A106" s="817"/>
      <c r="B106" s="818"/>
      <c r="C106" s="820"/>
      <c r="D106" s="820"/>
      <c r="E106" s="337">
        <v>18</v>
      </c>
      <c r="F106" s="216"/>
      <c r="G106" s="216"/>
      <c r="H106" s="96"/>
      <c r="I106" s="80"/>
      <c r="J106" s="75"/>
      <c r="K106" s="80"/>
      <c r="L106" s="75"/>
      <c r="M106" s="25"/>
      <c r="N106" s="83"/>
      <c r="O106" s="78"/>
      <c r="P106" s="25"/>
      <c r="Q106" s="83"/>
      <c r="R106" s="21"/>
      <c r="S106" s="344"/>
      <c r="T106" s="390">
        <f t="shared" si="9"/>
        <v>0</v>
      </c>
      <c r="U106" s="443">
        <f t="shared" si="8"/>
        <v>2</v>
      </c>
    </row>
    <row r="107" spans="1:21" ht="18" customHeight="1">
      <c r="A107" s="817"/>
      <c r="B107" s="818"/>
      <c r="C107" s="820"/>
      <c r="D107" s="820"/>
      <c r="E107" s="337">
        <v>19</v>
      </c>
      <c r="F107" s="216"/>
      <c r="G107" s="216"/>
      <c r="H107" s="96"/>
      <c r="I107" s="80"/>
      <c r="J107" s="75"/>
      <c r="K107" s="80"/>
      <c r="L107" s="75"/>
      <c r="M107" s="25"/>
      <c r="N107" s="83"/>
      <c r="O107" s="78"/>
      <c r="P107" s="25"/>
      <c r="Q107" s="83"/>
      <c r="R107" s="21"/>
      <c r="S107" s="344"/>
      <c r="T107" s="390">
        <f t="shared" si="9"/>
        <v>0</v>
      </c>
      <c r="U107" s="443">
        <f t="shared" si="8"/>
        <v>2</v>
      </c>
    </row>
    <row r="108" spans="1:21" ht="18" customHeight="1">
      <c r="A108" s="817"/>
      <c r="B108" s="818"/>
      <c r="C108" s="820"/>
      <c r="D108" s="820"/>
      <c r="E108" s="337">
        <v>20</v>
      </c>
      <c r="F108" s="216"/>
      <c r="G108" s="216"/>
      <c r="H108" s="96"/>
      <c r="I108" s="80"/>
      <c r="J108" s="75"/>
      <c r="K108" s="80"/>
      <c r="L108" s="75"/>
      <c r="M108" s="25"/>
      <c r="N108" s="83"/>
      <c r="O108" s="78"/>
      <c r="P108" s="25"/>
      <c r="Q108" s="83"/>
      <c r="R108" s="21"/>
      <c r="S108" s="344"/>
      <c r="T108" s="390">
        <f t="shared" si="9"/>
        <v>0</v>
      </c>
      <c r="U108" s="443">
        <f t="shared" si="8"/>
        <v>2</v>
      </c>
    </row>
    <row r="109" spans="1:21" ht="18" customHeight="1">
      <c r="A109" s="817"/>
      <c r="B109" s="818"/>
      <c r="C109" s="820"/>
      <c r="D109" s="820"/>
      <c r="E109" s="337">
        <v>21</v>
      </c>
      <c r="F109" s="216"/>
      <c r="G109" s="216"/>
      <c r="H109" s="96"/>
      <c r="I109" s="80"/>
      <c r="J109" s="75"/>
      <c r="K109" s="80"/>
      <c r="L109" s="75"/>
      <c r="M109" s="25"/>
      <c r="N109" s="83"/>
      <c r="O109" s="78"/>
      <c r="P109" s="25"/>
      <c r="Q109" s="83"/>
      <c r="R109" s="21"/>
      <c r="S109" s="344"/>
      <c r="T109" s="390">
        <f t="shared" si="9"/>
        <v>0</v>
      </c>
      <c r="U109" s="443">
        <f t="shared" si="8"/>
        <v>2</v>
      </c>
    </row>
    <row r="110" spans="1:21" ht="18" customHeight="1">
      <c r="A110" s="817"/>
      <c r="B110" s="818"/>
      <c r="C110" s="820"/>
      <c r="D110" s="820"/>
      <c r="E110" s="337">
        <v>22</v>
      </c>
      <c r="F110" s="216"/>
      <c r="G110" s="216"/>
      <c r="H110" s="96"/>
      <c r="I110" s="80"/>
      <c r="J110" s="75"/>
      <c r="K110" s="80"/>
      <c r="L110" s="75"/>
      <c r="M110" s="25"/>
      <c r="N110" s="83"/>
      <c r="O110" s="78"/>
      <c r="P110" s="25"/>
      <c r="Q110" s="83"/>
      <c r="R110" s="21"/>
      <c r="S110" s="344"/>
      <c r="T110" s="390">
        <f t="shared" si="9"/>
        <v>0</v>
      </c>
      <c r="U110" s="443">
        <f t="shared" si="8"/>
        <v>2</v>
      </c>
    </row>
    <row r="111" spans="1:21" ht="18" customHeight="1">
      <c r="A111" s="817"/>
      <c r="B111" s="818"/>
      <c r="C111" s="820"/>
      <c r="D111" s="820"/>
      <c r="E111" s="337">
        <v>23</v>
      </c>
      <c r="F111" s="216"/>
      <c r="G111" s="216"/>
      <c r="H111" s="96"/>
      <c r="I111" s="80"/>
      <c r="J111" s="75"/>
      <c r="K111" s="80"/>
      <c r="L111" s="75"/>
      <c r="M111" s="25"/>
      <c r="N111" s="83"/>
      <c r="O111" s="78"/>
      <c r="P111" s="25"/>
      <c r="Q111" s="83"/>
      <c r="R111" s="21"/>
      <c r="S111" s="344"/>
      <c r="T111" s="390">
        <f t="shared" si="9"/>
        <v>0</v>
      </c>
      <c r="U111" s="443">
        <f t="shared" si="8"/>
        <v>2</v>
      </c>
    </row>
    <row r="112" spans="1:21" ht="18" customHeight="1">
      <c r="A112" s="817"/>
      <c r="B112" s="818"/>
      <c r="C112" s="820"/>
      <c r="D112" s="820"/>
      <c r="E112" s="337">
        <v>24</v>
      </c>
      <c r="F112" s="216"/>
      <c r="G112" s="216"/>
      <c r="H112" s="96"/>
      <c r="I112" s="80"/>
      <c r="J112" s="75"/>
      <c r="K112" s="80"/>
      <c r="L112" s="75"/>
      <c r="M112" s="25"/>
      <c r="N112" s="83"/>
      <c r="O112" s="78"/>
      <c r="P112" s="25"/>
      <c r="Q112" s="83"/>
      <c r="R112" s="21"/>
      <c r="S112" s="344"/>
      <c r="T112" s="390">
        <f t="shared" si="9"/>
        <v>0</v>
      </c>
      <c r="U112" s="443">
        <f t="shared" si="8"/>
        <v>2</v>
      </c>
    </row>
    <row r="113" spans="1:21" ht="18" customHeight="1">
      <c r="A113" s="817"/>
      <c r="B113" s="818"/>
      <c r="C113" s="820"/>
      <c r="D113" s="820"/>
      <c r="E113" s="337">
        <v>25</v>
      </c>
      <c r="F113" s="216"/>
      <c r="G113" s="216"/>
      <c r="H113" s="96"/>
      <c r="I113" s="80"/>
      <c r="J113" s="75"/>
      <c r="K113" s="80"/>
      <c r="L113" s="75"/>
      <c r="M113" s="25"/>
      <c r="N113" s="83"/>
      <c r="O113" s="78"/>
      <c r="P113" s="25"/>
      <c r="Q113" s="83"/>
      <c r="R113" s="21"/>
      <c r="S113" s="344"/>
      <c r="T113" s="390">
        <f t="shared" si="9"/>
        <v>0</v>
      </c>
      <c r="U113" s="443">
        <f t="shared" si="8"/>
        <v>2</v>
      </c>
    </row>
    <row r="114" spans="1:21" ht="18" customHeight="1">
      <c r="A114" s="817"/>
      <c r="B114" s="818"/>
      <c r="C114" s="820"/>
      <c r="D114" s="820"/>
      <c r="E114" s="337">
        <v>26</v>
      </c>
      <c r="F114" s="216"/>
      <c r="G114" s="216"/>
      <c r="H114" s="96"/>
      <c r="I114" s="80"/>
      <c r="J114" s="75"/>
      <c r="K114" s="80"/>
      <c r="L114" s="75"/>
      <c r="M114" s="25"/>
      <c r="N114" s="83"/>
      <c r="O114" s="78"/>
      <c r="P114" s="25"/>
      <c r="Q114" s="83"/>
      <c r="R114" s="21"/>
      <c r="S114" s="344"/>
      <c r="T114" s="390">
        <f t="shared" si="9"/>
        <v>0</v>
      </c>
      <c r="U114" s="443">
        <f t="shared" si="8"/>
        <v>2</v>
      </c>
    </row>
    <row r="115" spans="1:21" ht="18" customHeight="1">
      <c r="A115" s="817"/>
      <c r="B115" s="818"/>
      <c r="C115" s="820"/>
      <c r="D115" s="820"/>
      <c r="E115" s="337">
        <v>27</v>
      </c>
      <c r="F115" s="216"/>
      <c r="G115" s="216"/>
      <c r="H115" s="96"/>
      <c r="I115" s="80"/>
      <c r="J115" s="75"/>
      <c r="K115" s="80"/>
      <c r="L115" s="75"/>
      <c r="M115" s="25"/>
      <c r="N115" s="83"/>
      <c r="O115" s="78"/>
      <c r="P115" s="25"/>
      <c r="Q115" s="83"/>
      <c r="R115" s="21"/>
      <c r="S115" s="344"/>
      <c r="T115" s="390">
        <f t="shared" si="9"/>
        <v>0</v>
      </c>
      <c r="U115" s="443">
        <f t="shared" si="8"/>
        <v>2</v>
      </c>
    </row>
    <row r="116" spans="1:21" ht="18" customHeight="1">
      <c r="A116" s="817"/>
      <c r="B116" s="818"/>
      <c r="C116" s="820"/>
      <c r="D116" s="820"/>
      <c r="E116" s="337">
        <v>28</v>
      </c>
      <c r="F116" s="216"/>
      <c r="G116" s="216"/>
      <c r="H116" s="96"/>
      <c r="I116" s="80"/>
      <c r="J116" s="75"/>
      <c r="K116" s="80"/>
      <c r="L116" s="75"/>
      <c r="M116" s="25"/>
      <c r="N116" s="83"/>
      <c r="O116" s="78"/>
      <c r="P116" s="25"/>
      <c r="Q116" s="83"/>
      <c r="R116" s="21"/>
      <c r="S116" s="344"/>
      <c r="T116" s="390">
        <f t="shared" si="9"/>
        <v>0</v>
      </c>
      <c r="U116" s="443">
        <f t="shared" si="8"/>
        <v>2</v>
      </c>
    </row>
    <row r="117" spans="1:21" ht="18" customHeight="1">
      <c r="A117" s="817"/>
      <c r="B117" s="818"/>
      <c r="C117" s="820"/>
      <c r="D117" s="820"/>
      <c r="E117" s="337">
        <v>29</v>
      </c>
      <c r="F117" s="216"/>
      <c r="G117" s="216"/>
      <c r="H117" s="96"/>
      <c r="I117" s="80"/>
      <c r="J117" s="75"/>
      <c r="K117" s="80"/>
      <c r="L117" s="75"/>
      <c r="M117" s="25"/>
      <c r="N117" s="83"/>
      <c r="O117" s="78"/>
      <c r="P117" s="25"/>
      <c r="Q117" s="83"/>
      <c r="R117" s="21"/>
      <c r="S117" s="344"/>
      <c r="T117" s="390">
        <f t="shared" si="9"/>
        <v>0</v>
      </c>
      <c r="U117" s="443">
        <f t="shared" si="8"/>
        <v>2</v>
      </c>
    </row>
    <row r="118" spans="1:21" ht="18" customHeight="1">
      <c r="A118" s="817"/>
      <c r="B118" s="818"/>
      <c r="C118" s="820"/>
      <c r="D118" s="820"/>
      <c r="E118" s="337">
        <v>30</v>
      </c>
      <c r="F118" s="216"/>
      <c r="G118" s="216"/>
      <c r="H118" s="96"/>
      <c r="I118" s="80"/>
      <c r="J118" s="75"/>
      <c r="K118" s="80"/>
      <c r="L118" s="75"/>
      <c r="M118" s="25"/>
      <c r="N118" s="83"/>
      <c r="O118" s="78"/>
      <c r="P118" s="25"/>
      <c r="Q118" s="83"/>
      <c r="R118" s="21"/>
      <c r="S118" s="344"/>
      <c r="T118" s="390">
        <f t="shared" si="9"/>
        <v>0</v>
      </c>
      <c r="U118" s="443">
        <f t="shared" si="8"/>
        <v>2</v>
      </c>
    </row>
    <row r="119" spans="1:21" ht="18" customHeight="1">
      <c r="A119" s="817"/>
      <c r="B119" s="818"/>
      <c r="C119" s="820"/>
      <c r="D119" s="820"/>
      <c r="E119" s="337">
        <v>31</v>
      </c>
      <c r="F119" s="216"/>
      <c r="G119" s="216"/>
      <c r="H119" s="96"/>
      <c r="I119" s="80"/>
      <c r="J119" s="75"/>
      <c r="K119" s="80"/>
      <c r="L119" s="75"/>
      <c r="M119" s="25"/>
      <c r="N119" s="83"/>
      <c r="O119" s="78"/>
      <c r="P119" s="25"/>
      <c r="Q119" s="83"/>
      <c r="R119" s="21"/>
      <c r="S119" s="344"/>
      <c r="T119" s="390">
        <f t="shared" si="9"/>
        <v>0</v>
      </c>
      <c r="U119" s="443">
        <f t="shared" si="8"/>
        <v>2</v>
      </c>
    </row>
    <row r="120" spans="1:21" ht="18" customHeight="1">
      <c r="A120" s="817"/>
      <c r="B120" s="818"/>
      <c r="C120" s="820"/>
      <c r="D120" s="820"/>
      <c r="E120" s="337">
        <v>32</v>
      </c>
      <c r="F120" s="216"/>
      <c r="G120" s="216"/>
      <c r="H120" s="96"/>
      <c r="I120" s="80"/>
      <c r="J120" s="75"/>
      <c r="K120" s="80"/>
      <c r="L120" s="75"/>
      <c r="M120" s="25"/>
      <c r="N120" s="83"/>
      <c r="O120" s="78"/>
      <c r="P120" s="25"/>
      <c r="Q120" s="83"/>
      <c r="R120" s="21"/>
      <c r="S120" s="344"/>
      <c r="T120" s="390">
        <f t="shared" si="9"/>
        <v>0</v>
      </c>
      <c r="U120" s="443">
        <f t="shared" si="8"/>
        <v>2</v>
      </c>
    </row>
    <row r="121" spans="1:21" ht="18" customHeight="1">
      <c r="A121" s="817"/>
      <c r="B121" s="818"/>
      <c r="C121" s="820"/>
      <c r="D121" s="820"/>
      <c r="E121" s="337">
        <v>33</v>
      </c>
      <c r="F121" s="216"/>
      <c r="G121" s="216"/>
      <c r="H121" s="96"/>
      <c r="I121" s="80"/>
      <c r="J121" s="75"/>
      <c r="K121" s="80"/>
      <c r="L121" s="75"/>
      <c r="M121" s="25"/>
      <c r="N121" s="83"/>
      <c r="O121" s="78"/>
      <c r="P121" s="25"/>
      <c r="Q121" s="83"/>
      <c r="R121" s="21"/>
      <c r="S121" s="344"/>
      <c r="T121" s="390">
        <f t="shared" si="9"/>
        <v>0</v>
      </c>
      <c r="U121" s="443">
        <f t="shared" si="8"/>
        <v>2</v>
      </c>
    </row>
    <row r="122" spans="1:21" ht="18" customHeight="1">
      <c r="A122" s="817"/>
      <c r="B122" s="818"/>
      <c r="C122" s="820"/>
      <c r="D122" s="820"/>
      <c r="E122" s="337">
        <v>34</v>
      </c>
      <c r="F122" s="216"/>
      <c r="G122" s="216"/>
      <c r="H122" s="96"/>
      <c r="I122" s="80"/>
      <c r="J122" s="75"/>
      <c r="K122" s="80"/>
      <c r="L122" s="75"/>
      <c r="M122" s="25"/>
      <c r="N122" s="83"/>
      <c r="O122" s="78"/>
      <c r="P122" s="25"/>
      <c r="Q122" s="83"/>
      <c r="R122" s="21"/>
      <c r="S122" s="344"/>
      <c r="T122" s="390">
        <f t="shared" si="9"/>
        <v>0</v>
      </c>
      <c r="U122" s="443">
        <f t="shared" si="8"/>
        <v>2</v>
      </c>
    </row>
    <row r="123" spans="1:21" ht="18" customHeight="1">
      <c r="A123" s="817"/>
      <c r="B123" s="818"/>
      <c r="C123" s="820"/>
      <c r="D123" s="820"/>
      <c r="E123" s="337">
        <v>35</v>
      </c>
      <c r="F123" s="216"/>
      <c r="G123" s="216"/>
      <c r="H123" s="96"/>
      <c r="I123" s="80"/>
      <c r="J123" s="75"/>
      <c r="K123" s="80"/>
      <c r="L123" s="75"/>
      <c r="M123" s="25"/>
      <c r="N123" s="83"/>
      <c r="O123" s="78"/>
      <c r="P123" s="25"/>
      <c r="Q123" s="83"/>
      <c r="R123" s="21"/>
      <c r="S123" s="344"/>
      <c r="T123" s="390">
        <f t="shared" si="9"/>
        <v>0</v>
      </c>
      <c r="U123" s="443">
        <f t="shared" si="8"/>
        <v>2</v>
      </c>
    </row>
    <row r="124" spans="1:21" ht="18" customHeight="1">
      <c r="A124" s="817"/>
      <c r="B124" s="818"/>
      <c r="C124" s="820"/>
      <c r="D124" s="820"/>
      <c r="E124" s="337">
        <v>36</v>
      </c>
      <c r="F124" s="216"/>
      <c r="G124" s="216"/>
      <c r="H124" s="96"/>
      <c r="I124" s="80"/>
      <c r="J124" s="75"/>
      <c r="K124" s="80"/>
      <c r="L124" s="75"/>
      <c r="M124" s="25"/>
      <c r="N124" s="83"/>
      <c r="O124" s="78"/>
      <c r="P124" s="25"/>
      <c r="Q124" s="83"/>
      <c r="R124" s="21"/>
      <c r="S124" s="344"/>
      <c r="T124" s="390">
        <f t="shared" si="9"/>
        <v>0</v>
      </c>
      <c r="U124" s="443">
        <f t="shared" si="8"/>
        <v>2</v>
      </c>
    </row>
    <row r="125" spans="1:21" ht="18" customHeight="1">
      <c r="A125" s="817"/>
      <c r="B125" s="818"/>
      <c r="C125" s="820"/>
      <c r="D125" s="820"/>
      <c r="E125" s="337">
        <v>37</v>
      </c>
      <c r="F125" s="216"/>
      <c r="G125" s="216"/>
      <c r="H125" s="96"/>
      <c r="I125" s="80"/>
      <c r="J125" s="75"/>
      <c r="K125" s="80"/>
      <c r="L125" s="75"/>
      <c r="M125" s="25"/>
      <c r="N125" s="83"/>
      <c r="O125" s="78"/>
      <c r="P125" s="25"/>
      <c r="Q125" s="83"/>
      <c r="R125" s="21"/>
      <c r="S125" s="344"/>
      <c r="T125" s="390">
        <f t="shared" si="9"/>
        <v>0</v>
      </c>
      <c r="U125" s="443">
        <f t="shared" si="8"/>
        <v>2</v>
      </c>
    </row>
    <row r="126" spans="1:21" ht="18" customHeight="1">
      <c r="A126" s="817"/>
      <c r="B126" s="818"/>
      <c r="C126" s="820"/>
      <c r="D126" s="820"/>
      <c r="E126" s="337">
        <v>38</v>
      </c>
      <c r="F126" s="216"/>
      <c r="G126" s="216"/>
      <c r="H126" s="96"/>
      <c r="I126" s="80"/>
      <c r="J126" s="75"/>
      <c r="K126" s="80"/>
      <c r="L126" s="75"/>
      <c r="M126" s="25"/>
      <c r="N126" s="83"/>
      <c r="O126" s="78"/>
      <c r="P126" s="25"/>
      <c r="Q126" s="83"/>
      <c r="R126" s="21"/>
      <c r="S126" s="344"/>
      <c r="T126" s="390">
        <f t="shared" si="9"/>
        <v>0</v>
      </c>
      <c r="U126" s="443">
        <f t="shared" si="8"/>
        <v>2</v>
      </c>
    </row>
    <row r="127" spans="1:21" ht="18" customHeight="1">
      <c r="A127" s="817"/>
      <c r="B127" s="818"/>
      <c r="C127" s="820"/>
      <c r="D127" s="820"/>
      <c r="E127" s="337">
        <v>39</v>
      </c>
      <c r="F127" s="216"/>
      <c r="G127" s="216"/>
      <c r="H127" s="96"/>
      <c r="I127" s="80"/>
      <c r="J127" s="75"/>
      <c r="K127" s="80"/>
      <c r="L127" s="75"/>
      <c r="M127" s="25"/>
      <c r="N127" s="83"/>
      <c r="O127" s="78"/>
      <c r="P127" s="25"/>
      <c r="Q127" s="83"/>
      <c r="R127" s="21"/>
      <c r="S127" s="344"/>
      <c r="T127" s="390">
        <f t="shared" si="9"/>
        <v>0</v>
      </c>
      <c r="U127" s="443">
        <f t="shared" si="8"/>
        <v>2</v>
      </c>
    </row>
    <row r="128" spans="1:21" ht="18" customHeight="1">
      <c r="A128" s="817"/>
      <c r="B128" s="818"/>
      <c r="C128" s="820"/>
      <c r="D128" s="820"/>
      <c r="E128" s="337">
        <v>40</v>
      </c>
      <c r="F128" s="216"/>
      <c r="G128" s="216"/>
      <c r="H128" s="96"/>
      <c r="I128" s="80"/>
      <c r="J128" s="75"/>
      <c r="K128" s="80"/>
      <c r="L128" s="75"/>
      <c r="M128" s="25"/>
      <c r="N128" s="83"/>
      <c r="O128" s="78"/>
      <c r="P128" s="25"/>
      <c r="Q128" s="83"/>
      <c r="R128" s="21"/>
      <c r="S128" s="344"/>
      <c r="T128" s="390">
        <f t="shared" si="9"/>
        <v>0</v>
      </c>
      <c r="U128" s="443">
        <f t="shared" si="8"/>
        <v>2</v>
      </c>
    </row>
    <row r="129" spans="1:21" ht="18" customHeight="1">
      <c r="A129" s="817"/>
      <c r="B129" s="818"/>
      <c r="C129" s="820"/>
      <c r="D129" s="820"/>
      <c r="E129" s="337">
        <v>41</v>
      </c>
      <c r="F129" s="216"/>
      <c r="G129" s="216"/>
      <c r="H129" s="96"/>
      <c r="I129" s="80"/>
      <c r="J129" s="75"/>
      <c r="K129" s="80"/>
      <c r="L129" s="75"/>
      <c r="M129" s="25"/>
      <c r="N129" s="83"/>
      <c r="O129" s="78"/>
      <c r="P129" s="25"/>
      <c r="Q129" s="83"/>
      <c r="R129" s="21"/>
      <c r="S129" s="344"/>
      <c r="T129" s="390">
        <f t="shared" si="9"/>
        <v>0</v>
      </c>
      <c r="U129" s="443">
        <f t="shared" si="8"/>
        <v>2</v>
      </c>
    </row>
    <row r="130" spans="1:21" ht="18" customHeight="1">
      <c r="A130" s="817"/>
      <c r="B130" s="818"/>
      <c r="C130" s="820"/>
      <c r="D130" s="820"/>
      <c r="E130" s="337">
        <v>42</v>
      </c>
      <c r="F130" s="216"/>
      <c r="G130" s="216"/>
      <c r="H130" s="96"/>
      <c r="I130" s="80"/>
      <c r="J130" s="75"/>
      <c r="K130" s="80"/>
      <c r="L130" s="75"/>
      <c r="M130" s="25"/>
      <c r="N130" s="83"/>
      <c r="O130" s="78"/>
      <c r="P130" s="25"/>
      <c r="Q130" s="83"/>
      <c r="R130" s="21"/>
      <c r="S130" s="344"/>
      <c r="T130" s="390">
        <f t="shared" si="7"/>
        <v>0</v>
      </c>
      <c r="U130" s="443">
        <f t="shared" si="8"/>
        <v>2</v>
      </c>
    </row>
    <row r="131" spans="1:21" ht="18" customHeight="1">
      <c r="A131" s="817"/>
      <c r="B131" s="818"/>
      <c r="C131" s="820"/>
      <c r="D131" s="820"/>
      <c r="E131" s="337">
        <v>43</v>
      </c>
      <c r="F131" s="216"/>
      <c r="G131" s="216"/>
      <c r="H131" s="96"/>
      <c r="I131" s="80"/>
      <c r="J131" s="75"/>
      <c r="K131" s="80"/>
      <c r="L131" s="75"/>
      <c r="M131" s="25"/>
      <c r="N131" s="83"/>
      <c r="O131" s="78"/>
      <c r="P131" s="25"/>
      <c r="Q131" s="83"/>
      <c r="R131" s="21"/>
      <c r="S131" s="344"/>
      <c r="T131" s="390">
        <f t="shared" si="7"/>
        <v>0</v>
      </c>
      <c r="U131" s="443">
        <f t="shared" si="8"/>
        <v>2</v>
      </c>
    </row>
    <row r="132" spans="1:21" ht="18" customHeight="1">
      <c r="A132" s="817"/>
      <c r="B132" s="818"/>
      <c r="C132" s="820"/>
      <c r="D132" s="820"/>
      <c r="E132" s="337">
        <v>44</v>
      </c>
      <c r="F132" s="216"/>
      <c r="G132" s="216"/>
      <c r="H132" s="96"/>
      <c r="I132" s="80"/>
      <c r="J132" s="75"/>
      <c r="K132" s="80"/>
      <c r="L132" s="75"/>
      <c r="M132" s="25"/>
      <c r="N132" s="83"/>
      <c r="O132" s="78"/>
      <c r="P132" s="25"/>
      <c r="Q132" s="83"/>
      <c r="R132" s="21"/>
      <c r="S132" s="344"/>
      <c r="T132" s="390">
        <f t="shared" si="7"/>
        <v>0</v>
      </c>
      <c r="U132" s="443">
        <f t="shared" si="8"/>
        <v>2</v>
      </c>
    </row>
    <row r="133" spans="1:21" ht="18" customHeight="1">
      <c r="A133" s="817"/>
      <c r="B133" s="818"/>
      <c r="C133" s="820"/>
      <c r="D133" s="820"/>
      <c r="E133" s="337">
        <v>45</v>
      </c>
      <c r="F133" s="216"/>
      <c r="G133" s="216"/>
      <c r="H133" s="96"/>
      <c r="I133" s="80"/>
      <c r="J133" s="75"/>
      <c r="K133" s="80"/>
      <c r="L133" s="75"/>
      <c r="M133" s="25"/>
      <c r="N133" s="83"/>
      <c r="O133" s="78"/>
      <c r="P133" s="25"/>
      <c r="Q133" s="83"/>
      <c r="R133" s="21"/>
      <c r="S133" s="344"/>
      <c r="T133" s="390">
        <f t="shared" si="7"/>
        <v>0</v>
      </c>
      <c r="U133" s="443">
        <f t="shared" si="8"/>
        <v>2</v>
      </c>
    </row>
    <row r="134" spans="1:21" ht="18" customHeight="1">
      <c r="A134" s="817"/>
      <c r="B134" s="818"/>
      <c r="C134" s="820"/>
      <c r="D134" s="820"/>
      <c r="E134" s="337">
        <v>46</v>
      </c>
      <c r="F134" s="216"/>
      <c r="G134" s="216"/>
      <c r="H134" s="96"/>
      <c r="I134" s="80"/>
      <c r="J134" s="75"/>
      <c r="K134" s="80"/>
      <c r="L134" s="75"/>
      <c r="M134" s="25"/>
      <c r="N134" s="83"/>
      <c r="O134" s="78"/>
      <c r="P134" s="25"/>
      <c r="Q134" s="83"/>
      <c r="R134" s="21"/>
      <c r="S134" s="344"/>
      <c r="T134" s="390">
        <f t="shared" si="7"/>
        <v>0</v>
      </c>
      <c r="U134" s="443">
        <f t="shared" si="8"/>
        <v>2</v>
      </c>
    </row>
    <row r="135" spans="1:21" ht="18" customHeight="1">
      <c r="A135" s="817"/>
      <c r="B135" s="818"/>
      <c r="C135" s="820"/>
      <c r="D135" s="820"/>
      <c r="E135" s="337">
        <v>47</v>
      </c>
      <c r="F135" s="216"/>
      <c r="G135" s="216"/>
      <c r="H135" s="96"/>
      <c r="I135" s="80"/>
      <c r="J135" s="75"/>
      <c r="K135" s="80"/>
      <c r="L135" s="75"/>
      <c r="M135" s="25"/>
      <c r="N135" s="83"/>
      <c r="O135" s="78"/>
      <c r="P135" s="25"/>
      <c r="Q135" s="83"/>
      <c r="R135" s="21"/>
      <c r="S135" s="344"/>
      <c r="T135" s="390">
        <f t="shared" si="7"/>
        <v>0</v>
      </c>
      <c r="U135" s="443">
        <f t="shared" si="8"/>
        <v>2</v>
      </c>
    </row>
    <row r="136" spans="1:21" ht="18" customHeight="1">
      <c r="A136" s="817"/>
      <c r="B136" s="818"/>
      <c r="C136" s="820"/>
      <c r="D136" s="820"/>
      <c r="E136" s="337">
        <v>48</v>
      </c>
      <c r="F136" s="216"/>
      <c r="G136" s="216"/>
      <c r="H136" s="96"/>
      <c r="I136" s="80"/>
      <c r="J136" s="75"/>
      <c r="K136" s="80"/>
      <c r="L136" s="75"/>
      <c r="M136" s="25"/>
      <c r="N136" s="83"/>
      <c r="O136" s="78"/>
      <c r="P136" s="25"/>
      <c r="Q136" s="83"/>
      <c r="R136" s="21"/>
      <c r="S136" s="344"/>
      <c r="T136" s="390">
        <f t="shared" si="7"/>
        <v>0</v>
      </c>
      <c r="U136" s="443">
        <f t="shared" si="8"/>
        <v>2</v>
      </c>
    </row>
    <row r="137" spans="1:21" ht="18" customHeight="1">
      <c r="A137" s="817"/>
      <c r="B137" s="818"/>
      <c r="C137" s="820"/>
      <c r="D137" s="820"/>
      <c r="E137" s="337">
        <v>49</v>
      </c>
      <c r="F137" s="216"/>
      <c r="G137" s="216"/>
      <c r="H137" s="96"/>
      <c r="I137" s="80"/>
      <c r="J137" s="75"/>
      <c r="K137" s="80"/>
      <c r="L137" s="75"/>
      <c r="M137" s="25"/>
      <c r="N137" s="83"/>
      <c r="O137" s="78"/>
      <c r="P137" s="25"/>
      <c r="Q137" s="83"/>
      <c r="R137" s="21"/>
      <c r="S137" s="344"/>
      <c r="T137" s="390">
        <f t="shared" si="7"/>
        <v>0</v>
      </c>
      <c r="U137" s="443">
        <f t="shared" si="8"/>
        <v>2</v>
      </c>
    </row>
    <row r="138" spans="1:21" ht="18" customHeight="1">
      <c r="A138" s="817"/>
      <c r="B138" s="818"/>
      <c r="C138" s="820"/>
      <c r="D138" s="820"/>
      <c r="E138" s="337">
        <v>50</v>
      </c>
      <c r="F138" s="216"/>
      <c r="G138" s="216"/>
      <c r="H138" s="96"/>
      <c r="I138" s="80"/>
      <c r="J138" s="75"/>
      <c r="K138" s="80"/>
      <c r="L138" s="75"/>
      <c r="M138" s="25"/>
      <c r="N138" s="83"/>
      <c r="O138" s="78"/>
      <c r="P138" s="25"/>
      <c r="Q138" s="83"/>
      <c r="R138" s="21"/>
      <c r="S138" s="344"/>
      <c r="T138" s="390">
        <f t="shared" si="7"/>
        <v>0</v>
      </c>
      <c r="U138" s="443">
        <f t="shared" si="8"/>
        <v>2</v>
      </c>
    </row>
    <row r="139" spans="1:21" ht="18" customHeight="1">
      <c r="A139" s="817"/>
      <c r="B139" s="818"/>
      <c r="C139" s="820"/>
      <c r="D139" s="820"/>
      <c r="E139" s="337">
        <v>51</v>
      </c>
      <c r="F139" s="216"/>
      <c r="G139" s="216"/>
      <c r="H139" s="96"/>
      <c r="I139" s="80"/>
      <c r="J139" s="75"/>
      <c r="K139" s="80"/>
      <c r="L139" s="75"/>
      <c r="M139" s="25"/>
      <c r="N139" s="83"/>
      <c r="O139" s="78"/>
      <c r="P139" s="25"/>
      <c r="Q139" s="83"/>
      <c r="R139" s="21"/>
      <c r="S139" s="344"/>
      <c r="T139" s="390">
        <f t="shared" si="7"/>
        <v>0</v>
      </c>
      <c r="U139" s="443">
        <f t="shared" si="8"/>
        <v>2</v>
      </c>
    </row>
    <row r="140" spans="1:21" ht="18" customHeight="1">
      <c r="A140" s="817"/>
      <c r="B140" s="818"/>
      <c r="C140" s="820"/>
      <c r="D140" s="820"/>
      <c r="E140" s="337">
        <v>52</v>
      </c>
      <c r="F140" s="216"/>
      <c r="G140" s="216"/>
      <c r="H140" s="96"/>
      <c r="I140" s="80"/>
      <c r="J140" s="75"/>
      <c r="K140" s="80"/>
      <c r="L140" s="75"/>
      <c r="M140" s="25"/>
      <c r="N140" s="83"/>
      <c r="O140" s="78"/>
      <c r="P140" s="25"/>
      <c r="Q140" s="83"/>
      <c r="R140" s="21"/>
      <c r="S140" s="344"/>
      <c r="T140" s="390">
        <f t="shared" si="7"/>
        <v>0</v>
      </c>
      <c r="U140" s="443">
        <f t="shared" si="8"/>
        <v>2</v>
      </c>
    </row>
    <row r="141" spans="1:21" ht="18" customHeight="1">
      <c r="A141" s="817"/>
      <c r="B141" s="818"/>
      <c r="C141" s="820"/>
      <c r="D141" s="820"/>
      <c r="E141" s="337">
        <v>53</v>
      </c>
      <c r="F141" s="216"/>
      <c r="G141" s="216"/>
      <c r="H141" s="96"/>
      <c r="I141" s="80"/>
      <c r="J141" s="75"/>
      <c r="K141" s="80"/>
      <c r="L141" s="75"/>
      <c r="M141" s="25"/>
      <c r="N141" s="83"/>
      <c r="O141" s="78"/>
      <c r="P141" s="25"/>
      <c r="Q141" s="83"/>
      <c r="R141" s="21"/>
      <c r="S141" s="344"/>
      <c r="T141" s="390">
        <f t="shared" si="7"/>
        <v>0</v>
      </c>
      <c r="U141" s="443">
        <f t="shared" si="8"/>
        <v>2</v>
      </c>
    </row>
    <row r="142" spans="1:21" ht="18" customHeight="1">
      <c r="A142" s="817"/>
      <c r="B142" s="818"/>
      <c r="C142" s="820"/>
      <c r="D142" s="820"/>
      <c r="E142" s="337">
        <v>54</v>
      </c>
      <c r="F142" s="216"/>
      <c r="G142" s="216"/>
      <c r="H142" s="96"/>
      <c r="I142" s="80"/>
      <c r="J142" s="75"/>
      <c r="K142" s="80"/>
      <c r="L142" s="75"/>
      <c r="M142" s="25"/>
      <c r="N142" s="83"/>
      <c r="O142" s="78"/>
      <c r="P142" s="25"/>
      <c r="Q142" s="83"/>
      <c r="R142" s="21"/>
      <c r="S142" s="344"/>
      <c r="T142" s="390">
        <f t="shared" si="7"/>
        <v>0</v>
      </c>
      <c r="U142" s="443">
        <f t="shared" si="8"/>
        <v>2</v>
      </c>
    </row>
    <row r="143" spans="1:21" ht="18" customHeight="1">
      <c r="A143" s="817"/>
      <c r="B143" s="818"/>
      <c r="C143" s="820"/>
      <c r="D143" s="820"/>
      <c r="E143" s="337">
        <v>55</v>
      </c>
      <c r="F143" s="216"/>
      <c r="G143" s="216"/>
      <c r="H143" s="96"/>
      <c r="I143" s="80"/>
      <c r="J143" s="75"/>
      <c r="K143" s="80"/>
      <c r="L143" s="75"/>
      <c r="M143" s="25"/>
      <c r="N143" s="83"/>
      <c r="O143" s="78"/>
      <c r="P143" s="25"/>
      <c r="Q143" s="83"/>
      <c r="R143" s="21"/>
      <c r="S143" s="344"/>
      <c r="T143" s="390">
        <f t="shared" si="7"/>
        <v>0</v>
      </c>
      <c r="U143" s="443">
        <f t="shared" si="8"/>
        <v>2</v>
      </c>
    </row>
    <row r="144" spans="1:21" ht="18" customHeight="1">
      <c r="A144" s="817"/>
      <c r="B144" s="818"/>
      <c r="C144" s="820"/>
      <c r="D144" s="820"/>
      <c r="E144" s="337">
        <v>56</v>
      </c>
      <c r="F144" s="216"/>
      <c r="G144" s="216"/>
      <c r="H144" s="96"/>
      <c r="I144" s="80"/>
      <c r="J144" s="75"/>
      <c r="K144" s="80"/>
      <c r="L144" s="75"/>
      <c r="M144" s="25"/>
      <c r="N144" s="83"/>
      <c r="O144" s="78"/>
      <c r="P144" s="25"/>
      <c r="Q144" s="83"/>
      <c r="R144" s="21"/>
      <c r="S144" s="344"/>
      <c r="T144" s="390">
        <f t="shared" si="7"/>
        <v>0</v>
      </c>
      <c r="U144" s="443">
        <f t="shared" si="8"/>
        <v>2</v>
      </c>
    </row>
    <row r="145" spans="1:21" ht="18" customHeight="1">
      <c r="A145" s="817"/>
      <c r="B145" s="818"/>
      <c r="C145" s="820"/>
      <c r="D145" s="820"/>
      <c r="E145" s="337">
        <v>57</v>
      </c>
      <c r="F145" s="216"/>
      <c r="G145" s="216"/>
      <c r="H145" s="96"/>
      <c r="I145" s="80"/>
      <c r="J145" s="75"/>
      <c r="K145" s="80"/>
      <c r="L145" s="75"/>
      <c r="M145" s="25"/>
      <c r="N145" s="83"/>
      <c r="O145" s="78"/>
      <c r="P145" s="25"/>
      <c r="Q145" s="83"/>
      <c r="R145" s="21"/>
      <c r="S145" s="344"/>
      <c r="T145" s="390">
        <f t="shared" si="7"/>
        <v>0</v>
      </c>
      <c r="U145" s="443">
        <f t="shared" si="8"/>
        <v>2</v>
      </c>
    </row>
    <row r="146" spans="1:21" ht="18" customHeight="1">
      <c r="A146" s="817"/>
      <c r="B146" s="818"/>
      <c r="C146" s="820"/>
      <c r="D146" s="820"/>
      <c r="E146" s="337">
        <v>58</v>
      </c>
      <c r="F146" s="216"/>
      <c r="G146" s="216"/>
      <c r="H146" s="96"/>
      <c r="I146" s="80"/>
      <c r="J146" s="75"/>
      <c r="K146" s="80"/>
      <c r="L146" s="75"/>
      <c r="M146" s="25"/>
      <c r="N146" s="83"/>
      <c r="O146" s="78"/>
      <c r="P146" s="25"/>
      <c r="Q146" s="83"/>
      <c r="R146" s="21"/>
      <c r="S146" s="344"/>
      <c r="T146" s="390">
        <f t="shared" si="7"/>
        <v>0</v>
      </c>
      <c r="U146" s="443">
        <f t="shared" si="8"/>
        <v>2</v>
      </c>
    </row>
    <row r="147" spans="1:21" ht="18" customHeight="1">
      <c r="A147" s="817"/>
      <c r="B147" s="818"/>
      <c r="C147" s="820"/>
      <c r="D147" s="820"/>
      <c r="E147" s="337">
        <v>59</v>
      </c>
      <c r="F147" s="216"/>
      <c r="G147" s="216"/>
      <c r="H147" s="96"/>
      <c r="I147" s="80"/>
      <c r="J147" s="75"/>
      <c r="K147" s="80"/>
      <c r="L147" s="75"/>
      <c r="M147" s="25"/>
      <c r="N147" s="83"/>
      <c r="O147" s="78"/>
      <c r="P147" s="25"/>
      <c r="Q147" s="83"/>
      <c r="R147" s="21"/>
      <c r="S147" s="344"/>
      <c r="T147" s="390">
        <f t="shared" si="7"/>
        <v>0</v>
      </c>
      <c r="U147" s="443">
        <f t="shared" si="8"/>
        <v>2</v>
      </c>
    </row>
    <row r="148" spans="1:21" ht="18" customHeight="1">
      <c r="A148" s="817"/>
      <c r="B148" s="818"/>
      <c r="C148" s="820"/>
      <c r="D148" s="820"/>
      <c r="E148" s="337">
        <v>60</v>
      </c>
      <c r="F148" s="216"/>
      <c r="G148" s="216"/>
      <c r="H148" s="96"/>
      <c r="I148" s="80"/>
      <c r="J148" s="75"/>
      <c r="K148" s="80"/>
      <c r="L148" s="75"/>
      <c r="M148" s="25"/>
      <c r="N148" s="83"/>
      <c r="O148" s="78"/>
      <c r="P148" s="25"/>
      <c r="Q148" s="83"/>
      <c r="R148" s="21"/>
      <c r="S148" s="344"/>
      <c r="T148" s="390">
        <f t="shared" si="7"/>
        <v>0</v>
      </c>
      <c r="U148" s="443">
        <f t="shared" si="8"/>
        <v>2</v>
      </c>
    </row>
    <row r="149" spans="1:21" ht="18" customHeight="1">
      <c r="A149" s="817"/>
      <c r="B149" s="818"/>
      <c r="C149" s="820"/>
      <c r="D149" s="820"/>
      <c r="E149" s="337">
        <v>61</v>
      </c>
      <c r="F149" s="216"/>
      <c r="G149" s="216"/>
      <c r="H149" s="96"/>
      <c r="I149" s="80"/>
      <c r="J149" s="75"/>
      <c r="K149" s="80"/>
      <c r="L149" s="75"/>
      <c r="M149" s="25"/>
      <c r="N149" s="83"/>
      <c r="O149" s="78"/>
      <c r="P149" s="25"/>
      <c r="Q149" s="83"/>
      <c r="R149" s="21"/>
      <c r="S149" s="344"/>
      <c r="T149" s="390">
        <f t="shared" si="7"/>
        <v>0</v>
      </c>
      <c r="U149" s="443">
        <f t="shared" si="8"/>
        <v>2</v>
      </c>
    </row>
    <row r="150" spans="1:21" ht="18" customHeight="1">
      <c r="A150" s="817"/>
      <c r="B150" s="818"/>
      <c r="C150" s="820"/>
      <c r="D150" s="820"/>
      <c r="E150" s="337">
        <v>62</v>
      </c>
      <c r="F150" s="216"/>
      <c r="G150" s="216"/>
      <c r="H150" s="96"/>
      <c r="I150" s="80"/>
      <c r="J150" s="75"/>
      <c r="K150" s="80"/>
      <c r="L150" s="75"/>
      <c r="M150" s="25"/>
      <c r="N150" s="83"/>
      <c r="O150" s="78"/>
      <c r="P150" s="25"/>
      <c r="Q150" s="83"/>
      <c r="R150" s="21"/>
      <c r="S150" s="344"/>
      <c r="T150" s="390">
        <f t="shared" si="7"/>
        <v>0</v>
      </c>
      <c r="U150" s="443">
        <f t="shared" si="8"/>
        <v>2</v>
      </c>
    </row>
    <row r="151" spans="1:21" ht="18" customHeight="1">
      <c r="A151" s="817"/>
      <c r="B151" s="818"/>
      <c r="C151" s="820"/>
      <c r="D151" s="820"/>
      <c r="E151" s="337">
        <v>63</v>
      </c>
      <c r="F151" s="216"/>
      <c r="G151" s="216"/>
      <c r="H151" s="96"/>
      <c r="I151" s="80"/>
      <c r="J151" s="75"/>
      <c r="K151" s="80"/>
      <c r="L151" s="75"/>
      <c r="M151" s="25"/>
      <c r="N151" s="83"/>
      <c r="O151" s="78"/>
      <c r="P151" s="25"/>
      <c r="Q151" s="83"/>
      <c r="R151" s="21"/>
      <c r="S151" s="344"/>
      <c r="T151" s="390">
        <f t="shared" si="7"/>
        <v>0</v>
      </c>
      <c r="U151" s="443">
        <f t="shared" si="8"/>
        <v>2</v>
      </c>
    </row>
    <row r="152" spans="1:21" ht="18" customHeight="1">
      <c r="A152" s="817"/>
      <c r="B152" s="818"/>
      <c r="C152" s="820"/>
      <c r="D152" s="820"/>
      <c r="E152" s="337">
        <v>64</v>
      </c>
      <c r="F152" s="216"/>
      <c r="G152" s="216"/>
      <c r="H152" s="96"/>
      <c r="I152" s="80"/>
      <c r="J152" s="75"/>
      <c r="K152" s="80"/>
      <c r="L152" s="75"/>
      <c r="M152" s="25"/>
      <c r="N152" s="83"/>
      <c r="O152" s="78"/>
      <c r="P152" s="25"/>
      <c r="Q152" s="83"/>
      <c r="R152" s="21"/>
      <c r="S152" s="344"/>
      <c r="T152" s="390">
        <f t="shared" si="6"/>
        <v>0</v>
      </c>
      <c r="U152" s="443">
        <f t="shared" ref="U152:U168" si="10">$A$89</f>
        <v>2</v>
      </c>
    </row>
    <row r="153" spans="1:21" ht="18" customHeight="1">
      <c r="A153" s="817"/>
      <c r="B153" s="818"/>
      <c r="C153" s="820"/>
      <c r="D153" s="820"/>
      <c r="E153" s="337">
        <v>65</v>
      </c>
      <c r="F153" s="216"/>
      <c r="G153" s="216"/>
      <c r="H153" s="96"/>
      <c r="I153" s="80"/>
      <c r="J153" s="75"/>
      <c r="K153" s="80"/>
      <c r="L153" s="75"/>
      <c r="M153" s="25"/>
      <c r="N153" s="83"/>
      <c r="O153" s="78"/>
      <c r="P153" s="25"/>
      <c r="Q153" s="83"/>
      <c r="R153" s="21"/>
      <c r="S153" s="344"/>
      <c r="T153" s="390">
        <f t="shared" si="6"/>
        <v>0</v>
      </c>
      <c r="U153" s="443">
        <f t="shared" si="10"/>
        <v>2</v>
      </c>
    </row>
    <row r="154" spans="1:21" ht="18" customHeight="1">
      <c r="A154" s="817"/>
      <c r="B154" s="818"/>
      <c r="C154" s="820"/>
      <c r="D154" s="820"/>
      <c r="E154" s="337">
        <v>66</v>
      </c>
      <c r="F154" s="216"/>
      <c r="G154" s="216"/>
      <c r="H154" s="96"/>
      <c r="I154" s="80"/>
      <c r="J154" s="75"/>
      <c r="K154" s="80"/>
      <c r="L154" s="75"/>
      <c r="M154" s="25"/>
      <c r="N154" s="83"/>
      <c r="O154" s="78"/>
      <c r="P154" s="25"/>
      <c r="Q154" s="83"/>
      <c r="R154" s="21"/>
      <c r="S154" s="344"/>
      <c r="T154" s="390">
        <f t="shared" si="6"/>
        <v>0</v>
      </c>
      <c r="U154" s="443">
        <f t="shared" si="10"/>
        <v>2</v>
      </c>
    </row>
    <row r="155" spans="1:21" ht="18" customHeight="1">
      <c r="A155" s="817"/>
      <c r="B155" s="818"/>
      <c r="C155" s="820"/>
      <c r="D155" s="820"/>
      <c r="E155" s="337">
        <v>67</v>
      </c>
      <c r="F155" s="216"/>
      <c r="G155" s="216"/>
      <c r="H155" s="96"/>
      <c r="I155" s="80"/>
      <c r="J155" s="75"/>
      <c r="K155" s="80"/>
      <c r="L155" s="75"/>
      <c r="M155" s="25"/>
      <c r="N155" s="83"/>
      <c r="O155" s="78"/>
      <c r="P155" s="25"/>
      <c r="Q155" s="83"/>
      <c r="R155" s="21"/>
      <c r="S155" s="344"/>
      <c r="T155" s="390">
        <f t="shared" si="6"/>
        <v>0</v>
      </c>
      <c r="U155" s="443">
        <f t="shared" si="10"/>
        <v>2</v>
      </c>
    </row>
    <row r="156" spans="1:21" ht="18" customHeight="1">
      <c r="A156" s="817"/>
      <c r="B156" s="818"/>
      <c r="C156" s="820"/>
      <c r="D156" s="820"/>
      <c r="E156" s="337">
        <v>68</v>
      </c>
      <c r="F156" s="216"/>
      <c r="G156" s="216"/>
      <c r="H156" s="96"/>
      <c r="I156" s="80"/>
      <c r="J156" s="75"/>
      <c r="K156" s="80"/>
      <c r="L156" s="75"/>
      <c r="M156" s="25"/>
      <c r="N156" s="83"/>
      <c r="O156" s="78"/>
      <c r="P156" s="25"/>
      <c r="Q156" s="83"/>
      <c r="R156" s="21"/>
      <c r="S156" s="344"/>
      <c r="T156" s="390">
        <f t="shared" si="6"/>
        <v>0</v>
      </c>
      <c r="U156" s="443">
        <f t="shared" si="10"/>
        <v>2</v>
      </c>
    </row>
    <row r="157" spans="1:21" ht="18" customHeight="1">
      <c r="A157" s="817"/>
      <c r="B157" s="818"/>
      <c r="C157" s="820"/>
      <c r="D157" s="820"/>
      <c r="E157" s="337">
        <v>69</v>
      </c>
      <c r="F157" s="216"/>
      <c r="G157" s="216"/>
      <c r="H157" s="96"/>
      <c r="I157" s="80"/>
      <c r="J157" s="75"/>
      <c r="K157" s="80"/>
      <c r="L157" s="75"/>
      <c r="M157" s="25"/>
      <c r="N157" s="83"/>
      <c r="O157" s="78"/>
      <c r="P157" s="25"/>
      <c r="Q157" s="83"/>
      <c r="R157" s="21"/>
      <c r="S157" s="344"/>
      <c r="T157" s="390">
        <f t="shared" si="6"/>
        <v>0</v>
      </c>
      <c r="U157" s="443">
        <f t="shared" si="10"/>
        <v>2</v>
      </c>
    </row>
    <row r="158" spans="1:21" ht="18" customHeight="1">
      <c r="A158" s="817"/>
      <c r="B158" s="818"/>
      <c r="C158" s="820"/>
      <c r="D158" s="820"/>
      <c r="E158" s="337">
        <v>70</v>
      </c>
      <c r="F158" s="216"/>
      <c r="G158" s="216"/>
      <c r="H158" s="96"/>
      <c r="I158" s="80"/>
      <c r="J158" s="75"/>
      <c r="K158" s="80"/>
      <c r="L158" s="75"/>
      <c r="M158" s="25"/>
      <c r="N158" s="83"/>
      <c r="O158" s="78"/>
      <c r="P158" s="25"/>
      <c r="Q158" s="83"/>
      <c r="R158" s="21"/>
      <c r="S158" s="344"/>
      <c r="T158" s="390">
        <f t="shared" si="6"/>
        <v>0</v>
      </c>
      <c r="U158" s="443">
        <f t="shared" si="10"/>
        <v>2</v>
      </c>
    </row>
    <row r="159" spans="1:21" ht="18" customHeight="1">
      <c r="A159" s="817"/>
      <c r="B159" s="818"/>
      <c r="C159" s="820"/>
      <c r="D159" s="820"/>
      <c r="E159" s="337">
        <v>71</v>
      </c>
      <c r="F159" s="216"/>
      <c r="G159" s="216"/>
      <c r="H159" s="96"/>
      <c r="I159" s="80"/>
      <c r="J159" s="75"/>
      <c r="K159" s="80"/>
      <c r="L159" s="75"/>
      <c r="M159" s="25"/>
      <c r="N159" s="83"/>
      <c r="O159" s="78"/>
      <c r="P159" s="25"/>
      <c r="Q159" s="83"/>
      <c r="R159" s="21"/>
      <c r="S159" s="344"/>
      <c r="T159" s="390">
        <f t="shared" si="6"/>
        <v>0</v>
      </c>
      <c r="U159" s="443">
        <f t="shared" si="10"/>
        <v>2</v>
      </c>
    </row>
    <row r="160" spans="1:21" ht="18" customHeight="1">
      <c r="A160" s="817"/>
      <c r="B160" s="818"/>
      <c r="C160" s="820"/>
      <c r="D160" s="820"/>
      <c r="E160" s="337">
        <v>72</v>
      </c>
      <c r="F160" s="216"/>
      <c r="G160" s="216"/>
      <c r="H160" s="96"/>
      <c r="I160" s="80"/>
      <c r="J160" s="75"/>
      <c r="K160" s="80"/>
      <c r="L160" s="75"/>
      <c r="M160" s="25"/>
      <c r="N160" s="83"/>
      <c r="O160" s="78"/>
      <c r="P160" s="25"/>
      <c r="Q160" s="83"/>
      <c r="R160" s="21"/>
      <c r="S160" s="344"/>
      <c r="T160" s="390">
        <f t="shared" si="6"/>
        <v>0</v>
      </c>
      <c r="U160" s="443">
        <f t="shared" si="10"/>
        <v>2</v>
      </c>
    </row>
    <row r="161" spans="1:21" ht="18" customHeight="1">
      <c r="A161" s="817"/>
      <c r="B161" s="818"/>
      <c r="C161" s="820"/>
      <c r="D161" s="820"/>
      <c r="E161" s="337">
        <v>73</v>
      </c>
      <c r="F161" s="216"/>
      <c r="G161" s="216"/>
      <c r="H161" s="96"/>
      <c r="I161" s="80"/>
      <c r="J161" s="75"/>
      <c r="K161" s="80"/>
      <c r="L161" s="75"/>
      <c r="M161" s="25"/>
      <c r="N161" s="83"/>
      <c r="O161" s="78"/>
      <c r="P161" s="25"/>
      <c r="Q161" s="83"/>
      <c r="R161" s="21"/>
      <c r="S161" s="344"/>
      <c r="T161" s="390">
        <f t="shared" si="6"/>
        <v>0</v>
      </c>
      <c r="U161" s="443">
        <f t="shared" si="10"/>
        <v>2</v>
      </c>
    </row>
    <row r="162" spans="1:21" ht="18" customHeight="1">
      <c r="A162" s="817"/>
      <c r="B162" s="818"/>
      <c r="C162" s="820"/>
      <c r="D162" s="820"/>
      <c r="E162" s="337">
        <v>74</v>
      </c>
      <c r="F162" s="216"/>
      <c r="G162" s="216"/>
      <c r="H162" s="96"/>
      <c r="I162" s="80"/>
      <c r="J162" s="75"/>
      <c r="K162" s="80"/>
      <c r="L162" s="75"/>
      <c r="M162" s="25"/>
      <c r="N162" s="83"/>
      <c r="O162" s="78"/>
      <c r="P162" s="25"/>
      <c r="Q162" s="83"/>
      <c r="R162" s="21"/>
      <c r="S162" s="344"/>
      <c r="T162" s="390">
        <f t="shared" si="6"/>
        <v>0</v>
      </c>
      <c r="U162" s="443">
        <f t="shared" si="10"/>
        <v>2</v>
      </c>
    </row>
    <row r="163" spans="1:21" ht="18" customHeight="1">
      <c r="A163" s="817"/>
      <c r="B163" s="818"/>
      <c r="C163" s="820"/>
      <c r="D163" s="820"/>
      <c r="E163" s="337">
        <v>75</v>
      </c>
      <c r="F163" s="216"/>
      <c r="G163" s="216"/>
      <c r="H163" s="96"/>
      <c r="I163" s="80"/>
      <c r="J163" s="75"/>
      <c r="K163" s="80"/>
      <c r="L163" s="75"/>
      <c r="M163" s="25"/>
      <c r="N163" s="83"/>
      <c r="O163" s="78"/>
      <c r="P163" s="25"/>
      <c r="Q163" s="83"/>
      <c r="R163" s="21"/>
      <c r="S163" s="344"/>
      <c r="T163" s="390">
        <f t="shared" si="6"/>
        <v>0</v>
      </c>
      <c r="U163" s="443">
        <f t="shared" si="10"/>
        <v>2</v>
      </c>
    </row>
    <row r="164" spans="1:21" ht="18" customHeight="1">
      <c r="A164" s="817"/>
      <c r="B164" s="818"/>
      <c r="C164" s="820"/>
      <c r="D164" s="820"/>
      <c r="E164" s="337">
        <v>76</v>
      </c>
      <c r="F164" s="216"/>
      <c r="G164" s="216"/>
      <c r="H164" s="96"/>
      <c r="I164" s="80"/>
      <c r="J164" s="75"/>
      <c r="K164" s="80"/>
      <c r="L164" s="75"/>
      <c r="M164" s="25"/>
      <c r="N164" s="83"/>
      <c r="O164" s="78"/>
      <c r="P164" s="25"/>
      <c r="Q164" s="83"/>
      <c r="R164" s="21"/>
      <c r="S164" s="344"/>
      <c r="T164" s="390">
        <f t="shared" si="6"/>
        <v>0</v>
      </c>
      <c r="U164" s="443">
        <f t="shared" si="10"/>
        <v>2</v>
      </c>
    </row>
    <row r="165" spans="1:21" ht="18" customHeight="1">
      <c r="A165" s="817"/>
      <c r="B165" s="818"/>
      <c r="C165" s="820"/>
      <c r="D165" s="820"/>
      <c r="E165" s="337">
        <v>77</v>
      </c>
      <c r="F165" s="216"/>
      <c r="G165" s="216"/>
      <c r="H165" s="96"/>
      <c r="I165" s="80"/>
      <c r="J165" s="75"/>
      <c r="K165" s="80"/>
      <c r="L165" s="75"/>
      <c r="M165" s="25"/>
      <c r="N165" s="83"/>
      <c r="O165" s="78"/>
      <c r="P165" s="25"/>
      <c r="Q165" s="83"/>
      <c r="R165" s="21"/>
      <c r="S165" s="344"/>
      <c r="T165" s="390">
        <f t="shared" si="6"/>
        <v>0</v>
      </c>
      <c r="U165" s="443">
        <f t="shared" si="10"/>
        <v>2</v>
      </c>
    </row>
    <row r="166" spans="1:21" ht="18" customHeight="1">
      <c r="A166" s="817"/>
      <c r="B166" s="818"/>
      <c r="C166" s="820"/>
      <c r="D166" s="820"/>
      <c r="E166" s="337">
        <v>78</v>
      </c>
      <c r="F166" s="216"/>
      <c r="G166" s="216"/>
      <c r="H166" s="96"/>
      <c r="I166" s="80"/>
      <c r="J166" s="75"/>
      <c r="K166" s="80"/>
      <c r="L166" s="75"/>
      <c r="M166" s="25"/>
      <c r="N166" s="83"/>
      <c r="O166" s="78"/>
      <c r="P166" s="25"/>
      <c r="Q166" s="83"/>
      <c r="R166" s="21"/>
      <c r="S166" s="344"/>
      <c r="T166" s="390">
        <f t="shared" si="6"/>
        <v>0</v>
      </c>
      <c r="U166" s="443">
        <f t="shared" si="10"/>
        <v>2</v>
      </c>
    </row>
    <row r="167" spans="1:21" ht="18" customHeight="1">
      <c r="A167" s="817"/>
      <c r="B167" s="818"/>
      <c r="C167" s="820"/>
      <c r="D167" s="820"/>
      <c r="E167" s="337">
        <v>79</v>
      </c>
      <c r="F167" s="216"/>
      <c r="G167" s="216"/>
      <c r="H167" s="96"/>
      <c r="I167" s="80"/>
      <c r="J167" s="75"/>
      <c r="K167" s="80"/>
      <c r="L167" s="75"/>
      <c r="M167" s="25"/>
      <c r="N167" s="83"/>
      <c r="O167" s="78"/>
      <c r="P167" s="25"/>
      <c r="Q167" s="83"/>
      <c r="R167" s="21"/>
      <c r="S167" s="344"/>
      <c r="T167" s="390">
        <f t="shared" si="6"/>
        <v>0</v>
      </c>
      <c r="U167" s="443">
        <f t="shared" si="10"/>
        <v>2</v>
      </c>
    </row>
    <row r="168" spans="1:21" ht="18" customHeight="1">
      <c r="A168" s="817"/>
      <c r="B168" s="818"/>
      <c r="C168" s="820"/>
      <c r="D168" s="820"/>
      <c r="E168" s="337">
        <v>80</v>
      </c>
      <c r="F168" s="216"/>
      <c r="G168" s="216"/>
      <c r="H168" s="96"/>
      <c r="I168" s="80"/>
      <c r="J168" s="75"/>
      <c r="K168" s="80"/>
      <c r="L168" s="75"/>
      <c r="M168" s="25"/>
      <c r="N168" s="83"/>
      <c r="O168" s="78"/>
      <c r="P168" s="25"/>
      <c r="Q168" s="83"/>
      <c r="R168" s="21"/>
      <c r="S168" s="344"/>
      <c r="T168" s="390">
        <f t="shared" si="6"/>
        <v>0</v>
      </c>
      <c r="U168" s="443">
        <f t="shared" si="10"/>
        <v>2</v>
      </c>
    </row>
    <row r="169" spans="1:21" ht="18" customHeight="1">
      <c r="A169" s="815">
        <v>3</v>
      </c>
      <c r="B169" s="816"/>
      <c r="C169" s="819" t="str">
        <f>IF(ISERROR(VLOOKUP($A169,【大規模】地域番号②!$BD:$BF,2,FALSE)),"",VLOOKUP($A169,【大規模】地域番号②!$BD:$BF,2,FALSE))</f>
        <v/>
      </c>
      <c r="D169" s="819" t="str">
        <f>IF(ISERROR(VLOOKUP($A169,【大規模】地域番号②!$BD:$BF,3,FALSE)),"",VLOOKUP($A169,【大規模】地域番号②!$BD:$BF,3,FALSE))</f>
        <v/>
      </c>
      <c r="E169" s="354">
        <v>1</v>
      </c>
      <c r="F169" s="432"/>
      <c r="G169" s="432"/>
      <c r="H169" s="118"/>
      <c r="I169" s="119"/>
      <c r="J169" s="120"/>
      <c r="K169" s="119"/>
      <c r="L169" s="120"/>
      <c r="M169" s="121"/>
      <c r="N169" s="122"/>
      <c r="O169" s="123"/>
      <c r="P169" s="121"/>
      <c r="Q169" s="122"/>
      <c r="R169" s="124"/>
      <c r="S169" s="356"/>
      <c r="T169" s="389">
        <f t="shared" si="6"/>
        <v>0</v>
      </c>
      <c r="U169" s="443">
        <f>$A$169</f>
        <v>3</v>
      </c>
    </row>
    <row r="170" spans="1:21" ht="18" customHeight="1">
      <c r="A170" s="817"/>
      <c r="B170" s="818"/>
      <c r="C170" s="820"/>
      <c r="D170" s="820"/>
      <c r="E170" s="357">
        <v>2</v>
      </c>
      <c r="F170" s="441"/>
      <c r="G170" s="441"/>
      <c r="H170" s="97"/>
      <c r="I170" s="81"/>
      <c r="J170" s="76"/>
      <c r="K170" s="81"/>
      <c r="L170" s="76"/>
      <c r="M170" s="2"/>
      <c r="N170" s="82"/>
      <c r="O170" s="77"/>
      <c r="P170" s="2"/>
      <c r="Q170" s="82"/>
      <c r="R170" s="19"/>
      <c r="S170" s="366"/>
      <c r="T170" s="397">
        <f t="shared" si="6"/>
        <v>0</v>
      </c>
      <c r="U170" s="443">
        <f t="shared" ref="U170:U211" si="11">$A$169</f>
        <v>3</v>
      </c>
    </row>
    <row r="171" spans="1:21" ht="18" customHeight="1">
      <c r="A171" s="817"/>
      <c r="B171" s="818"/>
      <c r="C171" s="820"/>
      <c r="D171" s="820"/>
      <c r="E171" s="357">
        <v>3</v>
      </c>
      <c r="F171" s="441"/>
      <c r="G171" s="441"/>
      <c r="H171" s="97"/>
      <c r="I171" s="81"/>
      <c r="J171" s="76"/>
      <c r="K171" s="81"/>
      <c r="L171" s="76"/>
      <c r="M171" s="2"/>
      <c r="N171" s="82"/>
      <c r="O171" s="77"/>
      <c r="P171" s="2"/>
      <c r="Q171" s="82"/>
      <c r="R171" s="19"/>
      <c r="S171" s="366"/>
      <c r="T171" s="397">
        <f t="shared" si="6"/>
        <v>0</v>
      </c>
      <c r="U171" s="443">
        <f t="shared" si="11"/>
        <v>3</v>
      </c>
    </row>
    <row r="172" spans="1:21" ht="18" customHeight="1">
      <c r="A172" s="817"/>
      <c r="B172" s="818"/>
      <c r="C172" s="820"/>
      <c r="D172" s="820"/>
      <c r="E172" s="357">
        <v>4</v>
      </c>
      <c r="F172" s="441"/>
      <c r="G172" s="441"/>
      <c r="H172" s="97"/>
      <c r="I172" s="81"/>
      <c r="J172" s="76"/>
      <c r="K172" s="81"/>
      <c r="L172" s="76"/>
      <c r="M172" s="2"/>
      <c r="N172" s="82"/>
      <c r="O172" s="77"/>
      <c r="P172" s="2"/>
      <c r="Q172" s="82"/>
      <c r="R172" s="19"/>
      <c r="S172" s="366"/>
      <c r="T172" s="397">
        <f t="shared" si="6"/>
        <v>0</v>
      </c>
      <c r="U172" s="443">
        <f t="shared" si="11"/>
        <v>3</v>
      </c>
    </row>
    <row r="173" spans="1:21" ht="18" customHeight="1">
      <c r="A173" s="817"/>
      <c r="B173" s="818"/>
      <c r="C173" s="820"/>
      <c r="D173" s="820"/>
      <c r="E173" s="357">
        <v>5</v>
      </c>
      <c r="F173" s="441"/>
      <c r="G173" s="441"/>
      <c r="H173" s="97"/>
      <c r="I173" s="81"/>
      <c r="J173" s="76"/>
      <c r="K173" s="81"/>
      <c r="L173" s="76"/>
      <c r="M173" s="2"/>
      <c r="N173" s="82"/>
      <c r="O173" s="77"/>
      <c r="P173" s="2"/>
      <c r="Q173" s="82"/>
      <c r="R173" s="19"/>
      <c r="S173" s="366"/>
      <c r="T173" s="397">
        <f t="shared" si="6"/>
        <v>0</v>
      </c>
      <c r="U173" s="443">
        <f t="shared" si="11"/>
        <v>3</v>
      </c>
    </row>
    <row r="174" spans="1:21" ht="18" customHeight="1">
      <c r="A174" s="817"/>
      <c r="B174" s="818"/>
      <c r="C174" s="820"/>
      <c r="D174" s="820"/>
      <c r="E174" s="357">
        <v>6</v>
      </c>
      <c r="F174" s="441"/>
      <c r="G174" s="441"/>
      <c r="H174" s="97"/>
      <c r="I174" s="81"/>
      <c r="J174" s="76"/>
      <c r="K174" s="81"/>
      <c r="L174" s="76"/>
      <c r="M174" s="2"/>
      <c r="N174" s="82"/>
      <c r="O174" s="77"/>
      <c r="P174" s="2"/>
      <c r="Q174" s="82"/>
      <c r="R174" s="19"/>
      <c r="S174" s="366"/>
      <c r="T174" s="397">
        <f t="shared" si="6"/>
        <v>0</v>
      </c>
      <c r="U174" s="443">
        <f t="shared" si="11"/>
        <v>3</v>
      </c>
    </row>
    <row r="175" spans="1:21" ht="18" customHeight="1">
      <c r="A175" s="817"/>
      <c r="B175" s="818"/>
      <c r="C175" s="820"/>
      <c r="D175" s="820"/>
      <c r="E175" s="357">
        <v>7</v>
      </c>
      <c r="F175" s="441"/>
      <c r="G175" s="441"/>
      <c r="H175" s="97"/>
      <c r="I175" s="81"/>
      <c r="J175" s="76"/>
      <c r="K175" s="81"/>
      <c r="L175" s="76"/>
      <c r="M175" s="2"/>
      <c r="N175" s="82"/>
      <c r="O175" s="77"/>
      <c r="P175" s="2"/>
      <c r="Q175" s="82"/>
      <c r="R175" s="19"/>
      <c r="S175" s="366"/>
      <c r="T175" s="397">
        <f t="shared" si="6"/>
        <v>0</v>
      </c>
      <c r="U175" s="443">
        <f t="shared" si="11"/>
        <v>3</v>
      </c>
    </row>
    <row r="176" spans="1:21" ht="18" customHeight="1">
      <c r="A176" s="817"/>
      <c r="B176" s="818"/>
      <c r="C176" s="820"/>
      <c r="D176" s="820"/>
      <c r="E176" s="357">
        <v>8</v>
      </c>
      <c r="F176" s="441"/>
      <c r="G176" s="441"/>
      <c r="H176" s="97"/>
      <c r="I176" s="81"/>
      <c r="J176" s="76"/>
      <c r="K176" s="81"/>
      <c r="L176" s="76"/>
      <c r="M176" s="2"/>
      <c r="N176" s="82"/>
      <c r="O176" s="77"/>
      <c r="P176" s="2"/>
      <c r="Q176" s="82"/>
      <c r="R176" s="19"/>
      <c r="S176" s="366"/>
      <c r="T176" s="397">
        <f t="shared" si="6"/>
        <v>0</v>
      </c>
      <c r="U176" s="443">
        <f t="shared" si="11"/>
        <v>3</v>
      </c>
    </row>
    <row r="177" spans="1:21" ht="18" customHeight="1">
      <c r="A177" s="817"/>
      <c r="B177" s="818"/>
      <c r="C177" s="820"/>
      <c r="D177" s="820"/>
      <c r="E177" s="357">
        <v>9</v>
      </c>
      <c r="F177" s="441"/>
      <c r="G177" s="441"/>
      <c r="H177" s="97"/>
      <c r="I177" s="81"/>
      <c r="J177" s="76"/>
      <c r="K177" s="81"/>
      <c r="L177" s="76"/>
      <c r="M177" s="2"/>
      <c r="N177" s="82"/>
      <c r="O177" s="77"/>
      <c r="P177" s="2"/>
      <c r="Q177" s="82"/>
      <c r="R177" s="19"/>
      <c r="S177" s="366"/>
      <c r="T177" s="397">
        <f t="shared" si="6"/>
        <v>0</v>
      </c>
      <c r="U177" s="443">
        <f t="shared" si="11"/>
        <v>3</v>
      </c>
    </row>
    <row r="178" spans="1:21" ht="18" customHeight="1">
      <c r="A178" s="817"/>
      <c r="B178" s="818"/>
      <c r="C178" s="820"/>
      <c r="D178" s="820"/>
      <c r="E178" s="357">
        <v>10</v>
      </c>
      <c r="F178" s="441"/>
      <c r="G178" s="441"/>
      <c r="H178" s="97"/>
      <c r="I178" s="81"/>
      <c r="J178" s="76"/>
      <c r="K178" s="81"/>
      <c r="L178" s="76"/>
      <c r="M178" s="2"/>
      <c r="N178" s="82"/>
      <c r="O178" s="77"/>
      <c r="P178" s="2"/>
      <c r="Q178" s="82"/>
      <c r="R178" s="19"/>
      <c r="S178" s="366"/>
      <c r="T178" s="397">
        <f t="shared" si="6"/>
        <v>0</v>
      </c>
      <c r="U178" s="443">
        <f t="shared" si="11"/>
        <v>3</v>
      </c>
    </row>
    <row r="179" spans="1:21" ht="18" customHeight="1">
      <c r="A179" s="817"/>
      <c r="B179" s="818"/>
      <c r="C179" s="820"/>
      <c r="D179" s="820"/>
      <c r="E179" s="357">
        <v>11</v>
      </c>
      <c r="F179" s="441"/>
      <c r="G179" s="441"/>
      <c r="H179" s="97"/>
      <c r="I179" s="81"/>
      <c r="J179" s="76"/>
      <c r="K179" s="81"/>
      <c r="L179" s="76"/>
      <c r="M179" s="2"/>
      <c r="N179" s="82"/>
      <c r="O179" s="77"/>
      <c r="P179" s="2"/>
      <c r="Q179" s="82"/>
      <c r="R179" s="19"/>
      <c r="S179" s="366"/>
      <c r="T179" s="397">
        <f t="shared" si="6"/>
        <v>0</v>
      </c>
      <c r="U179" s="443">
        <f t="shared" si="11"/>
        <v>3</v>
      </c>
    </row>
    <row r="180" spans="1:21" ht="18" customHeight="1">
      <c r="A180" s="817"/>
      <c r="B180" s="818"/>
      <c r="C180" s="820"/>
      <c r="D180" s="820"/>
      <c r="E180" s="357">
        <v>12</v>
      </c>
      <c r="F180" s="441"/>
      <c r="G180" s="441"/>
      <c r="H180" s="97"/>
      <c r="I180" s="81"/>
      <c r="J180" s="76"/>
      <c r="K180" s="81"/>
      <c r="L180" s="76"/>
      <c r="M180" s="2"/>
      <c r="N180" s="82"/>
      <c r="O180" s="77"/>
      <c r="P180" s="2"/>
      <c r="Q180" s="82"/>
      <c r="R180" s="19"/>
      <c r="S180" s="366"/>
      <c r="T180" s="397">
        <f t="shared" si="6"/>
        <v>0</v>
      </c>
      <c r="U180" s="443">
        <f t="shared" si="11"/>
        <v>3</v>
      </c>
    </row>
    <row r="181" spans="1:21" ht="18" customHeight="1">
      <c r="A181" s="817"/>
      <c r="B181" s="818"/>
      <c r="C181" s="820"/>
      <c r="D181" s="820"/>
      <c r="E181" s="357">
        <v>13</v>
      </c>
      <c r="F181" s="441"/>
      <c r="G181" s="441"/>
      <c r="H181" s="97"/>
      <c r="I181" s="81"/>
      <c r="J181" s="76"/>
      <c r="K181" s="81"/>
      <c r="L181" s="76"/>
      <c r="M181" s="2"/>
      <c r="N181" s="82"/>
      <c r="O181" s="77"/>
      <c r="P181" s="2"/>
      <c r="Q181" s="82"/>
      <c r="R181" s="19"/>
      <c r="S181" s="366"/>
      <c r="T181" s="397">
        <f t="shared" si="6"/>
        <v>0</v>
      </c>
      <c r="U181" s="443">
        <f t="shared" si="11"/>
        <v>3</v>
      </c>
    </row>
    <row r="182" spans="1:21" ht="18" customHeight="1">
      <c r="A182" s="817"/>
      <c r="B182" s="818"/>
      <c r="C182" s="820"/>
      <c r="D182" s="820"/>
      <c r="E182" s="357">
        <v>14</v>
      </c>
      <c r="F182" s="441"/>
      <c r="G182" s="441"/>
      <c r="H182" s="97"/>
      <c r="I182" s="81"/>
      <c r="J182" s="76"/>
      <c r="K182" s="81"/>
      <c r="L182" s="76"/>
      <c r="M182" s="2"/>
      <c r="N182" s="82"/>
      <c r="O182" s="77"/>
      <c r="P182" s="2"/>
      <c r="Q182" s="82"/>
      <c r="R182" s="19"/>
      <c r="S182" s="366"/>
      <c r="T182" s="397">
        <f t="shared" si="6"/>
        <v>0</v>
      </c>
      <c r="U182" s="443">
        <f t="shared" si="11"/>
        <v>3</v>
      </c>
    </row>
    <row r="183" spans="1:21" ht="18" customHeight="1">
      <c r="A183" s="817"/>
      <c r="B183" s="818"/>
      <c r="C183" s="820"/>
      <c r="D183" s="820"/>
      <c r="E183" s="357">
        <v>15</v>
      </c>
      <c r="F183" s="441"/>
      <c r="G183" s="441"/>
      <c r="H183" s="97"/>
      <c r="I183" s="81"/>
      <c r="J183" s="76"/>
      <c r="K183" s="81"/>
      <c r="L183" s="76"/>
      <c r="M183" s="2"/>
      <c r="N183" s="82"/>
      <c r="O183" s="77"/>
      <c r="P183" s="2"/>
      <c r="Q183" s="82"/>
      <c r="R183" s="19"/>
      <c r="S183" s="366"/>
      <c r="T183" s="397">
        <f t="shared" si="6"/>
        <v>0</v>
      </c>
      <c r="U183" s="443">
        <f t="shared" si="11"/>
        <v>3</v>
      </c>
    </row>
    <row r="184" spans="1:21" ht="18" customHeight="1">
      <c r="A184" s="817"/>
      <c r="B184" s="818"/>
      <c r="C184" s="820"/>
      <c r="D184" s="820"/>
      <c r="E184" s="357">
        <v>16</v>
      </c>
      <c r="F184" s="441"/>
      <c r="G184" s="441"/>
      <c r="H184" s="97"/>
      <c r="I184" s="81"/>
      <c r="J184" s="76"/>
      <c r="K184" s="81"/>
      <c r="L184" s="76"/>
      <c r="M184" s="2"/>
      <c r="N184" s="82"/>
      <c r="O184" s="77"/>
      <c r="P184" s="2"/>
      <c r="Q184" s="82"/>
      <c r="R184" s="19"/>
      <c r="S184" s="366"/>
      <c r="T184" s="397">
        <f t="shared" si="6"/>
        <v>0</v>
      </c>
      <c r="U184" s="443">
        <f t="shared" si="11"/>
        <v>3</v>
      </c>
    </row>
    <row r="185" spans="1:21" ht="18" customHeight="1">
      <c r="A185" s="817"/>
      <c r="B185" s="818"/>
      <c r="C185" s="820"/>
      <c r="D185" s="820"/>
      <c r="E185" s="357">
        <v>17</v>
      </c>
      <c r="F185" s="441"/>
      <c r="G185" s="441"/>
      <c r="H185" s="97"/>
      <c r="I185" s="81"/>
      <c r="J185" s="76"/>
      <c r="K185" s="81"/>
      <c r="L185" s="76"/>
      <c r="M185" s="2"/>
      <c r="N185" s="82"/>
      <c r="O185" s="77"/>
      <c r="P185" s="2"/>
      <c r="Q185" s="82"/>
      <c r="R185" s="19"/>
      <c r="S185" s="366"/>
      <c r="T185" s="397">
        <f t="shared" si="6"/>
        <v>0</v>
      </c>
      <c r="U185" s="443">
        <f t="shared" si="11"/>
        <v>3</v>
      </c>
    </row>
    <row r="186" spans="1:21" ht="18" customHeight="1">
      <c r="A186" s="817"/>
      <c r="B186" s="818"/>
      <c r="C186" s="820"/>
      <c r="D186" s="820"/>
      <c r="E186" s="357">
        <v>18</v>
      </c>
      <c r="F186" s="441"/>
      <c r="G186" s="441"/>
      <c r="H186" s="97"/>
      <c r="I186" s="81"/>
      <c r="J186" s="76"/>
      <c r="K186" s="81"/>
      <c r="L186" s="76"/>
      <c r="M186" s="2"/>
      <c r="N186" s="82"/>
      <c r="O186" s="77"/>
      <c r="P186" s="2"/>
      <c r="Q186" s="82"/>
      <c r="R186" s="19"/>
      <c r="S186" s="366"/>
      <c r="T186" s="397">
        <f t="shared" si="6"/>
        <v>0</v>
      </c>
      <c r="U186" s="443">
        <f t="shared" si="11"/>
        <v>3</v>
      </c>
    </row>
    <row r="187" spans="1:21" ht="18" customHeight="1">
      <c r="A187" s="817"/>
      <c r="B187" s="818"/>
      <c r="C187" s="820"/>
      <c r="D187" s="820"/>
      <c r="E187" s="357">
        <v>19</v>
      </c>
      <c r="F187" s="441"/>
      <c r="G187" s="441"/>
      <c r="H187" s="97"/>
      <c r="I187" s="81"/>
      <c r="J187" s="76"/>
      <c r="K187" s="81"/>
      <c r="L187" s="76"/>
      <c r="M187" s="2"/>
      <c r="N187" s="82"/>
      <c r="O187" s="77"/>
      <c r="P187" s="2"/>
      <c r="Q187" s="82"/>
      <c r="R187" s="19"/>
      <c r="S187" s="366"/>
      <c r="T187" s="397">
        <f t="shared" si="6"/>
        <v>0</v>
      </c>
      <c r="U187" s="443">
        <f t="shared" si="11"/>
        <v>3</v>
      </c>
    </row>
    <row r="188" spans="1:21" ht="18" customHeight="1">
      <c r="A188" s="817"/>
      <c r="B188" s="818"/>
      <c r="C188" s="820"/>
      <c r="D188" s="820"/>
      <c r="E188" s="357">
        <v>20</v>
      </c>
      <c r="F188" s="441"/>
      <c r="G188" s="441"/>
      <c r="H188" s="97"/>
      <c r="I188" s="81"/>
      <c r="J188" s="76"/>
      <c r="K188" s="81"/>
      <c r="L188" s="76"/>
      <c r="M188" s="2"/>
      <c r="N188" s="82"/>
      <c r="O188" s="77"/>
      <c r="P188" s="2"/>
      <c r="Q188" s="82"/>
      <c r="R188" s="19"/>
      <c r="S188" s="366"/>
      <c r="T188" s="397">
        <f t="shared" si="6"/>
        <v>0</v>
      </c>
      <c r="U188" s="443">
        <f t="shared" si="11"/>
        <v>3</v>
      </c>
    </row>
    <row r="189" spans="1:21" ht="18" customHeight="1">
      <c r="A189" s="817"/>
      <c r="B189" s="818"/>
      <c r="C189" s="820"/>
      <c r="D189" s="820"/>
      <c r="E189" s="357">
        <v>21</v>
      </c>
      <c r="F189" s="441"/>
      <c r="G189" s="441"/>
      <c r="H189" s="97"/>
      <c r="I189" s="81"/>
      <c r="J189" s="76"/>
      <c r="K189" s="81"/>
      <c r="L189" s="76"/>
      <c r="M189" s="2"/>
      <c r="N189" s="82"/>
      <c r="O189" s="77"/>
      <c r="P189" s="2"/>
      <c r="Q189" s="82"/>
      <c r="R189" s="19"/>
      <c r="S189" s="366"/>
      <c r="T189" s="397">
        <f t="shared" si="6"/>
        <v>0</v>
      </c>
      <c r="U189" s="443">
        <f t="shared" si="11"/>
        <v>3</v>
      </c>
    </row>
    <row r="190" spans="1:21" ht="18" customHeight="1">
      <c r="A190" s="817"/>
      <c r="B190" s="818"/>
      <c r="C190" s="820"/>
      <c r="D190" s="820"/>
      <c r="E190" s="357">
        <v>22</v>
      </c>
      <c r="F190" s="441"/>
      <c r="G190" s="441"/>
      <c r="H190" s="97"/>
      <c r="I190" s="81"/>
      <c r="J190" s="76"/>
      <c r="K190" s="81"/>
      <c r="L190" s="76"/>
      <c r="M190" s="2"/>
      <c r="N190" s="82"/>
      <c r="O190" s="77"/>
      <c r="P190" s="2"/>
      <c r="Q190" s="82"/>
      <c r="R190" s="19"/>
      <c r="S190" s="366"/>
      <c r="T190" s="397">
        <f t="shared" si="6"/>
        <v>0</v>
      </c>
      <c r="U190" s="443">
        <f t="shared" si="11"/>
        <v>3</v>
      </c>
    </row>
    <row r="191" spans="1:21" ht="18" customHeight="1">
      <c r="A191" s="817"/>
      <c r="B191" s="818"/>
      <c r="C191" s="820"/>
      <c r="D191" s="820"/>
      <c r="E191" s="357">
        <v>23</v>
      </c>
      <c r="F191" s="441"/>
      <c r="G191" s="441"/>
      <c r="H191" s="97"/>
      <c r="I191" s="81"/>
      <c r="J191" s="76"/>
      <c r="K191" s="81"/>
      <c r="L191" s="76"/>
      <c r="M191" s="2"/>
      <c r="N191" s="82"/>
      <c r="O191" s="77"/>
      <c r="P191" s="2"/>
      <c r="Q191" s="82"/>
      <c r="R191" s="19"/>
      <c r="S191" s="366"/>
      <c r="T191" s="397">
        <f t="shared" si="6"/>
        <v>0</v>
      </c>
      <c r="U191" s="443">
        <f t="shared" si="11"/>
        <v>3</v>
      </c>
    </row>
    <row r="192" spans="1:21" ht="18" customHeight="1">
      <c r="A192" s="817"/>
      <c r="B192" s="818"/>
      <c r="C192" s="820"/>
      <c r="D192" s="820"/>
      <c r="E192" s="357">
        <v>24</v>
      </c>
      <c r="F192" s="441"/>
      <c r="G192" s="441"/>
      <c r="H192" s="97"/>
      <c r="I192" s="81"/>
      <c r="J192" s="76"/>
      <c r="K192" s="81"/>
      <c r="L192" s="76"/>
      <c r="M192" s="2"/>
      <c r="N192" s="82"/>
      <c r="O192" s="77"/>
      <c r="P192" s="2"/>
      <c r="Q192" s="82"/>
      <c r="R192" s="19"/>
      <c r="S192" s="366"/>
      <c r="T192" s="397">
        <f t="shared" si="6"/>
        <v>0</v>
      </c>
      <c r="U192" s="443">
        <f t="shared" si="11"/>
        <v>3</v>
      </c>
    </row>
    <row r="193" spans="1:21" ht="18" customHeight="1">
      <c r="A193" s="817"/>
      <c r="B193" s="818"/>
      <c r="C193" s="820"/>
      <c r="D193" s="820"/>
      <c r="E193" s="357">
        <v>25</v>
      </c>
      <c r="F193" s="441"/>
      <c r="G193" s="441"/>
      <c r="H193" s="97"/>
      <c r="I193" s="81"/>
      <c r="J193" s="76"/>
      <c r="K193" s="81"/>
      <c r="L193" s="76"/>
      <c r="M193" s="2"/>
      <c r="N193" s="82"/>
      <c r="O193" s="77"/>
      <c r="P193" s="2"/>
      <c r="Q193" s="82"/>
      <c r="R193" s="19"/>
      <c r="S193" s="366"/>
      <c r="T193" s="397">
        <f t="shared" si="6"/>
        <v>0</v>
      </c>
      <c r="U193" s="443">
        <f t="shared" si="11"/>
        <v>3</v>
      </c>
    </row>
    <row r="194" spans="1:21" ht="18" customHeight="1">
      <c r="A194" s="817"/>
      <c r="B194" s="818"/>
      <c r="C194" s="820"/>
      <c r="D194" s="820"/>
      <c r="E194" s="357">
        <v>26</v>
      </c>
      <c r="F194" s="441"/>
      <c r="G194" s="441"/>
      <c r="H194" s="97"/>
      <c r="I194" s="81"/>
      <c r="J194" s="76"/>
      <c r="K194" s="81"/>
      <c r="L194" s="76"/>
      <c r="M194" s="2"/>
      <c r="N194" s="82"/>
      <c r="O194" s="77"/>
      <c r="P194" s="2"/>
      <c r="Q194" s="82"/>
      <c r="R194" s="19"/>
      <c r="S194" s="366"/>
      <c r="T194" s="397">
        <f t="shared" ref="T194:T211" si="12">IF(J194="",0,INT(SUM(PRODUCT(J194,L194,O194),R194)))</f>
        <v>0</v>
      </c>
      <c r="U194" s="443">
        <f t="shared" si="11"/>
        <v>3</v>
      </c>
    </row>
    <row r="195" spans="1:21" ht="18" customHeight="1">
      <c r="A195" s="817"/>
      <c r="B195" s="818"/>
      <c r="C195" s="820"/>
      <c r="D195" s="820"/>
      <c r="E195" s="357">
        <v>27</v>
      </c>
      <c r="F195" s="441"/>
      <c r="G195" s="441"/>
      <c r="H195" s="97"/>
      <c r="I195" s="81"/>
      <c r="J195" s="76"/>
      <c r="K195" s="81"/>
      <c r="L195" s="76"/>
      <c r="M195" s="2"/>
      <c r="N195" s="82"/>
      <c r="O195" s="77"/>
      <c r="P195" s="2"/>
      <c r="Q195" s="82"/>
      <c r="R195" s="19"/>
      <c r="S195" s="366"/>
      <c r="T195" s="397">
        <f t="shared" si="12"/>
        <v>0</v>
      </c>
      <c r="U195" s="443">
        <f t="shared" si="11"/>
        <v>3</v>
      </c>
    </row>
    <row r="196" spans="1:21" ht="18" customHeight="1">
      <c r="A196" s="817"/>
      <c r="B196" s="818"/>
      <c r="C196" s="820"/>
      <c r="D196" s="820"/>
      <c r="E196" s="357">
        <v>28</v>
      </c>
      <c r="F196" s="441"/>
      <c r="G196" s="441"/>
      <c r="H196" s="97"/>
      <c r="I196" s="81"/>
      <c r="J196" s="76"/>
      <c r="K196" s="81"/>
      <c r="L196" s="76"/>
      <c r="M196" s="2"/>
      <c r="N196" s="82"/>
      <c r="O196" s="77"/>
      <c r="P196" s="2"/>
      <c r="Q196" s="82"/>
      <c r="R196" s="19"/>
      <c r="S196" s="366"/>
      <c r="T196" s="397">
        <f t="shared" si="12"/>
        <v>0</v>
      </c>
      <c r="U196" s="443">
        <f t="shared" si="11"/>
        <v>3</v>
      </c>
    </row>
    <row r="197" spans="1:21" ht="18" customHeight="1">
      <c r="A197" s="817"/>
      <c r="B197" s="818"/>
      <c r="C197" s="820"/>
      <c r="D197" s="820"/>
      <c r="E197" s="357">
        <v>29</v>
      </c>
      <c r="F197" s="441"/>
      <c r="G197" s="441"/>
      <c r="H197" s="97"/>
      <c r="I197" s="81"/>
      <c r="J197" s="76"/>
      <c r="K197" s="81"/>
      <c r="L197" s="76"/>
      <c r="M197" s="2"/>
      <c r="N197" s="82"/>
      <c r="O197" s="77"/>
      <c r="P197" s="2"/>
      <c r="Q197" s="82"/>
      <c r="R197" s="19"/>
      <c r="S197" s="366"/>
      <c r="T197" s="397">
        <f t="shared" si="12"/>
        <v>0</v>
      </c>
      <c r="U197" s="443">
        <f t="shared" si="11"/>
        <v>3</v>
      </c>
    </row>
    <row r="198" spans="1:21" ht="18" customHeight="1">
      <c r="A198" s="817"/>
      <c r="B198" s="818"/>
      <c r="C198" s="820"/>
      <c r="D198" s="820"/>
      <c r="E198" s="357">
        <v>30</v>
      </c>
      <c r="F198" s="441"/>
      <c r="G198" s="441"/>
      <c r="H198" s="97"/>
      <c r="I198" s="81"/>
      <c r="J198" s="76"/>
      <c r="K198" s="81"/>
      <c r="L198" s="76"/>
      <c r="M198" s="2"/>
      <c r="N198" s="82"/>
      <c r="O198" s="77"/>
      <c r="P198" s="2"/>
      <c r="Q198" s="82"/>
      <c r="R198" s="19"/>
      <c r="S198" s="366"/>
      <c r="T198" s="397">
        <f t="shared" si="12"/>
        <v>0</v>
      </c>
      <c r="U198" s="443">
        <f t="shared" si="11"/>
        <v>3</v>
      </c>
    </row>
    <row r="199" spans="1:21" ht="18" customHeight="1">
      <c r="A199" s="817"/>
      <c r="B199" s="818"/>
      <c r="C199" s="820"/>
      <c r="D199" s="820"/>
      <c r="E199" s="357">
        <v>31</v>
      </c>
      <c r="F199" s="441"/>
      <c r="G199" s="441"/>
      <c r="H199" s="97"/>
      <c r="I199" s="81"/>
      <c r="J199" s="76"/>
      <c r="K199" s="81"/>
      <c r="L199" s="76"/>
      <c r="M199" s="2"/>
      <c r="N199" s="82"/>
      <c r="O199" s="77"/>
      <c r="P199" s="2"/>
      <c r="Q199" s="82"/>
      <c r="R199" s="19"/>
      <c r="S199" s="366"/>
      <c r="T199" s="397">
        <f t="shared" si="12"/>
        <v>0</v>
      </c>
      <c r="U199" s="443">
        <f t="shared" si="11"/>
        <v>3</v>
      </c>
    </row>
    <row r="200" spans="1:21" ht="18" customHeight="1">
      <c r="A200" s="817"/>
      <c r="B200" s="818"/>
      <c r="C200" s="820"/>
      <c r="D200" s="820"/>
      <c r="E200" s="357">
        <v>32</v>
      </c>
      <c r="F200" s="441"/>
      <c r="G200" s="441"/>
      <c r="H200" s="97"/>
      <c r="I200" s="81"/>
      <c r="J200" s="76"/>
      <c r="K200" s="81"/>
      <c r="L200" s="76"/>
      <c r="M200" s="2"/>
      <c r="N200" s="82"/>
      <c r="O200" s="77"/>
      <c r="P200" s="2"/>
      <c r="Q200" s="82"/>
      <c r="R200" s="19"/>
      <c r="S200" s="366"/>
      <c r="T200" s="397">
        <f t="shared" si="12"/>
        <v>0</v>
      </c>
      <c r="U200" s="443">
        <f t="shared" si="11"/>
        <v>3</v>
      </c>
    </row>
    <row r="201" spans="1:21" ht="18" customHeight="1">
      <c r="A201" s="817"/>
      <c r="B201" s="818"/>
      <c r="C201" s="820"/>
      <c r="D201" s="820"/>
      <c r="E201" s="357">
        <v>33</v>
      </c>
      <c r="F201" s="441"/>
      <c r="G201" s="441"/>
      <c r="H201" s="97"/>
      <c r="I201" s="81"/>
      <c r="J201" s="76"/>
      <c r="K201" s="81"/>
      <c r="L201" s="76"/>
      <c r="M201" s="2"/>
      <c r="N201" s="82"/>
      <c r="O201" s="77"/>
      <c r="P201" s="2"/>
      <c r="Q201" s="82"/>
      <c r="R201" s="19"/>
      <c r="S201" s="366"/>
      <c r="T201" s="397">
        <f t="shared" si="12"/>
        <v>0</v>
      </c>
      <c r="U201" s="443">
        <f t="shared" si="11"/>
        <v>3</v>
      </c>
    </row>
    <row r="202" spans="1:21" ht="18" customHeight="1">
      <c r="A202" s="817"/>
      <c r="B202" s="818"/>
      <c r="C202" s="820"/>
      <c r="D202" s="820"/>
      <c r="E202" s="357">
        <v>34</v>
      </c>
      <c r="F202" s="441"/>
      <c r="G202" s="441"/>
      <c r="H202" s="97"/>
      <c r="I202" s="81"/>
      <c r="J202" s="76"/>
      <c r="K202" s="81"/>
      <c r="L202" s="76"/>
      <c r="M202" s="2"/>
      <c r="N202" s="82"/>
      <c r="O202" s="77"/>
      <c r="P202" s="2"/>
      <c r="Q202" s="82"/>
      <c r="R202" s="19"/>
      <c r="S202" s="366"/>
      <c r="T202" s="397">
        <f t="shared" si="12"/>
        <v>0</v>
      </c>
      <c r="U202" s="443">
        <f t="shared" si="11"/>
        <v>3</v>
      </c>
    </row>
    <row r="203" spans="1:21" ht="18" customHeight="1">
      <c r="A203" s="817"/>
      <c r="B203" s="818"/>
      <c r="C203" s="820"/>
      <c r="D203" s="820"/>
      <c r="E203" s="357">
        <v>35</v>
      </c>
      <c r="F203" s="441"/>
      <c r="G203" s="441"/>
      <c r="H203" s="97"/>
      <c r="I203" s="81"/>
      <c r="J203" s="76"/>
      <c r="K203" s="81"/>
      <c r="L203" s="76"/>
      <c r="M203" s="2"/>
      <c r="N203" s="82"/>
      <c r="O203" s="77"/>
      <c r="P203" s="2"/>
      <c r="Q203" s="82"/>
      <c r="R203" s="19"/>
      <c r="S203" s="366"/>
      <c r="T203" s="397">
        <f t="shared" si="12"/>
        <v>0</v>
      </c>
      <c r="U203" s="443">
        <f t="shared" si="11"/>
        <v>3</v>
      </c>
    </row>
    <row r="204" spans="1:21" ht="18" customHeight="1">
      <c r="A204" s="817"/>
      <c r="B204" s="818"/>
      <c r="C204" s="820"/>
      <c r="D204" s="820"/>
      <c r="E204" s="357">
        <v>36</v>
      </c>
      <c r="F204" s="441"/>
      <c r="G204" s="441"/>
      <c r="H204" s="97"/>
      <c r="I204" s="81"/>
      <c r="J204" s="76"/>
      <c r="K204" s="81"/>
      <c r="L204" s="76"/>
      <c r="M204" s="2"/>
      <c r="N204" s="82"/>
      <c r="O204" s="77"/>
      <c r="P204" s="2"/>
      <c r="Q204" s="82"/>
      <c r="R204" s="19"/>
      <c r="S204" s="366"/>
      <c r="T204" s="397">
        <f t="shared" si="12"/>
        <v>0</v>
      </c>
      <c r="U204" s="443">
        <f t="shared" si="11"/>
        <v>3</v>
      </c>
    </row>
    <row r="205" spans="1:21" ht="18" customHeight="1">
      <c r="A205" s="817"/>
      <c r="B205" s="818"/>
      <c r="C205" s="820"/>
      <c r="D205" s="820"/>
      <c r="E205" s="357">
        <v>37</v>
      </c>
      <c r="F205" s="441"/>
      <c r="G205" s="441"/>
      <c r="H205" s="97"/>
      <c r="I205" s="81"/>
      <c r="J205" s="76"/>
      <c r="K205" s="81"/>
      <c r="L205" s="76"/>
      <c r="M205" s="2"/>
      <c r="N205" s="82"/>
      <c r="O205" s="77"/>
      <c r="P205" s="2"/>
      <c r="Q205" s="82"/>
      <c r="R205" s="19"/>
      <c r="S205" s="366"/>
      <c r="T205" s="397">
        <f t="shared" si="12"/>
        <v>0</v>
      </c>
      <c r="U205" s="443">
        <f t="shared" si="11"/>
        <v>3</v>
      </c>
    </row>
    <row r="206" spans="1:21" ht="18" customHeight="1">
      <c r="A206" s="817"/>
      <c r="B206" s="818"/>
      <c r="C206" s="820"/>
      <c r="D206" s="820"/>
      <c r="E206" s="357">
        <v>38</v>
      </c>
      <c r="F206" s="441"/>
      <c r="G206" s="441"/>
      <c r="H206" s="97"/>
      <c r="I206" s="81"/>
      <c r="J206" s="76"/>
      <c r="K206" s="81"/>
      <c r="L206" s="76"/>
      <c r="M206" s="2"/>
      <c r="N206" s="82"/>
      <c r="O206" s="77"/>
      <c r="P206" s="2"/>
      <c r="Q206" s="82"/>
      <c r="R206" s="19"/>
      <c r="S206" s="366"/>
      <c r="T206" s="397">
        <f t="shared" si="12"/>
        <v>0</v>
      </c>
      <c r="U206" s="443">
        <f t="shared" si="11"/>
        <v>3</v>
      </c>
    </row>
    <row r="207" spans="1:21" ht="18" customHeight="1">
      <c r="A207" s="817"/>
      <c r="B207" s="818"/>
      <c r="C207" s="820"/>
      <c r="D207" s="820"/>
      <c r="E207" s="357">
        <v>39</v>
      </c>
      <c r="F207" s="441"/>
      <c r="G207" s="441"/>
      <c r="H207" s="97"/>
      <c r="I207" s="81"/>
      <c r="J207" s="76"/>
      <c r="K207" s="81"/>
      <c r="L207" s="76"/>
      <c r="M207" s="2"/>
      <c r="N207" s="82"/>
      <c r="O207" s="77"/>
      <c r="P207" s="2"/>
      <c r="Q207" s="82"/>
      <c r="R207" s="19"/>
      <c r="S207" s="366"/>
      <c r="T207" s="397">
        <f t="shared" si="12"/>
        <v>0</v>
      </c>
      <c r="U207" s="443">
        <f t="shared" si="11"/>
        <v>3</v>
      </c>
    </row>
    <row r="208" spans="1:21" ht="18" customHeight="1">
      <c r="A208" s="817"/>
      <c r="B208" s="818"/>
      <c r="C208" s="820"/>
      <c r="D208" s="820"/>
      <c r="E208" s="357">
        <v>40</v>
      </c>
      <c r="F208" s="441"/>
      <c r="G208" s="441"/>
      <c r="H208" s="97"/>
      <c r="I208" s="81"/>
      <c r="J208" s="76"/>
      <c r="K208" s="81"/>
      <c r="L208" s="76"/>
      <c r="M208" s="2"/>
      <c r="N208" s="82"/>
      <c r="O208" s="77"/>
      <c r="P208" s="2"/>
      <c r="Q208" s="82"/>
      <c r="R208" s="19"/>
      <c r="S208" s="366"/>
      <c r="T208" s="397">
        <f t="shared" si="12"/>
        <v>0</v>
      </c>
      <c r="U208" s="443">
        <f t="shared" si="11"/>
        <v>3</v>
      </c>
    </row>
    <row r="209" spans="1:21" ht="18" customHeight="1">
      <c r="A209" s="817"/>
      <c r="B209" s="818"/>
      <c r="C209" s="820"/>
      <c r="D209" s="820"/>
      <c r="E209" s="357">
        <v>41</v>
      </c>
      <c r="F209" s="441"/>
      <c r="G209" s="441"/>
      <c r="H209" s="97"/>
      <c r="I209" s="81"/>
      <c r="J209" s="76"/>
      <c r="K209" s="81"/>
      <c r="L209" s="76"/>
      <c r="M209" s="2"/>
      <c r="N209" s="82"/>
      <c r="O209" s="77"/>
      <c r="P209" s="2"/>
      <c r="Q209" s="82"/>
      <c r="R209" s="19"/>
      <c r="S209" s="366"/>
      <c r="T209" s="397">
        <f t="shared" si="12"/>
        <v>0</v>
      </c>
      <c r="U209" s="443">
        <f t="shared" si="11"/>
        <v>3</v>
      </c>
    </row>
    <row r="210" spans="1:21" ht="18" customHeight="1">
      <c r="A210" s="817"/>
      <c r="B210" s="818"/>
      <c r="C210" s="820"/>
      <c r="D210" s="820"/>
      <c r="E210" s="357">
        <v>42</v>
      </c>
      <c r="F210" s="441"/>
      <c r="G210" s="441"/>
      <c r="H210" s="97"/>
      <c r="I210" s="81"/>
      <c r="J210" s="76"/>
      <c r="K210" s="81"/>
      <c r="L210" s="76"/>
      <c r="M210" s="2"/>
      <c r="N210" s="82"/>
      <c r="O210" s="77"/>
      <c r="P210" s="2"/>
      <c r="Q210" s="82"/>
      <c r="R210" s="19"/>
      <c r="S210" s="366"/>
      <c r="T210" s="397">
        <f t="shared" si="12"/>
        <v>0</v>
      </c>
      <c r="U210" s="443">
        <f t="shared" si="11"/>
        <v>3</v>
      </c>
    </row>
    <row r="211" spans="1:21" ht="18" customHeight="1">
      <c r="A211" s="817"/>
      <c r="B211" s="818"/>
      <c r="C211" s="820"/>
      <c r="D211" s="820"/>
      <c r="E211" s="357">
        <v>43</v>
      </c>
      <c r="F211" s="441"/>
      <c r="G211" s="441"/>
      <c r="H211" s="97"/>
      <c r="I211" s="81"/>
      <c r="J211" s="76"/>
      <c r="K211" s="81"/>
      <c r="L211" s="76"/>
      <c r="M211" s="2"/>
      <c r="N211" s="82"/>
      <c r="O211" s="77"/>
      <c r="P211" s="2"/>
      <c r="Q211" s="82"/>
      <c r="R211" s="19"/>
      <c r="S211" s="366"/>
      <c r="T211" s="397">
        <f t="shared" si="12"/>
        <v>0</v>
      </c>
      <c r="U211" s="443">
        <f t="shared" si="11"/>
        <v>3</v>
      </c>
    </row>
    <row r="212" spans="1:21" ht="18" customHeight="1">
      <c r="A212" s="817"/>
      <c r="B212" s="818"/>
      <c r="C212" s="820"/>
      <c r="D212" s="820"/>
      <c r="E212" s="357">
        <v>44</v>
      </c>
      <c r="F212" s="441"/>
      <c r="G212" s="441"/>
      <c r="H212" s="97"/>
      <c r="I212" s="81"/>
      <c r="J212" s="76"/>
      <c r="K212" s="81"/>
      <c r="L212" s="76"/>
      <c r="M212" s="2"/>
      <c r="N212" s="82"/>
      <c r="O212" s="77"/>
      <c r="P212" s="2"/>
      <c r="Q212" s="82"/>
      <c r="R212" s="19"/>
      <c r="S212" s="366"/>
      <c r="T212" s="397">
        <f t="shared" ref="T212:T236" si="13">IF(J212="",0,INT(SUM(PRODUCT(J212,L212,O212),R212)))</f>
        <v>0</v>
      </c>
      <c r="U212" s="443">
        <f t="shared" ref="U212:U236" si="14">$A$169</f>
        <v>3</v>
      </c>
    </row>
    <row r="213" spans="1:21" ht="18" customHeight="1">
      <c r="A213" s="817"/>
      <c r="B213" s="818"/>
      <c r="C213" s="820"/>
      <c r="D213" s="820"/>
      <c r="E213" s="357">
        <v>45</v>
      </c>
      <c r="F213" s="441"/>
      <c r="G213" s="441"/>
      <c r="H213" s="97"/>
      <c r="I213" s="81"/>
      <c r="J213" s="76"/>
      <c r="K213" s="81"/>
      <c r="L213" s="76"/>
      <c r="M213" s="2"/>
      <c r="N213" s="82"/>
      <c r="O213" s="77"/>
      <c r="P213" s="2"/>
      <c r="Q213" s="82"/>
      <c r="R213" s="19"/>
      <c r="S213" s="366"/>
      <c r="T213" s="397">
        <f t="shared" si="13"/>
        <v>0</v>
      </c>
      <c r="U213" s="443">
        <f t="shared" si="14"/>
        <v>3</v>
      </c>
    </row>
    <row r="214" spans="1:21" ht="18" customHeight="1">
      <c r="A214" s="817"/>
      <c r="B214" s="818"/>
      <c r="C214" s="820"/>
      <c r="D214" s="820"/>
      <c r="E214" s="357">
        <v>46</v>
      </c>
      <c r="F214" s="441"/>
      <c r="G214" s="441"/>
      <c r="H214" s="97"/>
      <c r="I214" s="81"/>
      <c r="J214" s="76"/>
      <c r="K214" s="81"/>
      <c r="L214" s="76"/>
      <c r="M214" s="2"/>
      <c r="N214" s="82"/>
      <c r="O214" s="77"/>
      <c r="P214" s="2"/>
      <c r="Q214" s="82"/>
      <c r="R214" s="19"/>
      <c r="S214" s="366"/>
      <c r="T214" s="397">
        <f t="shared" si="13"/>
        <v>0</v>
      </c>
      <c r="U214" s="443">
        <f t="shared" si="14"/>
        <v>3</v>
      </c>
    </row>
    <row r="215" spans="1:21" ht="18" customHeight="1">
      <c r="A215" s="817"/>
      <c r="B215" s="818"/>
      <c r="C215" s="820"/>
      <c r="D215" s="820"/>
      <c r="E215" s="357">
        <v>47</v>
      </c>
      <c r="F215" s="441"/>
      <c r="G215" s="441"/>
      <c r="H215" s="97"/>
      <c r="I215" s="81"/>
      <c r="J215" s="76"/>
      <c r="K215" s="81"/>
      <c r="L215" s="76"/>
      <c r="M215" s="2"/>
      <c r="N215" s="82"/>
      <c r="O215" s="77"/>
      <c r="P215" s="2"/>
      <c r="Q215" s="82"/>
      <c r="R215" s="19"/>
      <c r="S215" s="366"/>
      <c r="T215" s="397">
        <f t="shared" si="13"/>
        <v>0</v>
      </c>
      <c r="U215" s="443">
        <f t="shared" si="14"/>
        <v>3</v>
      </c>
    </row>
    <row r="216" spans="1:21" ht="18" customHeight="1">
      <c r="A216" s="817"/>
      <c r="B216" s="818"/>
      <c r="C216" s="820"/>
      <c r="D216" s="820"/>
      <c r="E216" s="357">
        <v>48</v>
      </c>
      <c r="F216" s="441"/>
      <c r="G216" s="441"/>
      <c r="H216" s="97"/>
      <c r="I216" s="81"/>
      <c r="J216" s="76"/>
      <c r="K216" s="81"/>
      <c r="L216" s="76"/>
      <c r="M216" s="2"/>
      <c r="N216" s="82"/>
      <c r="O216" s="77"/>
      <c r="P216" s="2"/>
      <c r="Q216" s="82"/>
      <c r="R216" s="19"/>
      <c r="S216" s="366"/>
      <c r="T216" s="397">
        <f t="shared" si="13"/>
        <v>0</v>
      </c>
      <c r="U216" s="443">
        <f t="shared" si="14"/>
        <v>3</v>
      </c>
    </row>
    <row r="217" spans="1:21" ht="18" customHeight="1">
      <c r="A217" s="817"/>
      <c r="B217" s="818"/>
      <c r="C217" s="820"/>
      <c r="D217" s="820"/>
      <c r="E217" s="357">
        <v>49</v>
      </c>
      <c r="F217" s="441"/>
      <c r="G217" s="441"/>
      <c r="H217" s="97"/>
      <c r="I217" s="81"/>
      <c r="J217" s="76"/>
      <c r="K217" s="81"/>
      <c r="L217" s="76"/>
      <c r="M217" s="2"/>
      <c r="N217" s="82"/>
      <c r="O217" s="77"/>
      <c r="P217" s="2"/>
      <c r="Q217" s="82"/>
      <c r="R217" s="19"/>
      <c r="S217" s="366"/>
      <c r="T217" s="397">
        <f t="shared" si="13"/>
        <v>0</v>
      </c>
      <c r="U217" s="443">
        <f t="shared" si="14"/>
        <v>3</v>
      </c>
    </row>
    <row r="218" spans="1:21" ht="18" customHeight="1">
      <c r="A218" s="817"/>
      <c r="B218" s="818"/>
      <c r="C218" s="820"/>
      <c r="D218" s="820"/>
      <c r="E218" s="357">
        <v>50</v>
      </c>
      <c r="F218" s="441"/>
      <c r="G218" s="441"/>
      <c r="H218" s="97"/>
      <c r="I218" s="81"/>
      <c r="J218" s="76"/>
      <c r="K218" s="81"/>
      <c r="L218" s="76"/>
      <c r="M218" s="2"/>
      <c r="N218" s="82"/>
      <c r="O218" s="77"/>
      <c r="P218" s="2"/>
      <c r="Q218" s="82"/>
      <c r="R218" s="19"/>
      <c r="S218" s="366"/>
      <c r="T218" s="397">
        <f t="shared" si="13"/>
        <v>0</v>
      </c>
      <c r="U218" s="443">
        <f t="shared" si="14"/>
        <v>3</v>
      </c>
    </row>
    <row r="219" spans="1:21" ht="18" customHeight="1">
      <c r="A219" s="817"/>
      <c r="B219" s="818"/>
      <c r="C219" s="820"/>
      <c r="D219" s="820"/>
      <c r="E219" s="357">
        <v>51</v>
      </c>
      <c r="F219" s="441"/>
      <c r="G219" s="441"/>
      <c r="H219" s="97"/>
      <c r="I219" s="81"/>
      <c r="J219" s="76"/>
      <c r="K219" s="81"/>
      <c r="L219" s="76"/>
      <c r="M219" s="2"/>
      <c r="N219" s="82"/>
      <c r="O219" s="77"/>
      <c r="P219" s="2"/>
      <c r="Q219" s="82"/>
      <c r="R219" s="19"/>
      <c r="S219" s="366"/>
      <c r="T219" s="397">
        <f t="shared" si="13"/>
        <v>0</v>
      </c>
      <c r="U219" s="443">
        <f t="shared" si="14"/>
        <v>3</v>
      </c>
    </row>
    <row r="220" spans="1:21" ht="18" customHeight="1">
      <c r="A220" s="817"/>
      <c r="B220" s="818"/>
      <c r="C220" s="820"/>
      <c r="D220" s="820"/>
      <c r="E220" s="357">
        <v>52</v>
      </c>
      <c r="F220" s="441"/>
      <c r="G220" s="441"/>
      <c r="H220" s="97"/>
      <c r="I220" s="81"/>
      <c r="J220" s="76"/>
      <c r="K220" s="81"/>
      <c r="L220" s="76"/>
      <c r="M220" s="2"/>
      <c r="N220" s="82"/>
      <c r="O220" s="77"/>
      <c r="P220" s="2"/>
      <c r="Q220" s="82"/>
      <c r="R220" s="19"/>
      <c r="S220" s="366"/>
      <c r="T220" s="397">
        <f t="shared" si="13"/>
        <v>0</v>
      </c>
      <c r="U220" s="443">
        <f t="shared" si="14"/>
        <v>3</v>
      </c>
    </row>
    <row r="221" spans="1:21" ht="18" customHeight="1">
      <c r="A221" s="817"/>
      <c r="B221" s="818"/>
      <c r="C221" s="820"/>
      <c r="D221" s="820"/>
      <c r="E221" s="357">
        <v>53</v>
      </c>
      <c r="F221" s="441"/>
      <c r="G221" s="441"/>
      <c r="H221" s="97"/>
      <c r="I221" s="81"/>
      <c r="J221" s="76"/>
      <c r="K221" s="81"/>
      <c r="L221" s="76"/>
      <c r="M221" s="2"/>
      <c r="N221" s="82"/>
      <c r="O221" s="77"/>
      <c r="P221" s="2"/>
      <c r="Q221" s="82"/>
      <c r="R221" s="19"/>
      <c r="S221" s="366"/>
      <c r="T221" s="397">
        <f t="shared" si="13"/>
        <v>0</v>
      </c>
      <c r="U221" s="443">
        <f t="shared" si="14"/>
        <v>3</v>
      </c>
    </row>
    <row r="222" spans="1:21" ht="18" customHeight="1">
      <c r="A222" s="817"/>
      <c r="B222" s="818"/>
      <c r="C222" s="820"/>
      <c r="D222" s="820"/>
      <c r="E222" s="357">
        <v>54</v>
      </c>
      <c r="F222" s="441"/>
      <c r="G222" s="441"/>
      <c r="H222" s="97"/>
      <c r="I222" s="81"/>
      <c r="J222" s="76"/>
      <c r="K222" s="81"/>
      <c r="L222" s="76"/>
      <c r="M222" s="2"/>
      <c r="N222" s="82"/>
      <c r="O222" s="77"/>
      <c r="P222" s="2"/>
      <c r="Q222" s="82"/>
      <c r="R222" s="19"/>
      <c r="S222" s="366"/>
      <c r="T222" s="397">
        <f t="shared" si="13"/>
        <v>0</v>
      </c>
      <c r="U222" s="443">
        <f t="shared" si="14"/>
        <v>3</v>
      </c>
    </row>
    <row r="223" spans="1:21" ht="18" customHeight="1">
      <c r="A223" s="817"/>
      <c r="B223" s="818"/>
      <c r="C223" s="820"/>
      <c r="D223" s="820"/>
      <c r="E223" s="357">
        <v>55</v>
      </c>
      <c r="F223" s="441"/>
      <c r="G223" s="441"/>
      <c r="H223" s="97"/>
      <c r="I223" s="81"/>
      <c r="J223" s="76"/>
      <c r="K223" s="81"/>
      <c r="L223" s="76"/>
      <c r="M223" s="2"/>
      <c r="N223" s="82"/>
      <c r="O223" s="77"/>
      <c r="P223" s="2"/>
      <c r="Q223" s="82"/>
      <c r="R223" s="19"/>
      <c r="S223" s="366"/>
      <c r="T223" s="397">
        <f t="shared" si="13"/>
        <v>0</v>
      </c>
      <c r="U223" s="443">
        <f t="shared" si="14"/>
        <v>3</v>
      </c>
    </row>
    <row r="224" spans="1:21" ht="18" customHeight="1">
      <c r="A224" s="817"/>
      <c r="B224" s="818"/>
      <c r="C224" s="820"/>
      <c r="D224" s="820"/>
      <c r="E224" s="357">
        <v>56</v>
      </c>
      <c r="F224" s="441"/>
      <c r="G224" s="441"/>
      <c r="H224" s="97"/>
      <c r="I224" s="81"/>
      <c r="J224" s="76"/>
      <c r="K224" s="81"/>
      <c r="L224" s="76"/>
      <c r="M224" s="2"/>
      <c r="N224" s="82"/>
      <c r="O224" s="77"/>
      <c r="P224" s="2"/>
      <c r="Q224" s="82"/>
      <c r="R224" s="19"/>
      <c r="S224" s="366"/>
      <c r="T224" s="397">
        <f t="shared" si="13"/>
        <v>0</v>
      </c>
      <c r="U224" s="443">
        <f t="shared" si="14"/>
        <v>3</v>
      </c>
    </row>
    <row r="225" spans="1:21" ht="18" customHeight="1">
      <c r="A225" s="817"/>
      <c r="B225" s="818"/>
      <c r="C225" s="820"/>
      <c r="D225" s="820"/>
      <c r="E225" s="357">
        <v>57</v>
      </c>
      <c r="F225" s="441"/>
      <c r="G225" s="441"/>
      <c r="H225" s="97"/>
      <c r="I225" s="81"/>
      <c r="J225" s="76"/>
      <c r="K225" s="81"/>
      <c r="L225" s="76"/>
      <c r="M225" s="2"/>
      <c r="N225" s="82"/>
      <c r="O225" s="77"/>
      <c r="P225" s="2"/>
      <c r="Q225" s="82"/>
      <c r="R225" s="19"/>
      <c r="S225" s="366"/>
      <c r="T225" s="397">
        <f t="shared" si="13"/>
        <v>0</v>
      </c>
      <c r="U225" s="443">
        <f t="shared" si="14"/>
        <v>3</v>
      </c>
    </row>
    <row r="226" spans="1:21" ht="18" customHeight="1">
      <c r="A226" s="817"/>
      <c r="B226" s="818"/>
      <c r="C226" s="820"/>
      <c r="D226" s="820"/>
      <c r="E226" s="357">
        <v>58</v>
      </c>
      <c r="F226" s="441"/>
      <c r="G226" s="441"/>
      <c r="H226" s="97"/>
      <c r="I226" s="81"/>
      <c r="J226" s="76"/>
      <c r="K226" s="81"/>
      <c r="L226" s="76"/>
      <c r="M226" s="2"/>
      <c r="N226" s="82"/>
      <c r="O226" s="77"/>
      <c r="P226" s="2"/>
      <c r="Q226" s="82"/>
      <c r="R226" s="19"/>
      <c r="S226" s="366"/>
      <c r="T226" s="397">
        <f t="shared" si="13"/>
        <v>0</v>
      </c>
      <c r="U226" s="443">
        <f t="shared" si="14"/>
        <v>3</v>
      </c>
    </row>
    <row r="227" spans="1:21" ht="18" customHeight="1">
      <c r="A227" s="817"/>
      <c r="B227" s="818"/>
      <c r="C227" s="820"/>
      <c r="D227" s="820"/>
      <c r="E227" s="357">
        <v>59</v>
      </c>
      <c r="F227" s="441"/>
      <c r="G227" s="441"/>
      <c r="H227" s="97"/>
      <c r="I227" s="81"/>
      <c r="J227" s="76"/>
      <c r="K227" s="81"/>
      <c r="L227" s="76"/>
      <c r="M227" s="2"/>
      <c r="N227" s="82"/>
      <c r="O227" s="77"/>
      <c r="P227" s="2"/>
      <c r="Q227" s="82"/>
      <c r="R227" s="19"/>
      <c r="S227" s="366"/>
      <c r="T227" s="397">
        <f t="shared" si="13"/>
        <v>0</v>
      </c>
      <c r="U227" s="443">
        <f t="shared" si="14"/>
        <v>3</v>
      </c>
    </row>
    <row r="228" spans="1:21" ht="18" customHeight="1">
      <c r="A228" s="817"/>
      <c r="B228" s="818"/>
      <c r="C228" s="820"/>
      <c r="D228" s="820"/>
      <c r="E228" s="357">
        <v>60</v>
      </c>
      <c r="F228" s="441"/>
      <c r="G228" s="441"/>
      <c r="H228" s="97"/>
      <c r="I228" s="81"/>
      <c r="J228" s="76"/>
      <c r="K228" s="81"/>
      <c r="L228" s="76"/>
      <c r="M228" s="2"/>
      <c r="N228" s="82"/>
      <c r="O228" s="77"/>
      <c r="P228" s="2"/>
      <c r="Q228" s="82"/>
      <c r="R228" s="19"/>
      <c r="S228" s="366"/>
      <c r="T228" s="397">
        <f t="shared" si="13"/>
        <v>0</v>
      </c>
      <c r="U228" s="443">
        <f t="shared" si="14"/>
        <v>3</v>
      </c>
    </row>
    <row r="229" spans="1:21" ht="18" customHeight="1">
      <c r="A229" s="817"/>
      <c r="B229" s="818"/>
      <c r="C229" s="820"/>
      <c r="D229" s="820"/>
      <c r="E229" s="357">
        <v>61</v>
      </c>
      <c r="F229" s="441"/>
      <c r="G229" s="441"/>
      <c r="H229" s="97"/>
      <c r="I229" s="81"/>
      <c r="J229" s="76"/>
      <c r="K229" s="81"/>
      <c r="L229" s="76"/>
      <c r="M229" s="2"/>
      <c r="N229" s="82"/>
      <c r="O229" s="77"/>
      <c r="P229" s="2"/>
      <c r="Q229" s="82"/>
      <c r="R229" s="19"/>
      <c r="S229" s="366"/>
      <c r="T229" s="397">
        <f t="shared" si="13"/>
        <v>0</v>
      </c>
      <c r="U229" s="443">
        <f t="shared" si="14"/>
        <v>3</v>
      </c>
    </row>
    <row r="230" spans="1:21" ht="18" customHeight="1">
      <c r="A230" s="817"/>
      <c r="B230" s="818"/>
      <c r="C230" s="820"/>
      <c r="D230" s="820"/>
      <c r="E230" s="357">
        <v>62</v>
      </c>
      <c r="F230" s="441"/>
      <c r="G230" s="441"/>
      <c r="H230" s="97"/>
      <c r="I230" s="81"/>
      <c r="J230" s="76"/>
      <c r="K230" s="81"/>
      <c r="L230" s="76"/>
      <c r="M230" s="2"/>
      <c r="N230" s="82"/>
      <c r="O230" s="77"/>
      <c r="P230" s="2"/>
      <c r="Q230" s="82"/>
      <c r="R230" s="19"/>
      <c r="S230" s="366"/>
      <c r="T230" s="397">
        <f t="shared" si="13"/>
        <v>0</v>
      </c>
      <c r="U230" s="443">
        <f t="shared" si="14"/>
        <v>3</v>
      </c>
    </row>
    <row r="231" spans="1:21" ht="18" customHeight="1">
      <c r="A231" s="817"/>
      <c r="B231" s="818"/>
      <c r="C231" s="820"/>
      <c r="D231" s="820"/>
      <c r="E231" s="357">
        <v>63</v>
      </c>
      <c r="F231" s="441"/>
      <c r="G231" s="441"/>
      <c r="H231" s="97"/>
      <c r="I231" s="81"/>
      <c r="J231" s="76"/>
      <c r="K231" s="81"/>
      <c r="L231" s="76"/>
      <c r="M231" s="2"/>
      <c r="N231" s="82"/>
      <c r="O231" s="77"/>
      <c r="P231" s="2"/>
      <c r="Q231" s="82"/>
      <c r="R231" s="19"/>
      <c r="S231" s="366"/>
      <c r="T231" s="397">
        <f t="shared" si="13"/>
        <v>0</v>
      </c>
      <c r="U231" s="443">
        <f t="shared" si="14"/>
        <v>3</v>
      </c>
    </row>
    <row r="232" spans="1:21" ht="18" customHeight="1">
      <c r="A232" s="817"/>
      <c r="B232" s="818"/>
      <c r="C232" s="820"/>
      <c r="D232" s="820"/>
      <c r="E232" s="357">
        <v>64</v>
      </c>
      <c r="F232" s="441"/>
      <c r="G232" s="441"/>
      <c r="H232" s="97"/>
      <c r="I232" s="81"/>
      <c r="J232" s="76"/>
      <c r="K232" s="81"/>
      <c r="L232" s="76"/>
      <c r="M232" s="2"/>
      <c r="N232" s="82"/>
      <c r="O232" s="77"/>
      <c r="P232" s="2"/>
      <c r="Q232" s="82"/>
      <c r="R232" s="19"/>
      <c r="S232" s="366"/>
      <c r="T232" s="397">
        <f t="shared" si="13"/>
        <v>0</v>
      </c>
      <c r="U232" s="443">
        <f t="shared" si="14"/>
        <v>3</v>
      </c>
    </row>
    <row r="233" spans="1:21" ht="18" customHeight="1">
      <c r="A233" s="817"/>
      <c r="B233" s="818"/>
      <c r="C233" s="820"/>
      <c r="D233" s="820"/>
      <c r="E233" s="357">
        <v>65</v>
      </c>
      <c r="F233" s="441"/>
      <c r="G233" s="441"/>
      <c r="H233" s="97"/>
      <c r="I233" s="81"/>
      <c r="J233" s="76"/>
      <c r="K233" s="81"/>
      <c r="L233" s="76"/>
      <c r="M233" s="2"/>
      <c r="N233" s="82"/>
      <c r="O233" s="77"/>
      <c r="P233" s="2"/>
      <c r="Q233" s="82"/>
      <c r="R233" s="19"/>
      <c r="S233" s="366"/>
      <c r="T233" s="397">
        <f t="shared" si="13"/>
        <v>0</v>
      </c>
      <c r="U233" s="443">
        <f t="shared" si="14"/>
        <v>3</v>
      </c>
    </row>
    <row r="234" spans="1:21" ht="18" customHeight="1">
      <c r="A234" s="817"/>
      <c r="B234" s="818"/>
      <c r="C234" s="820"/>
      <c r="D234" s="820"/>
      <c r="E234" s="357">
        <v>66</v>
      </c>
      <c r="F234" s="441"/>
      <c r="G234" s="441"/>
      <c r="H234" s="97"/>
      <c r="I234" s="81"/>
      <c r="J234" s="76"/>
      <c r="K234" s="81"/>
      <c r="L234" s="76"/>
      <c r="M234" s="2"/>
      <c r="N234" s="82"/>
      <c r="O234" s="77"/>
      <c r="P234" s="2"/>
      <c r="Q234" s="82"/>
      <c r="R234" s="19"/>
      <c r="S234" s="366"/>
      <c r="T234" s="397">
        <f t="shared" si="13"/>
        <v>0</v>
      </c>
      <c r="U234" s="443">
        <f t="shared" si="14"/>
        <v>3</v>
      </c>
    </row>
    <row r="235" spans="1:21" ht="18" customHeight="1">
      <c r="A235" s="817"/>
      <c r="B235" s="818"/>
      <c r="C235" s="820"/>
      <c r="D235" s="820"/>
      <c r="E235" s="357">
        <v>67</v>
      </c>
      <c r="F235" s="441"/>
      <c r="G235" s="441"/>
      <c r="H235" s="97"/>
      <c r="I235" s="81"/>
      <c r="J235" s="76"/>
      <c r="K235" s="81"/>
      <c r="L235" s="76"/>
      <c r="M235" s="2"/>
      <c r="N235" s="82"/>
      <c r="O235" s="77"/>
      <c r="P235" s="2"/>
      <c r="Q235" s="82"/>
      <c r="R235" s="19"/>
      <c r="S235" s="366"/>
      <c r="T235" s="397">
        <f t="shared" si="13"/>
        <v>0</v>
      </c>
      <c r="U235" s="443">
        <f t="shared" si="14"/>
        <v>3</v>
      </c>
    </row>
    <row r="236" spans="1:21" ht="18" customHeight="1">
      <c r="A236" s="817"/>
      <c r="B236" s="818"/>
      <c r="C236" s="820"/>
      <c r="D236" s="820"/>
      <c r="E236" s="357">
        <v>68</v>
      </c>
      <c r="F236" s="441"/>
      <c r="G236" s="441"/>
      <c r="H236" s="97"/>
      <c r="I236" s="81"/>
      <c r="J236" s="76"/>
      <c r="K236" s="81"/>
      <c r="L236" s="76"/>
      <c r="M236" s="2"/>
      <c r="N236" s="82"/>
      <c r="O236" s="77"/>
      <c r="P236" s="2"/>
      <c r="Q236" s="82"/>
      <c r="R236" s="19"/>
      <c r="S236" s="366"/>
      <c r="T236" s="397">
        <f t="shared" si="13"/>
        <v>0</v>
      </c>
      <c r="U236" s="443">
        <f t="shared" si="14"/>
        <v>3</v>
      </c>
    </row>
    <row r="237" spans="1:21" ht="18" customHeight="1">
      <c r="A237" s="817"/>
      <c r="B237" s="818"/>
      <c r="C237" s="820"/>
      <c r="D237" s="820"/>
      <c r="E237" s="357">
        <v>69</v>
      </c>
      <c r="F237" s="441"/>
      <c r="G237" s="441"/>
      <c r="H237" s="97"/>
      <c r="I237" s="81"/>
      <c r="J237" s="76"/>
      <c r="K237" s="81"/>
      <c r="L237" s="76"/>
      <c r="M237" s="2"/>
      <c r="N237" s="82"/>
      <c r="O237" s="77"/>
      <c r="P237" s="2"/>
      <c r="Q237" s="82"/>
      <c r="R237" s="19"/>
      <c r="S237" s="366"/>
      <c r="T237" s="397">
        <f t="shared" si="6"/>
        <v>0</v>
      </c>
      <c r="U237" s="443">
        <f t="shared" ref="U237:U248" si="15">$A$169</f>
        <v>3</v>
      </c>
    </row>
    <row r="238" spans="1:21" ht="18" customHeight="1">
      <c r="A238" s="817"/>
      <c r="B238" s="818"/>
      <c r="C238" s="820"/>
      <c r="D238" s="820"/>
      <c r="E238" s="357">
        <v>70</v>
      </c>
      <c r="F238" s="441"/>
      <c r="G238" s="441"/>
      <c r="H238" s="97"/>
      <c r="I238" s="81"/>
      <c r="J238" s="76"/>
      <c r="K238" s="81"/>
      <c r="L238" s="76"/>
      <c r="M238" s="2"/>
      <c r="N238" s="82"/>
      <c r="O238" s="77"/>
      <c r="P238" s="2"/>
      <c r="Q238" s="82"/>
      <c r="R238" s="19"/>
      <c r="S238" s="366"/>
      <c r="T238" s="397">
        <f t="shared" si="6"/>
        <v>0</v>
      </c>
      <c r="U238" s="443">
        <f t="shared" si="15"/>
        <v>3</v>
      </c>
    </row>
    <row r="239" spans="1:21" ht="18" customHeight="1">
      <c r="A239" s="817"/>
      <c r="B239" s="818"/>
      <c r="C239" s="820"/>
      <c r="D239" s="820"/>
      <c r="E239" s="357">
        <v>71</v>
      </c>
      <c r="F239" s="441"/>
      <c r="G239" s="441"/>
      <c r="H239" s="97"/>
      <c r="I239" s="81"/>
      <c r="J239" s="76"/>
      <c r="K239" s="81"/>
      <c r="L239" s="76"/>
      <c r="M239" s="2"/>
      <c r="N239" s="82"/>
      <c r="O239" s="77"/>
      <c r="P239" s="2"/>
      <c r="Q239" s="82"/>
      <c r="R239" s="19"/>
      <c r="S239" s="366"/>
      <c r="T239" s="397">
        <f t="shared" si="6"/>
        <v>0</v>
      </c>
      <c r="U239" s="443">
        <f t="shared" si="15"/>
        <v>3</v>
      </c>
    </row>
    <row r="240" spans="1:21" ht="18" customHeight="1">
      <c r="A240" s="817"/>
      <c r="B240" s="818"/>
      <c r="C240" s="820"/>
      <c r="D240" s="820"/>
      <c r="E240" s="357">
        <v>72</v>
      </c>
      <c r="F240" s="441"/>
      <c r="G240" s="441"/>
      <c r="H240" s="97"/>
      <c r="I240" s="81"/>
      <c r="J240" s="76"/>
      <c r="K240" s="81"/>
      <c r="L240" s="76"/>
      <c r="M240" s="2"/>
      <c r="N240" s="82"/>
      <c r="O240" s="77"/>
      <c r="P240" s="2"/>
      <c r="Q240" s="82"/>
      <c r="R240" s="19"/>
      <c r="S240" s="366"/>
      <c r="T240" s="397">
        <f t="shared" ref="T240:T396" si="16">IF(J240="",0,INT(SUM(PRODUCT(J240,L240,O240),R240)))</f>
        <v>0</v>
      </c>
      <c r="U240" s="443">
        <f t="shared" si="15"/>
        <v>3</v>
      </c>
    </row>
    <row r="241" spans="1:21" ht="18" customHeight="1">
      <c r="A241" s="817"/>
      <c r="B241" s="818"/>
      <c r="C241" s="820"/>
      <c r="D241" s="820"/>
      <c r="E241" s="357">
        <v>73</v>
      </c>
      <c r="F241" s="441"/>
      <c r="G241" s="441"/>
      <c r="H241" s="97"/>
      <c r="I241" s="81"/>
      <c r="J241" s="76"/>
      <c r="K241" s="81"/>
      <c r="L241" s="76"/>
      <c r="M241" s="2"/>
      <c r="N241" s="82"/>
      <c r="O241" s="77"/>
      <c r="P241" s="2"/>
      <c r="Q241" s="82"/>
      <c r="R241" s="19"/>
      <c r="S241" s="366"/>
      <c r="T241" s="397">
        <f t="shared" si="16"/>
        <v>0</v>
      </c>
      <c r="U241" s="443">
        <f t="shared" si="15"/>
        <v>3</v>
      </c>
    </row>
    <row r="242" spans="1:21" ht="18" customHeight="1">
      <c r="A242" s="817"/>
      <c r="B242" s="818"/>
      <c r="C242" s="820"/>
      <c r="D242" s="820"/>
      <c r="E242" s="357">
        <v>74</v>
      </c>
      <c r="F242" s="441"/>
      <c r="G242" s="441"/>
      <c r="H242" s="97"/>
      <c r="I242" s="81"/>
      <c r="J242" s="76"/>
      <c r="K242" s="81"/>
      <c r="L242" s="76"/>
      <c r="M242" s="2"/>
      <c r="N242" s="82"/>
      <c r="O242" s="77"/>
      <c r="P242" s="2"/>
      <c r="Q242" s="82"/>
      <c r="R242" s="19"/>
      <c r="S242" s="366"/>
      <c r="T242" s="397">
        <f t="shared" si="16"/>
        <v>0</v>
      </c>
      <c r="U242" s="443">
        <f t="shared" si="15"/>
        <v>3</v>
      </c>
    </row>
    <row r="243" spans="1:21" ht="18" customHeight="1">
      <c r="A243" s="817"/>
      <c r="B243" s="818"/>
      <c r="C243" s="820"/>
      <c r="D243" s="820"/>
      <c r="E243" s="357">
        <v>75</v>
      </c>
      <c r="F243" s="441"/>
      <c r="G243" s="441"/>
      <c r="H243" s="97"/>
      <c r="I243" s="81"/>
      <c r="J243" s="76"/>
      <c r="K243" s="81"/>
      <c r="L243" s="76"/>
      <c r="M243" s="2"/>
      <c r="N243" s="82"/>
      <c r="O243" s="77"/>
      <c r="P243" s="2"/>
      <c r="Q243" s="82"/>
      <c r="R243" s="19"/>
      <c r="S243" s="366"/>
      <c r="T243" s="397">
        <f t="shared" si="16"/>
        <v>0</v>
      </c>
      <c r="U243" s="443">
        <f t="shared" si="15"/>
        <v>3</v>
      </c>
    </row>
    <row r="244" spans="1:21" ht="18" customHeight="1">
      <c r="A244" s="817"/>
      <c r="B244" s="818"/>
      <c r="C244" s="820"/>
      <c r="D244" s="820"/>
      <c r="E244" s="357">
        <v>76</v>
      </c>
      <c r="F244" s="441"/>
      <c r="G244" s="441"/>
      <c r="H244" s="97"/>
      <c r="I244" s="81"/>
      <c r="J244" s="76"/>
      <c r="K244" s="81"/>
      <c r="L244" s="76"/>
      <c r="M244" s="2"/>
      <c r="N244" s="82"/>
      <c r="O244" s="77"/>
      <c r="P244" s="2"/>
      <c r="Q244" s="82"/>
      <c r="R244" s="19"/>
      <c r="S244" s="366"/>
      <c r="T244" s="397">
        <f t="shared" si="16"/>
        <v>0</v>
      </c>
      <c r="U244" s="443">
        <f t="shared" si="15"/>
        <v>3</v>
      </c>
    </row>
    <row r="245" spans="1:21" ht="18" customHeight="1">
      <c r="A245" s="817"/>
      <c r="B245" s="818"/>
      <c r="C245" s="820"/>
      <c r="D245" s="820"/>
      <c r="E245" s="357">
        <v>77</v>
      </c>
      <c r="F245" s="441"/>
      <c r="G245" s="441"/>
      <c r="H245" s="97"/>
      <c r="I245" s="81"/>
      <c r="J245" s="76"/>
      <c r="K245" s="81"/>
      <c r="L245" s="76"/>
      <c r="M245" s="2"/>
      <c r="N245" s="82"/>
      <c r="O245" s="77"/>
      <c r="P245" s="2"/>
      <c r="Q245" s="82"/>
      <c r="R245" s="19"/>
      <c r="S245" s="366"/>
      <c r="T245" s="397">
        <f t="shared" si="16"/>
        <v>0</v>
      </c>
      <c r="U245" s="443">
        <f t="shared" si="15"/>
        <v>3</v>
      </c>
    </row>
    <row r="246" spans="1:21" ht="18" customHeight="1">
      <c r="A246" s="817"/>
      <c r="B246" s="818"/>
      <c r="C246" s="820"/>
      <c r="D246" s="820"/>
      <c r="E246" s="357">
        <v>78</v>
      </c>
      <c r="F246" s="441"/>
      <c r="G246" s="441"/>
      <c r="H246" s="97"/>
      <c r="I246" s="81"/>
      <c r="J246" s="76"/>
      <c r="K246" s="81"/>
      <c r="L246" s="76"/>
      <c r="M246" s="2"/>
      <c r="N246" s="82"/>
      <c r="O246" s="77"/>
      <c r="P246" s="2"/>
      <c r="Q246" s="82"/>
      <c r="R246" s="19"/>
      <c r="S246" s="366"/>
      <c r="T246" s="397">
        <f t="shared" si="16"/>
        <v>0</v>
      </c>
      <c r="U246" s="443">
        <f t="shared" si="15"/>
        <v>3</v>
      </c>
    </row>
    <row r="247" spans="1:21" ht="18" customHeight="1">
      <c r="A247" s="817"/>
      <c r="B247" s="818"/>
      <c r="C247" s="820"/>
      <c r="D247" s="820"/>
      <c r="E247" s="357">
        <v>79</v>
      </c>
      <c r="F247" s="441"/>
      <c r="G247" s="441"/>
      <c r="H247" s="97"/>
      <c r="I247" s="81"/>
      <c r="J247" s="76"/>
      <c r="K247" s="81"/>
      <c r="L247" s="76"/>
      <c r="M247" s="2"/>
      <c r="N247" s="82"/>
      <c r="O247" s="77"/>
      <c r="P247" s="2"/>
      <c r="Q247" s="82"/>
      <c r="R247" s="19"/>
      <c r="S247" s="366"/>
      <c r="T247" s="397">
        <f t="shared" si="16"/>
        <v>0</v>
      </c>
      <c r="U247" s="443">
        <f t="shared" si="15"/>
        <v>3</v>
      </c>
    </row>
    <row r="248" spans="1:21" ht="18" customHeight="1">
      <c r="A248" s="817"/>
      <c r="B248" s="818"/>
      <c r="C248" s="820"/>
      <c r="D248" s="820"/>
      <c r="E248" s="345">
        <v>80</v>
      </c>
      <c r="F248" s="433"/>
      <c r="G248" s="433"/>
      <c r="H248" s="97"/>
      <c r="I248" s="81"/>
      <c r="J248" s="76"/>
      <c r="K248" s="81"/>
      <c r="L248" s="76"/>
      <c r="M248" s="2"/>
      <c r="N248" s="82"/>
      <c r="O248" s="77"/>
      <c r="P248" s="2"/>
      <c r="Q248" s="82"/>
      <c r="R248" s="19"/>
      <c r="S248" s="366"/>
      <c r="T248" s="397">
        <f t="shared" si="16"/>
        <v>0</v>
      </c>
      <c r="U248" s="443">
        <f t="shared" si="15"/>
        <v>3</v>
      </c>
    </row>
    <row r="249" spans="1:21" ht="18" customHeight="1">
      <c r="A249" s="815">
        <v>4</v>
      </c>
      <c r="B249" s="816"/>
      <c r="C249" s="819" t="str">
        <f>IF(ISERROR(VLOOKUP($A249,【大規模】地域番号②!$BD:$BF,2,FALSE)),"",VLOOKUP($A249,【大規模】地域番号②!$BD:$BF,2,FALSE))</f>
        <v/>
      </c>
      <c r="D249" s="819" t="str">
        <f>IF(ISERROR(VLOOKUP($A249,【大規模】地域番号②!$BD:$BF,3,FALSE)),"",VLOOKUP($A249,【大規模】地域番号②!$BD:$BF,3,FALSE))</f>
        <v/>
      </c>
      <c r="E249" s="337">
        <v>1</v>
      </c>
      <c r="F249" s="216"/>
      <c r="G249" s="216"/>
      <c r="H249" s="118"/>
      <c r="I249" s="119"/>
      <c r="J249" s="120"/>
      <c r="K249" s="122"/>
      <c r="L249" s="123"/>
      <c r="M249" s="121"/>
      <c r="N249" s="122"/>
      <c r="O249" s="123"/>
      <c r="P249" s="121"/>
      <c r="Q249" s="122"/>
      <c r="R249" s="124"/>
      <c r="S249" s="356"/>
      <c r="T249" s="389">
        <f t="shared" si="16"/>
        <v>0</v>
      </c>
      <c r="U249" s="443">
        <f>$A$249</f>
        <v>4</v>
      </c>
    </row>
    <row r="250" spans="1:21" ht="18" customHeight="1">
      <c r="A250" s="817"/>
      <c r="B250" s="818"/>
      <c r="C250" s="820"/>
      <c r="D250" s="820"/>
      <c r="E250" s="337">
        <v>2</v>
      </c>
      <c r="F250" s="216"/>
      <c r="G250" s="216"/>
      <c r="H250" s="97"/>
      <c r="I250" s="81"/>
      <c r="J250" s="76"/>
      <c r="K250" s="82"/>
      <c r="L250" s="77"/>
      <c r="M250" s="2"/>
      <c r="N250" s="82"/>
      <c r="O250" s="77"/>
      <c r="P250" s="2"/>
      <c r="Q250" s="82"/>
      <c r="R250" s="19"/>
      <c r="S250" s="366"/>
      <c r="T250" s="397">
        <f t="shared" si="16"/>
        <v>0</v>
      </c>
      <c r="U250" s="443">
        <f t="shared" ref="U250:U286" si="17">$A$249</f>
        <v>4</v>
      </c>
    </row>
    <row r="251" spans="1:21" ht="18" customHeight="1">
      <c r="A251" s="817"/>
      <c r="B251" s="818"/>
      <c r="C251" s="820"/>
      <c r="D251" s="820"/>
      <c r="E251" s="337">
        <v>3</v>
      </c>
      <c r="F251" s="216"/>
      <c r="G251" s="216"/>
      <c r="H251" s="97"/>
      <c r="I251" s="81"/>
      <c r="J251" s="76"/>
      <c r="K251" s="82"/>
      <c r="L251" s="77"/>
      <c r="M251" s="2"/>
      <c r="N251" s="82"/>
      <c r="O251" s="77"/>
      <c r="P251" s="2"/>
      <c r="Q251" s="82"/>
      <c r="R251" s="19"/>
      <c r="S251" s="366"/>
      <c r="T251" s="397">
        <f t="shared" si="16"/>
        <v>0</v>
      </c>
      <c r="U251" s="443">
        <f t="shared" si="17"/>
        <v>4</v>
      </c>
    </row>
    <row r="252" spans="1:21" ht="18" customHeight="1">
      <c r="A252" s="817"/>
      <c r="B252" s="818"/>
      <c r="C252" s="820"/>
      <c r="D252" s="820"/>
      <c r="E252" s="337">
        <v>4</v>
      </c>
      <c r="F252" s="216"/>
      <c r="G252" s="216"/>
      <c r="H252" s="97"/>
      <c r="I252" s="81"/>
      <c r="J252" s="76"/>
      <c r="K252" s="81"/>
      <c r="L252" s="76"/>
      <c r="M252" s="2"/>
      <c r="N252" s="81"/>
      <c r="O252" s="77"/>
      <c r="P252" s="15"/>
      <c r="Q252" s="82"/>
      <c r="R252" s="19"/>
      <c r="S252" s="366"/>
      <c r="T252" s="397">
        <f t="shared" si="16"/>
        <v>0</v>
      </c>
      <c r="U252" s="443">
        <f t="shared" si="17"/>
        <v>4</v>
      </c>
    </row>
    <row r="253" spans="1:21" ht="18" customHeight="1">
      <c r="A253" s="817"/>
      <c r="B253" s="818"/>
      <c r="C253" s="820"/>
      <c r="D253" s="820"/>
      <c r="E253" s="337">
        <v>5</v>
      </c>
      <c r="F253" s="216"/>
      <c r="G253" s="216"/>
      <c r="H253" s="97"/>
      <c r="I253" s="81"/>
      <c r="J253" s="76"/>
      <c r="K253" s="81"/>
      <c r="L253" s="76"/>
      <c r="M253" s="2"/>
      <c r="N253" s="81"/>
      <c r="O253" s="77"/>
      <c r="P253" s="15"/>
      <c r="Q253" s="82"/>
      <c r="R253" s="19"/>
      <c r="S253" s="366"/>
      <c r="T253" s="397">
        <f t="shared" si="16"/>
        <v>0</v>
      </c>
      <c r="U253" s="443">
        <f t="shared" si="17"/>
        <v>4</v>
      </c>
    </row>
    <row r="254" spans="1:21" ht="18" customHeight="1">
      <c r="A254" s="817"/>
      <c r="B254" s="818"/>
      <c r="C254" s="820"/>
      <c r="D254" s="820"/>
      <c r="E254" s="337">
        <v>6</v>
      </c>
      <c r="F254" s="216"/>
      <c r="G254" s="216"/>
      <c r="H254" s="97"/>
      <c r="I254" s="81"/>
      <c r="J254" s="76"/>
      <c r="K254" s="81"/>
      <c r="L254" s="76"/>
      <c r="M254" s="2"/>
      <c r="N254" s="81"/>
      <c r="O254" s="77"/>
      <c r="P254" s="15"/>
      <c r="Q254" s="82"/>
      <c r="R254" s="19"/>
      <c r="S254" s="366"/>
      <c r="T254" s="397">
        <f t="shared" si="16"/>
        <v>0</v>
      </c>
      <c r="U254" s="443">
        <f t="shared" si="17"/>
        <v>4</v>
      </c>
    </row>
    <row r="255" spans="1:21" ht="18" customHeight="1">
      <c r="A255" s="817"/>
      <c r="B255" s="818"/>
      <c r="C255" s="820"/>
      <c r="D255" s="820"/>
      <c r="E255" s="337">
        <v>7</v>
      </c>
      <c r="F255" s="216"/>
      <c r="G255" s="216"/>
      <c r="H255" s="97"/>
      <c r="I255" s="81"/>
      <c r="J255" s="76"/>
      <c r="K255" s="81"/>
      <c r="L255" s="76"/>
      <c r="M255" s="2"/>
      <c r="N255" s="82"/>
      <c r="O255" s="77"/>
      <c r="P255" s="2"/>
      <c r="Q255" s="82"/>
      <c r="R255" s="19"/>
      <c r="S255" s="366"/>
      <c r="T255" s="397">
        <f t="shared" si="16"/>
        <v>0</v>
      </c>
      <c r="U255" s="443">
        <f t="shared" si="17"/>
        <v>4</v>
      </c>
    </row>
    <row r="256" spans="1:21" ht="18" customHeight="1">
      <c r="A256" s="817"/>
      <c r="B256" s="818"/>
      <c r="C256" s="820"/>
      <c r="D256" s="820"/>
      <c r="E256" s="337">
        <v>8</v>
      </c>
      <c r="F256" s="216"/>
      <c r="G256" s="216"/>
      <c r="H256" s="134"/>
      <c r="I256" s="135"/>
      <c r="J256" s="136"/>
      <c r="K256" s="135"/>
      <c r="L256" s="136"/>
      <c r="M256" s="137"/>
      <c r="N256" s="138"/>
      <c r="O256" s="139"/>
      <c r="P256" s="137"/>
      <c r="Q256" s="138"/>
      <c r="R256" s="140"/>
      <c r="S256" s="368"/>
      <c r="T256" s="447">
        <f t="shared" si="16"/>
        <v>0</v>
      </c>
      <c r="U256" s="443">
        <f t="shared" si="17"/>
        <v>4</v>
      </c>
    </row>
    <row r="257" spans="1:21" ht="18" customHeight="1">
      <c r="A257" s="817"/>
      <c r="B257" s="818"/>
      <c r="C257" s="820"/>
      <c r="D257" s="820"/>
      <c r="E257" s="337">
        <v>9</v>
      </c>
      <c r="F257" s="216"/>
      <c r="G257" s="216"/>
      <c r="H257" s="134"/>
      <c r="I257" s="135"/>
      <c r="J257" s="136"/>
      <c r="K257" s="135"/>
      <c r="L257" s="136"/>
      <c r="M257" s="137"/>
      <c r="N257" s="138"/>
      <c r="O257" s="139"/>
      <c r="P257" s="137"/>
      <c r="Q257" s="138"/>
      <c r="R257" s="140"/>
      <c r="S257" s="368"/>
      <c r="T257" s="447">
        <f t="shared" si="16"/>
        <v>0</v>
      </c>
      <c r="U257" s="443">
        <f t="shared" si="17"/>
        <v>4</v>
      </c>
    </row>
    <row r="258" spans="1:21" ht="18" customHeight="1">
      <c r="A258" s="817"/>
      <c r="B258" s="818"/>
      <c r="C258" s="820"/>
      <c r="D258" s="820"/>
      <c r="E258" s="337">
        <v>10</v>
      </c>
      <c r="F258" s="216"/>
      <c r="G258" s="216"/>
      <c r="H258" s="134"/>
      <c r="I258" s="135"/>
      <c r="J258" s="136"/>
      <c r="K258" s="135"/>
      <c r="L258" s="136"/>
      <c r="M258" s="137"/>
      <c r="N258" s="138"/>
      <c r="O258" s="139"/>
      <c r="P258" s="137"/>
      <c r="Q258" s="138"/>
      <c r="R258" s="140"/>
      <c r="S258" s="368"/>
      <c r="T258" s="447">
        <f t="shared" si="16"/>
        <v>0</v>
      </c>
      <c r="U258" s="443">
        <f t="shared" si="17"/>
        <v>4</v>
      </c>
    </row>
    <row r="259" spans="1:21" ht="18" customHeight="1">
      <c r="A259" s="817"/>
      <c r="B259" s="818"/>
      <c r="C259" s="820"/>
      <c r="D259" s="820"/>
      <c r="E259" s="337">
        <v>11</v>
      </c>
      <c r="F259" s="216"/>
      <c r="G259" s="216"/>
      <c r="H259" s="134"/>
      <c r="I259" s="135"/>
      <c r="J259" s="136"/>
      <c r="K259" s="135"/>
      <c r="L259" s="136"/>
      <c r="M259" s="137"/>
      <c r="N259" s="138"/>
      <c r="O259" s="139"/>
      <c r="P259" s="137"/>
      <c r="Q259" s="138"/>
      <c r="R259" s="140"/>
      <c r="S259" s="368"/>
      <c r="T259" s="447">
        <f t="shared" si="16"/>
        <v>0</v>
      </c>
      <c r="U259" s="443">
        <f t="shared" si="17"/>
        <v>4</v>
      </c>
    </row>
    <row r="260" spans="1:21" ht="18" customHeight="1">
      <c r="A260" s="817"/>
      <c r="B260" s="818"/>
      <c r="C260" s="820"/>
      <c r="D260" s="820"/>
      <c r="E260" s="337">
        <v>12</v>
      </c>
      <c r="F260" s="216"/>
      <c r="G260" s="216"/>
      <c r="H260" s="134"/>
      <c r="I260" s="135"/>
      <c r="J260" s="136"/>
      <c r="K260" s="135"/>
      <c r="L260" s="136"/>
      <c r="M260" s="137"/>
      <c r="N260" s="138"/>
      <c r="O260" s="139"/>
      <c r="P260" s="137"/>
      <c r="Q260" s="138"/>
      <c r="R260" s="140"/>
      <c r="S260" s="368"/>
      <c r="T260" s="447">
        <f t="shared" si="16"/>
        <v>0</v>
      </c>
      <c r="U260" s="443">
        <f t="shared" si="17"/>
        <v>4</v>
      </c>
    </row>
    <row r="261" spans="1:21" ht="18" customHeight="1">
      <c r="A261" s="817"/>
      <c r="B261" s="818"/>
      <c r="C261" s="820"/>
      <c r="D261" s="820"/>
      <c r="E261" s="337">
        <v>13</v>
      </c>
      <c r="F261" s="216"/>
      <c r="G261" s="216"/>
      <c r="H261" s="134"/>
      <c r="I261" s="135"/>
      <c r="J261" s="136"/>
      <c r="K261" s="135"/>
      <c r="L261" s="136"/>
      <c r="M261" s="137"/>
      <c r="N261" s="138"/>
      <c r="O261" s="139"/>
      <c r="P261" s="137"/>
      <c r="Q261" s="138"/>
      <c r="R261" s="140"/>
      <c r="S261" s="368"/>
      <c r="T261" s="447">
        <f t="shared" si="16"/>
        <v>0</v>
      </c>
      <c r="U261" s="443">
        <f t="shared" si="17"/>
        <v>4</v>
      </c>
    </row>
    <row r="262" spans="1:21" ht="18" customHeight="1">
      <c r="A262" s="817"/>
      <c r="B262" s="818"/>
      <c r="C262" s="820"/>
      <c r="D262" s="820"/>
      <c r="E262" s="337">
        <v>14</v>
      </c>
      <c r="F262" s="216"/>
      <c r="G262" s="216"/>
      <c r="H262" s="134"/>
      <c r="I262" s="135"/>
      <c r="J262" s="136"/>
      <c r="K262" s="135"/>
      <c r="L262" s="136"/>
      <c r="M262" s="137"/>
      <c r="N262" s="138"/>
      <c r="O262" s="139"/>
      <c r="P262" s="137"/>
      <c r="Q262" s="138"/>
      <c r="R262" s="140"/>
      <c r="S262" s="368"/>
      <c r="T262" s="447">
        <f t="shared" si="16"/>
        <v>0</v>
      </c>
      <c r="U262" s="443">
        <f t="shared" si="17"/>
        <v>4</v>
      </c>
    </row>
    <row r="263" spans="1:21" ht="18" customHeight="1">
      <c r="A263" s="817"/>
      <c r="B263" s="818"/>
      <c r="C263" s="820"/>
      <c r="D263" s="820"/>
      <c r="E263" s="337">
        <v>15</v>
      </c>
      <c r="F263" s="216"/>
      <c r="G263" s="216"/>
      <c r="H263" s="134"/>
      <c r="I263" s="135"/>
      <c r="J263" s="136"/>
      <c r="K263" s="135"/>
      <c r="L263" s="136"/>
      <c r="M263" s="137"/>
      <c r="N263" s="138"/>
      <c r="O263" s="139"/>
      <c r="P263" s="137"/>
      <c r="Q263" s="138"/>
      <c r="R263" s="140"/>
      <c r="S263" s="368"/>
      <c r="T263" s="447">
        <f t="shared" si="16"/>
        <v>0</v>
      </c>
      <c r="U263" s="443">
        <f t="shared" si="17"/>
        <v>4</v>
      </c>
    </row>
    <row r="264" spans="1:21" ht="18" customHeight="1">
      <c r="A264" s="817"/>
      <c r="B264" s="818"/>
      <c r="C264" s="820"/>
      <c r="D264" s="820"/>
      <c r="E264" s="337">
        <v>16</v>
      </c>
      <c r="F264" s="216"/>
      <c r="G264" s="216"/>
      <c r="H264" s="134"/>
      <c r="I264" s="135"/>
      <c r="J264" s="136"/>
      <c r="K264" s="135"/>
      <c r="L264" s="136"/>
      <c r="M264" s="137"/>
      <c r="N264" s="138"/>
      <c r="O264" s="139"/>
      <c r="P264" s="137"/>
      <c r="Q264" s="138"/>
      <c r="R264" s="140"/>
      <c r="S264" s="368"/>
      <c r="T264" s="447">
        <f t="shared" si="16"/>
        <v>0</v>
      </c>
      <c r="U264" s="443">
        <f t="shared" si="17"/>
        <v>4</v>
      </c>
    </row>
    <row r="265" spans="1:21" ht="18" customHeight="1">
      <c r="A265" s="817"/>
      <c r="B265" s="818"/>
      <c r="C265" s="820"/>
      <c r="D265" s="820"/>
      <c r="E265" s="337">
        <v>17</v>
      </c>
      <c r="F265" s="216"/>
      <c r="G265" s="216"/>
      <c r="H265" s="134"/>
      <c r="I265" s="135"/>
      <c r="J265" s="136"/>
      <c r="K265" s="135"/>
      <c r="L265" s="136"/>
      <c r="M265" s="137"/>
      <c r="N265" s="138"/>
      <c r="O265" s="139"/>
      <c r="P265" s="137"/>
      <c r="Q265" s="138"/>
      <c r="R265" s="140"/>
      <c r="S265" s="368"/>
      <c r="T265" s="447">
        <f t="shared" si="16"/>
        <v>0</v>
      </c>
      <c r="U265" s="443">
        <f t="shared" si="17"/>
        <v>4</v>
      </c>
    </row>
    <row r="266" spans="1:21" ht="18" customHeight="1">
      <c r="A266" s="817"/>
      <c r="B266" s="818"/>
      <c r="C266" s="820"/>
      <c r="D266" s="820"/>
      <c r="E266" s="337">
        <v>18</v>
      </c>
      <c r="F266" s="216"/>
      <c r="G266" s="216"/>
      <c r="H266" s="134"/>
      <c r="I266" s="135"/>
      <c r="J266" s="136"/>
      <c r="K266" s="135"/>
      <c r="L266" s="136"/>
      <c r="M266" s="137"/>
      <c r="N266" s="138"/>
      <c r="O266" s="139"/>
      <c r="P266" s="137"/>
      <c r="Q266" s="138"/>
      <c r="R266" s="140"/>
      <c r="S266" s="368"/>
      <c r="T266" s="447">
        <f t="shared" si="16"/>
        <v>0</v>
      </c>
      <c r="U266" s="443">
        <f t="shared" si="17"/>
        <v>4</v>
      </c>
    </row>
    <row r="267" spans="1:21" ht="18" customHeight="1">
      <c r="A267" s="817"/>
      <c r="B267" s="818"/>
      <c r="C267" s="820"/>
      <c r="D267" s="820"/>
      <c r="E267" s="337">
        <v>19</v>
      </c>
      <c r="F267" s="216"/>
      <c r="G267" s="216"/>
      <c r="H267" s="134"/>
      <c r="I267" s="135"/>
      <c r="J267" s="136"/>
      <c r="K267" s="135"/>
      <c r="L267" s="136"/>
      <c r="M267" s="137"/>
      <c r="N267" s="138"/>
      <c r="O267" s="139"/>
      <c r="P267" s="137"/>
      <c r="Q267" s="138"/>
      <c r="R267" s="140"/>
      <c r="S267" s="368"/>
      <c r="T267" s="447">
        <f t="shared" si="16"/>
        <v>0</v>
      </c>
      <c r="U267" s="443">
        <f t="shared" si="17"/>
        <v>4</v>
      </c>
    </row>
    <row r="268" spans="1:21" ht="18" customHeight="1">
      <c r="A268" s="817"/>
      <c r="B268" s="818"/>
      <c r="C268" s="820"/>
      <c r="D268" s="820"/>
      <c r="E268" s="337">
        <v>20</v>
      </c>
      <c r="F268" s="216"/>
      <c r="G268" s="216"/>
      <c r="H268" s="134"/>
      <c r="I268" s="135"/>
      <c r="J268" s="136"/>
      <c r="K268" s="135"/>
      <c r="L268" s="136"/>
      <c r="M268" s="137"/>
      <c r="N268" s="138"/>
      <c r="O268" s="139"/>
      <c r="P268" s="137"/>
      <c r="Q268" s="138"/>
      <c r="R268" s="140"/>
      <c r="S268" s="368"/>
      <c r="T268" s="447">
        <f t="shared" si="16"/>
        <v>0</v>
      </c>
      <c r="U268" s="443">
        <f t="shared" si="17"/>
        <v>4</v>
      </c>
    </row>
    <row r="269" spans="1:21" ht="18" customHeight="1">
      <c r="A269" s="817"/>
      <c r="B269" s="818"/>
      <c r="C269" s="820"/>
      <c r="D269" s="820"/>
      <c r="E269" s="337">
        <v>21</v>
      </c>
      <c r="F269" s="216"/>
      <c r="G269" s="216"/>
      <c r="H269" s="134"/>
      <c r="I269" s="135"/>
      <c r="J269" s="136"/>
      <c r="K269" s="135"/>
      <c r="L269" s="136"/>
      <c r="M269" s="137"/>
      <c r="N269" s="138"/>
      <c r="O269" s="139"/>
      <c r="P269" s="137"/>
      <c r="Q269" s="138"/>
      <c r="R269" s="140"/>
      <c r="S269" s="368"/>
      <c r="T269" s="447">
        <f t="shared" si="16"/>
        <v>0</v>
      </c>
      <c r="U269" s="443">
        <f t="shared" si="17"/>
        <v>4</v>
      </c>
    </row>
    <row r="270" spans="1:21" ht="18" customHeight="1">
      <c r="A270" s="817"/>
      <c r="B270" s="818"/>
      <c r="C270" s="820"/>
      <c r="D270" s="820"/>
      <c r="E270" s="337">
        <v>22</v>
      </c>
      <c r="F270" s="216"/>
      <c r="G270" s="216"/>
      <c r="H270" s="134"/>
      <c r="I270" s="135"/>
      <c r="J270" s="136"/>
      <c r="K270" s="135"/>
      <c r="L270" s="136"/>
      <c r="M270" s="137"/>
      <c r="N270" s="138"/>
      <c r="O270" s="139"/>
      <c r="P270" s="137"/>
      <c r="Q270" s="138"/>
      <c r="R270" s="140"/>
      <c r="S270" s="368"/>
      <c r="T270" s="447">
        <f t="shared" si="16"/>
        <v>0</v>
      </c>
      <c r="U270" s="443">
        <f t="shared" si="17"/>
        <v>4</v>
      </c>
    </row>
    <row r="271" spans="1:21" ht="18" customHeight="1">
      <c r="A271" s="817"/>
      <c r="B271" s="818"/>
      <c r="C271" s="820"/>
      <c r="D271" s="820"/>
      <c r="E271" s="337">
        <v>23</v>
      </c>
      <c r="F271" s="216"/>
      <c r="G271" s="216"/>
      <c r="H271" s="134"/>
      <c r="I271" s="135"/>
      <c r="J271" s="136"/>
      <c r="K271" s="135"/>
      <c r="L271" s="136"/>
      <c r="M271" s="137"/>
      <c r="N271" s="138"/>
      <c r="O271" s="139"/>
      <c r="P271" s="137"/>
      <c r="Q271" s="138"/>
      <c r="R271" s="140"/>
      <c r="S271" s="368"/>
      <c r="T271" s="447">
        <f t="shared" si="16"/>
        <v>0</v>
      </c>
      <c r="U271" s="443">
        <f t="shared" si="17"/>
        <v>4</v>
      </c>
    </row>
    <row r="272" spans="1:21" ht="18" customHeight="1">
      <c r="A272" s="817"/>
      <c r="B272" s="818"/>
      <c r="C272" s="820"/>
      <c r="D272" s="820"/>
      <c r="E272" s="337">
        <v>24</v>
      </c>
      <c r="F272" s="216"/>
      <c r="G272" s="216"/>
      <c r="H272" s="134"/>
      <c r="I272" s="135"/>
      <c r="J272" s="136"/>
      <c r="K272" s="135"/>
      <c r="L272" s="136"/>
      <c r="M272" s="137"/>
      <c r="N272" s="138"/>
      <c r="O272" s="139"/>
      <c r="P272" s="137"/>
      <c r="Q272" s="138"/>
      <c r="R272" s="140"/>
      <c r="S272" s="368"/>
      <c r="T272" s="447">
        <f t="shared" si="16"/>
        <v>0</v>
      </c>
      <c r="U272" s="443">
        <f t="shared" si="17"/>
        <v>4</v>
      </c>
    </row>
    <row r="273" spans="1:21" ht="18" customHeight="1">
      <c r="A273" s="817"/>
      <c r="B273" s="818"/>
      <c r="C273" s="820"/>
      <c r="D273" s="820"/>
      <c r="E273" s="337">
        <v>25</v>
      </c>
      <c r="F273" s="216"/>
      <c r="G273" s="216"/>
      <c r="H273" s="134"/>
      <c r="I273" s="135"/>
      <c r="J273" s="136"/>
      <c r="K273" s="135"/>
      <c r="L273" s="136"/>
      <c r="M273" s="137"/>
      <c r="N273" s="138"/>
      <c r="O273" s="139"/>
      <c r="P273" s="137"/>
      <c r="Q273" s="138"/>
      <c r="R273" s="140"/>
      <c r="S273" s="368"/>
      <c r="T273" s="447">
        <f t="shared" si="16"/>
        <v>0</v>
      </c>
      <c r="U273" s="443">
        <f t="shared" si="17"/>
        <v>4</v>
      </c>
    </row>
    <row r="274" spans="1:21" ht="18" customHeight="1">
      <c r="A274" s="817"/>
      <c r="B274" s="818"/>
      <c r="C274" s="820"/>
      <c r="D274" s="820"/>
      <c r="E274" s="337">
        <v>26</v>
      </c>
      <c r="F274" s="216"/>
      <c r="G274" s="216"/>
      <c r="H274" s="97"/>
      <c r="I274" s="81"/>
      <c r="J274" s="76"/>
      <c r="K274" s="82"/>
      <c r="L274" s="77"/>
      <c r="M274" s="2"/>
      <c r="N274" s="82"/>
      <c r="O274" s="77"/>
      <c r="P274" s="2"/>
      <c r="Q274" s="82"/>
      <c r="R274" s="19"/>
      <c r="S274" s="366"/>
      <c r="T274" s="397">
        <f t="shared" ref="T274:T286" si="18">IF(J274="",0,INT(SUM(PRODUCT(J274,L274,O274),R274)))</f>
        <v>0</v>
      </c>
      <c r="U274" s="443">
        <f t="shared" si="17"/>
        <v>4</v>
      </c>
    </row>
    <row r="275" spans="1:21" ht="18" customHeight="1">
      <c r="A275" s="817"/>
      <c r="B275" s="818"/>
      <c r="C275" s="820"/>
      <c r="D275" s="820"/>
      <c r="E275" s="337">
        <v>27</v>
      </c>
      <c r="F275" s="216"/>
      <c r="G275" s="216"/>
      <c r="H275" s="97"/>
      <c r="I275" s="81"/>
      <c r="J275" s="76"/>
      <c r="K275" s="82"/>
      <c r="L275" s="77"/>
      <c r="M275" s="2"/>
      <c r="N275" s="82"/>
      <c r="O275" s="77"/>
      <c r="P275" s="2"/>
      <c r="Q275" s="82"/>
      <c r="R275" s="19"/>
      <c r="S275" s="366"/>
      <c r="T275" s="397">
        <f t="shared" si="18"/>
        <v>0</v>
      </c>
      <c r="U275" s="443">
        <f t="shared" si="17"/>
        <v>4</v>
      </c>
    </row>
    <row r="276" spans="1:21" ht="18" customHeight="1">
      <c r="A276" s="817"/>
      <c r="B276" s="818"/>
      <c r="C276" s="820"/>
      <c r="D276" s="820"/>
      <c r="E276" s="337">
        <v>28</v>
      </c>
      <c r="F276" s="216"/>
      <c r="G276" s="216"/>
      <c r="H276" s="97"/>
      <c r="I276" s="81"/>
      <c r="J276" s="76"/>
      <c r="K276" s="82"/>
      <c r="L276" s="77"/>
      <c r="M276" s="2"/>
      <c r="N276" s="82"/>
      <c r="O276" s="77"/>
      <c r="P276" s="2"/>
      <c r="Q276" s="82"/>
      <c r="R276" s="19"/>
      <c r="S276" s="366"/>
      <c r="T276" s="397">
        <f t="shared" si="18"/>
        <v>0</v>
      </c>
      <c r="U276" s="443">
        <f t="shared" si="17"/>
        <v>4</v>
      </c>
    </row>
    <row r="277" spans="1:21" ht="18" customHeight="1">
      <c r="A277" s="817"/>
      <c r="B277" s="818"/>
      <c r="C277" s="820"/>
      <c r="D277" s="820"/>
      <c r="E277" s="337">
        <v>29</v>
      </c>
      <c r="F277" s="216"/>
      <c r="G277" s="216"/>
      <c r="H277" s="97"/>
      <c r="I277" s="81"/>
      <c r="J277" s="76"/>
      <c r="K277" s="82"/>
      <c r="L277" s="77"/>
      <c r="M277" s="2"/>
      <c r="N277" s="82"/>
      <c r="O277" s="77"/>
      <c r="P277" s="2"/>
      <c r="Q277" s="82"/>
      <c r="R277" s="19"/>
      <c r="S277" s="366"/>
      <c r="T277" s="397">
        <f t="shared" si="18"/>
        <v>0</v>
      </c>
      <c r="U277" s="443">
        <f t="shared" si="17"/>
        <v>4</v>
      </c>
    </row>
    <row r="278" spans="1:21" ht="18" customHeight="1">
      <c r="A278" s="817"/>
      <c r="B278" s="818"/>
      <c r="C278" s="820"/>
      <c r="D278" s="820"/>
      <c r="E278" s="337">
        <v>30</v>
      </c>
      <c r="F278" s="216"/>
      <c r="G278" s="216"/>
      <c r="H278" s="97"/>
      <c r="I278" s="81"/>
      <c r="J278" s="76"/>
      <c r="K278" s="81"/>
      <c r="L278" s="76"/>
      <c r="M278" s="2"/>
      <c r="N278" s="81"/>
      <c r="O278" s="77"/>
      <c r="P278" s="15"/>
      <c r="Q278" s="82"/>
      <c r="R278" s="19"/>
      <c r="S278" s="366"/>
      <c r="T278" s="397">
        <f t="shared" si="18"/>
        <v>0</v>
      </c>
      <c r="U278" s="443">
        <f t="shared" si="17"/>
        <v>4</v>
      </c>
    </row>
    <row r="279" spans="1:21" ht="18" customHeight="1">
      <c r="A279" s="817"/>
      <c r="B279" s="818"/>
      <c r="C279" s="820"/>
      <c r="D279" s="820"/>
      <c r="E279" s="337">
        <v>31</v>
      </c>
      <c r="F279" s="216"/>
      <c r="G279" s="216"/>
      <c r="H279" s="97"/>
      <c r="I279" s="81"/>
      <c r="J279" s="76"/>
      <c r="K279" s="81"/>
      <c r="L279" s="76"/>
      <c r="M279" s="2"/>
      <c r="N279" s="81"/>
      <c r="O279" s="77"/>
      <c r="P279" s="15"/>
      <c r="Q279" s="82"/>
      <c r="R279" s="19"/>
      <c r="S279" s="366"/>
      <c r="T279" s="397">
        <f t="shared" si="18"/>
        <v>0</v>
      </c>
      <c r="U279" s="443">
        <f t="shared" si="17"/>
        <v>4</v>
      </c>
    </row>
    <row r="280" spans="1:21" ht="18" customHeight="1">
      <c r="A280" s="817"/>
      <c r="B280" s="818"/>
      <c r="C280" s="820"/>
      <c r="D280" s="820"/>
      <c r="E280" s="337">
        <v>32</v>
      </c>
      <c r="F280" s="216"/>
      <c r="G280" s="216"/>
      <c r="H280" s="97"/>
      <c r="I280" s="81"/>
      <c r="J280" s="76"/>
      <c r="K280" s="81"/>
      <c r="L280" s="76"/>
      <c r="M280" s="2"/>
      <c r="N280" s="81"/>
      <c r="O280" s="77"/>
      <c r="P280" s="15"/>
      <c r="Q280" s="82"/>
      <c r="R280" s="19"/>
      <c r="S280" s="366"/>
      <c r="T280" s="397">
        <f t="shared" si="18"/>
        <v>0</v>
      </c>
      <c r="U280" s="443">
        <f t="shared" si="17"/>
        <v>4</v>
      </c>
    </row>
    <row r="281" spans="1:21" ht="18" customHeight="1">
      <c r="A281" s="817"/>
      <c r="B281" s="818"/>
      <c r="C281" s="820"/>
      <c r="D281" s="820"/>
      <c r="E281" s="337">
        <v>33</v>
      </c>
      <c r="F281" s="216"/>
      <c r="G281" s="216"/>
      <c r="H281" s="97"/>
      <c r="I281" s="81"/>
      <c r="J281" s="76"/>
      <c r="K281" s="81"/>
      <c r="L281" s="76"/>
      <c r="M281" s="2"/>
      <c r="N281" s="82"/>
      <c r="O281" s="77"/>
      <c r="P281" s="2"/>
      <c r="Q281" s="82"/>
      <c r="R281" s="19"/>
      <c r="S281" s="366"/>
      <c r="T281" s="397">
        <f t="shared" si="18"/>
        <v>0</v>
      </c>
      <c r="U281" s="443">
        <f t="shared" si="17"/>
        <v>4</v>
      </c>
    </row>
    <row r="282" spans="1:21" ht="18" customHeight="1">
      <c r="A282" s="817"/>
      <c r="B282" s="818"/>
      <c r="C282" s="820"/>
      <c r="D282" s="820"/>
      <c r="E282" s="337">
        <v>34</v>
      </c>
      <c r="F282" s="216"/>
      <c r="G282" s="216"/>
      <c r="H282" s="134"/>
      <c r="I282" s="135"/>
      <c r="J282" s="136"/>
      <c r="K282" s="135"/>
      <c r="L282" s="136"/>
      <c r="M282" s="137"/>
      <c r="N282" s="138"/>
      <c r="O282" s="139"/>
      <c r="P282" s="137"/>
      <c r="Q282" s="138"/>
      <c r="R282" s="140"/>
      <c r="S282" s="368"/>
      <c r="T282" s="447">
        <f t="shared" si="18"/>
        <v>0</v>
      </c>
      <c r="U282" s="443">
        <f t="shared" si="17"/>
        <v>4</v>
      </c>
    </row>
    <row r="283" spans="1:21" ht="18" customHeight="1">
      <c r="A283" s="817"/>
      <c r="B283" s="818"/>
      <c r="C283" s="820"/>
      <c r="D283" s="820"/>
      <c r="E283" s="337">
        <v>35</v>
      </c>
      <c r="F283" s="216"/>
      <c r="G283" s="216"/>
      <c r="H283" s="134"/>
      <c r="I283" s="135"/>
      <c r="J283" s="136"/>
      <c r="K283" s="135"/>
      <c r="L283" s="136"/>
      <c r="M283" s="137"/>
      <c r="N283" s="138"/>
      <c r="O283" s="139"/>
      <c r="P283" s="137"/>
      <c r="Q283" s="138"/>
      <c r="R283" s="140"/>
      <c r="S283" s="368"/>
      <c r="T283" s="447">
        <f t="shared" si="18"/>
        <v>0</v>
      </c>
      <c r="U283" s="443">
        <f t="shared" si="17"/>
        <v>4</v>
      </c>
    </row>
    <row r="284" spans="1:21" ht="18" customHeight="1">
      <c r="A284" s="817"/>
      <c r="B284" s="818"/>
      <c r="C284" s="820"/>
      <c r="D284" s="820"/>
      <c r="E284" s="337">
        <v>36</v>
      </c>
      <c r="F284" s="216"/>
      <c r="G284" s="216"/>
      <c r="H284" s="134"/>
      <c r="I284" s="135"/>
      <c r="J284" s="136"/>
      <c r="K284" s="135"/>
      <c r="L284" s="136"/>
      <c r="M284" s="137"/>
      <c r="N284" s="138"/>
      <c r="O284" s="139"/>
      <c r="P284" s="137"/>
      <c r="Q284" s="138"/>
      <c r="R284" s="140"/>
      <c r="S284" s="368"/>
      <c r="T284" s="447">
        <f t="shared" si="18"/>
        <v>0</v>
      </c>
      <c r="U284" s="443">
        <f t="shared" si="17"/>
        <v>4</v>
      </c>
    </row>
    <row r="285" spans="1:21" ht="18" customHeight="1">
      <c r="A285" s="817"/>
      <c r="B285" s="818"/>
      <c r="C285" s="820"/>
      <c r="D285" s="820"/>
      <c r="E285" s="337">
        <v>37</v>
      </c>
      <c r="F285" s="216"/>
      <c r="G285" s="216"/>
      <c r="H285" s="134"/>
      <c r="I285" s="135"/>
      <c r="J285" s="136"/>
      <c r="K285" s="135"/>
      <c r="L285" s="136"/>
      <c r="M285" s="137"/>
      <c r="N285" s="138"/>
      <c r="O285" s="139"/>
      <c r="P285" s="137"/>
      <c r="Q285" s="138"/>
      <c r="R285" s="140"/>
      <c r="S285" s="368"/>
      <c r="T285" s="447">
        <f t="shared" si="18"/>
        <v>0</v>
      </c>
      <c r="U285" s="443">
        <f t="shared" si="17"/>
        <v>4</v>
      </c>
    </row>
    <row r="286" spans="1:21" ht="18" customHeight="1">
      <c r="A286" s="817"/>
      <c r="B286" s="818"/>
      <c r="C286" s="820"/>
      <c r="D286" s="820"/>
      <c r="E286" s="337">
        <v>38</v>
      </c>
      <c r="F286" s="216"/>
      <c r="G286" s="216"/>
      <c r="H286" s="134"/>
      <c r="I286" s="135"/>
      <c r="J286" s="136"/>
      <c r="K286" s="135"/>
      <c r="L286" s="136"/>
      <c r="M286" s="137"/>
      <c r="N286" s="138"/>
      <c r="O286" s="139"/>
      <c r="P286" s="137"/>
      <c r="Q286" s="138"/>
      <c r="R286" s="140"/>
      <c r="S286" s="368"/>
      <c r="T286" s="447">
        <f t="shared" si="18"/>
        <v>0</v>
      </c>
      <c r="U286" s="443">
        <f t="shared" si="17"/>
        <v>4</v>
      </c>
    </row>
    <row r="287" spans="1:21" ht="18" customHeight="1">
      <c r="A287" s="817"/>
      <c r="B287" s="818"/>
      <c r="C287" s="820"/>
      <c r="D287" s="820"/>
      <c r="E287" s="337">
        <v>39</v>
      </c>
      <c r="F287" s="216"/>
      <c r="G287" s="216"/>
      <c r="H287" s="97"/>
      <c r="I287" s="81"/>
      <c r="J287" s="76"/>
      <c r="K287" s="82"/>
      <c r="L287" s="77"/>
      <c r="M287" s="2"/>
      <c r="N287" s="82"/>
      <c r="O287" s="77"/>
      <c r="P287" s="2"/>
      <c r="Q287" s="82"/>
      <c r="R287" s="19"/>
      <c r="S287" s="366"/>
      <c r="T287" s="397">
        <f t="shared" ref="T287:T311" si="19">IF(J287="",0,INT(SUM(PRODUCT(J287,L287,O287),R287)))</f>
        <v>0</v>
      </c>
      <c r="U287" s="443">
        <f t="shared" ref="U287:U311" si="20">$A$249</f>
        <v>4</v>
      </c>
    </row>
    <row r="288" spans="1:21" ht="18" customHeight="1">
      <c r="A288" s="817"/>
      <c r="B288" s="818"/>
      <c r="C288" s="820"/>
      <c r="D288" s="820"/>
      <c r="E288" s="337">
        <v>40</v>
      </c>
      <c r="F288" s="216"/>
      <c r="G288" s="216"/>
      <c r="H288" s="97"/>
      <c r="I288" s="81"/>
      <c r="J288" s="76"/>
      <c r="K288" s="82"/>
      <c r="L288" s="77"/>
      <c r="M288" s="2"/>
      <c r="N288" s="82"/>
      <c r="O288" s="77"/>
      <c r="P288" s="2"/>
      <c r="Q288" s="82"/>
      <c r="R288" s="19"/>
      <c r="S288" s="366"/>
      <c r="T288" s="397">
        <f t="shared" si="19"/>
        <v>0</v>
      </c>
      <c r="U288" s="443">
        <f t="shared" si="20"/>
        <v>4</v>
      </c>
    </row>
    <row r="289" spans="1:21" ht="18" customHeight="1">
      <c r="A289" s="817"/>
      <c r="B289" s="818"/>
      <c r="C289" s="820"/>
      <c r="D289" s="820"/>
      <c r="E289" s="337">
        <v>41</v>
      </c>
      <c r="F289" s="216"/>
      <c r="G289" s="216"/>
      <c r="H289" s="97"/>
      <c r="I289" s="81"/>
      <c r="J289" s="76"/>
      <c r="K289" s="82"/>
      <c r="L289" s="77"/>
      <c r="M289" s="2"/>
      <c r="N289" s="82"/>
      <c r="O289" s="77"/>
      <c r="P289" s="2"/>
      <c r="Q289" s="82"/>
      <c r="R289" s="19"/>
      <c r="S289" s="366"/>
      <c r="T289" s="397">
        <f t="shared" si="19"/>
        <v>0</v>
      </c>
      <c r="U289" s="443">
        <f t="shared" si="20"/>
        <v>4</v>
      </c>
    </row>
    <row r="290" spans="1:21" ht="18" customHeight="1">
      <c r="A290" s="817"/>
      <c r="B290" s="818"/>
      <c r="C290" s="820"/>
      <c r="D290" s="820"/>
      <c r="E290" s="337">
        <v>42</v>
      </c>
      <c r="F290" s="216"/>
      <c r="G290" s="216"/>
      <c r="H290" s="97"/>
      <c r="I290" s="81"/>
      <c r="J290" s="76"/>
      <c r="K290" s="81"/>
      <c r="L290" s="76"/>
      <c r="M290" s="2"/>
      <c r="N290" s="81"/>
      <c r="O290" s="77"/>
      <c r="P290" s="15"/>
      <c r="Q290" s="82"/>
      <c r="R290" s="19"/>
      <c r="S290" s="366"/>
      <c r="T290" s="397">
        <f t="shared" si="19"/>
        <v>0</v>
      </c>
      <c r="U290" s="443">
        <f t="shared" si="20"/>
        <v>4</v>
      </c>
    </row>
    <row r="291" spans="1:21" ht="18" customHeight="1">
      <c r="A291" s="817"/>
      <c r="B291" s="818"/>
      <c r="C291" s="820"/>
      <c r="D291" s="820"/>
      <c r="E291" s="337">
        <v>43</v>
      </c>
      <c r="F291" s="216"/>
      <c r="G291" s="216"/>
      <c r="H291" s="97"/>
      <c r="I291" s="81"/>
      <c r="J291" s="76"/>
      <c r="K291" s="81"/>
      <c r="L291" s="76"/>
      <c r="M291" s="2"/>
      <c r="N291" s="81"/>
      <c r="O291" s="77"/>
      <c r="P291" s="15"/>
      <c r="Q291" s="82"/>
      <c r="R291" s="19"/>
      <c r="S291" s="366"/>
      <c r="T291" s="397">
        <f t="shared" si="19"/>
        <v>0</v>
      </c>
      <c r="U291" s="443">
        <f t="shared" si="20"/>
        <v>4</v>
      </c>
    </row>
    <row r="292" spans="1:21" ht="18" customHeight="1">
      <c r="A292" s="817"/>
      <c r="B292" s="818"/>
      <c r="C292" s="820"/>
      <c r="D292" s="820"/>
      <c r="E292" s="337">
        <v>44</v>
      </c>
      <c r="F292" s="216"/>
      <c r="G292" s="216"/>
      <c r="H292" s="97"/>
      <c r="I292" s="81"/>
      <c r="J292" s="76"/>
      <c r="K292" s="81"/>
      <c r="L292" s="76"/>
      <c r="M292" s="2"/>
      <c r="N292" s="81"/>
      <c r="O292" s="77"/>
      <c r="P292" s="15"/>
      <c r="Q292" s="82"/>
      <c r="R292" s="19"/>
      <c r="S292" s="366"/>
      <c r="T292" s="397">
        <f t="shared" si="19"/>
        <v>0</v>
      </c>
      <c r="U292" s="443">
        <f t="shared" si="20"/>
        <v>4</v>
      </c>
    </row>
    <row r="293" spans="1:21" ht="18" customHeight="1">
      <c r="A293" s="817"/>
      <c r="B293" s="818"/>
      <c r="C293" s="820"/>
      <c r="D293" s="820"/>
      <c r="E293" s="337">
        <v>45</v>
      </c>
      <c r="F293" s="216"/>
      <c r="G293" s="216"/>
      <c r="H293" s="97"/>
      <c r="I293" s="81"/>
      <c r="J293" s="76"/>
      <c r="K293" s="81"/>
      <c r="L293" s="76"/>
      <c r="M293" s="2"/>
      <c r="N293" s="82"/>
      <c r="O293" s="77"/>
      <c r="P293" s="2"/>
      <c r="Q293" s="82"/>
      <c r="R293" s="19"/>
      <c r="S293" s="366"/>
      <c r="T293" s="397">
        <f t="shared" si="19"/>
        <v>0</v>
      </c>
      <c r="U293" s="443">
        <f t="shared" si="20"/>
        <v>4</v>
      </c>
    </row>
    <row r="294" spans="1:21" ht="18" customHeight="1">
      <c r="A294" s="817"/>
      <c r="B294" s="818"/>
      <c r="C294" s="820"/>
      <c r="D294" s="820"/>
      <c r="E294" s="337">
        <v>46</v>
      </c>
      <c r="F294" s="216"/>
      <c r="G294" s="216"/>
      <c r="H294" s="134"/>
      <c r="I294" s="135"/>
      <c r="J294" s="136"/>
      <c r="K294" s="135"/>
      <c r="L294" s="136"/>
      <c r="M294" s="137"/>
      <c r="N294" s="138"/>
      <c r="O294" s="139"/>
      <c r="P294" s="137"/>
      <c r="Q294" s="138"/>
      <c r="R294" s="140"/>
      <c r="S294" s="368"/>
      <c r="T294" s="447">
        <f t="shared" si="19"/>
        <v>0</v>
      </c>
      <c r="U294" s="443">
        <f t="shared" si="20"/>
        <v>4</v>
      </c>
    </row>
    <row r="295" spans="1:21" ht="18" customHeight="1">
      <c r="A295" s="817"/>
      <c r="B295" s="818"/>
      <c r="C295" s="820"/>
      <c r="D295" s="820"/>
      <c r="E295" s="337">
        <v>47</v>
      </c>
      <c r="F295" s="216"/>
      <c r="G295" s="216"/>
      <c r="H295" s="134"/>
      <c r="I295" s="135"/>
      <c r="J295" s="136"/>
      <c r="K295" s="135"/>
      <c r="L295" s="136"/>
      <c r="M295" s="137"/>
      <c r="N295" s="138"/>
      <c r="O295" s="139"/>
      <c r="P295" s="137"/>
      <c r="Q295" s="138"/>
      <c r="R295" s="140"/>
      <c r="S295" s="368"/>
      <c r="T295" s="447">
        <f t="shared" si="19"/>
        <v>0</v>
      </c>
      <c r="U295" s="443">
        <f t="shared" si="20"/>
        <v>4</v>
      </c>
    </row>
    <row r="296" spans="1:21" ht="18" customHeight="1">
      <c r="A296" s="817"/>
      <c r="B296" s="818"/>
      <c r="C296" s="820"/>
      <c r="D296" s="820"/>
      <c r="E296" s="337">
        <v>48</v>
      </c>
      <c r="F296" s="216"/>
      <c r="G296" s="216"/>
      <c r="H296" s="134"/>
      <c r="I296" s="135"/>
      <c r="J296" s="136"/>
      <c r="K296" s="135"/>
      <c r="L296" s="136"/>
      <c r="M296" s="137"/>
      <c r="N296" s="138"/>
      <c r="O296" s="139"/>
      <c r="P296" s="137"/>
      <c r="Q296" s="138"/>
      <c r="R296" s="140"/>
      <c r="S296" s="368"/>
      <c r="T296" s="447">
        <f t="shared" si="19"/>
        <v>0</v>
      </c>
      <c r="U296" s="443">
        <f t="shared" si="20"/>
        <v>4</v>
      </c>
    </row>
    <row r="297" spans="1:21" ht="18" customHeight="1">
      <c r="A297" s="817"/>
      <c r="B297" s="818"/>
      <c r="C297" s="820"/>
      <c r="D297" s="820"/>
      <c r="E297" s="337">
        <v>49</v>
      </c>
      <c r="F297" s="216"/>
      <c r="G297" s="216"/>
      <c r="H297" s="134"/>
      <c r="I297" s="135"/>
      <c r="J297" s="136"/>
      <c r="K297" s="135"/>
      <c r="L297" s="136"/>
      <c r="M297" s="137"/>
      <c r="N297" s="138"/>
      <c r="O297" s="139"/>
      <c r="P297" s="137"/>
      <c r="Q297" s="138"/>
      <c r="R297" s="140"/>
      <c r="S297" s="368"/>
      <c r="T297" s="447">
        <f t="shared" si="19"/>
        <v>0</v>
      </c>
      <c r="U297" s="443">
        <f t="shared" si="20"/>
        <v>4</v>
      </c>
    </row>
    <row r="298" spans="1:21" ht="18" customHeight="1">
      <c r="A298" s="817"/>
      <c r="B298" s="818"/>
      <c r="C298" s="820"/>
      <c r="D298" s="820"/>
      <c r="E298" s="337">
        <v>50</v>
      </c>
      <c r="F298" s="216"/>
      <c r="G298" s="216"/>
      <c r="H298" s="134"/>
      <c r="I298" s="135"/>
      <c r="J298" s="136"/>
      <c r="K298" s="135"/>
      <c r="L298" s="136"/>
      <c r="M298" s="137"/>
      <c r="N298" s="138"/>
      <c r="O298" s="139"/>
      <c r="P298" s="137"/>
      <c r="Q298" s="138"/>
      <c r="R298" s="140"/>
      <c r="S298" s="368"/>
      <c r="T298" s="447">
        <f t="shared" si="19"/>
        <v>0</v>
      </c>
      <c r="U298" s="443">
        <f t="shared" si="20"/>
        <v>4</v>
      </c>
    </row>
    <row r="299" spans="1:21" ht="18" customHeight="1">
      <c r="A299" s="817"/>
      <c r="B299" s="818"/>
      <c r="C299" s="820"/>
      <c r="D299" s="820"/>
      <c r="E299" s="337">
        <v>51</v>
      </c>
      <c r="F299" s="216"/>
      <c r="G299" s="216"/>
      <c r="H299" s="134"/>
      <c r="I299" s="135"/>
      <c r="J299" s="136"/>
      <c r="K299" s="135"/>
      <c r="L299" s="136"/>
      <c r="M299" s="137"/>
      <c r="N299" s="138"/>
      <c r="O299" s="139"/>
      <c r="P299" s="137"/>
      <c r="Q299" s="138"/>
      <c r="R299" s="140"/>
      <c r="S299" s="368"/>
      <c r="T299" s="447">
        <f t="shared" si="19"/>
        <v>0</v>
      </c>
      <c r="U299" s="443">
        <f t="shared" si="20"/>
        <v>4</v>
      </c>
    </row>
    <row r="300" spans="1:21" ht="18" customHeight="1">
      <c r="A300" s="817"/>
      <c r="B300" s="818"/>
      <c r="C300" s="820"/>
      <c r="D300" s="820"/>
      <c r="E300" s="337">
        <v>52</v>
      </c>
      <c r="F300" s="216"/>
      <c r="G300" s="216"/>
      <c r="H300" s="134"/>
      <c r="I300" s="135"/>
      <c r="J300" s="136"/>
      <c r="K300" s="135"/>
      <c r="L300" s="136"/>
      <c r="M300" s="137"/>
      <c r="N300" s="138"/>
      <c r="O300" s="139"/>
      <c r="P300" s="137"/>
      <c r="Q300" s="138"/>
      <c r="R300" s="140"/>
      <c r="S300" s="368"/>
      <c r="T300" s="447">
        <f t="shared" si="19"/>
        <v>0</v>
      </c>
      <c r="U300" s="443">
        <f t="shared" si="20"/>
        <v>4</v>
      </c>
    </row>
    <row r="301" spans="1:21" ht="18" customHeight="1">
      <c r="A301" s="817"/>
      <c r="B301" s="818"/>
      <c r="C301" s="820"/>
      <c r="D301" s="820"/>
      <c r="E301" s="337">
        <v>53</v>
      </c>
      <c r="F301" s="216"/>
      <c r="G301" s="216"/>
      <c r="H301" s="134"/>
      <c r="I301" s="135"/>
      <c r="J301" s="136"/>
      <c r="K301" s="135"/>
      <c r="L301" s="136"/>
      <c r="M301" s="137"/>
      <c r="N301" s="138"/>
      <c r="O301" s="139"/>
      <c r="P301" s="137"/>
      <c r="Q301" s="138"/>
      <c r="R301" s="140"/>
      <c r="S301" s="368"/>
      <c r="T301" s="447">
        <f t="shared" si="19"/>
        <v>0</v>
      </c>
      <c r="U301" s="443">
        <f t="shared" si="20"/>
        <v>4</v>
      </c>
    </row>
    <row r="302" spans="1:21" ht="18" customHeight="1">
      <c r="A302" s="817"/>
      <c r="B302" s="818"/>
      <c r="C302" s="820"/>
      <c r="D302" s="820"/>
      <c r="E302" s="337">
        <v>54</v>
      </c>
      <c r="F302" s="216"/>
      <c r="G302" s="216"/>
      <c r="H302" s="134"/>
      <c r="I302" s="135"/>
      <c r="J302" s="136"/>
      <c r="K302" s="135"/>
      <c r="L302" s="136"/>
      <c r="M302" s="137"/>
      <c r="N302" s="138"/>
      <c r="O302" s="139"/>
      <c r="P302" s="137"/>
      <c r="Q302" s="138"/>
      <c r="R302" s="140"/>
      <c r="S302" s="368"/>
      <c r="T302" s="447">
        <f t="shared" si="19"/>
        <v>0</v>
      </c>
      <c r="U302" s="443">
        <f t="shared" si="20"/>
        <v>4</v>
      </c>
    </row>
    <row r="303" spans="1:21" ht="18" customHeight="1">
      <c r="A303" s="817"/>
      <c r="B303" s="818"/>
      <c r="C303" s="820"/>
      <c r="D303" s="820"/>
      <c r="E303" s="337">
        <v>55</v>
      </c>
      <c r="F303" s="216"/>
      <c r="G303" s="216"/>
      <c r="H303" s="134"/>
      <c r="I303" s="135"/>
      <c r="J303" s="136"/>
      <c r="K303" s="135"/>
      <c r="L303" s="136"/>
      <c r="M303" s="137"/>
      <c r="N303" s="138"/>
      <c r="O303" s="139"/>
      <c r="P303" s="137"/>
      <c r="Q303" s="138"/>
      <c r="R303" s="140"/>
      <c r="S303" s="368"/>
      <c r="T303" s="447">
        <f t="shared" si="19"/>
        <v>0</v>
      </c>
      <c r="U303" s="443">
        <f t="shared" si="20"/>
        <v>4</v>
      </c>
    </row>
    <row r="304" spans="1:21" ht="18" customHeight="1">
      <c r="A304" s="817"/>
      <c r="B304" s="818"/>
      <c r="C304" s="820"/>
      <c r="D304" s="820"/>
      <c r="E304" s="337">
        <v>56</v>
      </c>
      <c r="F304" s="216"/>
      <c r="G304" s="216"/>
      <c r="H304" s="134"/>
      <c r="I304" s="135"/>
      <c r="J304" s="136"/>
      <c r="K304" s="135"/>
      <c r="L304" s="136"/>
      <c r="M304" s="137"/>
      <c r="N304" s="138"/>
      <c r="O304" s="139"/>
      <c r="P304" s="137"/>
      <c r="Q304" s="138"/>
      <c r="R304" s="140"/>
      <c r="S304" s="368"/>
      <c r="T304" s="447">
        <f t="shared" si="19"/>
        <v>0</v>
      </c>
      <c r="U304" s="443">
        <f t="shared" si="20"/>
        <v>4</v>
      </c>
    </row>
    <row r="305" spans="1:21" ht="18" customHeight="1">
      <c r="A305" s="817"/>
      <c r="B305" s="818"/>
      <c r="C305" s="820"/>
      <c r="D305" s="820"/>
      <c r="E305" s="337">
        <v>57</v>
      </c>
      <c r="F305" s="216"/>
      <c r="G305" s="216"/>
      <c r="H305" s="134"/>
      <c r="I305" s="135"/>
      <c r="J305" s="136"/>
      <c r="K305" s="135"/>
      <c r="L305" s="136"/>
      <c r="M305" s="137"/>
      <c r="N305" s="138"/>
      <c r="O305" s="139"/>
      <c r="P305" s="137"/>
      <c r="Q305" s="138"/>
      <c r="R305" s="140"/>
      <c r="S305" s="368"/>
      <c r="T305" s="447">
        <f t="shared" si="19"/>
        <v>0</v>
      </c>
      <c r="U305" s="443">
        <f t="shared" si="20"/>
        <v>4</v>
      </c>
    </row>
    <row r="306" spans="1:21" ht="18" customHeight="1">
      <c r="A306" s="817"/>
      <c r="B306" s="818"/>
      <c r="C306" s="820"/>
      <c r="D306" s="820"/>
      <c r="E306" s="337">
        <v>58</v>
      </c>
      <c r="F306" s="216"/>
      <c r="G306" s="216"/>
      <c r="H306" s="134"/>
      <c r="I306" s="135"/>
      <c r="J306" s="136"/>
      <c r="K306" s="135"/>
      <c r="L306" s="136"/>
      <c r="M306" s="137"/>
      <c r="N306" s="138"/>
      <c r="O306" s="139"/>
      <c r="P306" s="137"/>
      <c r="Q306" s="138"/>
      <c r="R306" s="140"/>
      <c r="S306" s="368"/>
      <c r="T306" s="447">
        <f t="shared" si="19"/>
        <v>0</v>
      </c>
      <c r="U306" s="443">
        <f t="shared" si="20"/>
        <v>4</v>
      </c>
    </row>
    <row r="307" spans="1:21" ht="18" customHeight="1">
      <c r="A307" s="817"/>
      <c r="B307" s="818"/>
      <c r="C307" s="820"/>
      <c r="D307" s="820"/>
      <c r="E307" s="337">
        <v>59</v>
      </c>
      <c r="F307" s="216"/>
      <c r="G307" s="216"/>
      <c r="H307" s="134"/>
      <c r="I307" s="135"/>
      <c r="J307" s="136"/>
      <c r="K307" s="135"/>
      <c r="L307" s="136"/>
      <c r="M307" s="137"/>
      <c r="N307" s="138"/>
      <c r="O307" s="139"/>
      <c r="P307" s="137"/>
      <c r="Q307" s="138"/>
      <c r="R307" s="140"/>
      <c r="S307" s="368"/>
      <c r="T307" s="447">
        <f t="shared" si="19"/>
        <v>0</v>
      </c>
      <c r="U307" s="443">
        <f t="shared" si="20"/>
        <v>4</v>
      </c>
    </row>
    <row r="308" spans="1:21" ht="18" customHeight="1">
      <c r="A308" s="817"/>
      <c r="B308" s="818"/>
      <c r="C308" s="820"/>
      <c r="D308" s="820"/>
      <c r="E308" s="337">
        <v>60</v>
      </c>
      <c r="F308" s="216"/>
      <c r="G308" s="216"/>
      <c r="H308" s="134"/>
      <c r="I308" s="135"/>
      <c r="J308" s="136"/>
      <c r="K308" s="135"/>
      <c r="L308" s="136"/>
      <c r="M308" s="137"/>
      <c r="N308" s="138"/>
      <c r="O308" s="139"/>
      <c r="P308" s="137"/>
      <c r="Q308" s="138"/>
      <c r="R308" s="140"/>
      <c r="S308" s="368"/>
      <c r="T308" s="447">
        <f t="shared" si="19"/>
        <v>0</v>
      </c>
      <c r="U308" s="443">
        <f t="shared" si="20"/>
        <v>4</v>
      </c>
    </row>
    <row r="309" spans="1:21" ht="18" customHeight="1">
      <c r="A309" s="817"/>
      <c r="B309" s="818"/>
      <c r="C309" s="820"/>
      <c r="D309" s="820"/>
      <c r="E309" s="337">
        <v>61</v>
      </c>
      <c r="F309" s="216"/>
      <c r="G309" s="216"/>
      <c r="H309" s="134"/>
      <c r="I309" s="135"/>
      <c r="J309" s="136"/>
      <c r="K309" s="135"/>
      <c r="L309" s="136"/>
      <c r="M309" s="137"/>
      <c r="N309" s="138"/>
      <c r="O309" s="139"/>
      <c r="P309" s="137"/>
      <c r="Q309" s="138"/>
      <c r="R309" s="140"/>
      <c r="S309" s="368"/>
      <c r="T309" s="447">
        <f t="shared" si="19"/>
        <v>0</v>
      </c>
      <c r="U309" s="443">
        <f t="shared" si="20"/>
        <v>4</v>
      </c>
    </row>
    <row r="310" spans="1:21" ht="18" customHeight="1">
      <c r="A310" s="817"/>
      <c r="B310" s="818"/>
      <c r="C310" s="820"/>
      <c r="D310" s="820"/>
      <c r="E310" s="337">
        <v>62</v>
      </c>
      <c r="F310" s="216"/>
      <c r="G310" s="216"/>
      <c r="H310" s="134"/>
      <c r="I310" s="135"/>
      <c r="J310" s="136"/>
      <c r="K310" s="135"/>
      <c r="L310" s="136"/>
      <c r="M310" s="137"/>
      <c r="N310" s="138"/>
      <c r="O310" s="139"/>
      <c r="P310" s="137"/>
      <c r="Q310" s="138"/>
      <c r="R310" s="140"/>
      <c r="S310" s="368"/>
      <c r="T310" s="447">
        <f t="shared" si="19"/>
        <v>0</v>
      </c>
      <c r="U310" s="443">
        <f t="shared" si="20"/>
        <v>4</v>
      </c>
    </row>
    <row r="311" spans="1:21" ht="18" customHeight="1">
      <c r="A311" s="817"/>
      <c r="B311" s="818"/>
      <c r="C311" s="820"/>
      <c r="D311" s="820"/>
      <c r="E311" s="337">
        <v>63</v>
      </c>
      <c r="F311" s="216"/>
      <c r="G311" s="216"/>
      <c r="H311" s="134"/>
      <c r="I311" s="135"/>
      <c r="J311" s="136"/>
      <c r="K311" s="135"/>
      <c r="L311" s="136"/>
      <c r="M311" s="137"/>
      <c r="N311" s="138"/>
      <c r="O311" s="139"/>
      <c r="P311" s="137"/>
      <c r="Q311" s="138"/>
      <c r="R311" s="140"/>
      <c r="S311" s="368"/>
      <c r="T311" s="447">
        <f t="shared" si="19"/>
        <v>0</v>
      </c>
      <c r="U311" s="443">
        <f t="shared" si="20"/>
        <v>4</v>
      </c>
    </row>
    <row r="312" spans="1:21" ht="18" customHeight="1">
      <c r="A312" s="817"/>
      <c r="B312" s="818"/>
      <c r="C312" s="820"/>
      <c r="D312" s="820"/>
      <c r="E312" s="337">
        <v>64</v>
      </c>
      <c r="F312" s="216"/>
      <c r="G312" s="216"/>
      <c r="H312" s="97"/>
      <c r="I312" s="81"/>
      <c r="J312" s="76"/>
      <c r="K312" s="82"/>
      <c r="L312" s="77"/>
      <c r="M312" s="2"/>
      <c r="N312" s="82"/>
      <c r="O312" s="77"/>
      <c r="P312" s="2"/>
      <c r="Q312" s="82"/>
      <c r="R312" s="19"/>
      <c r="S312" s="366"/>
      <c r="T312" s="397">
        <f t="shared" si="16"/>
        <v>0</v>
      </c>
      <c r="U312" s="443">
        <f t="shared" ref="U312:U328" si="21">$A$249</f>
        <v>4</v>
      </c>
    </row>
    <row r="313" spans="1:21" ht="18" customHeight="1">
      <c r="A313" s="817"/>
      <c r="B313" s="818"/>
      <c r="C313" s="820"/>
      <c r="D313" s="820"/>
      <c r="E313" s="337">
        <v>65</v>
      </c>
      <c r="F313" s="216"/>
      <c r="G313" s="216"/>
      <c r="H313" s="97"/>
      <c r="I313" s="81"/>
      <c r="J313" s="76"/>
      <c r="K313" s="82"/>
      <c r="L313" s="77"/>
      <c r="M313" s="2"/>
      <c r="N313" s="82"/>
      <c r="O313" s="77"/>
      <c r="P313" s="2"/>
      <c r="Q313" s="82"/>
      <c r="R313" s="19"/>
      <c r="S313" s="366"/>
      <c r="T313" s="397">
        <f t="shared" si="16"/>
        <v>0</v>
      </c>
      <c r="U313" s="443">
        <f t="shared" si="21"/>
        <v>4</v>
      </c>
    </row>
    <row r="314" spans="1:21" ht="18" customHeight="1">
      <c r="A314" s="817"/>
      <c r="B314" s="818"/>
      <c r="C314" s="820"/>
      <c r="D314" s="820"/>
      <c r="E314" s="337">
        <v>66</v>
      </c>
      <c r="F314" s="216"/>
      <c r="G314" s="216"/>
      <c r="H314" s="97"/>
      <c r="I314" s="81"/>
      <c r="J314" s="76"/>
      <c r="K314" s="82"/>
      <c r="L314" s="77"/>
      <c r="M314" s="2"/>
      <c r="N314" s="82"/>
      <c r="O314" s="77"/>
      <c r="P314" s="2"/>
      <c r="Q314" s="82"/>
      <c r="R314" s="19"/>
      <c r="S314" s="366"/>
      <c r="T314" s="397">
        <f t="shared" si="16"/>
        <v>0</v>
      </c>
      <c r="U314" s="443">
        <f t="shared" si="21"/>
        <v>4</v>
      </c>
    </row>
    <row r="315" spans="1:21" ht="18" customHeight="1">
      <c r="A315" s="817"/>
      <c r="B315" s="818"/>
      <c r="C315" s="820"/>
      <c r="D315" s="820"/>
      <c r="E315" s="337">
        <v>67</v>
      </c>
      <c r="F315" s="216"/>
      <c r="G315" s="216"/>
      <c r="H315" s="97"/>
      <c r="I315" s="81"/>
      <c r="J315" s="76"/>
      <c r="K315" s="82"/>
      <c r="L315" s="77"/>
      <c r="M315" s="2"/>
      <c r="N315" s="82"/>
      <c r="O315" s="77"/>
      <c r="P315" s="2"/>
      <c r="Q315" s="82"/>
      <c r="R315" s="19"/>
      <c r="S315" s="366"/>
      <c r="T315" s="397">
        <f t="shared" si="16"/>
        <v>0</v>
      </c>
      <c r="U315" s="443">
        <f t="shared" si="21"/>
        <v>4</v>
      </c>
    </row>
    <row r="316" spans="1:21" ht="18" customHeight="1">
      <c r="A316" s="817"/>
      <c r="B316" s="818"/>
      <c r="C316" s="820"/>
      <c r="D316" s="820"/>
      <c r="E316" s="337">
        <v>68</v>
      </c>
      <c r="F316" s="216"/>
      <c r="G316" s="216"/>
      <c r="H316" s="97"/>
      <c r="I316" s="81"/>
      <c r="J316" s="76"/>
      <c r="K316" s="81"/>
      <c r="L316" s="76"/>
      <c r="M316" s="2"/>
      <c r="N316" s="81"/>
      <c r="O316" s="77"/>
      <c r="P316" s="15"/>
      <c r="Q316" s="82"/>
      <c r="R316" s="19"/>
      <c r="S316" s="366"/>
      <c r="T316" s="397">
        <f t="shared" si="16"/>
        <v>0</v>
      </c>
      <c r="U316" s="443">
        <f t="shared" si="21"/>
        <v>4</v>
      </c>
    </row>
    <row r="317" spans="1:21" ht="18" customHeight="1">
      <c r="A317" s="817"/>
      <c r="B317" s="818"/>
      <c r="C317" s="820"/>
      <c r="D317" s="820"/>
      <c r="E317" s="337">
        <v>69</v>
      </c>
      <c r="F317" s="216"/>
      <c r="G317" s="216"/>
      <c r="H317" s="97"/>
      <c r="I317" s="81"/>
      <c r="J317" s="76"/>
      <c r="K317" s="81"/>
      <c r="L317" s="76"/>
      <c r="M317" s="2"/>
      <c r="N317" s="81"/>
      <c r="O317" s="77"/>
      <c r="P317" s="15"/>
      <c r="Q317" s="82"/>
      <c r="R317" s="19"/>
      <c r="S317" s="366"/>
      <c r="T317" s="397">
        <f t="shared" si="16"/>
        <v>0</v>
      </c>
      <c r="U317" s="443">
        <f t="shared" si="21"/>
        <v>4</v>
      </c>
    </row>
    <row r="318" spans="1:21" ht="18" customHeight="1">
      <c r="A318" s="817"/>
      <c r="B318" s="818"/>
      <c r="C318" s="820"/>
      <c r="D318" s="820"/>
      <c r="E318" s="337">
        <v>70</v>
      </c>
      <c r="F318" s="216"/>
      <c r="G318" s="216"/>
      <c r="H318" s="97"/>
      <c r="I318" s="81"/>
      <c r="J318" s="76"/>
      <c r="K318" s="81"/>
      <c r="L318" s="76"/>
      <c r="M318" s="2"/>
      <c r="N318" s="81"/>
      <c r="O318" s="77"/>
      <c r="P318" s="15"/>
      <c r="Q318" s="82"/>
      <c r="R318" s="19"/>
      <c r="S318" s="366"/>
      <c r="T318" s="397">
        <f t="shared" si="16"/>
        <v>0</v>
      </c>
      <c r="U318" s="443">
        <f t="shared" si="21"/>
        <v>4</v>
      </c>
    </row>
    <row r="319" spans="1:21" ht="18" customHeight="1">
      <c r="A319" s="817"/>
      <c r="B319" s="818"/>
      <c r="C319" s="820"/>
      <c r="D319" s="820"/>
      <c r="E319" s="337">
        <v>71</v>
      </c>
      <c r="F319" s="216"/>
      <c r="G319" s="216"/>
      <c r="H319" s="97"/>
      <c r="I319" s="81"/>
      <c r="J319" s="76"/>
      <c r="K319" s="81"/>
      <c r="L319" s="76"/>
      <c r="M319" s="2"/>
      <c r="N319" s="82"/>
      <c r="O319" s="77"/>
      <c r="P319" s="2"/>
      <c r="Q319" s="82"/>
      <c r="R319" s="19"/>
      <c r="S319" s="366"/>
      <c r="T319" s="397">
        <f t="shared" si="16"/>
        <v>0</v>
      </c>
      <c r="U319" s="443">
        <f t="shared" si="21"/>
        <v>4</v>
      </c>
    </row>
    <row r="320" spans="1:21" ht="18" customHeight="1">
      <c r="A320" s="817"/>
      <c r="B320" s="818"/>
      <c r="C320" s="820"/>
      <c r="D320" s="820"/>
      <c r="E320" s="337">
        <v>72</v>
      </c>
      <c r="F320" s="216"/>
      <c r="G320" s="216"/>
      <c r="H320" s="134"/>
      <c r="I320" s="135"/>
      <c r="J320" s="136"/>
      <c r="K320" s="135"/>
      <c r="L320" s="136"/>
      <c r="M320" s="137"/>
      <c r="N320" s="138"/>
      <c r="O320" s="139"/>
      <c r="P320" s="137"/>
      <c r="Q320" s="138"/>
      <c r="R320" s="140"/>
      <c r="S320" s="368"/>
      <c r="T320" s="447">
        <f t="shared" si="16"/>
        <v>0</v>
      </c>
      <c r="U320" s="443">
        <f t="shared" si="21"/>
        <v>4</v>
      </c>
    </row>
    <row r="321" spans="1:21" ht="18" customHeight="1">
      <c r="A321" s="817"/>
      <c r="B321" s="818"/>
      <c r="C321" s="820"/>
      <c r="D321" s="820"/>
      <c r="E321" s="337">
        <v>73</v>
      </c>
      <c r="F321" s="216"/>
      <c r="G321" s="216"/>
      <c r="H321" s="134"/>
      <c r="I321" s="135"/>
      <c r="J321" s="136"/>
      <c r="K321" s="135"/>
      <c r="L321" s="136"/>
      <c r="M321" s="137"/>
      <c r="N321" s="138"/>
      <c r="O321" s="139"/>
      <c r="P321" s="137"/>
      <c r="Q321" s="138"/>
      <c r="R321" s="140"/>
      <c r="S321" s="368"/>
      <c r="T321" s="447">
        <f t="shared" si="16"/>
        <v>0</v>
      </c>
      <c r="U321" s="443">
        <f t="shared" si="21"/>
        <v>4</v>
      </c>
    </row>
    <row r="322" spans="1:21" ht="18" customHeight="1">
      <c r="A322" s="817"/>
      <c r="B322" s="818"/>
      <c r="C322" s="820"/>
      <c r="D322" s="820"/>
      <c r="E322" s="337">
        <v>74</v>
      </c>
      <c r="F322" s="216"/>
      <c r="G322" s="216"/>
      <c r="H322" s="134"/>
      <c r="I322" s="135"/>
      <c r="J322" s="136"/>
      <c r="K322" s="135"/>
      <c r="L322" s="136"/>
      <c r="M322" s="137"/>
      <c r="N322" s="138"/>
      <c r="O322" s="139"/>
      <c r="P322" s="137"/>
      <c r="Q322" s="138"/>
      <c r="R322" s="140"/>
      <c r="S322" s="368"/>
      <c r="T322" s="447">
        <f t="shared" si="16"/>
        <v>0</v>
      </c>
      <c r="U322" s="443">
        <f t="shared" si="21"/>
        <v>4</v>
      </c>
    </row>
    <row r="323" spans="1:21" ht="18" customHeight="1">
      <c r="A323" s="817"/>
      <c r="B323" s="818"/>
      <c r="C323" s="820"/>
      <c r="D323" s="820"/>
      <c r="E323" s="337">
        <v>75</v>
      </c>
      <c r="F323" s="216"/>
      <c r="G323" s="216"/>
      <c r="H323" s="134"/>
      <c r="I323" s="135"/>
      <c r="J323" s="136"/>
      <c r="K323" s="135"/>
      <c r="L323" s="136"/>
      <c r="M323" s="137"/>
      <c r="N323" s="138"/>
      <c r="O323" s="139"/>
      <c r="P323" s="137"/>
      <c r="Q323" s="138"/>
      <c r="R323" s="140"/>
      <c r="S323" s="368"/>
      <c r="T323" s="447">
        <f t="shared" si="16"/>
        <v>0</v>
      </c>
      <c r="U323" s="443">
        <f t="shared" si="21"/>
        <v>4</v>
      </c>
    </row>
    <row r="324" spans="1:21" ht="18" customHeight="1">
      <c r="A324" s="817"/>
      <c r="B324" s="818"/>
      <c r="C324" s="820"/>
      <c r="D324" s="820"/>
      <c r="E324" s="337">
        <v>76</v>
      </c>
      <c r="F324" s="216"/>
      <c r="G324" s="216"/>
      <c r="H324" s="134"/>
      <c r="I324" s="135"/>
      <c r="J324" s="136"/>
      <c r="K324" s="135"/>
      <c r="L324" s="136"/>
      <c r="M324" s="137"/>
      <c r="N324" s="138"/>
      <c r="O324" s="139"/>
      <c r="P324" s="137"/>
      <c r="Q324" s="138"/>
      <c r="R324" s="140"/>
      <c r="S324" s="368"/>
      <c r="T324" s="447">
        <f t="shared" si="16"/>
        <v>0</v>
      </c>
      <c r="U324" s="443">
        <f t="shared" si="21"/>
        <v>4</v>
      </c>
    </row>
    <row r="325" spans="1:21" ht="18" customHeight="1">
      <c r="A325" s="817"/>
      <c r="B325" s="818"/>
      <c r="C325" s="820"/>
      <c r="D325" s="820"/>
      <c r="E325" s="337">
        <v>77</v>
      </c>
      <c r="F325" s="216"/>
      <c r="G325" s="216"/>
      <c r="H325" s="134"/>
      <c r="I325" s="135"/>
      <c r="J325" s="136"/>
      <c r="K325" s="135"/>
      <c r="L325" s="136"/>
      <c r="M325" s="137"/>
      <c r="N325" s="138"/>
      <c r="O325" s="139"/>
      <c r="P325" s="137"/>
      <c r="Q325" s="138"/>
      <c r="R325" s="140"/>
      <c r="S325" s="368"/>
      <c r="T325" s="447">
        <f t="shared" si="16"/>
        <v>0</v>
      </c>
      <c r="U325" s="443">
        <f t="shared" si="21"/>
        <v>4</v>
      </c>
    </row>
    <row r="326" spans="1:21" ht="18" customHeight="1">
      <c r="A326" s="817"/>
      <c r="B326" s="818"/>
      <c r="C326" s="820"/>
      <c r="D326" s="820"/>
      <c r="E326" s="337">
        <v>78</v>
      </c>
      <c r="F326" s="216"/>
      <c r="G326" s="216"/>
      <c r="H326" s="134"/>
      <c r="I326" s="135"/>
      <c r="J326" s="136"/>
      <c r="K326" s="135"/>
      <c r="L326" s="136"/>
      <c r="M326" s="137"/>
      <c r="N326" s="138"/>
      <c r="O326" s="139"/>
      <c r="P326" s="137"/>
      <c r="Q326" s="138"/>
      <c r="R326" s="140"/>
      <c r="S326" s="368"/>
      <c r="T326" s="447">
        <f t="shared" si="16"/>
        <v>0</v>
      </c>
      <c r="U326" s="443">
        <f t="shared" si="21"/>
        <v>4</v>
      </c>
    </row>
    <row r="327" spans="1:21" ht="18" customHeight="1">
      <c r="A327" s="817"/>
      <c r="B327" s="818"/>
      <c r="C327" s="820"/>
      <c r="D327" s="820"/>
      <c r="E327" s="337">
        <v>79</v>
      </c>
      <c r="F327" s="216"/>
      <c r="G327" s="216"/>
      <c r="H327" s="134"/>
      <c r="I327" s="135"/>
      <c r="J327" s="136"/>
      <c r="K327" s="135"/>
      <c r="L327" s="136"/>
      <c r="M327" s="137"/>
      <c r="N327" s="138"/>
      <c r="O327" s="139"/>
      <c r="P327" s="137"/>
      <c r="Q327" s="138"/>
      <c r="R327" s="140"/>
      <c r="S327" s="368"/>
      <c r="T327" s="447">
        <f t="shared" si="16"/>
        <v>0</v>
      </c>
      <c r="U327" s="443">
        <f t="shared" si="21"/>
        <v>4</v>
      </c>
    </row>
    <row r="328" spans="1:21" ht="18" customHeight="1">
      <c r="A328" s="817"/>
      <c r="B328" s="818"/>
      <c r="C328" s="820"/>
      <c r="D328" s="820"/>
      <c r="E328" s="345">
        <v>80</v>
      </c>
      <c r="F328" s="433"/>
      <c r="G328" s="433"/>
      <c r="H328" s="134"/>
      <c r="I328" s="135"/>
      <c r="J328" s="136"/>
      <c r="K328" s="135"/>
      <c r="L328" s="136"/>
      <c r="M328" s="137"/>
      <c r="N328" s="138"/>
      <c r="O328" s="139"/>
      <c r="P328" s="137"/>
      <c r="Q328" s="138"/>
      <c r="R328" s="140"/>
      <c r="S328" s="368"/>
      <c r="T328" s="447">
        <f t="shared" si="16"/>
        <v>0</v>
      </c>
      <c r="U328" s="443">
        <f t="shared" si="21"/>
        <v>4</v>
      </c>
    </row>
    <row r="329" spans="1:21" ht="18" customHeight="1">
      <c r="A329" s="815">
        <v>5</v>
      </c>
      <c r="B329" s="816"/>
      <c r="C329" s="819" t="str">
        <f>IF(ISERROR(VLOOKUP($A329,【大規模】地域番号②!$BD:$BF,2,FALSE)),"",VLOOKUP($A329,【大規模】地域番号②!$BD:$BF,2,FALSE))</f>
        <v/>
      </c>
      <c r="D329" s="819" t="str">
        <f>IF(ISERROR(VLOOKUP($A329,【大規模】地域番号②!$BD:$BF,3,FALSE)),"",VLOOKUP($A329,【大規模】地域番号②!$BD:$BF,3,FALSE))</f>
        <v/>
      </c>
      <c r="E329" s="337">
        <v>1</v>
      </c>
      <c r="F329" s="216"/>
      <c r="G329" s="216"/>
      <c r="H329" s="118"/>
      <c r="I329" s="119"/>
      <c r="J329" s="120"/>
      <c r="K329" s="122"/>
      <c r="L329" s="123"/>
      <c r="M329" s="121"/>
      <c r="N329" s="122"/>
      <c r="O329" s="123"/>
      <c r="P329" s="121"/>
      <c r="Q329" s="122"/>
      <c r="R329" s="124"/>
      <c r="S329" s="356"/>
      <c r="T329" s="389">
        <f t="shared" si="16"/>
        <v>0</v>
      </c>
      <c r="U329" s="443">
        <f>$A$329</f>
        <v>5</v>
      </c>
    </row>
    <row r="330" spans="1:21" ht="18" customHeight="1">
      <c r="A330" s="817"/>
      <c r="B330" s="818"/>
      <c r="C330" s="820"/>
      <c r="D330" s="820"/>
      <c r="E330" s="337">
        <v>2</v>
      </c>
      <c r="F330" s="216"/>
      <c r="G330" s="216"/>
      <c r="H330" s="97"/>
      <c r="I330" s="81"/>
      <c r="J330" s="76"/>
      <c r="K330" s="82"/>
      <c r="L330" s="77"/>
      <c r="M330" s="2"/>
      <c r="N330" s="82"/>
      <c r="O330" s="77"/>
      <c r="P330" s="2"/>
      <c r="Q330" s="82"/>
      <c r="R330" s="19"/>
      <c r="S330" s="366"/>
      <c r="T330" s="397">
        <f t="shared" si="16"/>
        <v>0</v>
      </c>
      <c r="U330" s="443">
        <f t="shared" ref="U330:U364" si="22">$A$329</f>
        <v>5</v>
      </c>
    </row>
    <row r="331" spans="1:21" ht="18" customHeight="1">
      <c r="A331" s="817"/>
      <c r="B331" s="818"/>
      <c r="C331" s="820"/>
      <c r="D331" s="820"/>
      <c r="E331" s="337">
        <v>3</v>
      </c>
      <c r="F331" s="216"/>
      <c r="G331" s="216"/>
      <c r="H331" s="97"/>
      <c r="I331" s="81"/>
      <c r="J331" s="76"/>
      <c r="K331" s="82"/>
      <c r="L331" s="77"/>
      <c r="M331" s="2"/>
      <c r="N331" s="82"/>
      <c r="O331" s="77"/>
      <c r="P331" s="2"/>
      <c r="Q331" s="82"/>
      <c r="R331" s="19"/>
      <c r="S331" s="366"/>
      <c r="T331" s="397">
        <f t="shared" si="16"/>
        <v>0</v>
      </c>
      <c r="U331" s="443">
        <f t="shared" si="22"/>
        <v>5</v>
      </c>
    </row>
    <row r="332" spans="1:21" ht="18" customHeight="1">
      <c r="A332" s="817"/>
      <c r="B332" s="818"/>
      <c r="C332" s="820"/>
      <c r="D332" s="820"/>
      <c r="E332" s="337">
        <v>4</v>
      </c>
      <c r="F332" s="216"/>
      <c r="G332" s="216"/>
      <c r="H332" s="97"/>
      <c r="I332" s="81"/>
      <c r="J332" s="76"/>
      <c r="K332" s="81"/>
      <c r="L332" s="76"/>
      <c r="M332" s="2"/>
      <c r="N332" s="81"/>
      <c r="O332" s="77"/>
      <c r="P332" s="15"/>
      <c r="Q332" s="82"/>
      <c r="R332" s="19"/>
      <c r="S332" s="366"/>
      <c r="T332" s="397">
        <f t="shared" si="16"/>
        <v>0</v>
      </c>
      <c r="U332" s="443">
        <f t="shared" si="22"/>
        <v>5</v>
      </c>
    </row>
    <row r="333" spans="1:21" ht="18" customHeight="1">
      <c r="A333" s="817"/>
      <c r="B333" s="818"/>
      <c r="C333" s="820"/>
      <c r="D333" s="820"/>
      <c r="E333" s="337">
        <v>5</v>
      </c>
      <c r="F333" s="216"/>
      <c r="G333" s="216"/>
      <c r="H333" s="97"/>
      <c r="I333" s="81"/>
      <c r="J333" s="76"/>
      <c r="K333" s="81"/>
      <c r="L333" s="76"/>
      <c r="M333" s="2"/>
      <c r="N333" s="81"/>
      <c r="O333" s="77"/>
      <c r="P333" s="15"/>
      <c r="Q333" s="82"/>
      <c r="R333" s="19"/>
      <c r="S333" s="366"/>
      <c r="T333" s="397">
        <f t="shared" si="16"/>
        <v>0</v>
      </c>
      <c r="U333" s="443">
        <f t="shared" si="22"/>
        <v>5</v>
      </c>
    </row>
    <row r="334" spans="1:21" ht="18" customHeight="1">
      <c r="A334" s="817"/>
      <c r="B334" s="818"/>
      <c r="C334" s="820"/>
      <c r="D334" s="820"/>
      <c r="E334" s="337">
        <v>6</v>
      </c>
      <c r="F334" s="216"/>
      <c r="G334" s="216"/>
      <c r="H334" s="97"/>
      <c r="I334" s="81"/>
      <c r="J334" s="76"/>
      <c r="K334" s="81"/>
      <c r="L334" s="76"/>
      <c r="M334" s="2"/>
      <c r="N334" s="81"/>
      <c r="O334" s="77"/>
      <c r="P334" s="15"/>
      <c r="Q334" s="82"/>
      <c r="R334" s="19"/>
      <c r="S334" s="366"/>
      <c r="T334" s="397">
        <f t="shared" si="16"/>
        <v>0</v>
      </c>
      <c r="U334" s="443">
        <f t="shared" si="22"/>
        <v>5</v>
      </c>
    </row>
    <row r="335" spans="1:21" ht="18" customHeight="1">
      <c r="A335" s="817"/>
      <c r="B335" s="818"/>
      <c r="C335" s="820"/>
      <c r="D335" s="820"/>
      <c r="E335" s="337">
        <v>7</v>
      </c>
      <c r="F335" s="216"/>
      <c r="G335" s="216"/>
      <c r="H335" s="97"/>
      <c r="I335" s="81"/>
      <c r="J335" s="76"/>
      <c r="K335" s="81"/>
      <c r="L335" s="76"/>
      <c r="M335" s="2"/>
      <c r="N335" s="82"/>
      <c r="O335" s="77"/>
      <c r="P335" s="2"/>
      <c r="Q335" s="82"/>
      <c r="R335" s="19"/>
      <c r="S335" s="366"/>
      <c r="T335" s="397">
        <f t="shared" si="16"/>
        <v>0</v>
      </c>
      <c r="U335" s="443">
        <f t="shared" si="22"/>
        <v>5</v>
      </c>
    </row>
    <row r="336" spans="1:21" ht="18" customHeight="1">
      <c r="A336" s="817"/>
      <c r="B336" s="818"/>
      <c r="C336" s="820"/>
      <c r="D336" s="820"/>
      <c r="E336" s="337">
        <v>8</v>
      </c>
      <c r="F336" s="216"/>
      <c r="G336" s="216"/>
      <c r="H336" s="134"/>
      <c r="I336" s="135"/>
      <c r="J336" s="136"/>
      <c r="K336" s="135"/>
      <c r="L336" s="136"/>
      <c r="M336" s="137"/>
      <c r="N336" s="138"/>
      <c r="O336" s="139"/>
      <c r="P336" s="137"/>
      <c r="Q336" s="138"/>
      <c r="R336" s="140"/>
      <c r="S336" s="368"/>
      <c r="T336" s="447">
        <f t="shared" si="16"/>
        <v>0</v>
      </c>
      <c r="U336" s="443">
        <f t="shared" si="22"/>
        <v>5</v>
      </c>
    </row>
    <row r="337" spans="1:21" ht="18" customHeight="1">
      <c r="A337" s="817"/>
      <c r="B337" s="818"/>
      <c r="C337" s="820"/>
      <c r="D337" s="820"/>
      <c r="E337" s="337">
        <v>9</v>
      </c>
      <c r="F337" s="216"/>
      <c r="G337" s="216"/>
      <c r="H337" s="134"/>
      <c r="I337" s="135"/>
      <c r="J337" s="136"/>
      <c r="K337" s="135"/>
      <c r="L337" s="136"/>
      <c r="M337" s="137"/>
      <c r="N337" s="138"/>
      <c r="O337" s="139"/>
      <c r="P337" s="137"/>
      <c r="Q337" s="138"/>
      <c r="R337" s="140"/>
      <c r="S337" s="368"/>
      <c r="T337" s="447">
        <f t="shared" si="16"/>
        <v>0</v>
      </c>
      <c r="U337" s="443">
        <f t="shared" si="22"/>
        <v>5</v>
      </c>
    </row>
    <row r="338" spans="1:21" ht="18" customHeight="1">
      <c r="A338" s="817"/>
      <c r="B338" s="818"/>
      <c r="C338" s="820"/>
      <c r="D338" s="820"/>
      <c r="E338" s="337">
        <v>10</v>
      </c>
      <c r="F338" s="216"/>
      <c r="G338" s="216"/>
      <c r="H338" s="134"/>
      <c r="I338" s="135"/>
      <c r="J338" s="136"/>
      <c r="K338" s="135"/>
      <c r="L338" s="136"/>
      <c r="M338" s="137"/>
      <c r="N338" s="138"/>
      <c r="O338" s="139"/>
      <c r="P338" s="137"/>
      <c r="Q338" s="138"/>
      <c r="R338" s="140"/>
      <c r="S338" s="368"/>
      <c r="T338" s="447">
        <f t="shared" si="16"/>
        <v>0</v>
      </c>
      <c r="U338" s="443">
        <f t="shared" si="22"/>
        <v>5</v>
      </c>
    </row>
    <row r="339" spans="1:21" ht="18" customHeight="1">
      <c r="A339" s="817"/>
      <c r="B339" s="818"/>
      <c r="C339" s="820"/>
      <c r="D339" s="820"/>
      <c r="E339" s="337">
        <v>11</v>
      </c>
      <c r="F339" s="216"/>
      <c r="G339" s="216"/>
      <c r="H339" s="134"/>
      <c r="I339" s="135"/>
      <c r="J339" s="136"/>
      <c r="K339" s="135"/>
      <c r="L339" s="136"/>
      <c r="M339" s="137"/>
      <c r="N339" s="138"/>
      <c r="O339" s="139"/>
      <c r="P339" s="137"/>
      <c r="Q339" s="138"/>
      <c r="R339" s="140"/>
      <c r="S339" s="368"/>
      <c r="T339" s="447">
        <f t="shared" si="16"/>
        <v>0</v>
      </c>
      <c r="U339" s="443">
        <f t="shared" si="22"/>
        <v>5</v>
      </c>
    </row>
    <row r="340" spans="1:21" ht="18" customHeight="1">
      <c r="A340" s="817"/>
      <c r="B340" s="818"/>
      <c r="C340" s="820"/>
      <c r="D340" s="820"/>
      <c r="E340" s="337">
        <v>12</v>
      </c>
      <c r="F340" s="216"/>
      <c r="G340" s="216"/>
      <c r="H340" s="134"/>
      <c r="I340" s="135"/>
      <c r="J340" s="136"/>
      <c r="K340" s="135"/>
      <c r="L340" s="136"/>
      <c r="M340" s="137"/>
      <c r="N340" s="138"/>
      <c r="O340" s="139"/>
      <c r="P340" s="137"/>
      <c r="Q340" s="138"/>
      <c r="R340" s="140"/>
      <c r="S340" s="368"/>
      <c r="T340" s="447">
        <f t="shared" si="16"/>
        <v>0</v>
      </c>
      <c r="U340" s="443">
        <f t="shared" si="22"/>
        <v>5</v>
      </c>
    </row>
    <row r="341" spans="1:21" ht="18" customHeight="1">
      <c r="A341" s="817"/>
      <c r="B341" s="818"/>
      <c r="C341" s="820"/>
      <c r="D341" s="820"/>
      <c r="E341" s="337">
        <v>13</v>
      </c>
      <c r="F341" s="216"/>
      <c r="G341" s="216"/>
      <c r="H341" s="134"/>
      <c r="I341" s="135"/>
      <c r="J341" s="136"/>
      <c r="K341" s="135"/>
      <c r="L341" s="136"/>
      <c r="M341" s="137"/>
      <c r="N341" s="138"/>
      <c r="O341" s="139"/>
      <c r="P341" s="137"/>
      <c r="Q341" s="138"/>
      <c r="R341" s="140"/>
      <c r="S341" s="368"/>
      <c r="T341" s="447">
        <f t="shared" si="16"/>
        <v>0</v>
      </c>
      <c r="U341" s="443">
        <f t="shared" si="22"/>
        <v>5</v>
      </c>
    </row>
    <row r="342" spans="1:21" ht="18" customHeight="1">
      <c r="A342" s="817"/>
      <c r="B342" s="818"/>
      <c r="C342" s="820"/>
      <c r="D342" s="820"/>
      <c r="E342" s="337">
        <v>14</v>
      </c>
      <c r="F342" s="216"/>
      <c r="G342" s="216"/>
      <c r="H342" s="134"/>
      <c r="I342" s="135"/>
      <c r="J342" s="136"/>
      <c r="K342" s="135"/>
      <c r="L342" s="136"/>
      <c r="M342" s="137"/>
      <c r="N342" s="138"/>
      <c r="O342" s="139"/>
      <c r="P342" s="137"/>
      <c r="Q342" s="138"/>
      <c r="R342" s="140"/>
      <c r="S342" s="368"/>
      <c r="T342" s="447">
        <f t="shared" si="16"/>
        <v>0</v>
      </c>
      <c r="U342" s="443">
        <f t="shared" si="22"/>
        <v>5</v>
      </c>
    </row>
    <row r="343" spans="1:21" ht="18" customHeight="1">
      <c r="A343" s="817"/>
      <c r="B343" s="818"/>
      <c r="C343" s="820"/>
      <c r="D343" s="820"/>
      <c r="E343" s="337">
        <v>15</v>
      </c>
      <c r="F343" s="216"/>
      <c r="G343" s="216"/>
      <c r="H343" s="134"/>
      <c r="I343" s="135"/>
      <c r="J343" s="136"/>
      <c r="K343" s="135"/>
      <c r="L343" s="136"/>
      <c r="M343" s="137"/>
      <c r="N343" s="138"/>
      <c r="O343" s="139"/>
      <c r="P343" s="137"/>
      <c r="Q343" s="138"/>
      <c r="R343" s="140"/>
      <c r="S343" s="368"/>
      <c r="T343" s="447">
        <f t="shared" si="16"/>
        <v>0</v>
      </c>
      <c r="U343" s="443">
        <f t="shared" si="22"/>
        <v>5</v>
      </c>
    </row>
    <row r="344" spans="1:21" ht="18" customHeight="1">
      <c r="A344" s="817"/>
      <c r="B344" s="818"/>
      <c r="C344" s="820"/>
      <c r="D344" s="820"/>
      <c r="E344" s="337">
        <v>16</v>
      </c>
      <c r="F344" s="216"/>
      <c r="G344" s="216"/>
      <c r="H344" s="134"/>
      <c r="I344" s="135"/>
      <c r="J344" s="136"/>
      <c r="K344" s="135"/>
      <c r="L344" s="136"/>
      <c r="M344" s="137"/>
      <c r="N344" s="138"/>
      <c r="O344" s="139"/>
      <c r="P344" s="137"/>
      <c r="Q344" s="138"/>
      <c r="R344" s="140"/>
      <c r="S344" s="368"/>
      <c r="T344" s="447">
        <f t="shared" si="16"/>
        <v>0</v>
      </c>
      <c r="U344" s="443">
        <f t="shared" si="22"/>
        <v>5</v>
      </c>
    </row>
    <row r="345" spans="1:21" ht="18" customHeight="1">
      <c r="A345" s="817"/>
      <c r="B345" s="818"/>
      <c r="C345" s="820"/>
      <c r="D345" s="820"/>
      <c r="E345" s="337">
        <v>17</v>
      </c>
      <c r="F345" s="216"/>
      <c r="G345" s="216"/>
      <c r="H345" s="134"/>
      <c r="I345" s="135"/>
      <c r="J345" s="136"/>
      <c r="K345" s="135"/>
      <c r="L345" s="136"/>
      <c r="M345" s="137"/>
      <c r="N345" s="138"/>
      <c r="O345" s="139"/>
      <c r="P345" s="137"/>
      <c r="Q345" s="138"/>
      <c r="R345" s="140"/>
      <c r="S345" s="368"/>
      <c r="T345" s="447">
        <f t="shared" si="16"/>
        <v>0</v>
      </c>
      <c r="U345" s="443">
        <f t="shared" si="22"/>
        <v>5</v>
      </c>
    </row>
    <row r="346" spans="1:21" ht="18" customHeight="1">
      <c r="A346" s="817"/>
      <c r="B346" s="818"/>
      <c r="C346" s="820"/>
      <c r="D346" s="820"/>
      <c r="E346" s="337">
        <v>18</v>
      </c>
      <c r="F346" s="216"/>
      <c r="G346" s="216"/>
      <c r="H346" s="134"/>
      <c r="I346" s="135"/>
      <c r="J346" s="136"/>
      <c r="K346" s="135"/>
      <c r="L346" s="136"/>
      <c r="M346" s="137"/>
      <c r="N346" s="138"/>
      <c r="O346" s="139"/>
      <c r="P346" s="137"/>
      <c r="Q346" s="138"/>
      <c r="R346" s="140"/>
      <c r="S346" s="368"/>
      <c r="T346" s="447">
        <f t="shared" si="16"/>
        <v>0</v>
      </c>
      <c r="U346" s="443">
        <f t="shared" si="22"/>
        <v>5</v>
      </c>
    </row>
    <row r="347" spans="1:21" ht="18" customHeight="1">
      <c r="A347" s="817"/>
      <c r="B347" s="818"/>
      <c r="C347" s="820"/>
      <c r="D347" s="820"/>
      <c r="E347" s="337">
        <v>19</v>
      </c>
      <c r="F347" s="216"/>
      <c r="G347" s="216"/>
      <c r="H347" s="134"/>
      <c r="I347" s="135"/>
      <c r="J347" s="136"/>
      <c r="K347" s="135"/>
      <c r="L347" s="136"/>
      <c r="M347" s="137"/>
      <c r="N347" s="138"/>
      <c r="O347" s="139"/>
      <c r="P347" s="137"/>
      <c r="Q347" s="138"/>
      <c r="R347" s="140"/>
      <c r="S347" s="368"/>
      <c r="T347" s="447">
        <f t="shared" si="16"/>
        <v>0</v>
      </c>
      <c r="U347" s="443">
        <f t="shared" si="22"/>
        <v>5</v>
      </c>
    </row>
    <row r="348" spans="1:21" ht="18" customHeight="1">
      <c r="A348" s="817"/>
      <c r="B348" s="818"/>
      <c r="C348" s="820"/>
      <c r="D348" s="820"/>
      <c r="E348" s="337">
        <v>20</v>
      </c>
      <c r="F348" s="216"/>
      <c r="G348" s="216"/>
      <c r="H348" s="134"/>
      <c r="I348" s="135"/>
      <c r="J348" s="136"/>
      <c r="K348" s="135"/>
      <c r="L348" s="136"/>
      <c r="M348" s="137"/>
      <c r="N348" s="138"/>
      <c r="O348" s="139"/>
      <c r="P348" s="137"/>
      <c r="Q348" s="138"/>
      <c r="R348" s="140"/>
      <c r="S348" s="368"/>
      <c r="T348" s="447">
        <f t="shared" si="16"/>
        <v>0</v>
      </c>
      <c r="U348" s="443">
        <f t="shared" si="22"/>
        <v>5</v>
      </c>
    </row>
    <row r="349" spans="1:21" ht="18" customHeight="1">
      <c r="A349" s="817"/>
      <c r="B349" s="818"/>
      <c r="C349" s="820"/>
      <c r="D349" s="820"/>
      <c r="E349" s="337">
        <v>21</v>
      </c>
      <c r="F349" s="216"/>
      <c r="G349" s="216"/>
      <c r="H349" s="134"/>
      <c r="I349" s="135"/>
      <c r="J349" s="136"/>
      <c r="K349" s="135"/>
      <c r="L349" s="136"/>
      <c r="M349" s="137"/>
      <c r="N349" s="138"/>
      <c r="O349" s="139"/>
      <c r="P349" s="137"/>
      <c r="Q349" s="138"/>
      <c r="R349" s="140"/>
      <c r="S349" s="368"/>
      <c r="T349" s="447">
        <f t="shared" si="16"/>
        <v>0</v>
      </c>
      <c r="U349" s="443">
        <f t="shared" si="22"/>
        <v>5</v>
      </c>
    </row>
    <row r="350" spans="1:21" ht="18" customHeight="1">
      <c r="A350" s="817"/>
      <c r="B350" s="818"/>
      <c r="C350" s="820"/>
      <c r="D350" s="820"/>
      <c r="E350" s="337">
        <v>22</v>
      </c>
      <c r="F350" s="216"/>
      <c r="G350" s="216"/>
      <c r="H350" s="134"/>
      <c r="I350" s="135"/>
      <c r="J350" s="136"/>
      <c r="K350" s="135"/>
      <c r="L350" s="136"/>
      <c r="M350" s="137"/>
      <c r="N350" s="138"/>
      <c r="O350" s="139"/>
      <c r="P350" s="137"/>
      <c r="Q350" s="138"/>
      <c r="R350" s="140"/>
      <c r="S350" s="368"/>
      <c r="T350" s="447">
        <f t="shared" si="16"/>
        <v>0</v>
      </c>
      <c r="U350" s="443">
        <f t="shared" si="22"/>
        <v>5</v>
      </c>
    </row>
    <row r="351" spans="1:21" ht="18" customHeight="1">
      <c r="A351" s="817"/>
      <c r="B351" s="818"/>
      <c r="C351" s="820"/>
      <c r="D351" s="820"/>
      <c r="E351" s="337">
        <v>23</v>
      </c>
      <c r="F351" s="216"/>
      <c r="G351" s="216"/>
      <c r="H351" s="134"/>
      <c r="I351" s="135"/>
      <c r="J351" s="136"/>
      <c r="K351" s="135"/>
      <c r="L351" s="136"/>
      <c r="M351" s="137"/>
      <c r="N351" s="138"/>
      <c r="O351" s="139"/>
      <c r="P351" s="137"/>
      <c r="Q351" s="138"/>
      <c r="R351" s="140"/>
      <c r="S351" s="368"/>
      <c r="T351" s="447">
        <f t="shared" si="16"/>
        <v>0</v>
      </c>
      <c r="U351" s="443">
        <f t="shared" si="22"/>
        <v>5</v>
      </c>
    </row>
    <row r="352" spans="1:21" ht="18" customHeight="1">
      <c r="A352" s="817"/>
      <c r="B352" s="818"/>
      <c r="C352" s="820"/>
      <c r="D352" s="820"/>
      <c r="E352" s="337">
        <v>24</v>
      </c>
      <c r="F352" s="216"/>
      <c r="G352" s="216"/>
      <c r="H352" s="134"/>
      <c r="I352" s="135"/>
      <c r="J352" s="136"/>
      <c r="K352" s="135"/>
      <c r="L352" s="136"/>
      <c r="M352" s="137"/>
      <c r="N352" s="138"/>
      <c r="O352" s="139"/>
      <c r="P352" s="137"/>
      <c r="Q352" s="138"/>
      <c r="R352" s="140"/>
      <c r="S352" s="368"/>
      <c r="T352" s="447">
        <f t="shared" si="16"/>
        <v>0</v>
      </c>
      <c r="U352" s="443">
        <f t="shared" si="22"/>
        <v>5</v>
      </c>
    </row>
    <row r="353" spans="1:21" ht="18" customHeight="1">
      <c r="A353" s="817"/>
      <c r="B353" s="818"/>
      <c r="C353" s="820"/>
      <c r="D353" s="820"/>
      <c r="E353" s="337">
        <v>25</v>
      </c>
      <c r="F353" s="216"/>
      <c r="G353" s="216"/>
      <c r="H353" s="134"/>
      <c r="I353" s="135"/>
      <c r="J353" s="136"/>
      <c r="K353" s="135"/>
      <c r="L353" s="136"/>
      <c r="M353" s="137"/>
      <c r="N353" s="138"/>
      <c r="O353" s="139"/>
      <c r="P353" s="137"/>
      <c r="Q353" s="138"/>
      <c r="R353" s="140"/>
      <c r="S353" s="368"/>
      <c r="T353" s="447">
        <f t="shared" si="16"/>
        <v>0</v>
      </c>
      <c r="U353" s="443">
        <f t="shared" si="22"/>
        <v>5</v>
      </c>
    </row>
    <row r="354" spans="1:21" ht="18" customHeight="1">
      <c r="A354" s="817"/>
      <c r="B354" s="818"/>
      <c r="C354" s="820"/>
      <c r="D354" s="820"/>
      <c r="E354" s="337">
        <v>26</v>
      </c>
      <c r="F354" s="216"/>
      <c r="G354" s="216"/>
      <c r="H354" s="97"/>
      <c r="I354" s="81"/>
      <c r="J354" s="76"/>
      <c r="K354" s="82"/>
      <c r="L354" s="77"/>
      <c r="M354" s="2"/>
      <c r="N354" s="82"/>
      <c r="O354" s="77"/>
      <c r="P354" s="2"/>
      <c r="Q354" s="82"/>
      <c r="R354" s="19"/>
      <c r="S354" s="366"/>
      <c r="T354" s="397">
        <f t="shared" ref="T354:T364" si="23">IF(J354="",0,INT(SUM(PRODUCT(J354,L354,O354),R354)))</f>
        <v>0</v>
      </c>
      <c r="U354" s="443">
        <f t="shared" si="22"/>
        <v>5</v>
      </c>
    </row>
    <row r="355" spans="1:21" ht="18" customHeight="1">
      <c r="A355" s="817"/>
      <c r="B355" s="818"/>
      <c r="C355" s="820"/>
      <c r="D355" s="820"/>
      <c r="E355" s="337">
        <v>27</v>
      </c>
      <c r="F355" s="216"/>
      <c r="G355" s="216"/>
      <c r="H355" s="97"/>
      <c r="I355" s="81"/>
      <c r="J355" s="76"/>
      <c r="K355" s="82"/>
      <c r="L355" s="77"/>
      <c r="M355" s="2"/>
      <c r="N355" s="82"/>
      <c r="O355" s="77"/>
      <c r="P355" s="2"/>
      <c r="Q355" s="82"/>
      <c r="R355" s="19"/>
      <c r="S355" s="366"/>
      <c r="T355" s="397">
        <f t="shared" si="23"/>
        <v>0</v>
      </c>
      <c r="U355" s="443">
        <f t="shared" si="22"/>
        <v>5</v>
      </c>
    </row>
    <row r="356" spans="1:21" ht="18" customHeight="1">
      <c r="A356" s="817"/>
      <c r="B356" s="818"/>
      <c r="C356" s="820"/>
      <c r="D356" s="820"/>
      <c r="E356" s="337">
        <v>28</v>
      </c>
      <c r="F356" s="216"/>
      <c r="G356" s="216"/>
      <c r="H356" s="97"/>
      <c r="I356" s="81"/>
      <c r="J356" s="76"/>
      <c r="K356" s="82"/>
      <c r="L356" s="77"/>
      <c r="M356" s="2"/>
      <c r="N356" s="82"/>
      <c r="O356" s="77"/>
      <c r="P356" s="2"/>
      <c r="Q356" s="82"/>
      <c r="R356" s="19"/>
      <c r="S356" s="366"/>
      <c r="T356" s="397">
        <f t="shared" si="23"/>
        <v>0</v>
      </c>
      <c r="U356" s="443">
        <f t="shared" si="22"/>
        <v>5</v>
      </c>
    </row>
    <row r="357" spans="1:21" ht="18" customHeight="1">
      <c r="A357" s="817"/>
      <c r="B357" s="818"/>
      <c r="C357" s="820"/>
      <c r="D357" s="820"/>
      <c r="E357" s="337">
        <v>29</v>
      </c>
      <c r="F357" s="216"/>
      <c r="G357" s="216"/>
      <c r="H357" s="97"/>
      <c r="I357" s="81"/>
      <c r="J357" s="76"/>
      <c r="K357" s="82"/>
      <c r="L357" s="77"/>
      <c r="M357" s="2"/>
      <c r="N357" s="82"/>
      <c r="O357" s="77"/>
      <c r="P357" s="2"/>
      <c r="Q357" s="82"/>
      <c r="R357" s="19"/>
      <c r="S357" s="366"/>
      <c r="T357" s="397">
        <f t="shared" si="23"/>
        <v>0</v>
      </c>
      <c r="U357" s="443">
        <f t="shared" si="22"/>
        <v>5</v>
      </c>
    </row>
    <row r="358" spans="1:21" ht="18" customHeight="1">
      <c r="A358" s="817"/>
      <c r="B358" s="818"/>
      <c r="C358" s="820"/>
      <c r="D358" s="820"/>
      <c r="E358" s="337">
        <v>30</v>
      </c>
      <c r="F358" s="216"/>
      <c r="G358" s="216"/>
      <c r="H358" s="97"/>
      <c r="I358" s="81"/>
      <c r="J358" s="76"/>
      <c r="K358" s="81"/>
      <c r="L358" s="76"/>
      <c r="M358" s="2"/>
      <c r="N358" s="81"/>
      <c r="O358" s="77"/>
      <c r="P358" s="15"/>
      <c r="Q358" s="82"/>
      <c r="R358" s="19"/>
      <c r="S358" s="366"/>
      <c r="T358" s="397">
        <f t="shared" si="23"/>
        <v>0</v>
      </c>
      <c r="U358" s="443">
        <f t="shared" si="22"/>
        <v>5</v>
      </c>
    </row>
    <row r="359" spans="1:21" ht="18" customHeight="1">
      <c r="A359" s="817"/>
      <c r="B359" s="818"/>
      <c r="C359" s="820"/>
      <c r="D359" s="820"/>
      <c r="E359" s="337">
        <v>31</v>
      </c>
      <c r="F359" s="216"/>
      <c r="G359" s="216"/>
      <c r="H359" s="97"/>
      <c r="I359" s="81"/>
      <c r="J359" s="76"/>
      <c r="K359" s="81"/>
      <c r="L359" s="76"/>
      <c r="M359" s="2"/>
      <c r="N359" s="81"/>
      <c r="O359" s="77"/>
      <c r="P359" s="15"/>
      <c r="Q359" s="82"/>
      <c r="R359" s="19"/>
      <c r="S359" s="366"/>
      <c r="T359" s="397">
        <f t="shared" si="23"/>
        <v>0</v>
      </c>
      <c r="U359" s="443">
        <f t="shared" si="22"/>
        <v>5</v>
      </c>
    </row>
    <row r="360" spans="1:21" ht="18" customHeight="1">
      <c r="A360" s="817"/>
      <c r="B360" s="818"/>
      <c r="C360" s="820"/>
      <c r="D360" s="820"/>
      <c r="E360" s="337">
        <v>32</v>
      </c>
      <c r="F360" s="216"/>
      <c r="G360" s="216"/>
      <c r="H360" s="97"/>
      <c r="I360" s="81"/>
      <c r="J360" s="76"/>
      <c r="K360" s="81"/>
      <c r="L360" s="76"/>
      <c r="M360" s="2"/>
      <c r="N360" s="81"/>
      <c r="O360" s="77"/>
      <c r="P360" s="15"/>
      <c r="Q360" s="82"/>
      <c r="R360" s="19"/>
      <c r="S360" s="366"/>
      <c r="T360" s="397">
        <f t="shared" si="23"/>
        <v>0</v>
      </c>
      <c r="U360" s="443">
        <f t="shared" si="22"/>
        <v>5</v>
      </c>
    </row>
    <row r="361" spans="1:21" ht="18" customHeight="1">
      <c r="A361" s="817"/>
      <c r="B361" s="818"/>
      <c r="C361" s="820"/>
      <c r="D361" s="820"/>
      <c r="E361" s="337">
        <v>33</v>
      </c>
      <c r="F361" s="216"/>
      <c r="G361" s="216"/>
      <c r="H361" s="97"/>
      <c r="I361" s="81"/>
      <c r="J361" s="76"/>
      <c r="K361" s="81"/>
      <c r="L361" s="76"/>
      <c r="M361" s="2"/>
      <c r="N361" s="82"/>
      <c r="O361" s="77"/>
      <c r="P361" s="2"/>
      <c r="Q361" s="82"/>
      <c r="R361" s="19"/>
      <c r="S361" s="366"/>
      <c r="T361" s="397">
        <f t="shared" si="23"/>
        <v>0</v>
      </c>
      <c r="U361" s="443">
        <f t="shared" si="22"/>
        <v>5</v>
      </c>
    </row>
    <row r="362" spans="1:21" ht="18" customHeight="1">
      <c r="A362" s="817"/>
      <c r="B362" s="818"/>
      <c r="C362" s="820"/>
      <c r="D362" s="820"/>
      <c r="E362" s="337">
        <v>34</v>
      </c>
      <c r="F362" s="216"/>
      <c r="G362" s="216"/>
      <c r="H362" s="134"/>
      <c r="I362" s="135"/>
      <c r="J362" s="136"/>
      <c r="K362" s="135"/>
      <c r="L362" s="136"/>
      <c r="M362" s="137"/>
      <c r="N362" s="138"/>
      <c r="O362" s="139"/>
      <c r="P362" s="137"/>
      <c r="Q362" s="138"/>
      <c r="R362" s="140"/>
      <c r="S362" s="368"/>
      <c r="T362" s="447">
        <f t="shared" si="23"/>
        <v>0</v>
      </c>
      <c r="U362" s="443">
        <f t="shared" si="22"/>
        <v>5</v>
      </c>
    </row>
    <row r="363" spans="1:21" ht="18" customHeight="1">
      <c r="A363" s="817"/>
      <c r="B363" s="818"/>
      <c r="C363" s="820"/>
      <c r="D363" s="820"/>
      <c r="E363" s="337">
        <v>35</v>
      </c>
      <c r="F363" s="216"/>
      <c r="G363" s="216"/>
      <c r="H363" s="134"/>
      <c r="I363" s="135"/>
      <c r="J363" s="136"/>
      <c r="K363" s="135"/>
      <c r="L363" s="136"/>
      <c r="M363" s="137"/>
      <c r="N363" s="138"/>
      <c r="O363" s="139"/>
      <c r="P363" s="137"/>
      <c r="Q363" s="138"/>
      <c r="R363" s="140"/>
      <c r="S363" s="368"/>
      <c r="T363" s="447">
        <f t="shared" si="23"/>
        <v>0</v>
      </c>
      <c r="U363" s="443">
        <f t="shared" si="22"/>
        <v>5</v>
      </c>
    </row>
    <row r="364" spans="1:21" ht="18" customHeight="1">
      <c r="A364" s="817"/>
      <c r="B364" s="818"/>
      <c r="C364" s="820"/>
      <c r="D364" s="820"/>
      <c r="E364" s="337">
        <v>36</v>
      </c>
      <c r="F364" s="216"/>
      <c r="G364" s="216"/>
      <c r="H364" s="134"/>
      <c r="I364" s="135"/>
      <c r="J364" s="136"/>
      <c r="K364" s="135"/>
      <c r="L364" s="136"/>
      <c r="M364" s="137"/>
      <c r="N364" s="138"/>
      <c r="O364" s="139"/>
      <c r="P364" s="137"/>
      <c r="Q364" s="138"/>
      <c r="R364" s="140"/>
      <c r="S364" s="368"/>
      <c r="T364" s="447">
        <f t="shared" si="23"/>
        <v>0</v>
      </c>
      <c r="U364" s="443">
        <f t="shared" si="22"/>
        <v>5</v>
      </c>
    </row>
    <row r="365" spans="1:21" ht="18" customHeight="1">
      <c r="A365" s="817"/>
      <c r="B365" s="818"/>
      <c r="C365" s="820"/>
      <c r="D365" s="820"/>
      <c r="E365" s="337">
        <v>37</v>
      </c>
      <c r="F365" s="216"/>
      <c r="G365" s="216"/>
      <c r="H365" s="97"/>
      <c r="I365" s="81"/>
      <c r="J365" s="76"/>
      <c r="K365" s="82"/>
      <c r="L365" s="77"/>
      <c r="M365" s="2"/>
      <c r="N365" s="82"/>
      <c r="O365" s="77"/>
      <c r="P365" s="2"/>
      <c r="Q365" s="82"/>
      <c r="R365" s="19"/>
      <c r="S365" s="366"/>
      <c r="T365" s="397">
        <f t="shared" ref="T365:T389" si="24">IF(J365="",0,INT(SUM(PRODUCT(J365,L365,O365),R365)))</f>
        <v>0</v>
      </c>
      <c r="U365" s="443">
        <f t="shared" ref="U365:U389" si="25">$A$329</f>
        <v>5</v>
      </c>
    </row>
    <row r="366" spans="1:21" ht="18" customHeight="1">
      <c r="A366" s="817"/>
      <c r="B366" s="818"/>
      <c r="C366" s="820"/>
      <c r="D366" s="820"/>
      <c r="E366" s="337">
        <v>38</v>
      </c>
      <c r="F366" s="216"/>
      <c r="G366" s="216"/>
      <c r="H366" s="97"/>
      <c r="I366" s="81"/>
      <c r="J366" s="76"/>
      <c r="K366" s="82"/>
      <c r="L366" s="77"/>
      <c r="M366" s="2"/>
      <c r="N366" s="82"/>
      <c r="O366" s="77"/>
      <c r="P366" s="2"/>
      <c r="Q366" s="82"/>
      <c r="R366" s="19"/>
      <c r="S366" s="366"/>
      <c r="T366" s="397">
        <f t="shared" si="24"/>
        <v>0</v>
      </c>
      <c r="U366" s="443">
        <f t="shared" si="25"/>
        <v>5</v>
      </c>
    </row>
    <row r="367" spans="1:21" ht="18" customHeight="1">
      <c r="A367" s="817"/>
      <c r="B367" s="818"/>
      <c r="C367" s="820"/>
      <c r="D367" s="820"/>
      <c r="E367" s="337">
        <v>39</v>
      </c>
      <c r="F367" s="216"/>
      <c r="G367" s="216"/>
      <c r="H367" s="97"/>
      <c r="I367" s="81"/>
      <c r="J367" s="76"/>
      <c r="K367" s="82"/>
      <c r="L367" s="77"/>
      <c r="M367" s="2"/>
      <c r="N367" s="82"/>
      <c r="O367" s="77"/>
      <c r="P367" s="2"/>
      <c r="Q367" s="82"/>
      <c r="R367" s="19"/>
      <c r="S367" s="366"/>
      <c r="T367" s="397">
        <f t="shared" si="24"/>
        <v>0</v>
      </c>
      <c r="U367" s="443">
        <f t="shared" si="25"/>
        <v>5</v>
      </c>
    </row>
    <row r="368" spans="1:21" ht="18" customHeight="1">
      <c r="A368" s="817"/>
      <c r="B368" s="818"/>
      <c r="C368" s="820"/>
      <c r="D368" s="820"/>
      <c r="E368" s="337">
        <v>40</v>
      </c>
      <c r="F368" s="216"/>
      <c r="G368" s="216"/>
      <c r="H368" s="97"/>
      <c r="I368" s="81"/>
      <c r="J368" s="76"/>
      <c r="K368" s="81"/>
      <c r="L368" s="76"/>
      <c r="M368" s="2"/>
      <c r="N368" s="81"/>
      <c r="O368" s="77"/>
      <c r="P368" s="15"/>
      <c r="Q368" s="82"/>
      <c r="R368" s="19"/>
      <c r="S368" s="366"/>
      <c r="T368" s="397">
        <f t="shared" si="24"/>
        <v>0</v>
      </c>
      <c r="U368" s="443">
        <f t="shared" si="25"/>
        <v>5</v>
      </c>
    </row>
    <row r="369" spans="1:21" ht="18" customHeight="1">
      <c r="A369" s="817"/>
      <c r="B369" s="818"/>
      <c r="C369" s="820"/>
      <c r="D369" s="820"/>
      <c r="E369" s="337">
        <v>41</v>
      </c>
      <c r="F369" s="216"/>
      <c r="G369" s="216"/>
      <c r="H369" s="97"/>
      <c r="I369" s="81"/>
      <c r="J369" s="76"/>
      <c r="K369" s="81"/>
      <c r="L369" s="76"/>
      <c r="M369" s="2"/>
      <c r="N369" s="81"/>
      <c r="O369" s="77"/>
      <c r="P369" s="15"/>
      <c r="Q369" s="82"/>
      <c r="R369" s="19"/>
      <c r="S369" s="366"/>
      <c r="T369" s="397">
        <f t="shared" si="24"/>
        <v>0</v>
      </c>
      <c r="U369" s="443">
        <f t="shared" si="25"/>
        <v>5</v>
      </c>
    </row>
    <row r="370" spans="1:21" ht="18" customHeight="1">
      <c r="A370" s="817"/>
      <c r="B370" s="818"/>
      <c r="C370" s="820"/>
      <c r="D370" s="820"/>
      <c r="E370" s="337">
        <v>42</v>
      </c>
      <c r="F370" s="216"/>
      <c r="G370" s="216"/>
      <c r="H370" s="97"/>
      <c r="I370" s="81"/>
      <c r="J370" s="76"/>
      <c r="K370" s="81"/>
      <c r="L370" s="76"/>
      <c r="M370" s="2"/>
      <c r="N370" s="81"/>
      <c r="O370" s="77"/>
      <c r="P370" s="15"/>
      <c r="Q370" s="82"/>
      <c r="R370" s="19"/>
      <c r="S370" s="366"/>
      <c r="T370" s="397">
        <f t="shared" si="24"/>
        <v>0</v>
      </c>
      <c r="U370" s="443">
        <f t="shared" si="25"/>
        <v>5</v>
      </c>
    </row>
    <row r="371" spans="1:21" ht="18" customHeight="1">
      <c r="A371" s="817"/>
      <c r="B371" s="818"/>
      <c r="C371" s="820"/>
      <c r="D371" s="820"/>
      <c r="E371" s="337">
        <v>43</v>
      </c>
      <c r="F371" s="216"/>
      <c r="G371" s="216"/>
      <c r="H371" s="97"/>
      <c r="I371" s="81"/>
      <c r="J371" s="76"/>
      <c r="K371" s="81"/>
      <c r="L371" s="76"/>
      <c r="M371" s="2"/>
      <c r="N371" s="82"/>
      <c r="O371" s="77"/>
      <c r="P371" s="2"/>
      <c r="Q371" s="82"/>
      <c r="R371" s="19"/>
      <c r="S371" s="366"/>
      <c r="T371" s="397">
        <f t="shared" si="24"/>
        <v>0</v>
      </c>
      <c r="U371" s="443">
        <f t="shared" si="25"/>
        <v>5</v>
      </c>
    </row>
    <row r="372" spans="1:21" ht="18" customHeight="1">
      <c r="A372" s="817"/>
      <c r="B372" s="818"/>
      <c r="C372" s="820"/>
      <c r="D372" s="820"/>
      <c r="E372" s="337">
        <v>44</v>
      </c>
      <c r="F372" s="216"/>
      <c r="G372" s="216"/>
      <c r="H372" s="134"/>
      <c r="I372" s="135"/>
      <c r="J372" s="136"/>
      <c r="K372" s="135"/>
      <c r="L372" s="136"/>
      <c r="M372" s="137"/>
      <c r="N372" s="138"/>
      <c r="O372" s="139"/>
      <c r="P372" s="137"/>
      <c r="Q372" s="138"/>
      <c r="R372" s="140"/>
      <c r="S372" s="368"/>
      <c r="T372" s="447">
        <f t="shared" si="24"/>
        <v>0</v>
      </c>
      <c r="U372" s="443">
        <f t="shared" si="25"/>
        <v>5</v>
      </c>
    </row>
    <row r="373" spans="1:21" ht="18" customHeight="1">
      <c r="A373" s="817"/>
      <c r="B373" s="818"/>
      <c r="C373" s="820"/>
      <c r="D373" s="820"/>
      <c r="E373" s="337">
        <v>45</v>
      </c>
      <c r="F373" s="216"/>
      <c r="G373" s="216"/>
      <c r="H373" s="134"/>
      <c r="I373" s="135"/>
      <c r="J373" s="136"/>
      <c r="K373" s="135"/>
      <c r="L373" s="136"/>
      <c r="M373" s="137"/>
      <c r="N373" s="138"/>
      <c r="O373" s="139"/>
      <c r="P373" s="137"/>
      <c r="Q373" s="138"/>
      <c r="R373" s="140"/>
      <c r="S373" s="368"/>
      <c r="T373" s="447">
        <f t="shared" si="24"/>
        <v>0</v>
      </c>
      <c r="U373" s="443">
        <f t="shared" si="25"/>
        <v>5</v>
      </c>
    </row>
    <row r="374" spans="1:21" ht="18" customHeight="1">
      <c r="A374" s="817"/>
      <c r="B374" s="818"/>
      <c r="C374" s="820"/>
      <c r="D374" s="820"/>
      <c r="E374" s="337">
        <v>46</v>
      </c>
      <c r="F374" s="216"/>
      <c r="G374" s="216"/>
      <c r="H374" s="134"/>
      <c r="I374" s="135"/>
      <c r="J374" s="136"/>
      <c r="K374" s="135"/>
      <c r="L374" s="136"/>
      <c r="M374" s="137"/>
      <c r="N374" s="138"/>
      <c r="O374" s="139"/>
      <c r="P374" s="137"/>
      <c r="Q374" s="138"/>
      <c r="R374" s="140"/>
      <c r="S374" s="368"/>
      <c r="T374" s="447">
        <f t="shared" si="24"/>
        <v>0</v>
      </c>
      <c r="U374" s="443">
        <f t="shared" si="25"/>
        <v>5</v>
      </c>
    </row>
    <row r="375" spans="1:21" ht="18" customHeight="1">
      <c r="A375" s="817"/>
      <c r="B375" s="818"/>
      <c r="C375" s="820"/>
      <c r="D375" s="820"/>
      <c r="E375" s="337">
        <v>47</v>
      </c>
      <c r="F375" s="216"/>
      <c r="G375" s="216"/>
      <c r="H375" s="134"/>
      <c r="I375" s="135"/>
      <c r="J375" s="136"/>
      <c r="K375" s="135"/>
      <c r="L375" s="136"/>
      <c r="M375" s="137"/>
      <c r="N375" s="138"/>
      <c r="O375" s="139"/>
      <c r="P375" s="137"/>
      <c r="Q375" s="138"/>
      <c r="R375" s="140"/>
      <c r="S375" s="368"/>
      <c r="T375" s="447">
        <f t="shared" si="24"/>
        <v>0</v>
      </c>
      <c r="U375" s="443">
        <f t="shared" si="25"/>
        <v>5</v>
      </c>
    </row>
    <row r="376" spans="1:21" ht="18" customHeight="1">
      <c r="A376" s="817"/>
      <c r="B376" s="818"/>
      <c r="C376" s="820"/>
      <c r="D376" s="820"/>
      <c r="E376" s="337">
        <v>48</v>
      </c>
      <c r="F376" s="216"/>
      <c r="G376" s="216"/>
      <c r="H376" s="134"/>
      <c r="I376" s="135"/>
      <c r="J376" s="136"/>
      <c r="K376" s="135"/>
      <c r="L376" s="136"/>
      <c r="M376" s="137"/>
      <c r="N376" s="138"/>
      <c r="O376" s="139"/>
      <c r="P376" s="137"/>
      <c r="Q376" s="138"/>
      <c r="R376" s="140"/>
      <c r="S376" s="368"/>
      <c r="T376" s="447">
        <f t="shared" si="24"/>
        <v>0</v>
      </c>
      <c r="U376" s="443">
        <f t="shared" si="25"/>
        <v>5</v>
      </c>
    </row>
    <row r="377" spans="1:21" ht="18" customHeight="1">
      <c r="A377" s="817"/>
      <c r="B377" s="818"/>
      <c r="C377" s="820"/>
      <c r="D377" s="820"/>
      <c r="E377" s="337">
        <v>49</v>
      </c>
      <c r="F377" s="216"/>
      <c r="G377" s="216"/>
      <c r="H377" s="134"/>
      <c r="I377" s="135"/>
      <c r="J377" s="136"/>
      <c r="K377" s="135"/>
      <c r="L377" s="136"/>
      <c r="M377" s="137"/>
      <c r="N377" s="138"/>
      <c r="O377" s="139"/>
      <c r="P377" s="137"/>
      <c r="Q377" s="138"/>
      <c r="R377" s="140"/>
      <c r="S377" s="368"/>
      <c r="T377" s="447">
        <f t="shared" si="24"/>
        <v>0</v>
      </c>
      <c r="U377" s="443">
        <f t="shared" si="25"/>
        <v>5</v>
      </c>
    </row>
    <row r="378" spans="1:21" ht="18" customHeight="1">
      <c r="A378" s="817"/>
      <c r="B378" s="818"/>
      <c r="C378" s="820"/>
      <c r="D378" s="820"/>
      <c r="E378" s="337">
        <v>50</v>
      </c>
      <c r="F378" s="216"/>
      <c r="G378" s="216"/>
      <c r="H378" s="134"/>
      <c r="I378" s="135"/>
      <c r="J378" s="136"/>
      <c r="K378" s="135"/>
      <c r="L378" s="136"/>
      <c r="M378" s="137"/>
      <c r="N378" s="138"/>
      <c r="O378" s="139"/>
      <c r="P378" s="137"/>
      <c r="Q378" s="138"/>
      <c r="R378" s="140"/>
      <c r="S378" s="368"/>
      <c r="T378" s="447">
        <f t="shared" si="24"/>
        <v>0</v>
      </c>
      <c r="U378" s="443">
        <f t="shared" si="25"/>
        <v>5</v>
      </c>
    </row>
    <row r="379" spans="1:21" ht="18" customHeight="1">
      <c r="A379" s="817"/>
      <c r="B379" s="818"/>
      <c r="C379" s="820"/>
      <c r="D379" s="820"/>
      <c r="E379" s="337">
        <v>51</v>
      </c>
      <c r="F379" s="216"/>
      <c r="G379" s="216"/>
      <c r="H379" s="134"/>
      <c r="I379" s="135"/>
      <c r="J379" s="136"/>
      <c r="K379" s="135"/>
      <c r="L379" s="136"/>
      <c r="M379" s="137"/>
      <c r="N379" s="138"/>
      <c r="O379" s="139"/>
      <c r="P379" s="137"/>
      <c r="Q379" s="138"/>
      <c r="R379" s="140"/>
      <c r="S379" s="368"/>
      <c r="T379" s="447">
        <f t="shared" si="24"/>
        <v>0</v>
      </c>
      <c r="U379" s="443">
        <f t="shared" si="25"/>
        <v>5</v>
      </c>
    </row>
    <row r="380" spans="1:21" ht="18" customHeight="1">
      <c r="A380" s="817"/>
      <c r="B380" s="818"/>
      <c r="C380" s="820"/>
      <c r="D380" s="820"/>
      <c r="E380" s="337">
        <v>52</v>
      </c>
      <c r="F380" s="216"/>
      <c r="G380" s="216"/>
      <c r="H380" s="134"/>
      <c r="I380" s="135"/>
      <c r="J380" s="136"/>
      <c r="K380" s="135"/>
      <c r="L380" s="136"/>
      <c r="M380" s="137"/>
      <c r="N380" s="138"/>
      <c r="O380" s="139"/>
      <c r="P380" s="137"/>
      <c r="Q380" s="138"/>
      <c r="R380" s="140"/>
      <c r="S380" s="368"/>
      <c r="T380" s="447">
        <f t="shared" si="24"/>
        <v>0</v>
      </c>
      <c r="U380" s="443">
        <f t="shared" si="25"/>
        <v>5</v>
      </c>
    </row>
    <row r="381" spans="1:21" ht="18" customHeight="1">
      <c r="A381" s="817"/>
      <c r="B381" s="818"/>
      <c r="C381" s="820"/>
      <c r="D381" s="820"/>
      <c r="E381" s="337">
        <v>53</v>
      </c>
      <c r="F381" s="216"/>
      <c r="G381" s="216"/>
      <c r="H381" s="134"/>
      <c r="I381" s="135"/>
      <c r="J381" s="136"/>
      <c r="K381" s="135"/>
      <c r="L381" s="136"/>
      <c r="M381" s="137"/>
      <c r="N381" s="138"/>
      <c r="O381" s="139"/>
      <c r="P381" s="137"/>
      <c r="Q381" s="138"/>
      <c r="R381" s="140"/>
      <c r="S381" s="368"/>
      <c r="T381" s="447">
        <f t="shared" si="24"/>
        <v>0</v>
      </c>
      <c r="U381" s="443">
        <f t="shared" si="25"/>
        <v>5</v>
      </c>
    </row>
    <row r="382" spans="1:21" ht="18" customHeight="1">
      <c r="A382" s="817"/>
      <c r="B382" s="818"/>
      <c r="C382" s="820"/>
      <c r="D382" s="820"/>
      <c r="E382" s="337">
        <v>54</v>
      </c>
      <c r="F382" s="216"/>
      <c r="G382" s="216"/>
      <c r="H382" s="134"/>
      <c r="I382" s="135"/>
      <c r="J382" s="136"/>
      <c r="K382" s="135"/>
      <c r="L382" s="136"/>
      <c r="M382" s="137"/>
      <c r="N382" s="138"/>
      <c r="O382" s="139"/>
      <c r="P382" s="137"/>
      <c r="Q382" s="138"/>
      <c r="R382" s="140"/>
      <c r="S382" s="368"/>
      <c r="T382" s="447">
        <f t="shared" si="24"/>
        <v>0</v>
      </c>
      <c r="U382" s="443">
        <f t="shared" si="25"/>
        <v>5</v>
      </c>
    </row>
    <row r="383" spans="1:21" ht="18" customHeight="1">
      <c r="A383" s="817"/>
      <c r="B383" s="818"/>
      <c r="C383" s="820"/>
      <c r="D383" s="820"/>
      <c r="E383" s="337">
        <v>55</v>
      </c>
      <c r="F383" s="216"/>
      <c r="G383" s="216"/>
      <c r="H383" s="134"/>
      <c r="I383" s="135"/>
      <c r="J383" s="136"/>
      <c r="K383" s="135"/>
      <c r="L383" s="136"/>
      <c r="M383" s="137"/>
      <c r="N383" s="138"/>
      <c r="O383" s="139"/>
      <c r="P383" s="137"/>
      <c r="Q383" s="138"/>
      <c r="R383" s="140"/>
      <c r="S383" s="368"/>
      <c r="T383" s="447">
        <f t="shared" si="24"/>
        <v>0</v>
      </c>
      <c r="U383" s="443">
        <f t="shared" si="25"/>
        <v>5</v>
      </c>
    </row>
    <row r="384" spans="1:21" ht="18" customHeight="1">
      <c r="A384" s="817"/>
      <c r="B384" s="818"/>
      <c r="C384" s="820"/>
      <c r="D384" s="820"/>
      <c r="E384" s="337">
        <v>56</v>
      </c>
      <c r="F384" s="216"/>
      <c r="G384" s="216"/>
      <c r="H384" s="134"/>
      <c r="I384" s="135"/>
      <c r="J384" s="136"/>
      <c r="K384" s="135"/>
      <c r="L384" s="136"/>
      <c r="M384" s="137"/>
      <c r="N384" s="138"/>
      <c r="O384" s="139"/>
      <c r="P384" s="137"/>
      <c r="Q384" s="138"/>
      <c r="R384" s="140"/>
      <c r="S384" s="368"/>
      <c r="T384" s="447">
        <f t="shared" si="24"/>
        <v>0</v>
      </c>
      <c r="U384" s="443">
        <f t="shared" si="25"/>
        <v>5</v>
      </c>
    </row>
    <row r="385" spans="1:21" ht="18" customHeight="1">
      <c r="A385" s="817"/>
      <c r="B385" s="818"/>
      <c r="C385" s="820"/>
      <c r="D385" s="820"/>
      <c r="E385" s="337">
        <v>57</v>
      </c>
      <c r="F385" s="216"/>
      <c r="G385" s="216"/>
      <c r="H385" s="134"/>
      <c r="I385" s="135"/>
      <c r="J385" s="136"/>
      <c r="K385" s="135"/>
      <c r="L385" s="136"/>
      <c r="M385" s="137"/>
      <c r="N385" s="138"/>
      <c r="O385" s="139"/>
      <c r="P385" s="137"/>
      <c r="Q385" s="138"/>
      <c r="R385" s="140"/>
      <c r="S385" s="368"/>
      <c r="T385" s="447">
        <f t="shared" si="24"/>
        <v>0</v>
      </c>
      <c r="U385" s="443">
        <f t="shared" si="25"/>
        <v>5</v>
      </c>
    </row>
    <row r="386" spans="1:21" ht="18" customHeight="1">
      <c r="A386" s="817"/>
      <c r="B386" s="818"/>
      <c r="C386" s="820"/>
      <c r="D386" s="820"/>
      <c r="E386" s="337">
        <v>58</v>
      </c>
      <c r="F386" s="216"/>
      <c r="G386" s="216"/>
      <c r="H386" s="134"/>
      <c r="I386" s="135"/>
      <c r="J386" s="136"/>
      <c r="K386" s="135"/>
      <c r="L386" s="136"/>
      <c r="M386" s="137"/>
      <c r="N386" s="138"/>
      <c r="O386" s="139"/>
      <c r="P386" s="137"/>
      <c r="Q386" s="138"/>
      <c r="R386" s="140"/>
      <c r="S386" s="368"/>
      <c r="T386" s="447">
        <f t="shared" si="24"/>
        <v>0</v>
      </c>
      <c r="U386" s="443">
        <f t="shared" si="25"/>
        <v>5</v>
      </c>
    </row>
    <row r="387" spans="1:21" ht="18" customHeight="1">
      <c r="A387" s="817"/>
      <c r="B387" s="818"/>
      <c r="C387" s="820"/>
      <c r="D387" s="820"/>
      <c r="E387" s="337">
        <v>59</v>
      </c>
      <c r="F387" s="216"/>
      <c r="G387" s="216"/>
      <c r="H387" s="134"/>
      <c r="I387" s="135"/>
      <c r="J387" s="136"/>
      <c r="K387" s="135"/>
      <c r="L387" s="136"/>
      <c r="M387" s="137"/>
      <c r="N387" s="138"/>
      <c r="O387" s="139"/>
      <c r="P387" s="137"/>
      <c r="Q387" s="138"/>
      <c r="R387" s="140"/>
      <c r="S387" s="368"/>
      <c r="T387" s="447">
        <f t="shared" si="24"/>
        <v>0</v>
      </c>
      <c r="U387" s="443">
        <f t="shared" si="25"/>
        <v>5</v>
      </c>
    </row>
    <row r="388" spans="1:21" ht="18" customHeight="1">
      <c r="A388" s="817"/>
      <c r="B388" s="818"/>
      <c r="C388" s="820"/>
      <c r="D388" s="820"/>
      <c r="E388" s="337">
        <v>60</v>
      </c>
      <c r="F388" s="216"/>
      <c r="G388" s="216"/>
      <c r="H388" s="134"/>
      <c r="I388" s="135"/>
      <c r="J388" s="136"/>
      <c r="K388" s="135"/>
      <c r="L388" s="136"/>
      <c r="M388" s="137"/>
      <c r="N388" s="138"/>
      <c r="O388" s="139"/>
      <c r="P388" s="137"/>
      <c r="Q388" s="138"/>
      <c r="R388" s="140"/>
      <c r="S388" s="368"/>
      <c r="T388" s="447">
        <f t="shared" si="24"/>
        <v>0</v>
      </c>
      <c r="U388" s="443">
        <f t="shared" si="25"/>
        <v>5</v>
      </c>
    </row>
    <row r="389" spans="1:21" ht="18" customHeight="1">
      <c r="A389" s="817"/>
      <c r="B389" s="818"/>
      <c r="C389" s="820"/>
      <c r="D389" s="820"/>
      <c r="E389" s="337">
        <v>61</v>
      </c>
      <c r="F389" s="216"/>
      <c r="G389" s="216"/>
      <c r="H389" s="134"/>
      <c r="I389" s="135"/>
      <c r="J389" s="136"/>
      <c r="K389" s="135"/>
      <c r="L389" s="136"/>
      <c r="M389" s="137"/>
      <c r="N389" s="138"/>
      <c r="O389" s="139"/>
      <c r="P389" s="137"/>
      <c r="Q389" s="138"/>
      <c r="R389" s="140"/>
      <c r="S389" s="368"/>
      <c r="T389" s="447">
        <f t="shared" si="24"/>
        <v>0</v>
      </c>
      <c r="U389" s="443">
        <f t="shared" si="25"/>
        <v>5</v>
      </c>
    </row>
    <row r="390" spans="1:21" ht="18" customHeight="1">
      <c r="A390" s="817"/>
      <c r="B390" s="818"/>
      <c r="C390" s="820"/>
      <c r="D390" s="820"/>
      <c r="E390" s="337">
        <v>62</v>
      </c>
      <c r="F390" s="216"/>
      <c r="G390" s="216"/>
      <c r="H390" s="97"/>
      <c r="I390" s="81"/>
      <c r="J390" s="76"/>
      <c r="K390" s="82"/>
      <c r="L390" s="77"/>
      <c r="M390" s="2"/>
      <c r="N390" s="82"/>
      <c r="O390" s="77"/>
      <c r="P390" s="2"/>
      <c r="Q390" s="82"/>
      <c r="R390" s="19"/>
      <c r="S390" s="366"/>
      <c r="T390" s="397">
        <f t="shared" si="16"/>
        <v>0</v>
      </c>
      <c r="U390" s="443">
        <f t="shared" ref="U390:U408" si="26">$A$329</f>
        <v>5</v>
      </c>
    </row>
    <row r="391" spans="1:21" ht="18" customHeight="1">
      <c r="A391" s="817"/>
      <c r="B391" s="818"/>
      <c r="C391" s="820"/>
      <c r="D391" s="820"/>
      <c r="E391" s="337">
        <v>63</v>
      </c>
      <c r="F391" s="216"/>
      <c r="G391" s="216"/>
      <c r="H391" s="97"/>
      <c r="I391" s="81"/>
      <c r="J391" s="76"/>
      <c r="K391" s="82"/>
      <c r="L391" s="77"/>
      <c r="M391" s="2"/>
      <c r="N391" s="82"/>
      <c r="O391" s="77"/>
      <c r="P391" s="2"/>
      <c r="Q391" s="82"/>
      <c r="R391" s="19"/>
      <c r="S391" s="366"/>
      <c r="T391" s="397">
        <f t="shared" si="16"/>
        <v>0</v>
      </c>
      <c r="U391" s="443">
        <f t="shared" si="26"/>
        <v>5</v>
      </c>
    </row>
    <row r="392" spans="1:21" ht="18" customHeight="1">
      <c r="A392" s="817"/>
      <c r="B392" s="818"/>
      <c r="C392" s="820"/>
      <c r="D392" s="820"/>
      <c r="E392" s="337">
        <v>64</v>
      </c>
      <c r="F392" s="216"/>
      <c r="G392" s="216"/>
      <c r="H392" s="97"/>
      <c r="I392" s="81"/>
      <c r="J392" s="76"/>
      <c r="K392" s="82"/>
      <c r="L392" s="77"/>
      <c r="M392" s="2"/>
      <c r="N392" s="82"/>
      <c r="O392" s="77"/>
      <c r="P392" s="2"/>
      <c r="Q392" s="82"/>
      <c r="R392" s="19"/>
      <c r="S392" s="366"/>
      <c r="T392" s="397">
        <f t="shared" si="16"/>
        <v>0</v>
      </c>
      <c r="U392" s="443">
        <f t="shared" si="26"/>
        <v>5</v>
      </c>
    </row>
    <row r="393" spans="1:21" ht="18" customHeight="1">
      <c r="A393" s="817"/>
      <c r="B393" s="818"/>
      <c r="C393" s="820"/>
      <c r="D393" s="820"/>
      <c r="E393" s="337">
        <v>65</v>
      </c>
      <c r="F393" s="216"/>
      <c r="G393" s="216"/>
      <c r="H393" s="97"/>
      <c r="I393" s="81"/>
      <c r="J393" s="76"/>
      <c r="K393" s="82"/>
      <c r="L393" s="77"/>
      <c r="M393" s="2"/>
      <c r="N393" s="82"/>
      <c r="O393" s="77"/>
      <c r="P393" s="2"/>
      <c r="Q393" s="82"/>
      <c r="R393" s="19"/>
      <c r="S393" s="366"/>
      <c r="T393" s="397">
        <f t="shared" si="16"/>
        <v>0</v>
      </c>
      <c r="U393" s="443">
        <f t="shared" si="26"/>
        <v>5</v>
      </c>
    </row>
    <row r="394" spans="1:21" ht="18" customHeight="1">
      <c r="A394" s="817"/>
      <c r="B394" s="818"/>
      <c r="C394" s="820"/>
      <c r="D394" s="820"/>
      <c r="E394" s="337">
        <v>66</v>
      </c>
      <c r="F394" s="216"/>
      <c r="G394" s="216"/>
      <c r="H394" s="97"/>
      <c r="I394" s="81"/>
      <c r="J394" s="76"/>
      <c r="K394" s="81"/>
      <c r="L394" s="76"/>
      <c r="M394" s="2"/>
      <c r="N394" s="81"/>
      <c r="O394" s="77"/>
      <c r="P394" s="15"/>
      <c r="Q394" s="82"/>
      <c r="R394" s="19"/>
      <c r="S394" s="366"/>
      <c r="T394" s="397">
        <f t="shared" si="16"/>
        <v>0</v>
      </c>
      <c r="U394" s="443">
        <f t="shared" si="26"/>
        <v>5</v>
      </c>
    </row>
    <row r="395" spans="1:21" ht="18" customHeight="1">
      <c r="A395" s="817"/>
      <c r="B395" s="818"/>
      <c r="C395" s="820"/>
      <c r="D395" s="820"/>
      <c r="E395" s="337">
        <v>67</v>
      </c>
      <c r="F395" s="216"/>
      <c r="G395" s="216"/>
      <c r="H395" s="97"/>
      <c r="I395" s="81"/>
      <c r="J395" s="76"/>
      <c r="K395" s="81"/>
      <c r="L395" s="76"/>
      <c r="M395" s="2"/>
      <c r="N395" s="81"/>
      <c r="O395" s="77"/>
      <c r="P395" s="15"/>
      <c r="Q395" s="82"/>
      <c r="R395" s="19"/>
      <c r="S395" s="366"/>
      <c r="T395" s="397">
        <f t="shared" si="16"/>
        <v>0</v>
      </c>
      <c r="U395" s="443">
        <f t="shared" si="26"/>
        <v>5</v>
      </c>
    </row>
    <row r="396" spans="1:21" ht="18" customHeight="1">
      <c r="A396" s="817"/>
      <c r="B396" s="818"/>
      <c r="C396" s="820"/>
      <c r="D396" s="820"/>
      <c r="E396" s="337">
        <v>68</v>
      </c>
      <c r="F396" s="216"/>
      <c r="G396" s="216"/>
      <c r="H396" s="97"/>
      <c r="I396" s="81"/>
      <c r="J396" s="76"/>
      <c r="K396" s="81"/>
      <c r="L396" s="76"/>
      <c r="M396" s="2"/>
      <c r="N396" s="81"/>
      <c r="O396" s="77"/>
      <c r="P396" s="15"/>
      <c r="Q396" s="82"/>
      <c r="R396" s="19"/>
      <c r="S396" s="366"/>
      <c r="T396" s="397">
        <f t="shared" si="16"/>
        <v>0</v>
      </c>
      <c r="U396" s="443">
        <f t="shared" si="26"/>
        <v>5</v>
      </c>
    </row>
    <row r="397" spans="1:21" ht="18" customHeight="1">
      <c r="A397" s="817"/>
      <c r="B397" s="818"/>
      <c r="C397" s="820"/>
      <c r="D397" s="820"/>
      <c r="E397" s="337">
        <v>69</v>
      </c>
      <c r="F397" s="216"/>
      <c r="G397" s="216"/>
      <c r="H397" s="97"/>
      <c r="I397" s="81"/>
      <c r="J397" s="76"/>
      <c r="K397" s="81"/>
      <c r="L397" s="76"/>
      <c r="M397" s="2"/>
      <c r="N397" s="82"/>
      <c r="O397" s="77"/>
      <c r="P397" s="2"/>
      <c r="Q397" s="82"/>
      <c r="R397" s="19"/>
      <c r="S397" s="366"/>
      <c r="T397" s="397">
        <f t="shared" ref="T397:T568" si="27">IF(J397="",0,INT(SUM(PRODUCT(J397,L397,O397),R397)))</f>
        <v>0</v>
      </c>
      <c r="U397" s="443">
        <f t="shared" si="26"/>
        <v>5</v>
      </c>
    </row>
    <row r="398" spans="1:21" ht="18" customHeight="1">
      <c r="A398" s="817"/>
      <c r="B398" s="818"/>
      <c r="C398" s="820"/>
      <c r="D398" s="820"/>
      <c r="E398" s="337">
        <v>70</v>
      </c>
      <c r="F398" s="216"/>
      <c r="G398" s="216"/>
      <c r="H398" s="134"/>
      <c r="I398" s="135"/>
      <c r="J398" s="136"/>
      <c r="K398" s="135"/>
      <c r="L398" s="136"/>
      <c r="M398" s="137"/>
      <c r="N398" s="138"/>
      <c r="O398" s="139"/>
      <c r="P398" s="137"/>
      <c r="Q398" s="138"/>
      <c r="R398" s="140"/>
      <c r="S398" s="368"/>
      <c r="T398" s="447">
        <f t="shared" si="27"/>
        <v>0</v>
      </c>
      <c r="U398" s="443">
        <f t="shared" si="26"/>
        <v>5</v>
      </c>
    </row>
    <row r="399" spans="1:21" ht="18" customHeight="1">
      <c r="A399" s="817"/>
      <c r="B399" s="818"/>
      <c r="C399" s="820"/>
      <c r="D399" s="820"/>
      <c r="E399" s="337">
        <v>71</v>
      </c>
      <c r="F399" s="216"/>
      <c r="G399" s="216"/>
      <c r="H399" s="134"/>
      <c r="I399" s="135"/>
      <c r="J399" s="136"/>
      <c r="K399" s="135"/>
      <c r="L399" s="136"/>
      <c r="M399" s="137"/>
      <c r="N399" s="138"/>
      <c r="O399" s="139"/>
      <c r="P399" s="137"/>
      <c r="Q399" s="138"/>
      <c r="R399" s="140"/>
      <c r="S399" s="368"/>
      <c r="T399" s="447">
        <f t="shared" si="27"/>
        <v>0</v>
      </c>
      <c r="U399" s="443">
        <f t="shared" si="26"/>
        <v>5</v>
      </c>
    </row>
    <row r="400" spans="1:21" ht="18" customHeight="1">
      <c r="A400" s="817"/>
      <c r="B400" s="818"/>
      <c r="C400" s="820"/>
      <c r="D400" s="820"/>
      <c r="E400" s="337">
        <v>72</v>
      </c>
      <c r="F400" s="216"/>
      <c r="G400" s="216"/>
      <c r="H400" s="134"/>
      <c r="I400" s="135"/>
      <c r="J400" s="136"/>
      <c r="K400" s="135"/>
      <c r="L400" s="136"/>
      <c r="M400" s="137"/>
      <c r="N400" s="138"/>
      <c r="O400" s="139"/>
      <c r="P400" s="137"/>
      <c r="Q400" s="138"/>
      <c r="R400" s="140"/>
      <c r="S400" s="368"/>
      <c r="T400" s="447">
        <f t="shared" si="27"/>
        <v>0</v>
      </c>
      <c r="U400" s="443">
        <f t="shared" si="26"/>
        <v>5</v>
      </c>
    </row>
    <row r="401" spans="1:21" ht="18" customHeight="1">
      <c r="A401" s="817"/>
      <c r="B401" s="818"/>
      <c r="C401" s="820"/>
      <c r="D401" s="820"/>
      <c r="E401" s="337">
        <v>73</v>
      </c>
      <c r="F401" s="216"/>
      <c r="G401" s="216"/>
      <c r="H401" s="134"/>
      <c r="I401" s="135"/>
      <c r="J401" s="136"/>
      <c r="K401" s="135"/>
      <c r="L401" s="136"/>
      <c r="M401" s="137"/>
      <c r="N401" s="138"/>
      <c r="O401" s="139"/>
      <c r="P401" s="137"/>
      <c r="Q401" s="138"/>
      <c r="R401" s="140"/>
      <c r="S401" s="368"/>
      <c r="T401" s="447">
        <f t="shared" si="27"/>
        <v>0</v>
      </c>
      <c r="U401" s="443">
        <f t="shared" si="26"/>
        <v>5</v>
      </c>
    </row>
    <row r="402" spans="1:21" ht="18" customHeight="1">
      <c r="A402" s="817"/>
      <c r="B402" s="818"/>
      <c r="C402" s="820"/>
      <c r="D402" s="820"/>
      <c r="E402" s="337">
        <v>74</v>
      </c>
      <c r="F402" s="216"/>
      <c r="G402" s="216"/>
      <c r="H402" s="134"/>
      <c r="I402" s="135"/>
      <c r="J402" s="136"/>
      <c r="K402" s="135"/>
      <c r="L402" s="136"/>
      <c r="M402" s="137"/>
      <c r="N402" s="138"/>
      <c r="O402" s="139"/>
      <c r="P402" s="137"/>
      <c r="Q402" s="138"/>
      <c r="R402" s="140"/>
      <c r="S402" s="368"/>
      <c r="T402" s="447">
        <f t="shared" si="27"/>
        <v>0</v>
      </c>
      <c r="U402" s="443">
        <f t="shared" si="26"/>
        <v>5</v>
      </c>
    </row>
    <row r="403" spans="1:21" ht="18" customHeight="1">
      <c r="A403" s="817"/>
      <c r="B403" s="818"/>
      <c r="C403" s="820"/>
      <c r="D403" s="820"/>
      <c r="E403" s="337">
        <v>75</v>
      </c>
      <c r="F403" s="216"/>
      <c r="G403" s="216"/>
      <c r="H403" s="134"/>
      <c r="I403" s="135"/>
      <c r="J403" s="136"/>
      <c r="K403" s="135"/>
      <c r="L403" s="136"/>
      <c r="M403" s="137"/>
      <c r="N403" s="138"/>
      <c r="O403" s="139"/>
      <c r="P403" s="137"/>
      <c r="Q403" s="138"/>
      <c r="R403" s="140"/>
      <c r="S403" s="368"/>
      <c r="T403" s="447">
        <f t="shared" si="27"/>
        <v>0</v>
      </c>
      <c r="U403" s="443">
        <f t="shared" si="26"/>
        <v>5</v>
      </c>
    </row>
    <row r="404" spans="1:21" ht="18" customHeight="1">
      <c r="A404" s="817"/>
      <c r="B404" s="818"/>
      <c r="C404" s="820"/>
      <c r="D404" s="820"/>
      <c r="E404" s="337">
        <v>76</v>
      </c>
      <c r="F404" s="216"/>
      <c r="G404" s="216"/>
      <c r="H404" s="134"/>
      <c r="I404" s="135"/>
      <c r="J404" s="136"/>
      <c r="K404" s="135"/>
      <c r="L404" s="136"/>
      <c r="M404" s="137"/>
      <c r="N404" s="138"/>
      <c r="O404" s="139"/>
      <c r="P404" s="137"/>
      <c r="Q404" s="138"/>
      <c r="R404" s="140"/>
      <c r="S404" s="368"/>
      <c r="T404" s="447">
        <f t="shared" si="27"/>
        <v>0</v>
      </c>
      <c r="U404" s="443">
        <f t="shared" si="26"/>
        <v>5</v>
      </c>
    </row>
    <row r="405" spans="1:21" ht="18" customHeight="1">
      <c r="A405" s="817"/>
      <c r="B405" s="818"/>
      <c r="C405" s="820"/>
      <c r="D405" s="820"/>
      <c r="E405" s="337">
        <v>77</v>
      </c>
      <c r="F405" s="216"/>
      <c r="G405" s="216"/>
      <c r="H405" s="134"/>
      <c r="I405" s="135"/>
      <c r="J405" s="136"/>
      <c r="K405" s="135"/>
      <c r="L405" s="136"/>
      <c r="M405" s="137"/>
      <c r="N405" s="138"/>
      <c r="O405" s="139"/>
      <c r="P405" s="137"/>
      <c r="Q405" s="138"/>
      <c r="R405" s="140"/>
      <c r="S405" s="368"/>
      <c r="T405" s="447">
        <f t="shared" si="27"/>
        <v>0</v>
      </c>
      <c r="U405" s="443">
        <f t="shared" si="26"/>
        <v>5</v>
      </c>
    </row>
    <row r="406" spans="1:21" ht="18" customHeight="1">
      <c r="A406" s="817"/>
      <c r="B406" s="818"/>
      <c r="C406" s="820"/>
      <c r="D406" s="820"/>
      <c r="E406" s="337">
        <v>78</v>
      </c>
      <c r="F406" s="216"/>
      <c r="G406" s="216"/>
      <c r="H406" s="134"/>
      <c r="I406" s="135"/>
      <c r="J406" s="136"/>
      <c r="K406" s="135"/>
      <c r="L406" s="136"/>
      <c r="M406" s="137"/>
      <c r="N406" s="138"/>
      <c r="O406" s="139"/>
      <c r="P406" s="137"/>
      <c r="Q406" s="138"/>
      <c r="R406" s="140"/>
      <c r="S406" s="368"/>
      <c r="T406" s="447">
        <f t="shared" si="27"/>
        <v>0</v>
      </c>
      <c r="U406" s="443">
        <f t="shared" si="26"/>
        <v>5</v>
      </c>
    </row>
    <row r="407" spans="1:21" ht="18" customHeight="1">
      <c r="A407" s="817"/>
      <c r="B407" s="818"/>
      <c r="C407" s="820"/>
      <c r="D407" s="820"/>
      <c r="E407" s="337">
        <v>79</v>
      </c>
      <c r="F407" s="216"/>
      <c r="G407" s="216"/>
      <c r="H407" s="134"/>
      <c r="I407" s="135"/>
      <c r="J407" s="136"/>
      <c r="K407" s="135"/>
      <c r="L407" s="136"/>
      <c r="M407" s="137"/>
      <c r="N407" s="138"/>
      <c r="O407" s="139"/>
      <c r="P407" s="137"/>
      <c r="Q407" s="138"/>
      <c r="R407" s="140"/>
      <c r="S407" s="368"/>
      <c r="T407" s="447">
        <f t="shared" si="27"/>
        <v>0</v>
      </c>
      <c r="U407" s="443">
        <f t="shared" si="26"/>
        <v>5</v>
      </c>
    </row>
    <row r="408" spans="1:21" ht="18" customHeight="1">
      <c r="A408" s="817"/>
      <c r="B408" s="818"/>
      <c r="C408" s="820"/>
      <c r="D408" s="820"/>
      <c r="E408" s="345">
        <v>80</v>
      </c>
      <c r="F408" s="433"/>
      <c r="G408" s="433"/>
      <c r="H408" s="134"/>
      <c r="I408" s="135"/>
      <c r="J408" s="136"/>
      <c r="K408" s="135"/>
      <c r="L408" s="136"/>
      <c r="M408" s="137"/>
      <c r="N408" s="138"/>
      <c r="O408" s="139"/>
      <c r="P408" s="137"/>
      <c r="Q408" s="138"/>
      <c r="R408" s="140"/>
      <c r="S408" s="368"/>
      <c r="T408" s="447">
        <f t="shared" si="27"/>
        <v>0</v>
      </c>
      <c r="U408" s="443">
        <f t="shared" si="26"/>
        <v>5</v>
      </c>
    </row>
    <row r="409" spans="1:21" ht="18" customHeight="1">
      <c r="A409" s="815">
        <v>6</v>
      </c>
      <c r="B409" s="816"/>
      <c r="C409" s="819" t="str">
        <f>IF(ISERROR(VLOOKUP($A409,【大規模】地域番号②!$BD:$BF,2,FALSE)),"",VLOOKUP($A409,【大規模】地域番号②!$BD:$BF,2,FALSE))</f>
        <v/>
      </c>
      <c r="D409" s="819" t="str">
        <f>IF(ISERROR(VLOOKUP($A409,【大規模】地域番号②!$BD:$BF,3,FALSE)),"",VLOOKUP($A409,【大規模】地域番号②!$BD:$BF,3,FALSE))</f>
        <v/>
      </c>
      <c r="E409" s="337">
        <v>1</v>
      </c>
      <c r="F409" s="216"/>
      <c r="G409" s="216"/>
      <c r="H409" s="118"/>
      <c r="I409" s="119"/>
      <c r="J409" s="120"/>
      <c r="K409" s="122"/>
      <c r="L409" s="123"/>
      <c r="M409" s="121"/>
      <c r="N409" s="122"/>
      <c r="O409" s="123"/>
      <c r="P409" s="121"/>
      <c r="Q409" s="122"/>
      <c r="R409" s="124"/>
      <c r="S409" s="356"/>
      <c r="T409" s="389">
        <f t="shared" si="27"/>
        <v>0</v>
      </c>
      <c r="U409" s="443">
        <f>$A$409</f>
        <v>6</v>
      </c>
    </row>
    <row r="410" spans="1:21" ht="18" customHeight="1">
      <c r="A410" s="817"/>
      <c r="B410" s="818"/>
      <c r="C410" s="820"/>
      <c r="D410" s="820"/>
      <c r="E410" s="337">
        <v>2</v>
      </c>
      <c r="F410" s="216"/>
      <c r="G410" s="216"/>
      <c r="H410" s="97"/>
      <c r="I410" s="81"/>
      <c r="J410" s="76"/>
      <c r="K410" s="82"/>
      <c r="L410" s="77"/>
      <c r="M410" s="2"/>
      <c r="N410" s="82"/>
      <c r="O410" s="77"/>
      <c r="P410" s="2"/>
      <c r="Q410" s="82"/>
      <c r="R410" s="19"/>
      <c r="S410" s="366"/>
      <c r="T410" s="397">
        <f t="shared" ref="T410:T474" si="28">IF(J410="",0,INT(SUM(PRODUCT(J410,L410,O410),R410)))</f>
        <v>0</v>
      </c>
      <c r="U410" s="443">
        <f t="shared" ref="U410:U474" si="29">$A$409</f>
        <v>6</v>
      </c>
    </row>
    <row r="411" spans="1:21" ht="18" customHeight="1">
      <c r="A411" s="817"/>
      <c r="B411" s="818"/>
      <c r="C411" s="820"/>
      <c r="D411" s="820"/>
      <c r="E411" s="337">
        <v>3</v>
      </c>
      <c r="F411" s="216"/>
      <c r="G411" s="216"/>
      <c r="H411" s="97"/>
      <c r="I411" s="81"/>
      <c r="J411" s="76"/>
      <c r="K411" s="82"/>
      <c r="L411" s="77"/>
      <c r="M411" s="2"/>
      <c r="N411" s="82"/>
      <c r="O411" s="77"/>
      <c r="P411" s="2"/>
      <c r="Q411" s="82"/>
      <c r="R411" s="19"/>
      <c r="S411" s="366"/>
      <c r="T411" s="397">
        <f t="shared" ref="T411:T450" si="30">IF(J411="",0,INT(SUM(PRODUCT(J411,L411,O411),R411)))</f>
        <v>0</v>
      </c>
      <c r="U411" s="443">
        <f t="shared" si="29"/>
        <v>6</v>
      </c>
    </row>
    <row r="412" spans="1:21" ht="18" customHeight="1">
      <c r="A412" s="817"/>
      <c r="B412" s="818"/>
      <c r="C412" s="820"/>
      <c r="D412" s="820"/>
      <c r="E412" s="337">
        <v>4</v>
      </c>
      <c r="F412" s="216"/>
      <c r="G412" s="216"/>
      <c r="H412" s="97"/>
      <c r="I412" s="81"/>
      <c r="J412" s="76"/>
      <c r="K412" s="81"/>
      <c r="L412" s="76"/>
      <c r="M412" s="2"/>
      <c r="N412" s="81"/>
      <c r="O412" s="77"/>
      <c r="P412" s="15"/>
      <c r="Q412" s="82"/>
      <c r="R412" s="19"/>
      <c r="S412" s="366"/>
      <c r="T412" s="397">
        <f t="shared" si="30"/>
        <v>0</v>
      </c>
      <c r="U412" s="443">
        <f t="shared" si="29"/>
        <v>6</v>
      </c>
    </row>
    <row r="413" spans="1:21" ht="18" customHeight="1">
      <c r="A413" s="817"/>
      <c r="B413" s="818"/>
      <c r="C413" s="820"/>
      <c r="D413" s="820"/>
      <c r="E413" s="337">
        <v>5</v>
      </c>
      <c r="F413" s="216"/>
      <c r="G413" s="216"/>
      <c r="H413" s="97"/>
      <c r="I413" s="81"/>
      <c r="J413" s="76"/>
      <c r="K413" s="81"/>
      <c r="L413" s="76"/>
      <c r="M413" s="2"/>
      <c r="N413" s="81"/>
      <c r="O413" s="77"/>
      <c r="P413" s="15"/>
      <c r="Q413" s="82"/>
      <c r="R413" s="19"/>
      <c r="S413" s="366"/>
      <c r="T413" s="397">
        <f t="shared" si="30"/>
        <v>0</v>
      </c>
      <c r="U413" s="443">
        <f t="shared" si="29"/>
        <v>6</v>
      </c>
    </row>
    <row r="414" spans="1:21" ht="18" customHeight="1">
      <c r="A414" s="817"/>
      <c r="B414" s="818"/>
      <c r="C414" s="820"/>
      <c r="D414" s="820"/>
      <c r="E414" s="337">
        <v>6</v>
      </c>
      <c r="F414" s="216"/>
      <c r="G414" s="216"/>
      <c r="H414" s="97"/>
      <c r="I414" s="81"/>
      <c r="J414" s="76"/>
      <c r="K414" s="81"/>
      <c r="L414" s="76"/>
      <c r="M414" s="2"/>
      <c r="N414" s="81"/>
      <c r="O414" s="77"/>
      <c r="P414" s="15"/>
      <c r="Q414" s="82"/>
      <c r="R414" s="19"/>
      <c r="S414" s="366"/>
      <c r="T414" s="397">
        <f t="shared" si="30"/>
        <v>0</v>
      </c>
      <c r="U414" s="443">
        <f t="shared" si="29"/>
        <v>6</v>
      </c>
    </row>
    <row r="415" spans="1:21" ht="18" customHeight="1">
      <c r="A415" s="817"/>
      <c r="B415" s="818"/>
      <c r="C415" s="820"/>
      <c r="D415" s="820"/>
      <c r="E415" s="337">
        <v>7</v>
      </c>
      <c r="F415" s="216"/>
      <c r="G415" s="216"/>
      <c r="H415" s="97"/>
      <c r="I415" s="81"/>
      <c r="J415" s="76"/>
      <c r="K415" s="81"/>
      <c r="L415" s="76"/>
      <c r="M415" s="2"/>
      <c r="N415" s="82"/>
      <c r="O415" s="77"/>
      <c r="P415" s="2"/>
      <c r="Q415" s="82"/>
      <c r="R415" s="19"/>
      <c r="S415" s="366"/>
      <c r="T415" s="397">
        <f t="shared" si="30"/>
        <v>0</v>
      </c>
      <c r="U415" s="443">
        <f t="shared" si="29"/>
        <v>6</v>
      </c>
    </row>
    <row r="416" spans="1:21" ht="18" customHeight="1">
      <c r="A416" s="817"/>
      <c r="B416" s="818"/>
      <c r="C416" s="820"/>
      <c r="D416" s="820"/>
      <c r="E416" s="337">
        <v>8</v>
      </c>
      <c r="F416" s="216"/>
      <c r="G416" s="216"/>
      <c r="H416" s="134"/>
      <c r="I416" s="135"/>
      <c r="J416" s="136"/>
      <c r="K416" s="135"/>
      <c r="L416" s="136"/>
      <c r="M416" s="137"/>
      <c r="N416" s="138"/>
      <c r="O416" s="139"/>
      <c r="P416" s="137"/>
      <c r="Q416" s="138"/>
      <c r="R416" s="140"/>
      <c r="S416" s="368"/>
      <c r="T416" s="447">
        <f t="shared" si="30"/>
        <v>0</v>
      </c>
      <c r="U416" s="443">
        <f t="shared" si="29"/>
        <v>6</v>
      </c>
    </row>
    <row r="417" spans="1:21" ht="18" customHeight="1">
      <c r="A417" s="817"/>
      <c r="B417" s="818"/>
      <c r="C417" s="820"/>
      <c r="D417" s="820"/>
      <c r="E417" s="337">
        <v>9</v>
      </c>
      <c r="F417" s="216"/>
      <c r="G417" s="216"/>
      <c r="H417" s="134"/>
      <c r="I417" s="135"/>
      <c r="J417" s="136"/>
      <c r="K417" s="135"/>
      <c r="L417" s="136"/>
      <c r="M417" s="137"/>
      <c r="N417" s="138"/>
      <c r="O417" s="139"/>
      <c r="P417" s="137"/>
      <c r="Q417" s="138"/>
      <c r="R417" s="140"/>
      <c r="S417" s="368"/>
      <c r="T417" s="447">
        <f t="shared" si="30"/>
        <v>0</v>
      </c>
      <c r="U417" s="443">
        <f t="shared" si="29"/>
        <v>6</v>
      </c>
    </row>
    <row r="418" spans="1:21" ht="18" customHeight="1">
      <c r="A418" s="817"/>
      <c r="B418" s="818"/>
      <c r="C418" s="820"/>
      <c r="D418" s="820"/>
      <c r="E418" s="337">
        <v>10</v>
      </c>
      <c r="F418" s="216"/>
      <c r="G418" s="216"/>
      <c r="H418" s="134"/>
      <c r="I418" s="135"/>
      <c r="J418" s="136"/>
      <c r="K418" s="135"/>
      <c r="L418" s="136"/>
      <c r="M418" s="137"/>
      <c r="N418" s="138"/>
      <c r="O418" s="139"/>
      <c r="P418" s="137"/>
      <c r="Q418" s="138"/>
      <c r="R418" s="140"/>
      <c r="S418" s="368"/>
      <c r="T418" s="447">
        <f t="shared" si="30"/>
        <v>0</v>
      </c>
      <c r="U418" s="443">
        <f t="shared" si="29"/>
        <v>6</v>
      </c>
    </row>
    <row r="419" spans="1:21" ht="18" customHeight="1">
      <c r="A419" s="817"/>
      <c r="B419" s="818"/>
      <c r="C419" s="820"/>
      <c r="D419" s="820"/>
      <c r="E419" s="337">
        <v>11</v>
      </c>
      <c r="F419" s="216"/>
      <c r="G419" s="216"/>
      <c r="H419" s="134"/>
      <c r="I419" s="135"/>
      <c r="J419" s="136"/>
      <c r="K419" s="135"/>
      <c r="L419" s="136"/>
      <c r="M419" s="137"/>
      <c r="N419" s="138"/>
      <c r="O419" s="139"/>
      <c r="P419" s="137"/>
      <c r="Q419" s="138"/>
      <c r="R419" s="140"/>
      <c r="S419" s="368"/>
      <c r="T419" s="447">
        <f t="shared" si="30"/>
        <v>0</v>
      </c>
      <c r="U419" s="443">
        <f t="shared" si="29"/>
        <v>6</v>
      </c>
    </row>
    <row r="420" spans="1:21" ht="18" customHeight="1">
      <c r="A420" s="817"/>
      <c r="B420" s="818"/>
      <c r="C420" s="820"/>
      <c r="D420" s="820"/>
      <c r="E420" s="337">
        <v>12</v>
      </c>
      <c r="F420" s="216"/>
      <c r="G420" s="216"/>
      <c r="H420" s="134"/>
      <c r="I420" s="135"/>
      <c r="J420" s="136"/>
      <c r="K420" s="135"/>
      <c r="L420" s="136"/>
      <c r="M420" s="137"/>
      <c r="N420" s="138"/>
      <c r="O420" s="139"/>
      <c r="P420" s="137"/>
      <c r="Q420" s="138"/>
      <c r="R420" s="140"/>
      <c r="S420" s="368"/>
      <c r="T420" s="447">
        <f t="shared" si="30"/>
        <v>0</v>
      </c>
      <c r="U420" s="443">
        <f t="shared" si="29"/>
        <v>6</v>
      </c>
    </row>
    <row r="421" spans="1:21" ht="18" customHeight="1">
      <c r="A421" s="817"/>
      <c r="B421" s="818"/>
      <c r="C421" s="820"/>
      <c r="D421" s="820"/>
      <c r="E421" s="337">
        <v>13</v>
      </c>
      <c r="F421" s="216"/>
      <c r="G421" s="216"/>
      <c r="H421" s="134"/>
      <c r="I421" s="135"/>
      <c r="J421" s="136"/>
      <c r="K421" s="135"/>
      <c r="L421" s="136"/>
      <c r="M421" s="137"/>
      <c r="N421" s="138"/>
      <c r="O421" s="139"/>
      <c r="P421" s="137"/>
      <c r="Q421" s="138"/>
      <c r="R421" s="140"/>
      <c r="S421" s="368"/>
      <c r="T421" s="447">
        <f t="shared" si="30"/>
        <v>0</v>
      </c>
      <c r="U421" s="443">
        <f t="shared" si="29"/>
        <v>6</v>
      </c>
    </row>
    <row r="422" spans="1:21" ht="18" customHeight="1">
      <c r="A422" s="817"/>
      <c r="B422" s="818"/>
      <c r="C422" s="820"/>
      <c r="D422" s="820"/>
      <c r="E422" s="337">
        <v>14</v>
      </c>
      <c r="F422" s="216"/>
      <c r="G422" s="216"/>
      <c r="H422" s="134"/>
      <c r="I422" s="135"/>
      <c r="J422" s="136"/>
      <c r="K422" s="135"/>
      <c r="L422" s="136"/>
      <c r="M422" s="137"/>
      <c r="N422" s="138"/>
      <c r="O422" s="139"/>
      <c r="P422" s="137"/>
      <c r="Q422" s="138"/>
      <c r="R422" s="140"/>
      <c r="S422" s="368"/>
      <c r="T422" s="447">
        <f t="shared" si="30"/>
        <v>0</v>
      </c>
      <c r="U422" s="443">
        <f t="shared" si="29"/>
        <v>6</v>
      </c>
    </row>
    <row r="423" spans="1:21" ht="18" customHeight="1">
      <c r="A423" s="817"/>
      <c r="B423" s="818"/>
      <c r="C423" s="820"/>
      <c r="D423" s="820"/>
      <c r="E423" s="337">
        <v>15</v>
      </c>
      <c r="F423" s="216"/>
      <c r="G423" s="216"/>
      <c r="H423" s="134"/>
      <c r="I423" s="135"/>
      <c r="J423" s="136"/>
      <c r="K423" s="135"/>
      <c r="L423" s="136"/>
      <c r="M423" s="137"/>
      <c r="N423" s="138"/>
      <c r="O423" s="139"/>
      <c r="P423" s="137"/>
      <c r="Q423" s="138"/>
      <c r="R423" s="140"/>
      <c r="S423" s="368"/>
      <c r="T423" s="447">
        <f t="shared" si="30"/>
        <v>0</v>
      </c>
      <c r="U423" s="443">
        <f t="shared" si="29"/>
        <v>6</v>
      </c>
    </row>
    <row r="424" spans="1:21" ht="18" customHeight="1">
      <c r="A424" s="817"/>
      <c r="B424" s="818"/>
      <c r="C424" s="820"/>
      <c r="D424" s="820"/>
      <c r="E424" s="337">
        <v>16</v>
      </c>
      <c r="F424" s="216"/>
      <c r="G424" s="216"/>
      <c r="H424" s="134"/>
      <c r="I424" s="135"/>
      <c r="J424" s="136"/>
      <c r="K424" s="135"/>
      <c r="L424" s="136"/>
      <c r="M424" s="137"/>
      <c r="N424" s="138"/>
      <c r="O424" s="139"/>
      <c r="P424" s="137"/>
      <c r="Q424" s="138"/>
      <c r="R424" s="140"/>
      <c r="S424" s="368"/>
      <c r="T424" s="447">
        <f t="shared" si="30"/>
        <v>0</v>
      </c>
      <c r="U424" s="443">
        <f t="shared" si="29"/>
        <v>6</v>
      </c>
    </row>
    <row r="425" spans="1:21" ht="18" customHeight="1">
      <c r="A425" s="817"/>
      <c r="B425" s="818"/>
      <c r="C425" s="820"/>
      <c r="D425" s="820"/>
      <c r="E425" s="337">
        <v>17</v>
      </c>
      <c r="F425" s="216"/>
      <c r="G425" s="216"/>
      <c r="H425" s="134"/>
      <c r="I425" s="135"/>
      <c r="J425" s="136"/>
      <c r="K425" s="135"/>
      <c r="L425" s="136"/>
      <c r="M425" s="137"/>
      <c r="N425" s="138"/>
      <c r="O425" s="139"/>
      <c r="P425" s="137"/>
      <c r="Q425" s="138"/>
      <c r="R425" s="140"/>
      <c r="S425" s="368"/>
      <c r="T425" s="447">
        <f t="shared" si="30"/>
        <v>0</v>
      </c>
      <c r="U425" s="443">
        <f t="shared" si="29"/>
        <v>6</v>
      </c>
    </row>
    <row r="426" spans="1:21" ht="18" customHeight="1">
      <c r="A426" s="817"/>
      <c r="B426" s="818"/>
      <c r="C426" s="820"/>
      <c r="D426" s="820"/>
      <c r="E426" s="337">
        <v>18</v>
      </c>
      <c r="F426" s="216"/>
      <c r="G426" s="216"/>
      <c r="H426" s="134"/>
      <c r="I426" s="135"/>
      <c r="J426" s="136"/>
      <c r="K426" s="135"/>
      <c r="L426" s="136"/>
      <c r="M426" s="137"/>
      <c r="N426" s="138"/>
      <c r="O426" s="139"/>
      <c r="P426" s="137"/>
      <c r="Q426" s="138"/>
      <c r="R426" s="140"/>
      <c r="S426" s="368"/>
      <c r="T426" s="447">
        <f t="shared" si="30"/>
        <v>0</v>
      </c>
      <c r="U426" s="443">
        <f t="shared" si="29"/>
        <v>6</v>
      </c>
    </row>
    <row r="427" spans="1:21" ht="18" customHeight="1">
      <c r="A427" s="817"/>
      <c r="B427" s="818"/>
      <c r="C427" s="820"/>
      <c r="D427" s="820"/>
      <c r="E427" s="337">
        <v>19</v>
      </c>
      <c r="F427" s="216"/>
      <c r="G427" s="216"/>
      <c r="H427" s="134"/>
      <c r="I427" s="135"/>
      <c r="J427" s="136"/>
      <c r="K427" s="135"/>
      <c r="L427" s="136"/>
      <c r="M427" s="137"/>
      <c r="N427" s="138"/>
      <c r="O427" s="139"/>
      <c r="P427" s="137"/>
      <c r="Q427" s="138"/>
      <c r="R427" s="140"/>
      <c r="S427" s="368"/>
      <c r="T427" s="447">
        <f t="shared" si="30"/>
        <v>0</v>
      </c>
      <c r="U427" s="443">
        <f t="shared" si="29"/>
        <v>6</v>
      </c>
    </row>
    <row r="428" spans="1:21" ht="18" customHeight="1">
      <c r="A428" s="817"/>
      <c r="B428" s="818"/>
      <c r="C428" s="820"/>
      <c r="D428" s="820"/>
      <c r="E428" s="337">
        <v>20</v>
      </c>
      <c r="F428" s="216"/>
      <c r="G428" s="216"/>
      <c r="H428" s="134"/>
      <c r="I428" s="135"/>
      <c r="J428" s="136"/>
      <c r="K428" s="135"/>
      <c r="L428" s="136"/>
      <c r="M428" s="137"/>
      <c r="N428" s="138"/>
      <c r="O428" s="139"/>
      <c r="P428" s="137"/>
      <c r="Q428" s="138"/>
      <c r="R428" s="140"/>
      <c r="S428" s="368"/>
      <c r="T428" s="447">
        <f t="shared" si="30"/>
        <v>0</v>
      </c>
      <c r="U428" s="443">
        <f t="shared" si="29"/>
        <v>6</v>
      </c>
    </row>
    <row r="429" spans="1:21" ht="18" customHeight="1">
      <c r="A429" s="817"/>
      <c r="B429" s="818"/>
      <c r="C429" s="820"/>
      <c r="D429" s="820"/>
      <c r="E429" s="337">
        <v>21</v>
      </c>
      <c r="F429" s="216"/>
      <c r="G429" s="216"/>
      <c r="H429" s="134"/>
      <c r="I429" s="135"/>
      <c r="J429" s="136"/>
      <c r="K429" s="135"/>
      <c r="L429" s="136"/>
      <c r="M429" s="137"/>
      <c r="N429" s="138"/>
      <c r="O429" s="139"/>
      <c r="P429" s="137"/>
      <c r="Q429" s="138"/>
      <c r="R429" s="140"/>
      <c r="S429" s="368"/>
      <c r="T429" s="447">
        <f t="shared" si="30"/>
        <v>0</v>
      </c>
      <c r="U429" s="443">
        <f t="shared" si="29"/>
        <v>6</v>
      </c>
    </row>
    <row r="430" spans="1:21" ht="18" customHeight="1">
      <c r="A430" s="817"/>
      <c r="B430" s="818"/>
      <c r="C430" s="820"/>
      <c r="D430" s="820"/>
      <c r="E430" s="337">
        <v>22</v>
      </c>
      <c r="F430" s="216"/>
      <c r="G430" s="216"/>
      <c r="H430" s="134"/>
      <c r="I430" s="135"/>
      <c r="J430" s="136"/>
      <c r="K430" s="135"/>
      <c r="L430" s="136"/>
      <c r="M430" s="137"/>
      <c r="N430" s="138"/>
      <c r="O430" s="139"/>
      <c r="P430" s="137"/>
      <c r="Q430" s="138"/>
      <c r="R430" s="140"/>
      <c r="S430" s="368"/>
      <c r="T430" s="447">
        <f t="shared" si="30"/>
        <v>0</v>
      </c>
      <c r="U430" s="443">
        <f t="shared" si="29"/>
        <v>6</v>
      </c>
    </row>
    <row r="431" spans="1:21" ht="18" customHeight="1">
      <c r="A431" s="817"/>
      <c r="B431" s="818"/>
      <c r="C431" s="820"/>
      <c r="D431" s="820"/>
      <c r="E431" s="337">
        <v>23</v>
      </c>
      <c r="F431" s="216"/>
      <c r="G431" s="216"/>
      <c r="H431" s="134"/>
      <c r="I431" s="135"/>
      <c r="J431" s="136"/>
      <c r="K431" s="135"/>
      <c r="L431" s="136"/>
      <c r="M431" s="137"/>
      <c r="N431" s="138"/>
      <c r="O431" s="139"/>
      <c r="P431" s="137"/>
      <c r="Q431" s="138"/>
      <c r="R431" s="140"/>
      <c r="S431" s="368"/>
      <c r="T431" s="447">
        <f t="shared" si="30"/>
        <v>0</v>
      </c>
      <c r="U431" s="443">
        <f t="shared" si="29"/>
        <v>6</v>
      </c>
    </row>
    <row r="432" spans="1:21" ht="18" customHeight="1">
      <c r="A432" s="817"/>
      <c r="B432" s="818"/>
      <c r="C432" s="820"/>
      <c r="D432" s="820"/>
      <c r="E432" s="337">
        <v>24</v>
      </c>
      <c r="F432" s="216"/>
      <c r="G432" s="216"/>
      <c r="H432" s="134"/>
      <c r="I432" s="135"/>
      <c r="J432" s="136"/>
      <c r="K432" s="135"/>
      <c r="L432" s="136"/>
      <c r="M432" s="137"/>
      <c r="N432" s="138"/>
      <c r="O432" s="139"/>
      <c r="P432" s="137"/>
      <c r="Q432" s="138"/>
      <c r="R432" s="140"/>
      <c r="S432" s="368"/>
      <c r="T432" s="447">
        <f t="shared" si="30"/>
        <v>0</v>
      </c>
      <c r="U432" s="443">
        <f t="shared" si="29"/>
        <v>6</v>
      </c>
    </row>
    <row r="433" spans="1:21" ht="18" customHeight="1">
      <c r="A433" s="817"/>
      <c r="B433" s="818"/>
      <c r="C433" s="820"/>
      <c r="D433" s="820"/>
      <c r="E433" s="337">
        <v>25</v>
      </c>
      <c r="F433" s="216"/>
      <c r="G433" s="216"/>
      <c r="H433" s="134"/>
      <c r="I433" s="135"/>
      <c r="J433" s="136"/>
      <c r="K433" s="135"/>
      <c r="L433" s="136"/>
      <c r="M433" s="137"/>
      <c r="N433" s="138"/>
      <c r="O433" s="139"/>
      <c r="P433" s="137"/>
      <c r="Q433" s="138"/>
      <c r="R433" s="140"/>
      <c r="S433" s="368"/>
      <c r="T433" s="447">
        <f t="shared" si="30"/>
        <v>0</v>
      </c>
      <c r="U433" s="443">
        <f t="shared" si="29"/>
        <v>6</v>
      </c>
    </row>
    <row r="434" spans="1:21" ht="18" customHeight="1">
      <c r="A434" s="817"/>
      <c r="B434" s="818"/>
      <c r="C434" s="820"/>
      <c r="D434" s="820"/>
      <c r="E434" s="337">
        <v>26</v>
      </c>
      <c r="F434" s="216"/>
      <c r="G434" s="216"/>
      <c r="H434" s="97"/>
      <c r="I434" s="81"/>
      <c r="J434" s="76"/>
      <c r="K434" s="82"/>
      <c r="L434" s="77"/>
      <c r="M434" s="2"/>
      <c r="N434" s="82"/>
      <c r="O434" s="77"/>
      <c r="P434" s="2"/>
      <c r="Q434" s="82"/>
      <c r="R434" s="19"/>
      <c r="S434" s="366"/>
      <c r="T434" s="397">
        <f t="shared" si="30"/>
        <v>0</v>
      </c>
      <c r="U434" s="443">
        <f t="shared" si="29"/>
        <v>6</v>
      </c>
    </row>
    <row r="435" spans="1:21" ht="18" customHeight="1">
      <c r="A435" s="817"/>
      <c r="B435" s="818"/>
      <c r="C435" s="820"/>
      <c r="D435" s="820"/>
      <c r="E435" s="337">
        <v>27</v>
      </c>
      <c r="F435" s="216"/>
      <c r="G435" s="216"/>
      <c r="H435" s="97"/>
      <c r="I435" s="81"/>
      <c r="J435" s="76"/>
      <c r="K435" s="82"/>
      <c r="L435" s="77"/>
      <c r="M435" s="2"/>
      <c r="N435" s="82"/>
      <c r="O435" s="77"/>
      <c r="P435" s="2"/>
      <c r="Q435" s="82"/>
      <c r="R435" s="19"/>
      <c r="S435" s="366"/>
      <c r="T435" s="397">
        <f t="shared" si="30"/>
        <v>0</v>
      </c>
      <c r="U435" s="443">
        <f t="shared" si="29"/>
        <v>6</v>
      </c>
    </row>
    <row r="436" spans="1:21" ht="18" customHeight="1">
      <c r="A436" s="817"/>
      <c r="B436" s="818"/>
      <c r="C436" s="820"/>
      <c r="D436" s="820"/>
      <c r="E436" s="337">
        <v>28</v>
      </c>
      <c r="F436" s="216"/>
      <c r="G436" s="216"/>
      <c r="H436" s="97"/>
      <c r="I436" s="81"/>
      <c r="J436" s="76"/>
      <c r="K436" s="82"/>
      <c r="L436" s="77"/>
      <c r="M436" s="2"/>
      <c r="N436" s="82"/>
      <c r="O436" s="77"/>
      <c r="P436" s="2"/>
      <c r="Q436" s="82"/>
      <c r="R436" s="19"/>
      <c r="S436" s="366"/>
      <c r="T436" s="397">
        <f t="shared" si="30"/>
        <v>0</v>
      </c>
      <c r="U436" s="443">
        <f t="shared" si="29"/>
        <v>6</v>
      </c>
    </row>
    <row r="437" spans="1:21" ht="18" customHeight="1">
      <c r="A437" s="817"/>
      <c r="B437" s="818"/>
      <c r="C437" s="820"/>
      <c r="D437" s="820"/>
      <c r="E437" s="337">
        <v>29</v>
      </c>
      <c r="F437" s="216"/>
      <c r="G437" s="216"/>
      <c r="H437" s="97"/>
      <c r="I437" s="81"/>
      <c r="J437" s="76"/>
      <c r="K437" s="82"/>
      <c r="L437" s="77"/>
      <c r="M437" s="2"/>
      <c r="N437" s="82"/>
      <c r="O437" s="77"/>
      <c r="P437" s="2"/>
      <c r="Q437" s="82"/>
      <c r="R437" s="19"/>
      <c r="S437" s="366"/>
      <c r="T437" s="397">
        <f t="shared" si="30"/>
        <v>0</v>
      </c>
      <c r="U437" s="443">
        <f t="shared" si="29"/>
        <v>6</v>
      </c>
    </row>
    <row r="438" spans="1:21" ht="18" customHeight="1">
      <c r="A438" s="817"/>
      <c r="B438" s="818"/>
      <c r="C438" s="820"/>
      <c r="D438" s="820"/>
      <c r="E438" s="337">
        <v>30</v>
      </c>
      <c r="F438" s="216"/>
      <c r="G438" s="216"/>
      <c r="H438" s="97"/>
      <c r="I438" s="81"/>
      <c r="J438" s="76"/>
      <c r="K438" s="81"/>
      <c r="L438" s="76"/>
      <c r="M438" s="2"/>
      <c r="N438" s="81"/>
      <c r="O438" s="77"/>
      <c r="P438" s="15"/>
      <c r="Q438" s="82"/>
      <c r="R438" s="19"/>
      <c r="S438" s="366"/>
      <c r="T438" s="397">
        <f t="shared" si="30"/>
        <v>0</v>
      </c>
      <c r="U438" s="443">
        <f t="shared" si="29"/>
        <v>6</v>
      </c>
    </row>
    <row r="439" spans="1:21" ht="18" customHeight="1">
      <c r="A439" s="817"/>
      <c r="B439" s="818"/>
      <c r="C439" s="820"/>
      <c r="D439" s="820"/>
      <c r="E439" s="337">
        <v>31</v>
      </c>
      <c r="F439" s="216"/>
      <c r="G439" s="216"/>
      <c r="H439" s="97"/>
      <c r="I439" s="81"/>
      <c r="J439" s="76"/>
      <c r="K439" s="81"/>
      <c r="L439" s="76"/>
      <c r="M439" s="2"/>
      <c r="N439" s="81"/>
      <c r="O439" s="77"/>
      <c r="P439" s="15"/>
      <c r="Q439" s="82"/>
      <c r="R439" s="19"/>
      <c r="S439" s="366"/>
      <c r="T439" s="397">
        <f t="shared" si="30"/>
        <v>0</v>
      </c>
      <c r="U439" s="443">
        <f t="shared" si="29"/>
        <v>6</v>
      </c>
    </row>
    <row r="440" spans="1:21" ht="18" customHeight="1">
      <c r="A440" s="817"/>
      <c r="B440" s="818"/>
      <c r="C440" s="820"/>
      <c r="D440" s="820"/>
      <c r="E440" s="337">
        <v>32</v>
      </c>
      <c r="F440" s="216"/>
      <c r="G440" s="216"/>
      <c r="H440" s="97"/>
      <c r="I440" s="81"/>
      <c r="J440" s="76"/>
      <c r="K440" s="81"/>
      <c r="L440" s="76"/>
      <c r="M440" s="2"/>
      <c r="N440" s="81"/>
      <c r="O440" s="77"/>
      <c r="P440" s="15"/>
      <c r="Q440" s="82"/>
      <c r="R440" s="19"/>
      <c r="S440" s="366"/>
      <c r="T440" s="397">
        <f t="shared" si="30"/>
        <v>0</v>
      </c>
      <c r="U440" s="443">
        <f t="shared" si="29"/>
        <v>6</v>
      </c>
    </row>
    <row r="441" spans="1:21" ht="18" customHeight="1">
      <c r="A441" s="817"/>
      <c r="B441" s="818"/>
      <c r="C441" s="820"/>
      <c r="D441" s="820"/>
      <c r="E441" s="337">
        <v>33</v>
      </c>
      <c r="F441" s="216"/>
      <c r="G441" s="216"/>
      <c r="H441" s="97"/>
      <c r="I441" s="81"/>
      <c r="J441" s="76"/>
      <c r="K441" s="81"/>
      <c r="L441" s="76"/>
      <c r="M441" s="2"/>
      <c r="N441" s="82"/>
      <c r="O441" s="77"/>
      <c r="P441" s="2"/>
      <c r="Q441" s="82"/>
      <c r="R441" s="19"/>
      <c r="S441" s="366"/>
      <c r="T441" s="397">
        <f t="shared" si="30"/>
        <v>0</v>
      </c>
      <c r="U441" s="443">
        <f t="shared" si="29"/>
        <v>6</v>
      </c>
    </row>
    <row r="442" spans="1:21" ht="18" customHeight="1">
      <c r="A442" s="817"/>
      <c r="B442" s="818"/>
      <c r="C442" s="820"/>
      <c r="D442" s="820"/>
      <c r="E442" s="337">
        <v>34</v>
      </c>
      <c r="F442" s="216"/>
      <c r="G442" s="216"/>
      <c r="H442" s="134"/>
      <c r="I442" s="135"/>
      <c r="J442" s="136"/>
      <c r="K442" s="135"/>
      <c r="L442" s="136"/>
      <c r="M442" s="137"/>
      <c r="N442" s="138"/>
      <c r="O442" s="139"/>
      <c r="P442" s="137"/>
      <c r="Q442" s="138"/>
      <c r="R442" s="140"/>
      <c r="S442" s="368"/>
      <c r="T442" s="447">
        <f t="shared" si="30"/>
        <v>0</v>
      </c>
      <c r="U442" s="443">
        <f t="shared" si="29"/>
        <v>6</v>
      </c>
    </row>
    <row r="443" spans="1:21" ht="18" customHeight="1">
      <c r="A443" s="817"/>
      <c r="B443" s="818"/>
      <c r="C443" s="820"/>
      <c r="D443" s="820"/>
      <c r="E443" s="337">
        <v>35</v>
      </c>
      <c r="F443" s="216"/>
      <c r="G443" s="216"/>
      <c r="H443" s="134"/>
      <c r="I443" s="135"/>
      <c r="J443" s="136"/>
      <c r="K443" s="135"/>
      <c r="L443" s="136"/>
      <c r="M443" s="137"/>
      <c r="N443" s="138"/>
      <c r="O443" s="139"/>
      <c r="P443" s="137"/>
      <c r="Q443" s="138"/>
      <c r="R443" s="140"/>
      <c r="S443" s="368"/>
      <c r="T443" s="447">
        <f t="shared" si="30"/>
        <v>0</v>
      </c>
      <c r="U443" s="443">
        <f t="shared" si="29"/>
        <v>6</v>
      </c>
    </row>
    <row r="444" spans="1:21" ht="18" customHeight="1">
      <c r="A444" s="817"/>
      <c r="B444" s="818"/>
      <c r="C444" s="820"/>
      <c r="D444" s="820"/>
      <c r="E444" s="337">
        <v>36</v>
      </c>
      <c r="F444" s="216"/>
      <c r="G444" s="216"/>
      <c r="H444" s="134"/>
      <c r="I444" s="135"/>
      <c r="J444" s="136"/>
      <c r="K444" s="135"/>
      <c r="L444" s="136"/>
      <c r="M444" s="137"/>
      <c r="N444" s="138"/>
      <c r="O444" s="139"/>
      <c r="P444" s="137"/>
      <c r="Q444" s="138"/>
      <c r="R444" s="140"/>
      <c r="S444" s="368"/>
      <c r="T444" s="447">
        <f t="shared" si="30"/>
        <v>0</v>
      </c>
      <c r="U444" s="443">
        <f t="shared" si="29"/>
        <v>6</v>
      </c>
    </row>
    <row r="445" spans="1:21" ht="18" customHeight="1">
      <c r="A445" s="817"/>
      <c r="B445" s="818"/>
      <c r="C445" s="820"/>
      <c r="D445" s="820"/>
      <c r="E445" s="337">
        <v>37</v>
      </c>
      <c r="F445" s="216"/>
      <c r="G445" s="216"/>
      <c r="H445" s="134"/>
      <c r="I445" s="135"/>
      <c r="J445" s="136"/>
      <c r="K445" s="135"/>
      <c r="L445" s="136"/>
      <c r="M445" s="137"/>
      <c r="N445" s="138"/>
      <c r="O445" s="139"/>
      <c r="P445" s="137"/>
      <c r="Q445" s="138"/>
      <c r="R445" s="140"/>
      <c r="S445" s="368"/>
      <c r="T445" s="447">
        <f t="shared" si="30"/>
        <v>0</v>
      </c>
      <c r="U445" s="443">
        <f t="shared" si="29"/>
        <v>6</v>
      </c>
    </row>
    <row r="446" spans="1:21" ht="18" customHeight="1">
      <c r="A446" s="817"/>
      <c r="B446" s="818"/>
      <c r="C446" s="820"/>
      <c r="D446" s="820"/>
      <c r="E446" s="337">
        <v>38</v>
      </c>
      <c r="F446" s="216"/>
      <c r="G446" s="216"/>
      <c r="H446" s="134"/>
      <c r="I446" s="135"/>
      <c r="J446" s="136"/>
      <c r="K446" s="135"/>
      <c r="L446" s="136"/>
      <c r="M446" s="137"/>
      <c r="N446" s="138"/>
      <c r="O446" s="139"/>
      <c r="P446" s="137"/>
      <c r="Q446" s="138"/>
      <c r="R446" s="140"/>
      <c r="S446" s="368"/>
      <c r="T446" s="447">
        <f t="shared" si="30"/>
        <v>0</v>
      </c>
      <c r="U446" s="443">
        <f t="shared" si="29"/>
        <v>6</v>
      </c>
    </row>
    <row r="447" spans="1:21" ht="18" customHeight="1">
      <c r="A447" s="817"/>
      <c r="B447" s="818"/>
      <c r="C447" s="820"/>
      <c r="D447" s="820"/>
      <c r="E447" s="337">
        <v>39</v>
      </c>
      <c r="F447" s="216"/>
      <c r="G447" s="216"/>
      <c r="H447" s="134"/>
      <c r="I447" s="135"/>
      <c r="J447" s="136"/>
      <c r="K447" s="135"/>
      <c r="L447" s="136"/>
      <c r="M447" s="137"/>
      <c r="N447" s="138"/>
      <c r="O447" s="139"/>
      <c r="P447" s="137"/>
      <c r="Q447" s="138"/>
      <c r="R447" s="140"/>
      <c r="S447" s="368"/>
      <c r="T447" s="447">
        <f t="shared" si="30"/>
        <v>0</v>
      </c>
      <c r="U447" s="443">
        <f t="shared" si="29"/>
        <v>6</v>
      </c>
    </row>
    <row r="448" spans="1:21" ht="18" customHeight="1">
      <c r="A448" s="817"/>
      <c r="B448" s="818"/>
      <c r="C448" s="820"/>
      <c r="D448" s="820"/>
      <c r="E448" s="337">
        <v>40</v>
      </c>
      <c r="F448" s="216"/>
      <c r="G448" s="216"/>
      <c r="H448" s="134"/>
      <c r="I448" s="135"/>
      <c r="J448" s="136"/>
      <c r="K448" s="135"/>
      <c r="L448" s="136"/>
      <c r="M448" s="137"/>
      <c r="N448" s="138"/>
      <c r="O448" s="139"/>
      <c r="P448" s="137"/>
      <c r="Q448" s="138"/>
      <c r="R448" s="140"/>
      <c r="S448" s="368"/>
      <c r="T448" s="447">
        <f t="shared" si="30"/>
        <v>0</v>
      </c>
      <c r="U448" s="443">
        <f t="shared" si="29"/>
        <v>6</v>
      </c>
    </row>
    <row r="449" spans="1:21" ht="18" customHeight="1">
      <c r="A449" s="817"/>
      <c r="B449" s="818"/>
      <c r="C449" s="820"/>
      <c r="D449" s="820"/>
      <c r="E449" s="337">
        <v>41</v>
      </c>
      <c r="F449" s="216"/>
      <c r="G449" s="216"/>
      <c r="H449" s="134"/>
      <c r="I449" s="135"/>
      <c r="J449" s="136"/>
      <c r="K449" s="135"/>
      <c r="L449" s="136"/>
      <c r="M449" s="137"/>
      <c r="N449" s="138"/>
      <c r="O449" s="139"/>
      <c r="P449" s="137"/>
      <c r="Q449" s="138"/>
      <c r="R449" s="140"/>
      <c r="S449" s="368"/>
      <c r="T449" s="447">
        <f t="shared" si="30"/>
        <v>0</v>
      </c>
      <c r="U449" s="443">
        <f t="shared" si="29"/>
        <v>6</v>
      </c>
    </row>
    <row r="450" spans="1:21" ht="18" customHeight="1">
      <c r="A450" s="817"/>
      <c r="B450" s="818"/>
      <c r="C450" s="820"/>
      <c r="D450" s="820"/>
      <c r="E450" s="337">
        <v>42</v>
      </c>
      <c r="F450" s="216"/>
      <c r="G450" s="216"/>
      <c r="H450" s="134"/>
      <c r="I450" s="135"/>
      <c r="J450" s="136"/>
      <c r="K450" s="135"/>
      <c r="L450" s="136"/>
      <c r="M450" s="137"/>
      <c r="N450" s="138"/>
      <c r="O450" s="139"/>
      <c r="P450" s="137"/>
      <c r="Q450" s="138"/>
      <c r="R450" s="140"/>
      <c r="S450" s="368"/>
      <c r="T450" s="447">
        <f t="shared" si="30"/>
        <v>0</v>
      </c>
      <c r="U450" s="443">
        <f t="shared" si="29"/>
        <v>6</v>
      </c>
    </row>
    <row r="451" spans="1:21" ht="18" customHeight="1">
      <c r="A451" s="817"/>
      <c r="B451" s="818"/>
      <c r="C451" s="820"/>
      <c r="D451" s="820"/>
      <c r="E451" s="337">
        <v>43</v>
      </c>
      <c r="F451" s="216"/>
      <c r="G451" s="216"/>
      <c r="H451" s="97"/>
      <c r="I451" s="81"/>
      <c r="J451" s="76"/>
      <c r="K451" s="82"/>
      <c r="L451" s="77"/>
      <c r="M451" s="2"/>
      <c r="N451" s="82"/>
      <c r="O451" s="77"/>
      <c r="P451" s="2"/>
      <c r="Q451" s="82"/>
      <c r="R451" s="19"/>
      <c r="S451" s="366"/>
      <c r="T451" s="397">
        <f t="shared" si="28"/>
        <v>0</v>
      </c>
      <c r="U451" s="443">
        <f t="shared" si="29"/>
        <v>6</v>
      </c>
    </row>
    <row r="452" spans="1:21" ht="18" customHeight="1">
      <c r="A452" s="817"/>
      <c r="B452" s="818"/>
      <c r="C452" s="820"/>
      <c r="D452" s="820"/>
      <c r="E452" s="337">
        <v>44</v>
      </c>
      <c r="F452" s="216"/>
      <c r="G452" s="216"/>
      <c r="H452" s="97"/>
      <c r="I452" s="81"/>
      <c r="J452" s="76"/>
      <c r="K452" s="82"/>
      <c r="L452" s="77"/>
      <c r="M452" s="2"/>
      <c r="N452" s="82"/>
      <c r="O452" s="77"/>
      <c r="P452" s="2"/>
      <c r="Q452" s="82"/>
      <c r="R452" s="19"/>
      <c r="S452" s="366"/>
      <c r="T452" s="397">
        <f t="shared" si="28"/>
        <v>0</v>
      </c>
      <c r="U452" s="443">
        <f t="shared" si="29"/>
        <v>6</v>
      </c>
    </row>
    <row r="453" spans="1:21" ht="18" customHeight="1">
      <c r="A453" s="817"/>
      <c r="B453" s="818"/>
      <c r="C453" s="820"/>
      <c r="D453" s="820"/>
      <c r="E453" s="337">
        <v>45</v>
      </c>
      <c r="F453" s="216"/>
      <c r="G453" s="216"/>
      <c r="H453" s="97"/>
      <c r="I453" s="81"/>
      <c r="J453" s="76"/>
      <c r="K453" s="81"/>
      <c r="L453" s="76"/>
      <c r="M453" s="2"/>
      <c r="N453" s="81"/>
      <c r="O453" s="77"/>
      <c r="P453" s="15"/>
      <c r="Q453" s="82"/>
      <c r="R453" s="19"/>
      <c r="S453" s="366"/>
      <c r="T453" s="397">
        <f t="shared" si="28"/>
        <v>0</v>
      </c>
      <c r="U453" s="443">
        <f t="shared" si="29"/>
        <v>6</v>
      </c>
    </row>
    <row r="454" spans="1:21" ht="18" customHeight="1">
      <c r="A454" s="817"/>
      <c r="B454" s="818"/>
      <c r="C454" s="820"/>
      <c r="D454" s="820"/>
      <c r="E454" s="337">
        <v>46</v>
      </c>
      <c r="F454" s="216"/>
      <c r="G454" s="216"/>
      <c r="H454" s="97"/>
      <c r="I454" s="81"/>
      <c r="J454" s="76"/>
      <c r="K454" s="81"/>
      <c r="L454" s="76"/>
      <c r="M454" s="2"/>
      <c r="N454" s="81"/>
      <c r="O454" s="77"/>
      <c r="P454" s="15"/>
      <c r="Q454" s="82"/>
      <c r="R454" s="19"/>
      <c r="S454" s="366"/>
      <c r="T454" s="397">
        <f t="shared" si="28"/>
        <v>0</v>
      </c>
      <c r="U454" s="443">
        <f t="shared" si="29"/>
        <v>6</v>
      </c>
    </row>
    <row r="455" spans="1:21" ht="18" customHeight="1">
      <c r="A455" s="817"/>
      <c r="B455" s="818"/>
      <c r="C455" s="820"/>
      <c r="D455" s="820"/>
      <c r="E455" s="337">
        <v>47</v>
      </c>
      <c r="F455" s="216"/>
      <c r="G455" s="216"/>
      <c r="H455" s="97"/>
      <c r="I455" s="81"/>
      <c r="J455" s="76"/>
      <c r="K455" s="81"/>
      <c r="L455" s="76"/>
      <c r="M455" s="2"/>
      <c r="N455" s="81"/>
      <c r="O455" s="77"/>
      <c r="P455" s="15"/>
      <c r="Q455" s="82"/>
      <c r="R455" s="19"/>
      <c r="S455" s="366"/>
      <c r="T455" s="397">
        <f t="shared" si="28"/>
        <v>0</v>
      </c>
      <c r="U455" s="443">
        <f t="shared" si="29"/>
        <v>6</v>
      </c>
    </row>
    <row r="456" spans="1:21" ht="18" customHeight="1">
      <c r="A456" s="817"/>
      <c r="B456" s="818"/>
      <c r="C456" s="820"/>
      <c r="D456" s="820"/>
      <c r="E456" s="337">
        <v>48</v>
      </c>
      <c r="F456" s="216"/>
      <c r="G456" s="216"/>
      <c r="H456" s="97"/>
      <c r="I456" s="81"/>
      <c r="J456" s="76"/>
      <c r="K456" s="81"/>
      <c r="L456" s="76"/>
      <c r="M456" s="2"/>
      <c r="N456" s="82"/>
      <c r="O456" s="77"/>
      <c r="P456" s="2"/>
      <c r="Q456" s="82"/>
      <c r="R456" s="19"/>
      <c r="S456" s="366"/>
      <c r="T456" s="397">
        <f t="shared" si="28"/>
        <v>0</v>
      </c>
      <c r="U456" s="443">
        <f t="shared" si="29"/>
        <v>6</v>
      </c>
    </row>
    <row r="457" spans="1:21" ht="18" customHeight="1">
      <c r="A457" s="817"/>
      <c r="B457" s="818"/>
      <c r="C457" s="820"/>
      <c r="D457" s="820"/>
      <c r="E457" s="337">
        <v>49</v>
      </c>
      <c r="F457" s="216"/>
      <c r="G457" s="216"/>
      <c r="H457" s="134"/>
      <c r="I457" s="135"/>
      <c r="J457" s="136"/>
      <c r="K457" s="135"/>
      <c r="L457" s="136"/>
      <c r="M457" s="137"/>
      <c r="N457" s="138"/>
      <c r="O457" s="139"/>
      <c r="P457" s="137"/>
      <c r="Q457" s="138"/>
      <c r="R457" s="140"/>
      <c r="S457" s="368"/>
      <c r="T457" s="447">
        <f t="shared" si="28"/>
        <v>0</v>
      </c>
      <c r="U457" s="443">
        <f t="shared" si="29"/>
        <v>6</v>
      </c>
    </row>
    <row r="458" spans="1:21" ht="18" customHeight="1">
      <c r="A458" s="817"/>
      <c r="B458" s="818"/>
      <c r="C458" s="820"/>
      <c r="D458" s="820"/>
      <c r="E458" s="337">
        <v>50</v>
      </c>
      <c r="F458" s="216"/>
      <c r="G458" s="216"/>
      <c r="H458" s="134"/>
      <c r="I458" s="135"/>
      <c r="J458" s="136"/>
      <c r="K458" s="135"/>
      <c r="L458" s="136"/>
      <c r="M458" s="137"/>
      <c r="N458" s="138"/>
      <c r="O458" s="139"/>
      <c r="P458" s="137"/>
      <c r="Q458" s="138"/>
      <c r="R458" s="140"/>
      <c r="S458" s="368"/>
      <c r="T458" s="447">
        <f t="shared" si="28"/>
        <v>0</v>
      </c>
      <c r="U458" s="443">
        <f t="shared" si="29"/>
        <v>6</v>
      </c>
    </row>
    <row r="459" spans="1:21" ht="18" customHeight="1">
      <c r="A459" s="817"/>
      <c r="B459" s="818"/>
      <c r="C459" s="820"/>
      <c r="D459" s="820"/>
      <c r="E459" s="337">
        <v>51</v>
      </c>
      <c r="F459" s="216"/>
      <c r="G459" s="216"/>
      <c r="H459" s="134"/>
      <c r="I459" s="135"/>
      <c r="J459" s="136"/>
      <c r="K459" s="135"/>
      <c r="L459" s="136"/>
      <c r="M459" s="137"/>
      <c r="N459" s="138"/>
      <c r="O459" s="139"/>
      <c r="P459" s="137"/>
      <c r="Q459" s="138"/>
      <c r="R459" s="140"/>
      <c r="S459" s="368"/>
      <c r="T459" s="447">
        <f t="shared" si="28"/>
        <v>0</v>
      </c>
      <c r="U459" s="443">
        <f t="shared" si="29"/>
        <v>6</v>
      </c>
    </row>
    <row r="460" spans="1:21" ht="18" customHeight="1">
      <c r="A460" s="817"/>
      <c r="B460" s="818"/>
      <c r="C460" s="820"/>
      <c r="D460" s="820"/>
      <c r="E460" s="337">
        <v>52</v>
      </c>
      <c r="F460" s="216"/>
      <c r="G460" s="216"/>
      <c r="H460" s="134"/>
      <c r="I460" s="135"/>
      <c r="J460" s="136"/>
      <c r="K460" s="135"/>
      <c r="L460" s="136"/>
      <c r="M460" s="137"/>
      <c r="N460" s="138"/>
      <c r="O460" s="139"/>
      <c r="P460" s="137"/>
      <c r="Q460" s="138"/>
      <c r="R460" s="140"/>
      <c r="S460" s="368"/>
      <c r="T460" s="447">
        <f t="shared" si="28"/>
        <v>0</v>
      </c>
      <c r="U460" s="443">
        <f t="shared" si="29"/>
        <v>6</v>
      </c>
    </row>
    <row r="461" spans="1:21" ht="18" customHeight="1">
      <c r="A461" s="817"/>
      <c r="B461" s="818"/>
      <c r="C461" s="820"/>
      <c r="D461" s="820"/>
      <c r="E461" s="337">
        <v>53</v>
      </c>
      <c r="F461" s="216"/>
      <c r="G461" s="216"/>
      <c r="H461" s="134"/>
      <c r="I461" s="135"/>
      <c r="J461" s="136"/>
      <c r="K461" s="135"/>
      <c r="L461" s="136"/>
      <c r="M461" s="137"/>
      <c r="N461" s="138"/>
      <c r="O461" s="139"/>
      <c r="P461" s="137"/>
      <c r="Q461" s="138"/>
      <c r="R461" s="140"/>
      <c r="S461" s="368"/>
      <c r="T461" s="447">
        <f t="shared" si="28"/>
        <v>0</v>
      </c>
      <c r="U461" s="443">
        <f t="shared" si="29"/>
        <v>6</v>
      </c>
    </row>
    <row r="462" spans="1:21" ht="18" customHeight="1">
      <c r="A462" s="817"/>
      <c r="B462" s="818"/>
      <c r="C462" s="820"/>
      <c r="D462" s="820"/>
      <c r="E462" s="337">
        <v>54</v>
      </c>
      <c r="F462" s="216"/>
      <c r="G462" s="216"/>
      <c r="H462" s="134"/>
      <c r="I462" s="135"/>
      <c r="J462" s="136"/>
      <c r="K462" s="135"/>
      <c r="L462" s="136"/>
      <c r="M462" s="137"/>
      <c r="N462" s="138"/>
      <c r="O462" s="139"/>
      <c r="P462" s="137"/>
      <c r="Q462" s="138"/>
      <c r="R462" s="140"/>
      <c r="S462" s="368"/>
      <c r="T462" s="447">
        <f t="shared" si="28"/>
        <v>0</v>
      </c>
      <c r="U462" s="443">
        <f t="shared" si="29"/>
        <v>6</v>
      </c>
    </row>
    <row r="463" spans="1:21" ht="18" customHeight="1">
      <c r="A463" s="817"/>
      <c r="B463" s="818"/>
      <c r="C463" s="820"/>
      <c r="D463" s="820"/>
      <c r="E463" s="337">
        <v>55</v>
      </c>
      <c r="F463" s="216"/>
      <c r="G463" s="216"/>
      <c r="H463" s="134"/>
      <c r="I463" s="135"/>
      <c r="J463" s="136"/>
      <c r="K463" s="135"/>
      <c r="L463" s="136"/>
      <c r="M463" s="137"/>
      <c r="N463" s="138"/>
      <c r="O463" s="139"/>
      <c r="P463" s="137"/>
      <c r="Q463" s="138"/>
      <c r="R463" s="140"/>
      <c r="S463" s="368"/>
      <c r="T463" s="447">
        <f t="shared" si="28"/>
        <v>0</v>
      </c>
      <c r="U463" s="443">
        <f t="shared" si="29"/>
        <v>6</v>
      </c>
    </row>
    <row r="464" spans="1:21" ht="18" customHeight="1">
      <c r="A464" s="817"/>
      <c r="B464" s="818"/>
      <c r="C464" s="820"/>
      <c r="D464" s="820"/>
      <c r="E464" s="337">
        <v>56</v>
      </c>
      <c r="F464" s="216"/>
      <c r="G464" s="216"/>
      <c r="H464" s="134"/>
      <c r="I464" s="135"/>
      <c r="J464" s="136"/>
      <c r="K464" s="135"/>
      <c r="L464" s="136"/>
      <c r="M464" s="137"/>
      <c r="N464" s="138"/>
      <c r="O464" s="139"/>
      <c r="P464" s="137"/>
      <c r="Q464" s="138"/>
      <c r="R464" s="140"/>
      <c r="S464" s="368"/>
      <c r="T464" s="447">
        <f t="shared" si="28"/>
        <v>0</v>
      </c>
      <c r="U464" s="443">
        <f t="shared" si="29"/>
        <v>6</v>
      </c>
    </row>
    <row r="465" spans="1:21" ht="18" customHeight="1">
      <c r="A465" s="817"/>
      <c r="B465" s="818"/>
      <c r="C465" s="820"/>
      <c r="D465" s="820"/>
      <c r="E465" s="337">
        <v>57</v>
      </c>
      <c r="F465" s="216"/>
      <c r="G465" s="216"/>
      <c r="H465" s="134"/>
      <c r="I465" s="135"/>
      <c r="J465" s="136"/>
      <c r="K465" s="135"/>
      <c r="L465" s="136"/>
      <c r="M465" s="137"/>
      <c r="N465" s="138"/>
      <c r="O465" s="139"/>
      <c r="P465" s="137"/>
      <c r="Q465" s="138"/>
      <c r="R465" s="140"/>
      <c r="S465" s="368"/>
      <c r="T465" s="447">
        <f t="shared" si="28"/>
        <v>0</v>
      </c>
      <c r="U465" s="443">
        <f t="shared" si="29"/>
        <v>6</v>
      </c>
    </row>
    <row r="466" spans="1:21" ht="18" customHeight="1">
      <c r="A466" s="817"/>
      <c r="B466" s="818"/>
      <c r="C466" s="820"/>
      <c r="D466" s="820"/>
      <c r="E466" s="337">
        <v>58</v>
      </c>
      <c r="F466" s="216"/>
      <c r="G466" s="216"/>
      <c r="H466" s="134"/>
      <c r="I466" s="135"/>
      <c r="J466" s="136"/>
      <c r="K466" s="135"/>
      <c r="L466" s="136"/>
      <c r="M466" s="137"/>
      <c r="N466" s="138"/>
      <c r="O466" s="139"/>
      <c r="P466" s="137"/>
      <c r="Q466" s="138"/>
      <c r="R466" s="140"/>
      <c r="S466" s="368"/>
      <c r="T466" s="447">
        <f t="shared" si="28"/>
        <v>0</v>
      </c>
      <c r="U466" s="443">
        <f t="shared" si="29"/>
        <v>6</v>
      </c>
    </row>
    <row r="467" spans="1:21" ht="18" customHeight="1">
      <c r="A467" s="817"/>
      <c r="B467" s="818"/>
      <c r="C467" s="820"/>
      <c r="D467" s="820"/>
      <c r="E467" s="337">
        <v>59</v>
      </c>
      <c r="F467" s="216"/>
      <c r="G467" s="216"/>
      <c r="H467" s="134"/>
      <c r="I467" s="135"/>
      <c r="J467" s="136"/>
      <c r="K467" s="135"/>
      <c r="L467" s="136"/>
      <c r="M467" s="137"/>
      <c r="N467" s="138"/>
      <c r="O467" s="139"/>
      <c r="P467" s="137"/>
      <c r="Q467" s="138"/>
      <c r="R467" s="140"/>
      <c r="S467" s="368"/>
      <c r="T467" s="447">
        <f t="shared" si="28"/>
        <v>0</v>
      </c>
      <c r="U467" s="443">
        <f t="shared" si="29"/>
        <v>6</v>
      </c>
    </row>
    <row r="468" spans="1:21" ht="18" customHeight="1">
      <c r="A468" s="817"/>
      <c r="B468" s="818"/>
      <c r="C468" s="820"/>
      <c r="D468" s="820"/>
      <c r="E468" s="337">
        <v>60</v>
      </c>
      <c r="F468" s="216"/>
      <c r="G468" s="216"/>
      <c r="H468" s="134"/>
      <c r="I468" s="135"/>
      <c r="J468" s="136"/>
      <c r="K468" s="135"/>
      <c r="L468" s="136"/>
      <c r="M468" s="137"/>
      <c r="N468" s="138"/>
      <c r="O468" s="139"/>
      <c r="P468" s="137"/>
      <c r="Q468" s="138"/>
      <c r="R468" s="140"/>
      <c r="S468" s="368"/>
      <c r="T468" s="447">
        <f t="shared" si="28"/>
        <v>0</v>
      </c>
      <c r="U468" s="443">
        <f t="shared" si="29"/>
        <v>6</v>
      </c>
    </row>
    <row r="469" spans="1:21" ht="18" customHeight="1">
      <c r="A469" s="817"/>
      <c r="B469" s="818"/>
      <c r="C469" s="820"/>
      <c r="D469" s="820"/>
      <c r="E469" s="337">
        <v>61</v>
      </c>
      <c r="F469" s="216"/>
      <c r="G469" s="216"/>
      <c r="H469" s="134"/>
      <c r="I469" s="135"/>
      <c r="J469" s="136"/>
      <c r="K469" s="135"/>
      <c r="L469" s="136"/>
      <c r="M469" s="137"/>
      <c r="N469" s="138"/>
      <c r="O469" s="139"/>
      <c r="P469" s="137"/>
      <c r="Q469" s="138"/>
      <c r="R469" s="140"/>
      <c r="S469" s="368"/>
      <c r="T469" s="447">
        <f t="shared" si="28"/>
        <v>0</v>
      </c>
      <c r="U469" s="443">
        <f t="shared" si="29"/>
        <v>6</v>
      </c>
    </row>
    <row r="470" spans="1:21" ht="18" customHeight="1">
      <c r="A470" s="817"/>
      <c r="B470" s="818"/>
      <c r="C470" s="820"/>
      <c r="D470" s="820"/>
      <c r="E470" s="337">
        <v>62</v>
      </c>
      <c r="F470" s="216"/>
      <c r="G470" s="216"/>
      <c r="H470" s="134"/>
      <c r="I470" s="135"/>
      <c r="J470" s="136"/>
      <c r="K470" s="135"/>
      <c r="L470" s="136"/>
      <c r="M470" s="137"/>
      <c r="N470" s="138"/>
      <c r="O470" s="139"/>
      <c r="P470" s="137"/>
      <c r="Q470" s="138"/>
      <c r="R470" s="140"/>
      <c r="S470" s="368"/>
      <c r="T470" s="447">
        <f t="shared" si="28"/>
        <v>0</v>
      </c>
      <c r="U470" s="443">
        <f t="shared" si="29"/>
        <v>6</v>
      </c>
    </row>
    <row r="471" spans="1:21" ht="18" customHeight="1">
      <c r="A471" s="817"/>
      <c r="B471" s="818"/>
      <c r="C471" s="820"/>
      <c r="D471" s="820"/>
      <c r="E471" s="337">
        <v>63</v>
      </c>
      <c r="F471" s="216"/>
      <c r="G471" s="216"/>
      <c r="H471" s="134"/>
      <c r="I471" s="135"/>
      <c r="J471" s="136"/>
      <c r="K471" s="135"/>
      <c r="L471" s="136"/>
      <c r="M471" s="137"/>
      <c r="N471" s="138"/>
      <c r="O471" s="139"/>
      <c r="P471" s="137"/>
      <c r="Q471" s="138"/>
      <c r="R471" s="140"/>
      <c r="S471" s="368"/>
      <c r="T471" s="447">
        <f t="shared" si="28"/>
        <v>0</v>
      </c>
      <c r="U471" s="443">
        <f t="shared" si="29"/>
        <v>6</v>
      </c>
    </row>
    <row r="472" spans="1:21" ht="18" customHeight="1">
      <c r="A472" s="817"/>
      <c r="B472" s="818"/>
      <c r="C472" s="820"/>
      <c r="D472" s="820"/>
      <c r="E472" s="337">
        <v>64</v>
      </c>
      <c r="F472" s="216"/>
      <c r="G472" s="216"/>
      <c r="H472" s="134"/>
      <c r="I472" s="135"/>
      <c r="J472" s="136"/>
      <c r="K472" s="135"/>
      <c r="L472" s="136"/>
      <c r="M472" s="137"/>
      <c r="N472" s="138"/>
      <c r="O472" s="139"/>
      <c r="P472" s="137"/>
      <c r="Q472" s="138"/>
      <c r="R472" s="140"/>
      <c r="S472" s="368"/>
      <c r="T472" s="447">
        <f t="shared" si="28"/>
        <v>0</v>
      </c>
      <c r="U472" s="443">
        <f t="shared" si="29"/>
        <v>6</v>
      </c>
    </row>
    <row r="473" spans="1:21" ht="18" customHeight="1">
      <c r="A473" s="817"/>
      <c r="B473" s="818"/>
      <c r="C473" s="820"/>
      <c r="D473" s="820"/>
      <c r="E473" s="337">
        <v>65</v>
      </c>
      <c r="F473" s="216"/>
      <c r="G473" s="216"/>
      <c r="H473" s="134"/>
      <c r="I473" s="135"/>
      <c r="J473" s="136"/>
      <c r="K473" s="135"/>
      <c r="L473" s="136"/>
      <c r="M473" s="137"/>
      <c r="N473" s="138"/>
      <c r="O473" s="139"/>
      <c r="P473" s="137"/>
      <c r="Q473" s="138"/>
      <c r="R473" s="140"/>
      <c r="S473" s="368"/>
      <c r="T473" s="447">
        <f t="shared" si="28"/>
        <v>0</v>
      </c>
      <c r="U473" s="443">
        <f t="shared" si="29"/>
        <v>6</v>
      </c>
    </row>
    <row r="474" spans="1:21" ht="18" customHeight="1">
      <c r="A474" s="817"/>
      <c r="B474" s="818"/>
      <c r="C474" s="820"/>
      <c r="D474" s="820"/>
      <c r="E474" s="337">
        <v>66</v>
      </c>
      <c r="F474" s="216"/>
      <c r="G474" s="216"/>
      <c r="H474" s="134"/>
      <c r="I474" s="135"/>
      <c r="J474" s="136"/>
      <c r="K474" s="135"/>
      <c r="L474" s="136"/>
      <c r="M474" s="137"/>
      <c r="N474" s="138"/>
      <c r="O474" s="139"/>
      <c r="P474" s="137"/>
      <c r="Q474" s="138"/>
      <c r="R474" s="140"/>
      <c r="S474" s="368"/>
      <c r="T474" s="447">
        <f t="shared" si="28"/>
        <v>0</v>
      </c>
      <c r="U474" s="443">
        <f t="shared" si="29"/>
        <v>6</v>
      </c>
    </row>
    <row r="475" spans="1:21" ht="18" customHeight="1">
      <c r="A475" s="817"/>
      <c r="B475" s="818"/>
      <c r="C475" s="820"/>
      <c r="D475" s="820"/>
      <c r="E475" s="337">
        <v>67</v>
      </c>
      <c r="F475" s="216"/>
      <c r="G475" s="216"/>
      <c r="H475" s="97"/>
      <c r="I475" s="81"/>
      <c r="J475" s="76"/>
      <c r="K475" s="82"/>
      <c r="L475" s="77"/>
      <c r="M475" s="2"/>
      <c r="N475" s="82"/>
      <c r="O475" s="77"/>
      <c r="P475" s="2"/>
      <c r="Q475" s="82"/>
      <c r="R475" s="19"/>
      <c r="S475" s="366"/>
      <c r="T475" s="397">
        <f t="shared" si="27"/>
        <v>0</v>
      </c>
      <c r="U475" s="443">
        <f t="shared" ref="U475:U488" si="31">$A$409</f>
        <v>6</v>
      </c>
    </row>
    <row r="476" spans="1:21" ht="18" customHeight="1">
      <c r="A476" s="817"/>
      <c r="B476" s="818"/>
      <c r="C476" s="820"/>
      <c r="D476" s="820"/>
      <c r="E476" s="337">
        <v>68</v>
      </c>
      <c r="F476" s="216"/>
      <c r="G476" s="216"/>
      <c r="H476" s="97"/>
      <c r="I476" s="81"/>
      <c r="J476" s="76"/>
      <c r="K476" s="82"/>
      <c r="L476" s="77"/>
      <c r="M476" s="2"/>
      <c r="N476" s="82"/>
      <c r="O476" s="77"/>
      <c r="P476" s="2"/>
      <c r="Q476" s="82"/>
      <c r="R476" s="19"/>
      <c r="S476" s="366"/>
      <c r="T476" s="397">
        <f t="shared" si="27"/>
        <v>0</v>
      </c>
      <c r="U476" s="443">
        <f t="shared" si="31"/>
        <v>6</v>
      </c>
    </row>
    <row r="477" spans="1:21" ht="18" customHeight="1">
      <c r="A477" s="817"/>
      <c r="B477" s="818"/>
      <c r="C477" s="820"/>
      <c r="D477" s="820"/>
      <c r="E477" s="337">
        <v>69</v>
      </c>
      <c r="F477" s="216"/>
      <c r="G477" s="216"/>
      <c r="H477" s="97"/>
      <c r="I477" s="81"/>
      <c r="J477" s="76"/>
      <c r="K477" s="82"/>
      <c r="L477" s="77"/>
      <c r="M477" s="2"/>
      <c r="N477" s="82"/>
      <c r="O477" s="77"/>
      <c r="P477" s="2"/>
      <c r="Q477" s="82"/>
      <c r="R477" s="19"/>
      <c r="S477" s="366"/>
      <c r="T477" s="397">
        <f t="shared" si="27"/>
        <v>0</v>
      </c>
      <c r="U477" s="443">
        <f t="shared" si="31"/>
        <v>6</v>
      </c>
    </row>
    <row r="478" spans="1:21" ht="18" customHeight="1">
      <c r="A478" s="817"/>
      <c r="B478" s="818"/>
      <c r="C478" s="820"/>
      <c r="D478" s="820"/>
      <c r="E478" s="337">
        <v>70</v>
      </c>
      <c r="F478" s="216"/>
      <c r="G478" s="216"/>
      <c r="H478" s="97"/>
      <c r="I478" s="81"/>
      <c r="J478" s="76"/>
      <c r="K478" s="82"/>
      <c r="L478" s="77"/>
      <c r="M478" s="2"/>
      <c r="N478" s="82"/>
      <c r="O478" s="77"/>
      <c r="P478" s="2"/>
      <c r="Q478" s="82"/>
      <c r="R478" s="19"/>
      <c r="S478" s="366"/>
      <c r="T478" s="397">
        <f t="shared" si="27"/>
        <v>0</v>
      </c>
      <c r="U478" s="443">
        <f t="shared" si="31"/>
        <v>6</v>
      </c>
    </row>
    <row r="479" spans="1:21" ht="18" customHeight="1">
      <c r="A479" s="817"/>
      <c r="B479" s="818"/>
      <c r="C479" s="820"/>
      <c r="D479" s="820"/>
      <c r="E479" s="337">
        <v>71</v>
      </c>
      <c r="F479" s="216"/>
      <c r="G479" s="216"/>
      <c r="H479" s="97"/>
      <c r="I479" s="81"/>
      <c r="J479" s="76"/>
      <c r="K479" s="81"/>
      <c r="L479" s="76"/>
      <c r="M479" s="2"/>
      <c r="N479" s="81"/>
      <c r="O479" s="77"/>
      <c r="P479" s="15"/>
      <c r="Q479" s="82"/>
      <c r="R479" s="19"/>
      <c r="S479" s="366"/>
      <c r="T479" s="397">
        <f t="shared" si="27"/>
        <v>0</v>
      </c>
      <c r="U479" s="443">
        <f t="shared" si="31"/>
        <v>6</v>
      </c>
    </row>
    <row r="480" spans="1:21" ht="18" customHeight="1">
      <c r="A480" s="817"/>
      <c r="B480" s="818"/>
      <c r="C480" s="820"/>
      <c r="D480" s="820"/>
      <c r="E480" s="337">
        <v>72</v>
      </c>
      <c r="F480" s="216"/>
      <c r="G480" s="216"/>
      <c r="H480" s="97"/>
      <c r="I480" s="81"/>
      <c r="J480" s="76"/>
      <c r="K480" s="81"/>
      <c r="L480" s="76"/>
      <c r="M480" s="2"/>
      <c r="N480" s="81"/>
      <c r="O480" s="77"/>
      <c r="P480" s="15"/>
      <c r="Q480" s="82"/>
      <c r="R480" s="19"/>
      <c r="S480" s="366"/>
      <c r="T480" s="397">
        <f t="shared" si="27"/>
        <v>0</v>
      </c>
      <c r="U480" s="443">
        <f t="shared" si="31"/>
        <v>6</v>
      </c>
    </row>
    <row r="481" spans="1:21" ht="18" customHeight="1">
      <c r="A481" s="817"/>
      <c r="B481" s="818"/>
      <c r="C481" s="820"/>
      <c r="D481" s="820"/>
      <c r="E481" s="337">
        <v>73</v>
      </c>
      <c r="F481" s="216"/>
      <c r="G481" s="216"/>
      <c r="H481" s="97"/>
      <c r="I481" s="81"/>
      <c r="J481" s="76"/>
      <c r="K481" s="81"/>
      <c r="L481" s="76"/>
      <c r="M481" s="2"/>
      <c r="N481" s="81"/>
      <c r="O481" s="77"/>
      <c r="P481" s="15"/>
      <c r="Q481" s="82"/>
      <c r="R481" s="19"/>
      <c r="S481" s="366"/>
      <c r="T481" s="397">
        <f t="shared" si="27"/>
        <v>0</v>
      </c>
      <c r="U481" s="443">
        <f t="shared" si="31"/>
        <v>6</v>
      </c>
    </row>
    <row r="482" spans="1:21" ht="18" customHeight="1">
      <c r="A482" s="817"/>
      <c r="B482" s="818"/>
      <c r="C482" s="820"/>
      <c r="D482" s="820"/>
      <c r="E482" s="337">
        <v>74</v>
      </c>
      <c r="F482" s="216"/>
      <c r="G482" s="216"/>
      <c r="H482" s="97"/>
      <c r="I482" s="81"/>
      <c r="J482" s="76"/>
      <c r="K482" s="81"/>
      <c r="L482" s="76"/>
      <c r="M482" s="2"/>
      <c r="N482" s="82"/>
      <c r="O482" s="77"/>
      <c r="P482" s="2"/>
      <c r="Q482" s="82"/>
      <c r="R482" s="19"/>
      <c r="S482" s="366"/>
      <c r="T482" s="397">
        <f t="shared" si="27"/>
        <v>0</v>
      </c>
      <c r="U482" s="443">
        <f t="shared" si="31"/>
        <v>6</v>
      </c>
    </row>
    <row r="483" spans="1:21" ht="18" customHeight="1">
      <c r="A483" s="817"/>
      <c r="B483" s="818"/>
      <c r="C483" s="820"/>
      <c r="D483" s="820"/>
      <c r="E483" s="337">
        <v>75</v>
      </c>
      <c r="F483" s="216"/>
      <c r="G483" s="216"/>
      <c r="H483" s="134"/>
      <c r="I483" s="135"/>
      <c r="J483" s="136"/>
      <c r="K483" s="135"/>
      <c r="L483" s="136"/>
      <c r="M483" s="137"/>
      <c r="N483" s="138"/>
      <c r="O483" s="139"/>
      <c r="P483" s="137"/>
      <c r="Q483" s="138"/>
      <c r="R483" s="140"/>
      <c r="S483" s="368"/>
      <c r="T483" s="447">
        <f t="shared" si="27"/>
        <v>0</v>
      </c>
      <c r="U483" s="443">
        <f t="shared" si="31"/>
        <v>6</v>
      </c>
    </row>
    <row r="484" spans="1:21" ht="18" customHeight="1">
      <c r="A484" s="817"/>
      <c r="B484" s="818"/>
      <c r="C484" s="820"/>
      <c r="D484" s="820"/>
      <c r="E484" s="337">
        <v>76</v>
      </c>
      <c r="F484" s="216"/>
      <c r="G484" s="216"/>
      <c r="H484" s="134"/>
      <c r="I484" s="135"/>
      <c r="J484" s="136"/>
      <c r="K484" s="135"/>
      <c r="L484" s="136"/>
      <c r="M484" s="137"/>
      <c r="N484" s="138"/>
      <c r="O484" s="139"/>
      <c r="P484" s="137"/>
      <c r="Q484" s="138"/>
      <c r="R484" s="140"/>
      <c r="S484" s="368"/>
      <c r="T484" s="447">
        <f t="shared" si="27"/>
        <v>0</v>
      </c>
      <c r="U484" s="443">
        <f t="shared" si="31"/>
        <v>6</v>
      </c>
    </row>
    <row r="485" spans="1:21" ht="18" customHeight="1">
      <c r="A485" s="817"/>
      <c r="B485" s="818"/>
      <c r="C485" s="820"/>
      <c r="D485" s="820"/>
      <c r="E485" s="337">
        <v>77</v>
      </c>
      <c r="F485" s="216"/>
      <c r="G485" s="216"/>
      <c r="H485" s="134"/>
      <c r="I485" s="135"/>
      <c r="J485" s="136"/>
      <c r="K485" s="135"/>
      <c r="L485" s="136"/>
      <c r="M485" s="137"/>
      <c r="N485" s="138"/>
      <c r="O485" s="139"/>
      <c r="P485" s="137"/>
      <c r="Q485" s="138"/>
      <c r="R485" s="140"/>
      <c r="S485" s="368"/>
      <c r="T485" s="447">
        <f t="shared" si="27"/>
        <v>0</v>
      </c>
      <c r="U485" s="443">
        <f t="shared" si="31"/>
        <v>6</v>
      </c>
    </row>
    <row r="486" spans="1:21" ht="18" customHeight="1">
      <c r="A486" s="817"/>
      <c r="B486" s="818"/>
      <c r="C486" s="820"/>
      <c r="D486" s="820"/>
      <c r="E486" s="337">
        <v>78</v>
      </c>
      <c r="F486" s="216"/>
      <c r="G486" s="216"/>
      <c r="H486" s="134"/>
      <c r="I486" s="135"/>
      <c r="J486" s="136"/>
      <c r="K486" s="135"/>
      <c r="L486" s="136"/>
      <c r="M486" s="137"/>
      <c r="N486" s="138"/>
      <c r="O486" s="139"/>
      <c r="P486" s="137"/>
      <c r="Q486" s="138"/>
      <c r="R486" s="140"/>
      <c r="S486" s="368"/>
      <c r="T486" s="447">
        <f t="shared" si="27"/>
        <v>0</v>
      </c>
      <c r="U486" s="443">
        <f t="shared" si="31"/>
        <v>6</v>
      </c>
    </row>
    <row r="487" spans="1:21" ht="18" customHeight="1">
      <c r="A487" s="817"/>
      <c r="B487" s="818"/>
      <c r="C487" s="820"/>
      <c r="D487" s="820"/>
      <c r="E487" s="357">
        <v>79</v>
      </c>
      <c r="F487" s="441"/>
      <c r="G487" s="441"/>
      <c r="H487" s="134"/>
      <c r="I487" s="135"/>
      <c r="J487" s="136"/>
      <c r="K487" s="135"/>
      <c r="L487" s="136"/>
      <c r="M487" s="137"/>
      <c r="N487" s="138"/>
      <c r="O487" s="139"/>
      <c r="P487" s="137"/>
      <c r="Q487" s="138"/>
      <c r="R487" s="140"/>
      <c r="S487" s="368"/>
      <c r="T487" s="447">
        <f t="shared" si="27"/>
        <v>0</v>
      </c>
      <c r="U487" s="443">
        <f t="shared" si="31"/>
        <v>6</v>
      </c>
    </row>
    <row r="488" spans="1:21" ht="18" customHeight="1">
      <c r="A488" s="817"/>
      <c r="B488" s="818"/>
      <c r="C488" s="820"/>
      <c r="D488" s="820"/>
      <c r="E488" s="436">
        <v>80</v>
      </c>
      <c r="F488" s="425"/>
      <c r="G488" s="425"/>
      <c r="H488" s="101"/>
      <c r="I488" s="135"/>
      <c r="J488" s="136"/>
      <c r="K488" s="135"/>
      <c r="L488" s="136"/>
      <c r="M488" s="137"/>
      <c r="N488" s="138"/>
      <c r="O488" s="139"/>
      <c r="P488" s="137"/>
      <c r="Q488" s="138"/>
      <c r="R488" s="140"/>
      <c r="S488" s="368"/>
      <c r="T488" s="447">
        <f t="shared" si="27"/>
        <v>0</v>
      </c>
      <c r="U488" s="443">
        <f t="shared" si="31"/>
        <v>6</v>
      </c>
    </row>
    <row r="489" spans="1:21" ht="18" customHeight="1">
      <c r="A489" s="815">
        <v>7</v>
      </c>
      <c r="B489" s="816"/>
      <c r="C489" s="819" t="str">
        <f>IF(ISERROR(VLOOKUP($A489,【大規模】地域番号②!$BD:$BF,2,FALSE)),"",VLOOKUP($A489,【大規模】地域番号②!$BD:$BF,2,FALSE))</f>
        <v/>
      </c>
      <c r="D489" s="819" t="str">
        <f>IF(ISERROR(VLOOKUP($A489,【大規模】地域番号②!$BD:$BF,3,FALSE)),"",VLOOKUP($A489,【大規模】地域番号②!$BD:$BF,3,FALSE))</f>
        <v/>
      </c>
      <c r="E489" s="337">
        <v>1</v>
      </c>
      <c r="F489" s="216"/>
      <c r="G489" s="216"/>
      <c r="H489" s="96"/>
      <c r="I489" s="119"/>
      <c r="J489" s="120"/>
      <c r="K489" s="122"/>
      <c r="L489" s="123"/>
      <c r="M489" s="121"/>
      <c r="N489" s="122"/>
      <c r="O489" s="123"/>
      <c r="P489" s="121"/>
      <c r="Q489" s="122"/>
      <c r="R489" s="124"/>
      <c r="S489" s="356"/>
      <c r="T489" s="389">
        <f t="shared" si="27"/>
        <v>0</v>
      </c>
      <c r="U489" s="443">
        <f>$A$489</f>
        <v>7</v>
      </c>
    </row>
    <row r="490" spans="1:21" ht="18" customHeight="1">
      <c r="A490" s="817"/>
      <c r="B490" s="818"/>
      <c r="C490" s="820"/>
      <c r="D490" s="820"/>
      <c r="E490" s="337">
        <v>2</v>
      </c>
      <c r="F490" s="216"/>
      <c r="G490" s="216"/>
      <c r="H490" s="97"/>
      <c r="I490" s="81"/>
      <c r="J490" s="76"/>
      <c r="K490" s="82"/>
      <c r="L490" s="77"/>
      <c r="M490" s="2"/>
      <c r="N490" s="82"/>
      <c r="O490" s="77"/>
      <c r="P490" s="2"/>
      <c r="Q490" s="82"/>
      <c r="R490" s="19"/>
      <c r="S490" s="366"/>
      <c r="T490" s="397">
        <f t="shared" si="27"/>
        <v>0</v>
      </c>
      <c r="U490" s="443">
        <f t="shared" ref="U490:U533" si="32">$A$489</f>
        <v>7</v>
      </c>
    </row>
    <row r="491" spans="1:21" ht="18" customHeight="1">
      <c r="A491" s="817"/>
      <c r="B491" s="818"/>
      <c r="C491" s="820"/>
      <c r="D491" s="820"/>
      <c r="E491" s="337">
        <v>3</v>
      </c>
      <c r="F491" s="216"/>
      <c r="G491" s="216"/>
      <c r="H491" s="97"/>
      <c r="I491" s="81"/>
      <c r="J491" s="76"/>
      <c r="K491" s="82"/>
      <c r="L491" s="77"/>
      <c r="M491" s="2"/>
      <c r="N491" s="82"/>
      <c r="O491" s="77"/>
      <c r="P491" s="2"/>
      <c r="Q491" s="82"/>
      <c r="R491" s="19"/>
      <c r="S491" s="366"/>
      <c r="T491" s="397">
        <f t="shared" si="27"/>
        <v>0</v>
      </c>
      <c r="U491" s="443">
        <f t="shared" si="32"/>
        <v>7</v>
      </c>
    </row>
    <row r="492" spans="1:21" ht="18" customHeight="1">
      <c r="A492" s="817"/>
      <c r="B492" s="818"/>
      <c r="C492" s="820"/>
      <c r="D492" s="820"/>
      <c r="E492" s="337">
        <v>4</v>
      </c>
      <c r="F492" s="216"/>
      <c r="G492" s="216"/>
      <c r="H492" s="97"/>
      <c r="I492" s="81"/>
      <c r="J492" s="76"/>
      <c r="K492" s="81"/>
      <c r="L492" s="76"/>
      <c r="M492" s="2"/>
      <c r="N492" s="81"/>
      <c r="O492" s="77"/>
      <c r="P492" s="15"/>
      <c r="Q492" s="82"/>
      <c r="R492" s="19"/>
      <c r="S492" s="366"/>
      <c r="T492" s="397">
        <f t="shared" si="27"/>
        <v>0</v>
      </c>
      <c r="U492" s="443">
        <f t="shared" si="32"/>
        <v>7</v>
      </c>
    </row>
    <row r="493" spans="1:21" ht="18" customHeight="1">
      <c r="A493" s="817"/>
      <c r="B493" s="818"/>
      <c r="C493" s="820"/>
      <c r="D493" s="820"/>
      <c r="E493" s="337">
        <v>5</v>
      </c>
      <c r="F493" s="216"/>
      <c r="G493" s="216"/>
      <c r="H493" s="97"/>
      <c r="I493" s="81"/>
      <c r="J493" s="76"/>
      <c r="K493" s="81"/>
      <c r="L493" s="76"/>
      <c r="M493" s="2"/>
      <c r="N493" s="81"/>
      <c r="O493" s="77"/>
      <c r="P493" s="15"/>
      <c r="Q493" s="82"/>
      <c r="R493" s="19"/>
      <c r="S493" s="366"/>
      <c r="T493" s="397">
        <f t="shared" si="27"/>
        <v>0</v>
      </c>
      <c r="U493" s="443">
        <f t="shared" si="32"/>
        <v>7</v>
      </c>
    </row>
    <row r="494" spans="1:21" ht="18" customHeight="1">
      <c r="A494" s="817"/>
      <c r="B494" s="818"/>
      <c r="C494" s="820"/>
      <c r="D494" s="820"/>
      <c r="E494" s="337">
        <v>6</v>
      </c>
      <c r="F494" s="216"/>
      <c r="G494" s="216"/>
      <c r="H494" s="97"/>
      <c r="I494" s="81"/>
      <c r="J494" s="76"/>
      <c r="K494" s="81"/>
      <c r="L494" s="76"/>
      <c r="M494" s="2"/>
      <c r="N494" s="81"/>
      <c r="O494" s="77"/>
      <c r="P494" s="15"/>
      <c r="Q494" s="82"/>
      <c r="R494" s="19"/>
      <c r="S494" s="366"/>
      <c r="T494" s="397">
        <f t="shared" si="27"/>
        <v>0</v>
      </c>
      <c r="U494" s="443">
        <f t="shared" si="32"/>
        <v>7</v>
      </c>
    </row>
    <row r="495" spans="1:21" ht="18" customHeight="1">
      <c r="A495" s="817"/>
      <c r="B495" s="818"/>
      <c r="C495" s="820"/>
      <c r="D495" s="820"/>
      <c r="E495" s="337">
        <v>7</v>
      </c>
      <c r="F495" s="216"/>
      <c r="G495" s="216"/>
      <c r="H495" s="97"/>
      <c r="I495" s="81"/>
      <c r="J495" s="76"/>
      <c r="K495" s="81"/>
      <c r="L495" s="76"/>
      <c r="M495" s="2"/>
      <c r="N495" s="82"/>
      <c r="O495" s="77"/>
      <c r="P495" s="2"/>
      <c r="Q495" s="82"/>
      <c r="R495" s="19"/>
      <c r="S495" s="366"/>
      <c r="T495" s="397">
        <f t="shared" si="27"/>
        <v>0</v>
      </c>
      <c r="U495" s="443">
        <f t="shared" si="32"/>
        <v>7</v>
      </c>
    </row>
    <row r="496" spans="1:21" ht="18" customHeight="1">
      <c r="A496" s="817"/>
      <c r="B496" s="818"/>
      <c r="C496" s="820"/>
      <c r="D496" s="820"/>
      <c r="E496" s="337">
        <v>8</v>
      </c>
      <c r="F496" s="216"/>
      <c r="G496" s="216"/>
      <c r="H496" s="134"/>
      <c r="I496" s="135"/>
      <c r="J496" s="136"/>
      <c r="K496" s="135"/>
      <c r="L496" s="136"/>
      <c r="M496" s="137"/>
      <c r="N496" s="138"/>
      <c r="O496" s="139"/>
      <c r="P496" s="137"/>
      <c r="Q496" s="138"/>
      <c r="R496" s="140"/>
      <c r="S496" s="368"/>
      <c r="T496" s="447">
        <f t="shared" si="27"/>
        <v>0</v>
      </c>
      <c r="U496" s="443">
        <f t="shared" si="32"/>
        <v>7</v>
      </c>
    </row>
    <row r="497" spans="1:21" ht="18" customHeight="1">
      <c r="A497" s="817"/>
      <c r="B497" s="818"/>
      <c r="C497" s="820"/>
      <c r="D497" s="820"/>
      <c r="E497" s="337">
        <v>9</v>
      </c>
      <c r="F497" s="216"/>
      <c r="G497" s="216"/>
      <c r="H497" s="134"/>
      <c r="I497" s="135"/>
      <c r="J497" s="136"/>
      <c r="K497" s="135"/>
      <c r="L497" s="136"/>
      <c r="M497" s="137"/>
      <c r="N497" s="138"/>
      <c r="O497" s="139"/>
      <c r="P497" s="137"/>
      <c r="Q497" s="138"/>
      <c r="R497" s="140"/>
      <c r="S497" s="368"/>
      <c r="T497" s="447">
        <f t="shared" si="27"/>
        <v>0</v>
      </c>
      <c r="U497" s="443">
        <f t="shared" si="32"/>
        <v>7</v>
      </c>
    </row>
    <row r="498" spans="1:21" ht="18" customHeight="1">
      <c r="A498" s="817"/>
      <c r="B498" s="818"/>
      <c r="C498" s="820"/>
      <c r="D498" s="820"/>
      <c r="E498" s="337">
        <v>10</v>
      </c>
      <c r="F498" s="216"/>
      <c r="G498" s="216"/>
      <c r="H498" s="134"/>
      <c r="I498" s="135"/>
      <c r="J498" s="136"/>
      <c r="K498" s="135"/>
      <c r="L498" s="136"/>
      <c r="M498" s="137"/>
      <c r="N498" s="138"/>
      <c r="O498" s="139"/>
      <c r="P498" s="137"/>
      <c r="Q498" s="138"/>
      <c r="R498" s="140"/>
      <c r="S498" s="368"/>
      <c r="T498" s="447">
        <f t="shared" si="27"/>
        <v>0</v>
      </c>
      <c r="U498" s="443">
        <f t="shared" si="32"/>
        <v>7</v>
      </c>
    </row>
    <row r="499" spans="1:21" ht="18" customHeight="1">
      <c r="A499" s="817"/>
      <c r="B499" s="818"/>
      <c r="C499" s="820"/>
      <c r="D499" s="820"/>
      <c r="E499" s="337">
        <v>11</v>
      </c>
      <c r="F499" s="216"/>
      <c r="G499" s="216"/>
      <c r="H499" s="134"/>
      <c r="I499" s="135"/>
      <c r="J499" s="136"/>
      <c r="K499" s="135"/>
      <c r="L499" s="136"/>
      <c r="M499" s="137"/>
      <c r="N499" s="138"/>
      <c r="O499" s="139"/>
      <c r="P499" s="137"/>
      <c r="Q499" s="138"/>
      <c r="R499" s="140"/>
      <c r="S499" s="368"/>
      <c r="T499" s="447">
        <f t="shared" si="27"/>
        <v>0</v>
      </c>
      <c r="U499" s="443">
        <f t="shared" si="32"/>
        <v>7</v>
      </c>
    </row>
    <row r="500" spans="1:21" ht="18" customHeight="1">
      <c r="A500" s="817"/>
      <c r="B500" s="818"/>
      <c r="C500" s="820"/>
      <c r="D500" s="820"/>
      <c r="E500" s="337">
        <v>12</v>
      </c>
      <c r="F500" s="216"/>
      <c r="G500" s="216"/>
      <c r="H500" s="134"/>
      <c r="I500" s="135"/>
      <c r="J500" s="136"/>
      <c r="K500" s="135"/>
      <c r="L500" s="136"/>
      <c r="M500" s="137"/>
      <c r="N500" s="138"/>
      <c r="O500" s="139"/>
      <c r="P500" s="137"/>
      <c r="Q500" s="138"/>
      <c r="R500" s="140"/>
      <c r="S500" s="368"/>
      <c r="T500" s="447">
        <f t="shared" si="27"/>
        <v>0</v>
      </c>
      <c r="U500" s="443">
        <f t="shared" si="32"/>
        <v>7</v>
      </c>
    </row>
    <row r="501" spans="1:21" ht="18" customHeight="1">
      <c r="A501" s="817"/>
      <c r="B501" s="818"/>
      <c r="C501" s="820"/>
      <c r="D501" s="820"/>
      <c r="E501" s="337">
        <v>13</v>
      </c>
      <c r="F501" s="216"/>
      <c r="G501" s="216"/>
      <c r="H501" s="134"/>
      <c r="I501" s="135"/>
      <c r="J501" s="136"/>
      <c r="K501" s="135"/>
      <c r="L501" s="136"/>
      <c r="M501" s="137"/>
      <c r="N501" s="138"/>
      <c r="O501" s="139"/>
      <c r="P501" s="137"/>
      <c r="Q501" s="138"/>
      <c r="R501" s="140"/>
      <c r="S501" s="368"/>
      <c r="T501" s="447">
        <f t="shared" si="27"/>
        <v>0</v>
      </c>
      <c r="U501" s="443">
        <f t="shared" si="32"/>
        <v>7</v>
      </c>
    </row>
    <row r="502" spans="1:21" ht="18" customHeight="1">
      <c r="A502" s="817"/>
      <c r="B502" s="818"/>
      <c r="C502" s="820"/>
      <c r="D502" s="820"/>
      <c r="E502" s="337">
        <v>14</v>
      </c>
      <c r="F502" s="216"/>
      <c r="G502" s="216"/>
      <c r="H502" s="134"/>
      <c r="I502" s="135"/>
      <c r="J502" s="136"/>
      <c r="K502" s="135"/>
      <c r="L502" s="136"/>
      <c r="M502" s="137"/>
      <c r="N502" s="138"/>
      <c r="O502" s="139"/>
      <c r="P502" s="137"/>
      <c r="Q502" s="138"/>
      <c r="R502" s="140"/>
      <c r="S502" s="368"/>
      <c r="T502" s="447">
        <f t="shared" si="27"/>
        <v>0</v>
      </c>
      <c r="U502" s="443">
        <f t="shared" si="32"/>
        <v>7</v>
      </c>
    </row>
    <row r="503" spans="1:21" ht="18" customHeight="1">
      <c r="A503" s="817"/>
      <c r="B503" s="818"/>
      <c r="C503" s="820"/>
      <c r="D503" s="820"/>
      <c r="E503" s="337">
        <v>15</v>
      </c>
      <c r="F503" s="216"/>
      <c r="G503" s="216"/>
      <c r="H503" s="134"/>
      <c r="I503" s="135"/>
      <c r="J503" s="136"/>
      <c r="K503" s="135"/>
      <c r="L503" s="136"/>
      <c r="M503" s="137"/>
      <c r="N503" s="138"/>
      <c r="O503" s="139"/>
      <c r="P503" s="137"/>
      <c r="Q503" s="138"/>
      <c r="R503" s="140"/>
      <c r="S503" s="368"/>
      <c r="T503" s="447">
        <f t="shared" si="27"/>
        <v>0</v>
      </c>
      <c r="U503" s="443">
        <f t="shared" si="32"/>
        <v>7</v>
      </c>
    </row>
    <row r="504" spans="1:21" ht="18" customHeight="1">
      <c r="A504" s="817"/>
      <c r="B504" s="818"/>
      <c r="C504" s="820"/>
      <c r="D504" s="820"/>
      <c r="E504" s="337">
        <v>16</v>
      </c>
      <c r="F504" s="216"/>
      <c r="G504" s="216"/>
      <c r="H504" s="134"/>
      <c r="I504" s="135"/>
      <c r="J504" s="136"/>
      <c r="K504" s="135"/>
      <c r="L504" s="136"/>
      <c r="M504" s="137"/>
      <c r="N504" s="138"/>
      <c r="O504" s="139"/>
      <c r="P504" s="137"/>
      <c r="Q504" s="138"/>
      <c r="R504" s="140"/>
      <c r="S504" s="368"/>
      <c r="T504" s="447">
        <f t="shared" si="27"/>
        <v>0</v>
      </c>
      <c r="U504" s="443">
        <f t="shared" si="32"/>
        <v>7</v>
      </c>
    </row>
    <row r="505" spans="1:21" ht="18" customHeight="1">
      <c r="A505" s="817"/>
      <c r="B505" s="818"/>
      <c r="C505" s="820"/>
      <c r="D505" s="820"/>
      <c r="E505" s="337">
        <v>17</v>
      </c>
      <c r="F505" s="216"/>
      <c r="G505" s="216"/>
      <c r="H505" s="134"/>
      <c r="I505" s="135"/>
      <c r="J505" s="136"/>
      <c r="K505" s="135"/>
      <c r="L505" s="136"/>
      <c r="M505" s="137"/>
      <c r="N505" s="138"/>
      <c r="O505" s="139"/>
      <c r="P505" s="137"/>
      <c r="Q505" s="138"/>
      <c r="R505" s="140"/>
      <c r="S505" s="368"/>
      <c r="T505" s="447">
        <f t="shared" si="27"/>
        <v>0</v>
      </c>
      <c r="U505" s="443">
        <f t="shared" si="32"/>
        <v>7</v>
      </c>
    </row>
    <row r="506" spans="1:21" ht="18" customHeight="1">
      <c r="A506" s="817"/>
      <c r="B506" s="818"/>
      <c r="C506" s="820"/>
      <c r="D506" s="820"/>
      <c r="E506" s="337">
        <v>18</v>
      </c>
      <c r="F506" s="216"/>
      <c r="G506" s="216"/>
      <c r="H506" s="134"/>
      <c r="I506" s="135"/>
      <c r="J506" s="136"/>
      <c r="K506" s="135"/>
      <c r="L506" s="136"/>
      <c r="M506" s="137"/>
      <c r="N506" s="138"/>
      <c r="O506" s="139"/>
      <c r="P506" s="137"/>
      <c r="Q506" s="138"/>
      <c r="R506" s="140"/>
      <c r="S506" s="368"/>
      <c r="T506" s="447">
        <f t="shared" si="27"/>
        <v>0</v>
      </c>
      <c r="U506" s="443">
        <f t="shared" si="32"/>
        <v>7</v>
      </c>
    </row>
    <row r="507" spans="1:21" ht="18" customHeight="1">
      <c r="A507" s="817"/>
      <c r="B507" s="818"/>
      <c r="C507" s="820"/>
      <c r="D507" s="820"/>
      <c r="E507" s="337">
        <v>19</v>
      </c>
      <c r="F507" s="216"/>
      <c r="G507" s="216"/>
      <c r="H507" s="134"/>
      <c r="I507" s="135"/>
      <c r="J507" s="136"/>
      <c r="K507" s="135"/>
      <c r="L507" s="136"/>
      <c r="M507" s="137"/>
      <c r="N507" s="138"/>
      <c r="O507" s="139"/>
      <c r="P507" s="137"/>
      <c r="Q507" s="138"/>
      <c r="R507" s="140"/>
      <c r="S507" s="368"/>
      <c r="T507" s="447">
        <f t="shared" si="27"/>
        <v>0</v>
      </c>
      <c r="U507" s="443">
        <f t="shared" si="32"/>
        <v>7</v>
      </c>
    </row>
    <row r="508" spans="1:21" ht="18" customHeight="1">
      <c r="A508" s="817"/>
      <c r="B508" s="818"/>
      <c r="C508" s="820"/>
      <c r="D508" s="820"/>
      <c r="E508" s="337">
        <v>20</v>
      </c>
      <c r="F508" s="216"/>
      <c r="G508" s="216"/>
      <c r="H508" s="134"/>
      <c r="I508" s="135"/>
      <c r="J508" s="136"/>
      <c r="K508" s="135"/>
      <c r="L508" s="136"/>
      <c r="M508" s="137"/>
      <c r="N508" s="138"/>
      <c r="O508" s="139"/>
      <c r="P508" s="137"/>
      <c r="Q508" s="138"/>
      <c r="R508" s="140"/>
      <c r="S508" s="368"/>
      <c r="T508" s="447">
        <f t="shared" si="27"/>
        <v>0</v>
      </c>
      <c r="U508" s="443">
        <f t="shared" si="32"/>
        <v>7</v>
      </c>
    </row>
    <row r="509" spans="1:21" ht="18" customHeight="1">
      <c r="A509" s="817"/>
      <c r="B509" s="818"/>
      <c r="C509" s="820"/>
      <c r="D509" s="820"/>
      <c r="E509" s="337">
        <v>21</v>
      </c>
      <c r="F509" s="216"/>
      <c r="G509" s="216"/>
      <c r="H509" s="134"/>
      <c r="I509" s="135"/>
      <c r="J509" s="136"/>
      <c r="K509" s="135"/>
      <c r="L509" s="136"/>
      <c r="M509" s="137"/>
      <c r="N509" s="138"/>
      <c r="O509" s="139"/>
      <c r="P509" s="137"/>
      <c r="Q509" s="138"/>
      <c r="R509" s="140"/>
      <c r="S509" s="368"/>
      <c r="T509" s="447">
        <f t="shared" si="27"/>
        <v>0</v>
      </c>
      <c r="U509" s="443">
        <f t="shared" si="32"/>
        <v>7</v>
      </c>
    </row>
    <row r="510" spans="1:21" ht="18" customHeight="1">
      <c r="A510" s="817"/>
      <c r="B510" s="818"/>
      <c r="C510" s="820"/>
      <c r="D510" s="820"/>
      <c r="E510" s="337">
        <v>22</v>
      </c>
      <c r="F510" s="216"/>
      <c r="G510" s="216"/>
      <c r="H510" s="134"/>
      <c r="I510" s="135"/>
      <c r="J510" s="136"/>
      <c r="K510" s="135"/>
      <c r="L510" s="136"/>
      <c r="M510" s="137"/>
      <c r="N510" s="138"/>
      <c r="O510" s="139"/>
      <c r="P510" s="137"/>
      <c r="Q510" s="138"/>
      <c r="R510" s="140"/>
      <c r="S510" s="368"/>
      <c r="T510" s="447">
        <f t="shared" si="27"/>
        <v>0</v>
      </c>
      <c r="U510" s="443">
        <f t="shared" si="32"/>
        <v>7</v>
      </c>
    </row>
    <row r="511" spans="1:21" ht="18" customHeight="1">
      <c r="A511" s="817"/>
      <c r="B511" s="818"/>
      <c r="C511" s="820"/>
      <c r="D511" s="820"/>
      <c r="E511" s="337">
        <v>23</v>
      </c>
      <c r="F511" s="216"/>
      <c r="G511" s="216"/>
      <c r="H511" s="134"/>
      <c r="I511" s="135"/>
      <c r="J511" s="136"/>
      <c r="K511" s="135"/>
      <c r="L511" s="136"/>
      <c r="M511" s="137"/>
      <c r="N511" s="138"/>
      <c r="O511" s="139"/>
      <c r="P511" s="137"/>
      <c r="Q511" s="138"/>
      <c r="R511" s="140"/>
      <c r="S511" s="368"/>
      <c r="T511" s="447">
        <f t="shared" si="27"/>
        <v>0</v>
      </c>
      <c r="U511" s="443">
        <f t="shared" si="32"/>
        <v>7</v>
      </c>
    </row>
    <row r="512" spans="1:21" ht="18" customHeight="1">
      <c r="A512" s="817"/>
      <c r="B512" s="818"/>
      <c r="C512" s="820"/>
      <c r="D512" s="820"/>
      <c r="E512" s="337">
        <v>24</v>
      </c>
      <c r="F512" s="216"/>
      <c r="G512" s="216"/>
      <c r="H512" s="134"/>
      <c r="I512" s="135"/>
      <c r="J512" s="136"/>
      <c r="K512" s="135"/>
      <c r="L512" s="136"/>
      <c r="M512" s="137"/>
      <c r="N512" s="138"/>
      <c r="O512" s="139"/>
      <c r="P512" s="137"/>
      <c r="Q512" s="138"/>
      <c r="R512" s="140"/>
      <c r="S512" s="368"/>
      <c r="T512" s="447">
        <f t="shared" si="27"/>
        <v>0</v>
      </c>
      <c r="U512" s="443">
        <f t="shared" si="32"/>
        <v>7</v>
      </c>
    </row>
    <row r="513" spans="1:21" ht="18" customHeight="1">
      <c r="A513" s="817"/>
      <c r="B513" s="818"/>
      <c r="C513" s="820"/>
      <c r="D513" s="820"/>
      <c r="E513" s="337">
        <v>25</v>
      </c>
      <c r="F513" s="216"/>
      <c r="G513" s="216"/>
      <c r="H513" s="134"/>
      <c r="I513" s="135"/>
      <c r="J513" s="136"/>
      <c r="K513" s="135"/>
      <c r="L513" s="136"/>
      <c r="M513" s="137"/>
      <c r="N513" s="138"/>
      <c r="O513" s="139"/>
      <c r="P513" s="137"/>
      <c r="Q513" s="138"/>
      <c r="R513" s="140"/>
      <c r="S513" s="368"/>
      <c r="T513" s="447">
        <f t="shared" si="27"/>
        <v>0</v>
      </c>
      <c r="U513" s="443">
        <f t="shared" si="32"/>
        <v>7</v>
      </c>
    </row>
    <row r="514" spans="1:21" ht="18" customHeight="1">
      <c r="A514" s="817"/>
      <c r="B514" s="818"/>
      <c r="C514" s="820"/>
      <c r="D514" s="820"/>
      <c r="E514" s="337">
        <v>26</v>
      </c>
      <c r="F514" s="216"/>
      <c r="G514" s="216"/>
      <c r="H514" s="134"/>
      <c r="I514" s="135"/>
      <c r="J514" s="136"/>
      <c r="K514" s="135"/>
      <c r="L514" s="136"/>
      <c r="M514" s="137"/>
      <c r="N514" s="138"/>
      <c r="O514" s="139"/>
      <c r="P514" s="137"/>
      <c r="Q514" s="138"/>
      <c r="R514" s="140"/>
      <c r="S514" s="368"/>
      <c r="T514" s="447">
        <f t="shared" si="27"/>
        <v>0</v>
      </c>
      <c r="U514" s="443">
        <f t="shared" si="32"/>
        <v>7</v>
      </c>
    </row>
    <row r="515" spans="1:21" ht="18" customHeight="1">
      <c r="A515" s="817"/>
      <c r="B515" s="818"/>
      <c r="C515" s="820"/>
      <c r="D515" s="820"/>
      <c r="E515" s="337">
        <v>27</v>
      </c>
      <c r="F515" s="216"/>
      <c r="G515" s="216"/>
      <c r="H515" s="97"/>
      <c r="I515" s="81"/>
      <c r="J515" s="76"/>
      <c r="K515" s="82"/>
      <c r="L515" s="77"/>
      <c r="M515" s="2"/>
      <c r="N515" s="82"/>
      <c r="O515" s="77"/>
      <c r="P515" s="2"/>
      <c r="Q515" s="82"/>
      <c r="R515" s="19"/>
      <c r="S515" s="366"/>
      <c r="T515" s="397">
        <f t="shared" ref="T515:T533" si="33">IF(J515="",0,INT(SUM(PRODUCT(J515,L515,O515),R515)))</f>
        <v>0</v>
      </c>
      <c r="U515" s="443">
        <f t="shared" si="32"/>
        <v>7</v>
      </c>
    </row>
    <row r="516" spans="1:21" ht="18" customHeight="1">
      <c r="A516" s="817"/>
      <c r="B516" s="818"/>
      <c r="C516" s="820"/>
      <c r="D516" s="820"/>
      <c r="E516" s="337">
        <v>28</v>
      </c>
      <c r="F516" s="216"/>
      <c r="G516" s="216"/>
      <c r="H516" s="97"/>
      <c r="I516" s="81"/>
      <c r="J516" s="76"/>
      <c r="K516" s="82"/>
      <c r="L516" s="77"/>
      <c r="M516" s="2"/>
      <c r="N516" s="82"/>
      <c r="O516" s="77"/>
      <c r="P516" s="2"/>
      <c r="Q516" s="82"/>
      <c r="R516" s="19"/>
      <c r="S516" s="366"/>
      <c r="T516" s="397">
        <f t="shared" si="33"/>
        <v>0</v>
      </c>
      <c r="U516" s="443">
        <f t="shared" si="32"/>
        <v>7</v>
      </c>
    </row>
    <row r="517" spans="1:21" ht="18" customHeight="1">
      <c r="A517" s="817"/>
      <c r="B517" s="818"/>
      <c r="C517" s="820"/>
      <c r="D517" s="820"/>
      <c r="E517" s="337">
        <v>29</v>
      </c>
      <c r="F517" s="216"/>
      <c r="G517" s="216"/>
      <c r="H517" s="97"/>
      <c r="I517" s="81"/>
      <c r="J517" s="76"/>
      <c r="K517" s="82"/>
      <c r="L517" s="77"/>
      <c r="M517" s="2"/>
      <c r="N517" s="82"/>
      <c r="O517" s="77"/>
      <c r="P517" s="2"/>
      <c r="Q517" s="82"/>
      <c r="R517" s="19"/>
      <c r="S517" s="366"/>
      <c r="T517" s="397">
        <f t="shared" si="33"/>
        <v>0</v>
      </c>
      <c r="U517" s="443">
        <f t="shared" si="32"/>
        <v>7</v>
      </c>
    </row>
    <row r="518" spans="1:21" ht="18" customHeight="1">
      <c r="A518" s="817"/>
      <c r="B518" s="818"/>
      <c r="C518" s="820"/>
      <c r="D518" s="820"/>
      <c r="E518" s="337">
        <v>30</v>
      </c>
      <c r="F518" s="216"/>
      <c r="G518" s="216"/>
      <c r="H518" s="97"/>
      <c r="I518" s="81"/>
      <c r="J518" s="76"/>
      <c r="K518" s="81"/>
      <c r="L518" s="76"/>
      <c r="M518" s="2"/>
      <c r="N518" s="81"/>
      <c r="O518" s="77"/>
      <c r="P518" s="15"/>
      <c r="Q518" s="82"/>
      <c r="R518" s="19"/>
      <c r="S518" s="366"/>
      <c r="T518" s="397">
        <f t="shared" si="33"/>
        <v>0</v>
      </c>
      <c r="U518" s="443">
        <f t="shared" si="32"/>
        <v>7</v>
      </c>
    </row>
    <row r="519" spans="1:21" ht="18" customHeight="1">
      <c r="A519" s="817"/>
      <c r="B519" s="818"/>
      <c r="C519" s="820"/>
      <c r="D519" s="820"/>
      <c r="E519" s="337">
        <v>31</v>
      </c>
      <c r="F519" s="216"/>
      <c r="G519" s="216"/>
      <c r="H519" s="97"/>
      <c r="I519" s="81"/>
      <c r="J519" s="76"/>
      <c r="K519" s="81"/>
      <c r="L519" s="76"/>
      <c r="M519" s="2"/>
      <c r="N519" s="81"/>
      <c r="O519" s="77"/>
      <c r="P519" s="15"/>
      <c r="Q519" s="82"/>
      <c r="R519" s="19"/>
      <c r="S519" s="366"/>
      <c r="T519" s="397">
        <f t="shared" si="33"/>
        <v>0</v>
      </c>
      <c r="U519" s="443">
        <f t="shared" si="32"/>
        <v>7</v>
      </c>
    </row>
    <row r="520" spans="1:21" ht="18" customHeight="1">
      <c r="A520" s="817"/>
      <c r="B520" s="818"/>
      <c r="C520" s="820"/>
      <c r="D520" s="820"/>
      <c r="E520" s="337">
        <v>32</v>
      </c>
      <c r="F520" s="216"/>
      <c r="G520" s="216"/>
      <c r="H520" s="97"/>
      <c r="I520" s="81"/>
      <c r="J520" s="76"/>
      <c r="K520" s="81"/>
      <c r="L520" s="76"/>
      <c r="M520" s="2"/>
      <c r="N520" s="81"/>
      <c r="O520" s="77"/>
      <c r="P520" s="15"/>
      <c r="Q520" s="82"/>
      <c r="R520" s="19"/>
      <c r="S520" s="366"/>
      <c r="T520" s="397">
        <f t="shared" si="33"/>
        <v>0</v>
      </c>
      <c r="U520" s="443">
        <f t="shared" si="32"/>
        <v>7</v>
      </c>
    </row>
    <row r="521" spans="1:21" ht="18" customHeight="1">
      <c r="A521" s="817"/>
      <c r="B521" s="818"/>
      <c r="C521" s="820"/>
      <c r="D521" s="820"/>
      <c r="E521" s="337">
        <v>33</v>
      </c>
      <c r="F521" s="216"/>
      <c r="G521" s="216"/>
      <c r="H521" s="97"/>
      <c r="I521" s="81"/>
      <c r="J521" s="76"/>
      <c r="K521" s="81"/>
      <c r="L521" s="76"/>
      <c r="M521" s="2"/>
      <c r="N521" s="82"/>
      <c r="O521" s="77"/>
      <c r="P521" s="2"/>
      <c r="Q521" s="82"/>
      <c r="R521" s="19"/>
      <c r="S521" s="366"/>
      <c r="T521" s="397">
        <f t="shared" si="33"/>
        <v>0</v>
      </c>
      <c r="U521" s="443">
        <f t="shared" si="32"/>
        <v>7</v>
      </c>
    </row>
    <row r="522" spans="1:21" ht="18" customHeight="1">
      <c r="A522" s="817"/>
      <c r="B522" s="818"/>
      <c r="C522" s="820"/>
      <c r="D522" s="820"/>
      <c r="E522" s="337">
        <v>34</v>
      </c>
      <c r="F522" s="216"/>
      <c r="G522" s="216"/>
      <c r="H522" s="134"/>
      <c r="I522" s="135"/>
      <c r="J522" s="136"/>
      <c r="K522" s="135"/>
      <c r="L522" s="136"/>
      <c r="M522" s="137"/>
      <c r="N522" s="138"/>
      <c r="O522" s="139"/>
      <c r="P522" s="137"/>
      <c r="Q522" s="138"/>
      <c r="R522" s="140"/>
      <c r="S522" s="368"/>
      <c r="T522" s="447">
        <f t="shared" si="33"/>
        <v>0</v>
      </c>
      <c r="U522" s="443">
        <f t="shared" si="32"/>
        <v>7</v>
      </c>
    </row>
    <row r="523" spans="1:21" ht="18" customHeight="1">
      <c r="A523" s="817"/>
      <c r="B523" s="818"/>
      <c r="C523" s="820"/>
      <c r="D523" s="820"/>
      <c r="E523" s="337">
        <v>35</v>
      </c>
      <c r="F523" s="216"/>
      <c r="G523" s="216"/>
      <c r="H523" s="134"/>
      <c r="I523" s="135"/>
      <c r="J523" s="136"/>
      <c r="K523" s="135"/>
      <c r="L523" s="136"/>
      <c r="M523" s="137"/>
      <c r="N523" s="138"/>
      <c r="O523" s="139"/>
      <c r="P523" s="137"/>
      <c r="Q523" s="138"/>
      <c r="R523" s="140"/>
      <c r="S523" s="368"/>
      <c r="T523" s="447">
        <f t="shared" si="33"/>
        <v>0</v>
      </c>
      <c r="U523" s="443">
        <f t="shared" si="32"/>
        <v>7</v>
      </c>
    </row>
    <row r="524" spans="1:21" ht="18" customHeight="1">
      <c r="A524" s="817"/>
      <c r="B524" s="818"/>
      <c r="C524" s="820"/>
      <c r="D524" s="820"/>
      <c r="E524" s="337">
        <v>36</v>
      </c>
      <c r="F524" s="216"/>
      <c r="G524" s="216"/>
      <c r="H524" s="134"/>
      <c r="I524" s="135"/>
      <c r="J524" s="136"/>
      <c r="K524" s="135"/>
      <c r="L524" s="136"/>
      <c r="M524" s="137"/>
      <c r="N524" s="138"/>
      <c r="O524" s="139"/>
      <c r="P524" s="137"/>
      <c r="Q524" s="138"/>
      <c r="R524" s="140"/>
      <c r="S524" s="368"/>
      <c r="T524" s="447">
        <f t="shared" si="33"/>
        <v>0</v>
      </c>
      <c r="U524" s="443">
        <f t="shared" si="32"/>
        <v>7</v>
      </c>
    </row>
    <row r="525" spans="1:21" ht="18" customHeight="1">
      <c r="A525" s="817"/>
      <c r="B525" s="818"/>
      <c r="C525" s="820"/>
      <c r="D525" s="820"/>
      <c r="E525" s="337">
        <v>37</v>
      </c>
      <c r="F525" s="216"/>
      <c r="G525" s="216"/>
      <c r="H525" s="134"/>
      <c r="I525" s="135"/>
      <c r="J525" s="136"/>
      <c r="K525" s="135"/>
      <c r="L525" s="136"/>
      <c r="M525" s="137"/>
      <c r="N525" s="138"/>
      <c r="O525" s="139"/>
      <c r="P525" s="137"/>
      <c r="Q525" s="138"/>
      <c r="R525" s="140"/>
      <c r="S525" s="368"/>
      <c r="T525" s="447">
        <f t="shared" si="33"/>
        <v>0</v>
      </c>
      <c r="U525" s="443">
        <f t="shared" si="32"/>
        <v>7</v>
      </c>
    </row>
    <row r="526" spans="1:21" ht="18" customHeight="1">
      <c r="A526" s="817"/>
      <c r="B526" s="818"/>
      <c r="C526" s="820"/>
      <c r="D526" s="820"/>
      <c r="E526" s="337">
        <v>38</v>
      </c>
      <c r="F526" s="216"/>
      <c r="G526" s="216"/>
      <c r="H526" s="134"/>
      <c r="I526" s="135"/>
      <c r="J526" s="136"/>
      <c r="K526" s="135"/>
      <c r="L526" s="136"/>
      <c r="M526" s="137"/>
      <c r="N526" s="138"/>
      <c r="O526" s="139"/>
      <c r="P526" s="137"/>
      <c r="Q526" s="138"/>
      <c r="R526" s="140"/>
      <c r="S526" s="368"/>
      <c r="T526" s="447">
        <f t="shared" si="33"/>
        <v>0</v>
      </c>
      <c r="U526" s="443">
        <f t="shared" si="32"/>
        <v>7</v>
      </c>
    </row>
    <row r="527" spans="1:21" ht="18" customHeight="1">
      <c r="A527" s="817"/>
      <c r="B527" s="818"/>
      <c r="C527" s="820"/>
      <c r="D527" s="820"/>
      <c r="E527" s="337">
        <v>39</v>
      </c>
      <c r="F527" s="216"/>
      <c r="G527" s="216"/>
      <c r="H527" s="134"/>
      <c r="I527" s="135"/>
      <c r="J527" s="136"/>
      <c r="K527" s="135"/>
      <c r="L527" s="136"/>
      <c r="M527" s="137"/>
      <c r="N527" s="138"/>
      <c r="O527" s="139"/>
      <c r="P527" s="137"/>
      <c r="Q527" s="138"/>
      <c r="R527" s="140"/>
      <c r="S527" s="368"/>
      <c r="T527" s="447">
        <f t="shared" si="33"/>
        <v>0</v>
      </c>
      <c r="U527" s="443">
        <f t="shared" si="32"/>
        <v>7</v>
      </c>
    </row>
    <row r="528" spans="1:21" ht="18" customHeight="1">
      <c r="A528" s="817"/>
      <c r="B528" s="818"/>
      <c r="C528" s="820"/>
      <c r="D528" s="820"/>
      <c r="E528" s="337">
        <v>40</v>
      </c>
      <c r="F528" s="216"/>
      <c r="G528" s="216"/>
      <c r="H528" s="134"/>
      <c r="I528" s="135"/>
      <c r="J528" s="136"/>
      <c r="K528" s="135"/>
      <c r="L528" s="136"/>
      <c r="M528" s="137"/>
      <c r="N528" s="138"/>
      <c r="O528" s="139"/>
      <c r="P528" s="137"/>
      <c r="Q528" s="138"/>
      <c r="R528" s="140"/>
      <c r="S528" s="368"/>
      <c r="T528" s="447">
        <f t="shared" si="33"/>
        <v>0</v>
      </c>
      <c r="U528" s="443">
        <f t="shared" si="32"/>
        <v>7</v>
      </c>
    </row>
    <row r="529" spans="1:21" ht="18" customHeight="1">
      <c r="A529" s="817"/>
      <c r="B529" s="818"/>
      <c r="C529" s="820"/>
      <c r="D529" s="820"/>
      <c r="E529" s="337">
        <v>41</v>
      </c>
      <c r="F529" s="216"/>
      <c r="G529" s="216"/>
      <c r="H529" s="134"/>
      <c r="I529" s="135"/>
      <c r="J529" s="136"/>
      <c r="K529" s="135"/>
      <c r="L529" s="136"/>
      <c r="M529" s="137"/>
      <c r="N529" s="138"/>
      <c r="O529" s="139"/>
      <c r="P529" s="137"/>
      <c r="Q529" s="138"/>
      <c r="R529" s="140"/>
      <c r="S529" s="368"/>
      <c r="T529" s="447">
        <f t="shared" si="33"/>
        <v>0</v>
      </c>
      <c r="U529" s="443">
        <f t="shared" si="32"/>
        <v>7</v>
      </c>
    </row>
    <row r="530" spans="1:21" ht="18" customHeight="1">
      <c r="A530" s="817"/>
      <c r="B530" s="818"/>
      <c r="C530" s="820"/>
      <c r="D530" s="820"/>
      <c r="E530" s="337">
        <v>42</v>
      </c>
      <c r="F530" s="216"/>
      <c r="G530" s="216"/>
      <c r="H530" s="134"/>
      <c r="I530" s="135"/>
      <c r="J530" s="136"/>
      <c r="K530" s="135"/>
      <c r="L530" s="136"/>
      <c r="M530" s="137"/>
      <c r="N530" s="138"/>
      <c r="O530" s="139"/>
      <c r="P530" s="137"/>
      <c r="Q530" s="138"/>
      <c r="R530" s="140"/>
      <c r="S530" s="368"/>
      <c r="T530" s="447">
        <f t="shared" si="33"/>
        <v>0</v>
      </c>
      <c r="U530" s="443">
        <f t="shared" si="32"/>
        <v>7</v>
      </c>
    </row>
    <row r="531" spans="1:21" ht="18" customHeight="1">
      <c r="A531" s="817"/>
      <c r="B531" s="818"/>
      <c r="C531" s="820"/>
      <c r="D531" s="820"/>
      <c r="E531" s="337">
        <v>43</v>
      </c>
      <c r="F531" s="216"/>
      <c r="G531" s="216"/>
      <c r="H531" s="134"/>
      <c r="I531" s="135"/>
      <c r="J531" s="136"/>
      <c r="K531" s="135"/>
      <c r="L531" s="136"/>
      <c r="M531" s="137"/>
      <c r="N531" s="138"/>
      <c r="O531" s="139"/>
      <c r="P531" s="137"/>
      <c r="Q531" s="138"/>
      <c r="R531" s="140"/>
      <c r="S531" s="368"/>
      <c r="T531" s="447">
        <f t="shared" si="33"/>
        <v>0</v>
      </c>
      <c r="U531" s="443">
        <f t="shared" si="32"/>
        <v>7</v>
      </c>
    </row>
    <row r="532" spans="1:21" ht="18" customHeight="1">
      <c r="A532" s="817"/>
      <c r="B532" s="818"/>
      <c r="C532" s="820"/>
      <c r="D532" s="820"/>
      <c r="E532" s="337">
        <v>44</v>
      </c>
      <c r="F532" s="216"/>
      <c r="G532" s="216"/>
      <c r="H532" s="134"/>
      <c r="I532" s="135"/>
      <c r="J532" s="136"/>
      <c r="K532" s="135"/>
      <c r="L532" s="136"/>
      <c r="M532" s="137"/>
      <c r="N532" s="138"/>
      <c r="O532" s="139"/>
      <c r="P532" s="137"/>
      <c r="Q532" s="138"/>
      <c r="R532" s="140"/>
      <c r="S532" s="368"/>
      <c r="T532" s="447">
        <f t="shared" si="33"/>
        <v>0</v>
      </c>
      <c r="U532" s="443">
        <f t="shared" si="32"/>
        <v>7</v>
      </c>
    </row>
    <row r="533" spans="1:21" ht="18" customHeight="1">
      <c r="A533" s="817"/>
      <c r="B533" s="818"/>
      <c r="C533" s="820"/>
      <c r="D533" s="820"/>
      <c r="E533" s="337">
        <v>45</v>
      </c>
      <c r="F533" s="216"/>
      <c r="G533" s="216"/>
      <c r="H533" s="134"/>
      <c r="I533" s="135"/>
      <c r="J533" s="136"/>
      <c r="K533" s="135"/>
      <c r="L533" s="136"/>
      <c r="M533" s="137"/>
      <c r="N533" s="138"/>
      <c r="O533" s="139"/>
      <c r="P533" s="137"/>
      <c r="Q533" s="138"/>
      <c r="R533" s="140"/>
      <c r="S533" s="368"/>
      <c r="T533" s="447">
        <f t="shared" si="33"/>
        <v>0</v>
      </c>
      <c r="U533" s="443">
        <f t="shared" si="32"/>
        <v>7</v>
      </c>
    </row>
    <row r="534" spans="1:21" ht="18" customHeight="1">
      <c r="A534" s="817"/>
      <c r="B534" s="818"/>
      <c r="C534" s="820"/>
      <c r="D534" s="820"/>
      <c r="E534" s="337">
        <v>46</v>
      </c>
      <c r="F534" s="216"/>
      <c r="G534" s="216"/>
      <c r="H534" s="97"/>
      <c r="I534" s="81"/>
      <c r="J534" s="76"/>
      <c r="K534" s="82"/>
      <c r="L534" s="77"/>
      <c r="M534" s="2"/>
      <c r="N534" s="82"/>
      <c r="O534" s="77"/>
      <c r="P534" s="2"/>
      <c r="Q534" s="82"/>
      <c r="R534" s="19"/>
      <c r="S534" s="366"/>
      <c r="T534" s="397">
        <f t="shared" si="27"/>
        <v>0</v>
      </c>
      <c r="U534" s="443">
        <f t="shared" ref="U534:U568" si="34">$A$489</f>
        <v>7</v>
      </c>
    </row>
    <row r="535" spans="1:21" ht="18" customHeight="1">
      <c r="A535" s="817"/>
      <c r="B535" s="818"/>
      <c r="C535" s="820"/>
      <c r="D535" s="820"/>
      <c r="E535" s="337">
        <v>47</v>
      </c>
      <c r="F535" s="216"/>
      <c r="G535" s="216"/>
      <c r="H535" s="97"/>
      <c r="I535" s="81"/>
      <c r="J535" s="76"/>
      <c r="K535" s="82"/>
      <c r="L535" s="77"/>
      <c r="M535" s="2"/>
      <c r="N535" s="82"/>
      <c r="O535" s="77"/>
      <c r="P535" s="2"/>
      <c r="Q535" s="82"/>
      <c r="R535" s="19"/>
      <c r="S535" s="366"/>
      <c r="T535" s="397">
        <f t="shared" ref="T535:T559" si="35">IF(J535="",0,INT(SUM(PRODUCT(J535,L535,O535),R535)))</f>
        <v>0</v>
      </c>
      <c r="U535" s="443">
        <f t="shared" si="34"/>
        <v>7</v>
      </c>
    </row>
    <row r="536" spans="1:21" ht="18" customHeight="1">
      <c r="A536" s="817"/>
      <c r="B536" s="818"/>
      <c r="C536" s="820"/>
      <c r="D536" s="820"/>
      <c r="E536" s="337">
        <v>48</v>
      </c>
      <c r="F536" s="216"/>
      <c r="G536" s="216"/>
      <c r="H536" s="97"/>
      <c r="I536" s="81"/>
      <c r="J536" s="76"/>
      <c r="K536" s="82"/>
      <c r="L536" s="77"/>
      <c r="M536" s="2"/>
      <c r="N536" s="82"/>
      <c r="O536" s="77"/>
      <c r="P536" s="2"/>
      <c r="Q536" s="82"/>
      <c r="R536" s="19"/>
      <c r="S536" s="366"/>
      <c r="T536" s="397">
        <f t="shared" si="35"/>
        <v>0</v>
      </c>
      <c r="U536" s="443">
        <f t="shared" si="34"/>
        <v>7</v>
      </c>
    </row>
    <row r="537" spans="1:21" ht="18" customHeight="1">
      <c r="A537" s="817"/>
      <c r="B537" s="818"/>
      <c r="C537" s="820"/>
      <c r="D537" s="820"/>
      <c r="E537" s="337">
        <v>49</v>
      </c>
      <c r="F537" s="216"/>
      <c r="G537" s="216"/>
      <c r="H537" s="97"/>
      <c r="I537" s="81"/>
      <c r="J537" s="76"/>
      <c r="K537" s="81"/>
      <c r="L537" s="76"/>
      <c r="M537" s="2"/>
      <c r="N537" s="81"/>
      <c r="O537" s="77"/>
      <c r="P537" s="15"/>
      <c r="Q537" s="82"/>
      <c r="R537" s="19"/>
      <c r="S537" s="366"/>
      <c r="T537" s="397">
        <f t="shared" si="35"/>
        <v>0</v>
      </c>
      <c r="U537" s="443">
        <f t="shared" si="34"/>
        <v>7</v>
      </c>
    </row>
    <row r="538" spans="1:21" ht="18" customHeight="1">
      <c r="A538" s="817"/>
      <c r="B538" s="818"/>
      <c r="C538" s="820"/>
      <c r="D538" s="820"/>
      <c r="E538" s="337">
        <v>50</v>
      </c>
      <c r="F538" s="216"/>
      <c r="G538" s="216"/>
      <c r="H538" s="97"/>
      <c r="I538" s="81"/>
      <c r="J538" s="76"/>
      <c r="K538" s="81"/>
      <c r="L538" s="76"/>
      <c r="M538" s="2"/>
      <c r="N538" s="81"/>
      <c r="O538" s="77"/>
      <c r="P538" s="15"/>
      <c r="Q538" s="82"/>
      <c r="R538" s="19"/>
      <c r="S538" s="366"/>
      <c r="T538" s="397">
        <f t="shared" si="35"/>
        <v>0</v>
      </c>
      <c r="U538" s="443">
        <f t="shared" si="34"/>
        <v>7</v>
      </c>
    </row>
    <row r="539" spans="1:21" ht="18" customHeight="1">
      <c r="A539" s="817"/>
      <c r="B539" s="818"/>
      <c r="C539" s="820"/>
      <c r="D539" s="820"/>
      <c r="E539" s="337">
        <v>51</v>
      </c>
      <c r="F539" s="216"/>
      <c r="G539" s="216"/>
      <c r="H539" s="97"/>
      <c r="I539" s="81"/>
      <c r="J539" s="76"/>
      <c r="K539" s="81"/>
      <c r="L539" s="76"/>
      <c r="M539" s="2"/>
      <c r="N539" s="81"/>
      <c r="O539" s="77"/>
      <c r="P539" s="15"/>
      <c r="Q539" s="82"/>
      <c r="R539" s="19"/>
      <c r="S539" s="366"/>
      <c r="T539" s="397">
        <f t="shared" si="35"/>
        <v>0</v>
      </c>
      <c r="U539" s="443">
        <f t="shared" si="34"/>
        <v>7</v>
      </c>
    </row>
    <row r="540" spans="1:21" ht="18" customHeight="1">
      <c r="A540" s="817"/>
      <c r="B540" s="818"/>
      <c r="C540" s="820"/>
      <c r="D540" s="820"/>
      <c r="E540" s="337">
        <v>52</v>
      </c>
      <c r="F540" s="216"/>
      <c r="G540" s="216"/>
      <c r="H540" s="97"/>
      <c r="I540" s="81"/>
      <c r="J540" s="76"/>
      <c r="K540" s="81"/>
      <c r="L540" s="76"/>
      <c r="M540" s="2"/>
      <c r="N540" s="82"/>
      <c r="O540" s="77"/>
      <c r="P540" s="2"/>
      <c r="Q540" s="82"/>
      <c r="R540" s="19"/>
      <c r="S540" s="366"/>
      <c r="T540" s="397">
        <f t="shared" si="35"/>
        <v>0</v>
      </c>
      <c r="U540" s="443">
        <f t="shared" si="34"/>
        <v>7</v>
      </c>
    </row>
    <row r="541" spans="1:21" ht="18" customHeight="1">
      <c r="A541" s="817"/>
      <c r="B541" s="818"/>
      <c r="C541" s="820"/>
      <c r="D541" s="820"/>
      <c r="E541" s="337">
        <v>53</v>
      </c>
      <c r="F541" s="216"/>
      <c r="G541" s="216"/>
      <c r="H541" s="134"/>
      <c r="I541" s="135"/>
      <c r="J541" s="136"/>
      <c r="K541" s="135"/>
      <c r="L541" s="136"/>
      <c r="M541" s="137"/>
      <c r="N541" s="138"/>
      <c r="O541" s="139"/>
      <c r="P541" s="137"/>
      <c r="Q541" s="138"/>
      <c r="R541" s="140"/>
      <c r="S541" s="368"/>
      <c r="T541" s="447">
        <f t="shared" si="35"/>
        <v>0</v>
      </c>
      <c r="U541" s="443">
        <f t="shared" si="34"/>
        <v>7</v>
      </c>
    </row>
    <row r="542" spans="1:21" ht="18" customHeight="1">
      <c r="A542" s="817"/>
      <c r="B542" s="818"/>
      <c r="C542" s="820"/>
      <c r="D542" s="820"/>
      <c r="E542" s="337">
        <v>54</v>
      </c>
      <c r="F542" s="216"/>
      <c r="G542" s="216"/>
      <c r="H542" s="134"/>
      <c r="I542" s="135"/>
      <c r="J542" s="136"/>
      <c r="K542" s="135"/>
      <c r="L542" s="136"/>
      <c r="M542" s="137"/>
      <c r="N542" s="138"/>
      <c r="O542" s="139"/>
      <c r="P542" s="137"/>
      <c r="Q542" s="138"/>
      <c r="R542" s="140"/>
      <c r="S542" s="368"/>
      <c r="T542" s="447">
        <f t="shared" si="35"/>
        <v>0</v>
      </c>
      <c r="U542" s="443">
        <f t="shared" si="34"/>
        <v>7</v>
      </c>
    </row>
    <row r="543" spans="1:21" ht="18" customHeight="1">
      <c r="A543" s="817"/>
      <c r="B543" s="818"/>
      <c r="C543" s="820"/>
      <c r="D543" s="820"/>
      <c r="E543" s="337">
        <v>55</v>
      </c>
      <c r="F543" s="216"/>
      <c r="G543" s="216"/>
      <c r="H543" s="134"/>
      <c r="I543" s="135"/>
      <c r="J543" s="136"/>
      <c r="K543" s="135"/>
      <c r="L543" s="136"/>
      <c r="M543" s="137"/>
      <c r="N543" s="138"/>
      <c r="O543" s="139"/>
      <c r="P543" s="137"/>
      <c r="Q543" s="138"/>
      <c r="R543" s="140"/>
      <c r="S543" s="368"/>
      <c r="T543" s="447">
        <f t="shared" si="35"/>
        <v>0</v>
      </c>
      <c r="U543" s="443">
        <f t="shared" si="34"/>
        <v>7</v>
      </c>
    </row>
    <row r="544" spans="1:21" ht="18" customHeight="1">
      <c r="A544" s="817"/>
      <c r="B544" s="818"/>
      <c r="C544" s="820"/>
      <c r="D544" s="820"/>
      <c r="E544" s="337">
        <v>56</v>
      </c>
      <c r="F544" s="216"/>
      <c r="G544" s="216"/>
      <c r="H544" s="134"/>
      <c r="I544" s="135"/>
      <c r="J544" s="136"/>
      <c r="K544" s="135"/>
      <c r="L544" s="136"/>
      <c r="M544" s="137"/>
      <c r="N544" s="138"/>
      <c r="O544" s="139"/>
      <c r="P544" s="137"/>
      <c r="Q544" s="138"/>
      <c r="R544" s="140"/>
      <c r="S544" s="368"/>
      <c r="T544" s="447">
        <f t="shared" si="35"/>
        <v>0</v>
      </c>
      <c r="U544" s="443">
        <f t="shared" si="34"/>
        <v>7</v>
      </c>
    </row>
    <row r="545" spans="1:21" ht="18" customHeight="1">
      <c r="A545" s="817"/>
      <c r="B545" s="818"/>
      <c r="C545" s="820"/>
      <c r="D545" s="820"/>
      <c r="E545" s="337">
        <v>57</v>
      </c>
      <c r="F545" s="216"/>
      <c r="G545" s="216"/>
      <c r="H545" s="134"/>
      <c r="I545" s="135"/>
      <c r="J545" s="136"/>
      <c r="K545" s="135"/>
      <c r="L545" s="136"/>
      <c r="M545" s="137"/>
      <c r="N545" s="138"/>
      <c r="O545" s="139"/>
      <c r="P545" s="137"/>
      <c r="Q545" s="138"/>
      <c r="R545" s="140"/>
      <c r="S545" s="368"/>
      <c r="T545" s="447">
        <f t="shared" si="35"/>
        <v>0</v>
      </c>
      <c r="U545" s="443">
        <f t="shared" si="34"/>
        <v>7</v>
      </c>
    </row>
    <row r="546" spans="1:21" ht="18" customHeight="1">
      <c r="A546" s="817"/>
      <c r="B546" s="818"/>
      <c r="C546" s="820"/>
      <c r="D546" s="820"/>
      <c r="E546" s="337">
        <v>58</v>
      </c>
      <c r="F546" s="216"/>
      <c r="G546" s="216"/>
      <c r="H546" s="134"/>
      <c r="I546" s="135"/>
      <c r="J546" s="136"/>
      <c r="K546" s="135"/>
      <c r="L546" s="136"/>
      <c r="M546" s="137"/>
      <c r="N546" s="138"/>
      <c r="O546" s="139"/>
      <c r="P546" s="137"/>
      <c r="Q546" s="138"/>
      <c r="R546" s="140"/>
      <c r="S546" s="368"/>
      <c r="T546" s="447">
        <f t="shared" si="35"/>
        <v>0</v>
      </c>
      <c r="U546" s="443">
        <f t="shared" si="34"/>
        <v>7</v>
      </c>
    </row>
    <row r="547" spans="1:21" ht="18" customHeight="1">
      <c r="A547" s="817"/>
      <c r="B547" s="818"/>
      <c r="C547" s="820"/>
      <c r="D547" s="820"/>
      <c r="E547" s="337">
        <v>59</v>
      </c>
      <c r="F547" s="216"/>
      <c r="G547" s="216"/>
      <c r="H547" s="134"/>
      <c r="I547" s="135"/>
      <c r="J547" s="136"/>
      <c r="K547" s="135"/>
      <c r="L547" s="136"/>
      <c r="M547" s="137"/>
      <c r="N547" s="138"/>
      <c r="O547" s="139"/>
      <c r="P547" s="137"/>
      <c r="Q547" s="138"/>
      <c r="R547" s="140"/>
      <c r="S547" s="368"/>
      <c r="T547" s="447">
        <f t="shared" si="35"/>
        <v>0</v>
      </c>
      <c r="U547" s="443">
        <f t="shared" si="34"/>
        <v>7</v>
      </c>
    </row>
    <row r="548" spans="1:21" ht="18" customHeight="1">
      <c r="A548" s="817"/>
      <c r="B548" s="818"/>
      <c r="C548" s="820"/>
      <c r="D548" s="820"/>
      <c r="E548" s="337">
        <v>60</v>
      </c>
      <c r="F548" s="216"/>
      <c r="G548" s="216"/>
      <c r="H548" s="134"/>
      <c r="I548" s="135"/>
      <c r="J548" s="136"/>
      <c r="K548" s="135"/>
      <c r="L548" s="136"/>
      <c r="M548" s="137"/>
      <c r="N548" s="138"/>
      <c r="O548" s="139"/>
      <c r="P548" s="137"/>
      <c r="Q548" s="138"/>
      <c r="R548" s="140"/>
      <c r="S548" s="368"/>
      <c r="T548" s="447">
        <f t="shared" si="35"/>
        <v>0</v>
      </c>
      <c r="U548" s="443">
        <f t="shared" si="34"/>
        <v>7</v>
      </c>
    </row>
    <row r="549" spans="1:21" ht="18" customHeight="1">
      <c r="A549" s="817"/>
      <c r="B549" s="818"/>
      <c r="C549" s="820"/>
      <c r="D549" s="820"/>
      <c r="E549" s="337">
        <v>61</v>
      </c>
      <c r="F549" s="216"/>
      <c r="G549" s="216"/>
      <c r="H549" s="134"/>
      <c r="I549" s="135"/>
      <c r="J549" s="136"/>
      <c r="K549" s="135"/>
      <c r="L549" s="136"/>
      <c r="M549" s="137"/>
      <c r="N549" s="138"/>
      <c r="O549" s="139"/>
      <c r="P549" s="137"/>
      <c r="Q549" s="138"/>
      <c r="R549" s="140"/>
      <c r="S549" s="368"/>
      <c r="T549" s="447">
        <f t="shared" si="35"/>
        <v>0</v>
      </c>
      <c r="U549" s="443">
        <f t="shared" si="34"/>
        <v>7</v>
      </c>
    </row>
    <row r="550" spans="1:21" ht="18" customHeight="1">
      <c r="A550" s="817"/>
      <c r="B550" s="818"/>
      <c r="C550" s="820"/>
      <c r="D550" s="820"/>
      <c r="E550" s="337">
        <v>62</v>
      </c>
      <c r="F550" s="216"/>
      <c r="G550" s="216"/>
      <c r="H550" s="134"/>
      <c r="I550" s="135"/>
      <c r="J550" s="136"/>
      <c r="K550" s="135"/>
      <c r="L550" s="136"/>
      <c r="M550" s="137"/>
      <c r="N550" s="138"/>
      <c r="O550" s="139"/>
      <c r="P550" s="137"/>
      <c r="Q550" s="138"/>
      <c r="R550" s="140"/>
      <c r="S550" s="368"/>
      <c r="T550" s="447">
        <f t="shared" si="35"/>
        <v>0</v>
      </c>
      <c r="U550" s="443">
        <f t="shared" si="34"/>
        <v>7</v>
      </c>
    </row>
    <row r="551" spans="1:21" ht="18" customHeight="1">
      <c r="A551" s="817"/>
      <c r="B551" s="818"/>
      <c r="C551" s="820"/>
      <c r="D551" s="820"/>
      <c r="E551" s="337">
        <v>63</v>
      </c>
      <c r="F551" s="216"/>
      <c r="G551" s="216"/>
      <c r="H551" s="134"/>
      <c r="I551" s="135"/>
      <c r="J551" s="136"/>
      <c r="K551" s="135"/>
      <c r="L551" s="136"/>
      <c r="M551" s="137"/>
      <c r="N551" s="138"/>
      <c r="O551" s="139"/>
      <c r="P551" s="137"/>
      <c r="Q551" s="138"/>
      <c r="R551" s="140"/>
      <c r="S551" s="368"/>
      <c r="T551" s="447">
        <f t="shared" si="35"/>
        <v>0</v>
      </c>
      <c r="U551" s="443">
        <f t="shared" si="34"/>
        <v>7</v>
      </c>
    </row>
    <row r="552" spans="1:21" ht="18" customHeight="1">
      <c r="A552" s="817"/>
      <c r="B552" s="818"/>
      <c r="C552" s="820"/>
      <c r="D552" s="820"/>
      <c r="E552" s="337">
        <v>64</v>
      </c>
      <c r="F552" s="216"/>
      <c r="G552" s="216"/>
      <c r="H552" s="134"/>
      <c r="I552" s="135"/>
      <c r="J552" s="136"/>
      <c r="K552" s="135"/>
      <c r="L552" s="136"/>
      <c r="M552" s="137"/>
      <c r="N552" s="138"/>
      <c r="O552" s="139"/>
      <c r="P552" s="137"/>
      <c r="Q552" s="138"/>
      <c r="R552" s="140"/>
      <c r="S552" s="368"/>
      <c r="T552" s="447">
        <f t="shared" si="35"/>
        <v>0</v>
      </c>
      <c r="U552" s="443">
        <f t="shared" si="34"/>
        <v>7</v>
      </c>
    </row>
    <row r="553" spans="1:21" ht="18" customHeight="1">
      <c r="A553" s="817"/>
      <c r="B553" s="818"/>
      <c r="C553" s="820"/>
      <c r="D553" s="820"/>
      <c r="E553" s="337">
        <v>65</v>
      </c>
      <c r="F553" s="216"/>
      <c r="G553" s="216"/>
      <c r="H553" s="134"/>
      <c r="I553" s="135"/>
      <c r="J553" s="136"/>
      <c r="K553" s="135"/>
      <c r="L553" s="136"/>
      <c r="M553" s="137"/>
      <c r="N553" s="138"/>
      <c r="O553" s="139"/>
      <c r="P553" s="137"/>
      <c r="Q553" s="138"/>
      <c r="R553" s="140"/>
      <c r="S553" s="368"/>
      <c r="T553" s="447">
        <f t="shared" si="35"/>
        <v>0</v>
      </c>
      <c r="U553" s="443">
        <f t="shared" si="34"/>
        <v>7</v>
      </c>
    </row>
    <row r="554" spans="1:21" ht="18" customHeight="1">
      <c r="A554" s="817"/>
      <c r="B554" s="818"/>
      <c r="C554" s="820"/>
      <c r="D554" s="820"/>
      <c r="E554" s="337">
        <v>66</v>
      </c>
      <c r="F554" s="216"/>
      <c r="G554" s="216"/>
      <c r="H554" s="134"/>
      <c r="I554" s="135"/>
      <c r="J554" s="136"/>
      <c r="K554" s="135"/>
      <c r="L554" s="136"/>
      <c r="M554" s="137"/>
      <c r="N554" s="138"/>
      <c r="O554" s="139"/>
      <c r="P554" s="137"/>
      <c r="Q554" s="138"/>
      <c r="R554" s="140"/>
      <c r="S554" s="368"/>
      <c r="T554" s="447">
        <f t="shared" si="35"/>
        <v>0</v>
      </c>
      <c r="U554" s="443">
        <f t="shared" si="34"/>
        <v>7</v>
      </c>
    </row>
    <row r="555" spans="1:21" ht="18" customHeight="1">
      <c r="A555" s="817"/>
      <c r="B555" s="818"/>
      <c r="C555" s="820"/>
      <c r="D555" s="820"/>
      <c r="E555" s="337">
        <v>67</v>
      </c>
      <c r="F555" s="216"/>
      <c r="G555" s="216"/>
      <c r="H555" s="134"/>
      <c r="I555" s="135"/>
      <c r="J555" s="136"/>
      <c r="K555" s="135"/>
      <c r="L555" s="136"/>
      <c r="M555" s="137"/>
      <c r="N555" s="138"/>
      <c r="O555" s="139"/>
      <c r="P555" s="137"/>
      <c r="Q555" s="138"/>
      <c r="R555" s="140"/>
      <c r="S555" s="368"/>
      <c r="T555" s="447">
        <f t="shared" si="35"/>
        <v>0</v>
      </c>
      <c r="U555" s="443">
        <f t="shared" si="34"/>
        <v>7</v>
      </c>
    </row>
    <row r="556" spans="1:21" ht="18" customHeight="1">
      <c r="A556" s="817"/>
      <c r="B556" s="818"/>
      <c r="C556" s="820"/>
      <c r="D556" s="820"/>
      <c r="E556" s="337">
        <v>68</v>
      </c>
      <c r="F556" s="216"/>
      <c r="G556" s="216"/>
      <c r="H556" s="134"/>
      <c r="I556" s="135"/>
      <c r="J556" s="136"/>
      <c r="K556" s="135"/>
      <c r="L556" s="136"/>
      <c r="M556" s="137"/>
      <c r="N556" s="138"/>
      <c r="O556" s="139"/>
      <c r="P556" s="137"/>
      <c r="Q556" s="138"/>
      <c r="R556" s="140"/>
      <c r="S556" s="368"/>
      <c r="T556" s="447">
        <f t="shared" si="35"/>
        <v>0</v>
      </c>
      <c r="U556" s="443">
        <f t="shared" si="34"/>
        <v>7</v>
      </c>
    </row>
    <row r="557" spans="1:21" ht="18" customHeight="1">
      <c r="A557" s="817"/>
      <c r="B557" s="818"/>
      <c r="C557" s="820"/>
      <c r="D557" s="820"/>
      <c r="E557" s="337">
        <v>69</v>
      </c>
      <c r="F557" s="216"/>
      <c r="G557" s="216"/>
      <c r="H557" s="134"/>
      <c r="I557" s="135"/>
      <c r="J557" s="136"/>
      <c r="K557" s="135"/>
      <c r="L557" s="136"/>
      <c r="M557" s="137"/>
      <c r="N557" s="138"/>
      <c r="O557" s="139"/>
      <c r="P557" s="137"/>
      <c r="Q557" s="138"/>
      <c r="R557" s="140"/>
      <c r="S557" s="368"/>
      <c r="T557" s="447">
        <f t="shared" si="35"/>
        <v>0</v>
      </c>
      <c r="U557" s="443">
        <f t="shared" si="34"/>
        <v>7</v>
      </c>
    </row>
    <row r="558" spans="1:21" ht="18" customHeight="1">
      <c r="A558" s="817"/>
      <c r="B558" s="818"/>
      <c r="C558" s="820"/>
      <c r="D558" s="820"/>
      <c r="E558" s="337">
        <v>70</v>
      </c>
      <c r="F558" s="216"/>
      <c r="G558" s="216"/>
      <c r="H558" s="134"/>
      <c r="I558" s="135"/>
      <c r="J558" s="136"/>
      <c r="K558" s="135"/>
      <c r="L558" s="136"/>
      <c r="M558" s="137"/>
      <c r="N558" s="138"/>
      <c r="O558" s="139"/>
      <c r="P558" s="137"/>
      <c r="Q558" s="138"/>
      <c r="R558" s="140"/>
      <c r="S558" s="368"/>
      <c r="T558" s="447">
        <f t="shared" si="35"/>
        <v>0</v>
      </c>
      <c r="U558" s="443">
        <f t="shared" si="34"/>
        <v>7</v>
      </c>
    </row>
    <row r="559" spans="1:21" ht="18" customHeight="1">
      <c r="A559" s="817"/>
      <c r="B559" s="818"/>
      <c r="C559" s="820"/>
      <c r="D559" s="820"/>
      <c r="E559" s="337">
        <v>71</v>
      </c>
      <c r="F559" s="216"/>
      <c r="G559" s="216"/>
      <c r="H559" s="134"/>
      <c r="I559" s="135"/>
      <c r="J559" s="136"/>
      <c r="K559" s="135"/>
      <c r="L559" s="136"/>
      <c r="M559" s="137"/>
      <c r="N559" s="138"/>
      <c r="O559" s="139"/>
      <c r="P559" s="137"/>
      <c r="Q559" s="138"/>
      <c r="R559" s="140"/>
      <c r="S559" s="368"/>
      <c r="T559" s="447">
        <f t="shared" si="35"/>
        <v>0</v>
      </c>
      <c r="U559" s="443">
        <f t="shared" si="34"/>
        <v>7</v>
      </c>
    </row>
    <row r="560" spans="1:21" ht="18" customHeight="1">
      <c r="A560" s="817"/>
      <c r="B560" s="818"/>
      <c r="C560" s="820"/>
      <c r="D560" s="820"/>
      <c r="E560" s="337">
        <v>72</v>
      </c>
      <c r="F560" s="216"/>
      <c r="G560" s="216"/>
      <c r="H560" s="97"/>
      <c r="I560" s="81"/>
      <c r="J560" s="76"/>
      <c r="K560" s="82"/>
      <c r="L560" s="77"/>
      <c r="M560" s="2"/>
      <c r="N560" s="82"/>
      <c r="O560" s="77"/>
      <c r="P560" s="2"/>
      <c r="Q560" s="82"/>
      <c r="R560" s="19"/>
      <c r="S560" s="366"/>
      <c r="T560" s="397">
        <f t="shared" si="27"/>
        <v>0</v>
      </c>
      <c r="U560" s="443">
        <f t="shared" si="34"/>
        <v>7</v>
      </c>
    </row>
    <row r="561" spans="1:21" ht="18" customHeight="1">
      <c r="A561" s="817"/>
      <c r="B561" s="818"/>
      <c r="C561" s="820"/>
      <c r="D561" s="820"/>
      <c r="E561" s="337">
        <v>73</v>
      </c>
      <c r="F561" s="216"/>
      <c r="G561" s="216"/>
      <c r="H561" s="97"/>
      <c r="I561" s="81"/>
      <c r="J561" s="76"/>
      <c r="K561" s="82"/>
      <c r="L561" s="77"/>
      <c r="M561" s="2"/>
      <c r="N561" s="82"/>
      <c r="O561" s="77"/>
      <c r="P561" s="2"/>
      <c r="Q561" s="82"/>
      <c r="R561" s="19"/>
      <c r="S561" s="366"/>
      <c r="T561" s="397">
        <f t="shared" si="27"/>
        <v>0</v>
      </c>
      <c r="U561" s="443">
        <f t="shared" si="34"/>
        <v>7</v>
      </c>
    </row>
    <row r="562" spans="1:21" ht="18" customHeight="1">
      <c r="A562" s="817"/>
      <c r="B562" s="818"/>
      <c r="C562" s="820"/>
      <c r="D562" s="820"/>
      <c r="E562" s="337">
        <v>74</v>
      </c>
      <c r="F562" s="216"/>
      <c r="G562" s="216"/>
      <c r="H562" s="97"/>
      <c r="I562" s="81"/>
      <c r="J562" s="76"/>
      <c r="K562" s="82"/>
      <c r="L562" s="77"/>
      <c r="M562" s="2"/>
      <c r="N562" s="82"/>
      <c r="O562" s="77"/>
      <c r="P562" s="2"/>
      <c r="Q562" s="82"/>
      <c r="R562" s="19"/>
      <c r="S562" s="366"/>
      <c r="T562" s="397">
        <f t="shared" si="27"/>
        <v>0</v>
      </c>
      <c r="U562" s="443">
        <f t="shared" si="34"/>
        <v>7</v>
      </c>
    </row>
    <row r="563" spans="1:21" ht="18" customHeight="1">
      <c r="A563" s="817"/>
      <c r="B563" s="818"/>
      <c r="C563" s="820"/>
      <c r="D563" s="820"/>
      <c r="E563" s="337">
        <v>75</v>
      </c>
      <c r="F563" s="216"/>
      <c r="G563" s="216"/>
      <c r="H563" s="97"/>
      <c r="I563" s="81"/>
      <c r="J563" s="76"/>
      <c r="K563" s="81"/>
      <c r="L563" s="76"/>
      <c r="M563" s="2"/>
      <c r="N563" s="81"/>
      <c r="O563" s="77"/>
      <c r="P563" s="15"/>
      <c r="Q563" s="82"/>
      <c r="R563" s="19"/>
      <c r="S563" s="366"/>
      <c r="T563" s="397">
        <f t="shared" si="27"/>
        <v>0</v>
      </c>
      <c r="U563" s="443">
        <f t="shared" si="34"/>
        <v>7</v>
      </c>
    </row>
    <row r="564" spans="1:21" ht="18" customHeight="1">
      <c r="A564" s="817"/>
      <c r="B564" s="818"/>
      <c r="C564" s="820"/>
      <c r="D564" s="820"/>
      <c r="E564" s="337">
        <v>76</v>
      </c>
      <c r="F564" s="216"/>
      <c r="G564" s="216"/>
      <c r="H564" s="97"/>
      <c r="I564" s="81"/>
      <c r="J564" s="76"/>
      <c r="K564" s="81"/>
      <c r="L564" s="76"/>
      <c r="M564" s="2"/>
      <c r="N564" s="81"/>
      <c r="O564" s="77"/>
      <c r="P564" s="15"/>
      <c r="Q564" s="82"/>
      <c r="R564" s="19"/>
      <c r="S564" s="366"/>
      <c r="T564" s="397">
        <f t="shared" si="27"/>
        <v>0</v>
      </c>
      <c r="U564" s="443">
        <f t="shared" si="34"/>
        <v>7</v>
      </c>
    </row>
    <row r="565" spans="1:21" ht="18" customHeight="1">
      <c r="A565" s="817"/>
      <c r="B565" s="818"/>
      <c r="C565" s="820"/>
      <c r="D565" s="820"/>
      <c r="E565" s="337">
        <v>77</v>
      </c>
      <c r="F565" s="216"/>
      <c r="G565" s="216"/>
      <c r="H565" s="97"/>
      <c r="I565" s="81"/>
      <c r="J565" s="76"/>
      <c r="K565" s="81"/>
      <c r="L565" s="76"/>
      <c r="M565" s="2"/>
      <c r="N565" s="81"/>
      <c r="O565" s="77"/>
      <c r="P565" s="15"/>
      <c r="Q565" s="82"/>
      <c r="R565" s="19"/>
      <c r="S565" s="366"/>
      <c r="T565" s="397">
        <f t="shared" si="27"/>
        <v>0</v>
      </c>
      <c r="U565" s="443">
        <f t="shared" si="34"/>
        <v>7</v>
      </c>
    </row>
    <row r="566" spans="1:21" ht="18" customHeight="1">
      <c r="A566" s="817"/>
      <c r="B566" s="818"/>
      <c r="C566" s="820"/>
      <c r="D566" s="820"/>
      <c r="E566" s="337">
        <v>78</v>
      </c>
      <c r="F566" s="216"/>
      <c r="G566" s="216"/>
      <c r="H566" s="97"/>
      <c r="I566" s="81"/>
      <c r="J566" s="76"/>
      <c r="K566" s="81"/>
      <c r="L566" s="76"/>
      <c r="M566" s="2"/>
      <c r="N566" s="82"/>
      <c r="O566" s="77"/>
      <c r="P566" s="2"/>
      <c r="Q566" s="82"/>
      <c r="R566" s="19"/>
      <c r="S566" s="366"/>
      <c r="T566" s="397">
        <f t="shared" si="27"/>
        <v>0</v>
      </c>
      <c r="U566" s="443">
        <f t="shared" si="34"/>
        <v>7</v>
      </c>
    </row>
    <row r="567" spans="1:21" ht="18" customHeight="1">
      <c r="A567" s="817"/>
      <c r="B567" s="818"/>
      <c r="C567" s="820"/>
      <c r="D567" s="820"/>
      <c r="E567" s="337">
        <v>79</v>
      </c>
      <c r="F567" s="216"/>
      <c r="G567" s="216"/>
      <c r="H567" s="134"/>
      <c r="I567" s="135"/>
      <c r="J567" s="136"/>
      <c r="K567" s="135"/>
      <c r="L567" s="136"/>
      <c r="M567" s="137"/>
      <c r="N567" s="138"/>
      <c r="O567" s="139"/>
      <c r="P567" s="137"/>
      <c r="Q567" s="138"/>
      <c r="R567" s="140"/>
      <c r="S567" s="368"/>
      <c r="T567" s="447">
        <f t="shared" si="27"/>
        <v>0</v>
      </c>
      <c r="U567" s="443">
        <f t="shared" si="34"/>
        <v>7</v>
      </c>
    </row>
    <row r="568" spans="1:21" ht="18" customHeight="1">
      <c r="A568" s="817"/>
      <c r="B568" s="818"/>
      <c r="C568" s="820"/>
      <c r="D568" s="820"/>
      <c r="E568" s="345">
        <v>80</v>
      </c>
      <c r="F568" s="433"/>
      <c r="G568" s="433"/>
      <c r="H568" s="101"/>
      <c r="I568" s="135"/>
      <c r="J568" s="136"/>
      <c r="K568" s="135"/>
      <c r="L568" s="136"/>
      <c r="M568" s="137"/>
      <c r="N568" s="138"/>
      <c r="O568" s="139"/>
      <c r="P568" s="137"/>
      <c r="Q568" s="138"/>
      <c r="R568" s="140"/>
      <c r="S568" s="368"/>
      <c r="T568" s="447">
        <f t="shared" si="27"/>
        <v>0</v>
      </c>
      <c r="U568" s="443">
        <f t="shared" si="34"/>
        <v>7</v>
      </c>
    </row>
    <row r="569" spans="1:21" ht="18" customHeight="1">
      <c r="A569" s="815">
        <v>8</v>
      </c>
      <c r="B569" s="816"/>
      <c r="C569" s="819" t="str">
        <f>IF(ISERROR(VLOOKUP($A569,【大規模】地域番号②!$BD:$BF,2,FALSE)),"",VLOOKUP($A569,【大規模】地域番号②!$BD:$BF,2,FALSE))</f>
        <v/>
      </c>
      <c r="D569" s="819" t="str">
        <f>IF(ISERROR(VLOOKUP($A569,【大規模】地域番号②!$BD:$BF,3,FALSE)),"",VLOOKUP($A569,【大規模】地域番号②!$BD:$BF,3,FALSE))</f>
        <v/>
      </c>
      <c r="E569" s="337">
        <v>1</v>
      </c>
      <c r="F569" s="216"/>
      <c r="G569" s="216"/>
      <c r="H569" s="96"/>
      <c r="I569" s="119"/>
      <c r="J569" s="120"/>
      <c r="K569" s="122"/>
      <c r="L569" s="123"/>
      <c r="M569" s="121"/>
      <c r="N569" s="122"/>
      <c r="O569" s="123"/>
      <c r="P569" s="121"/>
      <c r="Q569" s="122"/>
      <c r="R569" s="124"/>
      <c r="S569" s="356"/>
      <c r="T569" s="389">
        <f t="shared" ref="T569:T726" si="36">IF(J569="",0,INT(SUM(PRODUCT(J569,L569,O569),R569)))</f>
        <v>0</v>
      </c>
      <c r="U569" s="443">
        <f>$A$569</f>
        <v>8</v>
      </c>
    </row>
    <row r="570" spans="1:21" ht="18" customHeight="1">
      <c r="A570" s="817"/>
      <c r="B570" s="818"/>
      <c r="C570" s="820"/>
      <c r="D570" s="820"/>
      <c r="E570" s="337">
        <v>2</v>
      </c>
      <c r="F570" s="216"/>
      <c r="G570" s="216"/>
      <c r="H570" s="97"/>
      <c r="I570" s="81"/>
      <c r="J570" s="76"/>
      <c r="K570" s="82"/>
      <c r="L570" s="77"/>
      <c r="M570" s="2"/>
      <c r="N570" s="82"/>
      <c r="O570" s="77"/>
      <c r="P570" s="2"/>
      <c r="Q570" s="82"/>
      <c r="R570" s="19"/>
      <c r="S570" s="366"/>
      <c r="T570" s="397">
        <f t="shared" si="36"/>
        <v>0</v>
      </c>
      <c r="U570" s="443">
        <f t="shared" ref="U570:U600" si="37">$A$569</f>
        <v>8</v>
      </c>
    </row>
    <row r="571" spans="1:21" ht="18" customHeight="1">
      <c r="A571" s="817"/>
      <c r="B571" s="818"/>
      <c r="C571" s="820"/>
      <c r="D571" s="820"/>
      <c r="E571" s="337">
        <v>3</v>
      </c>
      <c r="F571" s="216"/>
      <c r="G571" s="216"/>
      <c r="H571" s="97"/>
      <c r="I571" s="81"/>
      <c r="J571" s="76"/>
      <c r="K571" s="82"/>
      <c r="L571" s="77"/>
      <c r="M571" s="2"/>
      <c r="N571" s="82"/>
      <c r="O571" s="77"/>
      <c r="P571" s="2"/>
      <c r="Q571" s="82"/>
      <c r="R571" s="19"/>
      <c r="S571" s="366"/>
      <c r="T571" s="397">
        <f t="shared" si="36"/>
        <v>0</v>
      </c>
      <c r="U571" s="443">
        <f t="shared" si="37"/>
        <v>8</v>
      </c>
    </row>
    <row r="572" spans="1:21" ht="18" customHeight="1">
      <c r="A572" s="817"/>
      <c r="B572" s="818"/>
      <c r="C572" s="820"/>
      <c r="D572" s="820"/>
      <c r="E572" s="337">
        <v>4</v>
      </c>
      <c r="F572" s="216"/>
      <c r="G572" s="216"/>
      <c r="H572" s="97"/>
      <c r="I572" s="81"/>
      <c r="J572" s="76"/>
      <c r="K572" s="81"/>
      <c r="L572" s="76"/>
      <c r="M572" s="2"/>
      <c r="N572" s="81"/>
      <c r="O572" s="77"/>
      <c r="P572" s="15"/>
      <c r="Q572" s="82"/>
      <c r="R572" s="19"/>
      <c r="S572" s="366"/>
      <c r="T572" s="397">
        <f t="shared" si="36"/>
        <v>0</v>
      </c>
      <c r="U572" s="443">
        <f t="shared" si="37"/>
        <v>8</v>
      </c>
    </row>
    <row r="573" spans="1:21" ht="18" customHeight="1">
      <c r="A573" s="817"/>
      <c r="B573" s="818"/>
      <c r="C573" s="820"/>
      <c r="D573" s="820"/>
      <c r="E573" s="337">
        <v>5</v>
      </c>
      <c r="F573" s="216"/>
      <c r="G573" s="216"/>
      <c r="H573" s="97"/>
      <c r="I573" s="81"/>
      <c r="J573" s="76"/>
      <c r="K573" s="81"/>
      <c r="L573" s="76"/>
      <c r="M573" s="2"/>
      <c r="N573" s="81"/>
      <c r="O573" s="77"/>
      <c r="P573" s="15"/>
      <c r="Q573" s="82"/>
      <c r="R573" s="19"/>
      <c r="S573" s="366"/>
      <c r="T573" s="397">
        <f t="shared" si="36"/>
        <v>0</v>
      </c>
      <c r="U573" s="443">
        <f t="shared" si="37"/>
        <v>8</v>
      </c>
    </row>
    <row r="574" spans="1:21" ht="18" customHeight="1">
      <c r="A574" s="817"/>
      <c r="B574" s="818"/>
      <c r="C574" s="820"/>
      <c r="D574" s="820"/>
      <c r="E574" s="337">
        <v>6</v>
      </c>
      <c r="F574" s="216"/>
      <c r="G574" s="216"/>
      <c r="H574" s="97"/>
      <c r="I574" s="81"/>
      <c r="J574" s="76"/>
      <c r="K574" s="81"/>
      <c r="L574" s="76"/>
      <c r="M574" s="2"/>
      <c r="N574" s="81"/>
      <c r="O574" s="77"/>
      <c r="P574" s="15"/>
      <c r="Q574" s="82"/>
      <c r="R574" s="19"/>
      <c r="S574" s="366"/>
      <c r="T574" s="397">
        <f t="shared" si="36"/>
        <v>0</v>
      </c>
      <c r="U574" s="443">
        <f t="shared" si="37"/>
        <v>8</v>
      </c>
    </row>
    <row r="575" spans="1:21" ht="18" customHeight="1">
      <c r="A575" s="817"/>
      <c r="B575" s="818"/>
      <c r="C575" s="820"/>
      <c r="D575" s="820"/>
      <c r="E575" s="337">
        <v>7</v>
      </c>
      <c r="F575" s="216"/>
      <c r="G575" s="216"/>
      <c r="H575" s="97"/>
      <c r="I575" s="81"/>
      <c r="J575" s="76"/>
      <c r="K575" s="81"/>
      <c r="L575" s="76"/>
      <c r="M575" s="2"/>
      <c r="N575" s="82"/>
      <c r="O575" s="77"/>
      <c r="P575" s="2"/>
      <c r="Q575" s="82"/>
      <c r="R575" s="19"/>
      <c r="S575" s="366"/>
      <c r="T575" s="397">
        <f t="shared" si="36"/>
        <v>0</v>
      </c>
      <c r="U575" s="443">
        <f t="shared" si="37"/>
        <v>8</v>
      </c>
    </row>
    <row r="576" spans="1:21" ht="18" customHeight="1">
      <c r="A576" s="817"/>
      <c r="B576" s="818"/>
      <c r="C576" s="820"/>
      <c r="D576" s="820"/>
      <c r="E576" s="337">
        <v>8</v>
      </c>
      <c r="F576" s="216"/>
      <c r="G576" s="216"/>
      <c r="H576" s="134"/>
      <c r="I576" s="135"/>
      <c r="J576" s="136"/>
      <c r="K576" s="135"/>
      <c r="L576" s="136"/>
      <c r="M576" s="137"/>
      <c r="N576" s="138"/>
      <c r="O576" s="139"/>
      <c r="P576" s="137"/>
      <c r="Q576" s="138"/>
      <c r="R576" s="140"/>
      <c r="S576" s="368"/>
      <c r="T576" s="447">
        <f t="shared" si="36"/>
        <v>0</v>
      </c>
      <c r="U576" s="443">
        <f t="shared" si="37"/>
        <v>8</v>
      </c>
    </row>
    <row r="577" spans="1:21" ht="18" customHeight="1">
      <c r="A577" s="817"/>
      <c r="B577" s="818"/>
      <c r="C577" s="820"/>
      <c r="D577" s="820"/>
      <c r="E577" s="337">
        <v>9</v>
      </c>
      <c r="F577" s="216"/>
      <c r="G577" s="216"/>
      <c r="H577" s="134"/>
      <c r="I577" s="135"/>
      <c r="J577" s="136"/>
      <c r="K577" s="135"/>
      <c r="L577" s="136"/>
      <c r="M577" s="137"/>
      <c r="N577" s="138"/>
      <c r="O577" s="139"/>
      <c r="P577" s="137"/>
      <c r="Q577" s="138"/>
      <c r="R577" s="140"/>
      <c r="S577" s="368"/>
      <c r="T577" s="447">
        <f t="shared" si="36"/>
        <v>0</v>
      </c>
      <c r="U577" s="443">
        <f t="shared" si="37"/>
        <v>8</v>
      </c>
    </row>
    <row r="578" spans="1:21" ht="18" customHeight="1">
      <c r="A578" s="817"/>
      <c r="B578" s="818"/>
      <c r="C578" s="820"/>
      <c r="D578" s="820"/>
      <c r="E578" s="337">
        <v>10</v>
      </c>
      <c r="F578" s="216"/>
      <c r="G578" s="216"/>
      <c r="H578" s="134"/>
      <c r="I578" s="135"/>
      <c r="J578" s="136"/>
      <c r="K578" s="135"/>
      <c r="L578" s="136"/>
      <c r="M578" s="137"/>
      <c r="N578" s="138"/>
      <c r="O578" s="139"/>
      <c r="P578" s="137"/>
      <c r="Q578" s="138"/>
      <c r="R578" s="140"/>
      <c r="S578" s="368"/>
      <c r="T578" s="447">
        <f t="shared" si="36"/>
        <v>0</v>
      </c>
      <c r="U578" s="443">
        <f t="shared" si="37"/>
        <v>8</v>
      </c>
    </row>
    <row r="579" spans="1:21" ht="18" customHeight="1">
      <c r="A579" s="817"/>
      <c r="B579" s="818"/>
      <c r="C579" s="820"/>
      <c r="D579" s="820"/>
      <c r="E579" s="337">
        <v>11</v>
      </c>
      <c r="F579" s="216"/>
      <c r="G579" s="216"/>
      <c r="H579" s="134"/>
      <c r="I579" s="135"/>
      <c r="J579" s="136"/>
      <c r="K579" s="135"/>
      <c r="L579" s="136"/>
      <c r="M579" s="137"/>
      <c r="N579" s="138"/>
      <c r="O579" s="139"/>
      <c r="P579" s="137"/>
      <c r="Q579" s="138"/>
      <c r="R579" s="140"/>
      <c r="S579" s="368"/>
      <c r="T579" s="447">
        <f t="shared" si="36"/>
        <v>0</v>
      </c>
      <c r="U579" s="443">
        <f t="shared" si="37"/>
        <v>8</v>
      </c>
    </row>
    <row r="580" spans="1:21" ht="18" customHeight="1">
      <c r="A580" s="817"/>
      <c r="B580" s="818"/>
      <c r="C580" s="820"/>
      <c r="D580" s="820"/>
      <c r="E580" s="337">
        <v>12</v>
      </c>
      <c r="F580" s="216"/>
      <c r="G580" s="216"/>
      <c r="H580" s="134"/>
      <c r="I580" s="135"/>
      <c r="J580" s="136"/>
      <c r="K580" s="135"/>
      <c r="L580" s="136"/>
      <c r="M580" s="137"/>
      <c r="N580" s="138"/>
      <c r="O580" s="139"/>
      <c r="P580" s="137"/>
      <c r="Q580" s="138"/>
      <c r="R580" s="140"/>
      <c r="S580" s="368"/>
      <c r="T580" s="447">
        <f t="shared" si="36"/>
        <v>0</v>
      </c>
      <c r="U580" s="443">
        <f t="shared" si="37"/>
        <v>8</v>
      </c>
    </row>
    <row r="581" spans="1:21" ht="18" customHeight="1">
      <c r="A581" s="817"/>
      <c r="B581" s="818"/>
      <c r="C581" s="820"/>
      <c r="D581" s="820"/>
      <c r="E581" s="337">
        <v>13</v>
      </c>
      <c r="F581" s="216"/>
      <c r="G581" s="216"/>
      <c r="H581" s="134"/>
      <c r="I581" s="135"/>
      <c r="J581" s="136"/>
      <c r="K581" s="135"/>
      <c r="L581" s="136"/>
      <c r="M581" s="137"/>
      <c r="N581" s="138"/>
      <c r="O581" s="139"/>
      <c r="P581" s="137"/>
      <c r="Q581" s="138"/>
      <c r="R581" s="140"/>
      <c r="S581" s="368"/>
      <c r="T581" s="447">
        <f t="shared" si="36"/>
        <v>0</v>
      </c>
      <c r="U581" s="443">
        <f t="shared" si="37"/>
        <v>8</v>
      </c>
    </row>
    <row r="582" spans="1:21" ht="18" customHeight="1">
      <c r="A582" s="817"/>
      <c r="B582" s="818"/>
      <c r="C582" s="820"/>
      <c r="D582" s="820"/>
      <c r="E582" s="337">
        <v>14</v>
      </c>
      <c r="F582" s="216"/>
      <c r="G582" s="216"/>
      <c r="H582" s="134"/>
      <c r="I582" s="135"/>
      <c r="J582" s="136"/>
      <c r="K582" s="135"/>
      <c r="L582" s="136"/>
      <c r="M582" s="137"/>
      <c r="N582" s="138"/>
      <c r="O582" s="139"/>
      <c r="P582" s="137"/>
      <c r="Q582" s="138"/>
      <c r="R582" s="140"/>
      <c r="S582" s="368"/>
      <c r="T582" s="447">
        <f t="shared" si="36"/>
        <v>0</v>
      </c>
      <c r="U582" s="443">
        <f t="shared" si="37"/>
        <v>8</v>
      </c>
    </row>
    <row r="583" spans="1:21" ht="18" customHeight="1">
      <c r="A583" s="817"/>
      <c r="B583" s="818"/>
      <c r="C583" s="820"/>
      <c r="D583" s="820"/>
      <c r="E583" s="337">
        <v>15</v>
      </c>
      <c r="F583" s="216"/>
      <c r="G583" s="216"/>
      <c r="H583" s="134"/>
      <c r="I583" s="135"/>
      <c r="J583" s="136"/>
      <c r="K583" s="135"/>
      <c r="L583" s="136"/>
      <c r="M583" s="137"/>
      <c r="N583" s="138"/>
      <c r="O583" s="139"/>
      <c r="P583" s="137"/>
      <c r="Q583" s="138"/>
      <c r="R583" s="140"/>
      <c r="S583" s="368"/>
      <c r="T583" s="447">
        <f t="shared" si="36"/>
        <v>0</v>
      </c>
      <c r="U583" s="443">
        <f t="shared" si="37"/>
        <v>8</v>
      </c>
    </row>
    <row r="584" spans="1:21" ht="18" customHeight="1">
      <c r="A584" s="817"/>
      <c r="B584" s="818"/>
      <c r="C584" s="820"/>
      <c r="D584" s="820"/>
      <c r="E584" s="337">
        <v>16</v>
      </c>
      <c r="F584" s="216"/>
      <c r="G584" s="216"/>
      <c r="H584" s="134"/>
      <c r="I584" s="135"/>
      <c r="J584" s="136"/>
      <c r="K584" s="135"/>
      <c r="L584" s="136"/>
      <c r="M584" s="137"/>
      <c r="N584" s="138"/>
      <c r="O584" s="139"/>
      <c r="P584" s="137"/>
      <c r="Q584" s="138"/>
      <c r="R584" s="140"/>
      <c r="S584" s="368"/>
      <c r="T584" s="447">
        <f t="shared" si="36"/>
        <v>0</v>
      </c>
      <c r="U584" s="443">
        <f t="shared" si="37"/>
        <v>8</v>
      </c>
    </row>
    <row r="585" spans="1:21" ht="18" customHeight="1">
      <c r="A585" s="817"/>
      <c r="B585" s="818"/>
      <c r="C585" s="820"/>
      <c r="D585" s="820"/>
      <c r="E585" s="337">
        <v>17</v>
      </c>
      <c r="F585" s="216"/>
      <c r="G585" s="216"/>
      <c r="H585" s="134"/>
      <c r="I585" s="135"/>
      <c r="J585" s="136"/>
      <c r="K585" s="135"/>
      <c r="L585" s="136"/>
      <c r="M585" s="137"/>
      <c r="N585" s="138"/>
      <c r="O585" s="139"/>
      <c r="P585" s="137"/>
      <c r="Q585" s="138"/>
      <c r="R585" s="140"/>
      <c r="S585" s="368"/>
      <c r="T585" s="447">
        <f t="shared" si="36"/>
        <v>0</v>
      </c>
      <c r="U585" s="443">
        <f t="shared" si="37"/>
        <v>8</v>
      </c>
    </row>
    <row r="586" spans="1:21" ht="18" customHeight="1">
      <c r="A586" s="817"/>
      <c r="B586" s="818"/>
      <c r="C586" s="820"/>
      <c r="D586" s="820"/>
      <c r="E586" s="337">
        <v>18</v>
      </c>
      <c r="F586" s="216"/>
      <c r="G586" s="216"/>
      <c r="H586" s="134"/>
      <c r="I586" s="135"/>
      <c r="J586" s="136"/>
      <c r="K586" s="135"/>
      <c r="L586" s="136"/>
      <c r="M586" s="137"/>
      <c r="N586" s="138"/>
      <c r="O586" s="139"/>
      <c r="P586" s="137"/>
      <c r="Q586" s="138"/>
      <c r="R586" s="140"/>
      <c r="S586" s="368"/>
      <c r="T586" s="447">
        <f t="shared" si="36"/>
        <v>0</v>
      </c>
      <c r="U586" s="443">
        <f t="shared" si="37"/>
        <v>8</v>
      </c>
    </row>
    <row r="587" spans="1:21" ht="18" customHeight="1">
      <c r="A587" s="817"/>
      <c r="B587" s="818"/>
      <c r="C587" s="820"/>
      <c r="D587" s="820"/>
      <c r="E587" s="337">
        <v>19</v>
      </c>
      <c r="F587" s="216"/>
      <c r="G587" s="216"/>
      <c r="H587" s="134"/>
      <c r="I587" s="135"/>
      <c r="J587" s="136"/>
      <c r="K587" s="135"/>
      <c r="L587" s="136"/>
      <c r="M587" s="137"/>
      <c r="N587" s="138"/>
      <c r="O587" s="139"/>
      <c r="P587" s="137"/>
      <c r="Q587" s="138"/>
      <c r="R587" s="140"/>
      <c r="S587" s="368"/>
      <c r="T587" s="447">
        <f t="shared" si="36"/>
        <v>0</v>
      </c>
      <c r="U587" s="443">
        <f t="shared" si="37"/>
        <v>8</v>
      </c>
    </row>
    <row r="588" spans="1:21" ht="18" customHeight="1">
      <c r="A588" s="817"/>
      <c r="B588" s="818"/>
      <c r="C588" s="820"/>
      <c r="D588" s="820"/>
      <c r="E588" s="337">
        <v>20</v>
      </c>
      <c r="F588" s="216"/>
      <c r="G588" s="216"/>
      <c r="H588" s="134"/>
      <c r="I588" s="135"/>
      <c r="J588" s="136"/>
      <c r="K588" s="135"/>
      <c r="L588" s="136"/>
      <c r="M588" s="137"/>
      <c r="N588" s="138"/>
      <c r="O588" s="139"/>
      <c r="P588" s="137"/>
      <c r="Q588" s="138"/>
      <c r="R588" s="140"/>
      <c r="S588" s="368"/>
      <c r="T588" s="447">
        <f t="shared" si="36"/>
        <v>0</v>
      </c>
      <c r="U588" s="443">
        <f t="shared" si="37"/>
        <v>8</v>
      </c>
    </row>
    <row r="589" spans="1:21" ht="18" customHeight="1">
      <c r="A589" s="817"/>
      <c r="B589" s="818"/>
      <c r="C589" s="820"/>
      <c r="D589" s="820"/>
      <c r="E589" s="337">
        <v>21</v>
      </c>
      <c r="F589" s="216"/>
      <c r="G589" s="216"/>
      <c r="H589" s="134"/>
      <c r="I589" s="135"/>
      <c r="J589" s="136"/>
      <c r="K589" s="135"/>
      <c r="L589" s="136"/>
      <c r="M589" s="137"/>
      <c r="N589" s="138"/>
      <c r="O589" s="139"/>
      <c r="P589" s="137"/>
      <c r="Q589" s="138"/>
      <c r="R589" s="140"/>
      <c r="S589" s="368"/>
      <c r="T589" s="447">
        <f t="shared" si="36"/>
        <v>0</v>
      </c>
      <c r="U589" s="443">
        <f t="shared" si="37"/>
        <v>8</v>
      </c>
    </row>
    <row r="590" spans="1:21" ht="18" customHeight="1">
      <c r="A590" s="817"/>
      <c r="B590" s="818"/>
      <c r="C590" s="820"/>
      <c r="D590" s="820"/>
      <c r="E590" s="337">
        <v>22</v>
      </c>
      <c r="F590" s="216"/>
      <c r="G590" s="216"/>
      <c r="H590" s="134"/>
      <c r="I590" s="135"/>
      <c r="J590" s="136"/>
      <c r="K590" s="135"/>
      <c r="L590" s="136"/>
      <c r="M590" s="137"/>
      <c r="N590" s="138"/>
      <c r="O590" s="139"/>
      <c r="P590" s="137"/>
      <c r="Q590" s="138"/>
      <c r="R590" s="140"/>
      <c r="S590" s="368"/>
      <c r="T590" s="447">
        <f t="shared" si="36"/>
        <v>0</v>
      </c>
      <c r="U590" s="443">
        <f t="shared" si="37"/>
        <v>8</v>
      </c>
    </row>
    <row r="591" spans="1:21" ht="18" customHeight="1">
      <c r="A591" s="817"/>
      <c r="B591" s="818"/>
      <c r="C591" s="820"/>
      <c r="D591" s="820"/>
      <c r="E591" s="337">
        <v>23</v>
      </c>
      <c r="F591" s="216"/>
      <c r="G591" s="216"/>
      <c r="H591" s="134"/>
      <c r="I591" s="135"/>
      <c r="J591" s="136"/>
      <c r="K591" s="135"/>
      <c r="L591" s="136"/>
      <c r="M591" s="137"/>
      <c r="N591" s="138"/>
      <c r="O591" s="139"/>
      <c r="P591" s="137"/>
      <c r="Q591" s="138"/>
      <c r="R591" s="140"/>
      <c r="S591" s="368"/>
      <c r="T591" s="447">
        <f t="shared" si="36"/>
        <v>0</v>
      </c>
      <c r="U591" s="443">
        <f t="shared" si="37"/>
        <v>8</v>
      </c>
    </row>
    <row r="592" spans="1:21" ht="18" customHeight="1">
      <c r="A592" s="817"/>
      <c r="B592" s="818"/>
      <c r="C592" s="820"/>
      <c r="D592" s="820"/>
      <c r="E592" s="337">
        <v>24</v>
      </c>
      <c r="F592" s="216"/>
      <c r="G592" s="216"/>
      <c r="H592" s="134"/>
      <c r="I592" s="135"/>
      <c r="J592" s="136"/>
      <c r="K592" s="135"/>
      <c r="L592" s="136"/>
      <c r="M592" s="137"/>
      <c r="N592" s="138"/>
      <c r="O592" s="139"/>
      <c r="P592" s="137"/>
      <c r="Q592" s="138"/>
      <c r="R592" s="140"/>
      <c r="S592" s="368"/>
      <c r="T592" s="447">
        <f t="shared" si="36"/>
        <v>0</v>
      </c>
      <c r="U592" s="443">
        <f t="shared" si="37"/>
        <v>8</v>
      </c>
    </row>
    <row r="593" spans="1:21" ht="18" customHeight="1">
      <c r="A593" s="817"/>
      <c r="B593" s="818"/>
      <c r="C593" s="820"/>
      <c r="D593" s="820"/>
      <c r="E593" s="337">
        <v>25</v>
      </c>
      <c r="F593" s="216"/>
      <c r="G593" s="216"/>
      <c r="H593" s="134"/>
      <c r="I593" s="135"/>
      <c r="J593" s="136"/>
      <c r="K593" s="135"/>
      <c r="L593" s="136"/>
      <c r="M593" s="137"/>
      <c r="N593" s="138"/>
      <c r="O593" s="139"/>
      <c r="P593" s="137"/>
      <c r="Q593" s="138"/>
      <c r="R593" s="140"/>
      <c r="S593" s="368"/>
      <c r="T593" s="447">
        <f t="shared" si="36"/>
        <v>0</v>
      </c>
      <c r="U593" s="443">
        <f t="shared" si="37"/>
        <v>8</v>
      </c>
    </row>
    <row r="594" spans="1:21" ht="18" customHeight="1">
      <c r="A594" s="817"/>
      <c r="B594" s="818"/>
      <c r="C594" s="820"/>
      <c r="D594" s="820"/>
      <c r="E594" s="337">
        <v>26</v>
      </c>
      <c r="F594" s="216"/>
      <c r="G594" s="216"/>
      <c r="H594" s="97"/>
      <c r="I594" s="81"/>
      <c r="J594" s="76"/>
      <c r="K594" s="82"/>
      <c r="L594" s="77"/>
      <c r="M594" s="2"/>
      <c r="N594" s="82"/>
      <c r="O594" s="77"/>
      <c r="P594" s="2"/>
      <c r="Q594" s="82"/>
      <c r="R594" s="19"/>
      <c r="S594" s="366"/>
      <c r="T594" s="397">
        <f t="shared" ref="T594:T600" si="38">IF(J594="",0,INT(SUM(PRODUCT(J594,L594,O594),R594)))</f>
        <v>0</v>
      </c>
      <c r="U594" s="443">
        <f t="shared" si="37"/>
        <v>8</v>
      </c>
    </row>
    <row r="595" spans="1:21" ht="18" customHeight="1">
      <c r="A595" s="817"/>
      <c r="B595" s="818"/>
      <c r="C595" s="820"/>
      <c r="D595" s="820"/>
      <c r="E595" s="337">
        <v>27</v>
      </c>
      <c r="F595" s="216"/>
      <c r="G595" s="216"/>
      <c r="H595" s="97"/>
      <c r="I595" s="81"/>
      <c r="J595" s="76"/>
      <c r="K595" s="82"/>
      <c r="L595" s="77"/>
      <c r="M595" s="2"/>
      <c r="N595" s="82"/>
      <c r="O595" s="77"/>
      <c r="P595" s="2"/>
      <c r="Q595" s="82"/>
      <c r="R595" s="19"/>
      <c r="S595" s="366"/>
      <c r="T595" s="397">
        <f t="shared" si="38"/>
        <v>0</v>
      </c>
      <c r="U595" s="443">
        <f t="shared" si="37"/>
        <v>8</v>
      </c>
    </row>
    <row r="596" spans="1:21" ht="18" customHeight="1">
      <c r="A596" s="817"/>
      <c r="B596" s="818"/>
      <c r="C596" s="820"/>
      <c r="D596" s="820"/>
      <c r="E596" s="337">
        <v>28</v>
      </c>
      <c r="F596" s="216"/>
      <c r="G596" s="216"/>
      <c r="H596" s="97"/>
      <c r="I596" s="81"/>
      <c r="J596" s="76"/>
      <c r="K596" s="82"/>
      <c r="L596" s="77"/>
      <c r="M596" s="2"/>
      <c r="N596" s="82"/>
      <c r="O596" s="77"/>
      <c r="P596" s="2"/>
      <c r="Q596" s="82"/>
      <c r="R596" s="19"/>
      <c r="S596" s="366"/>
      <c r="T596" s="397">
        <f t="shared" si="38"/>
        <v>0</v>
      </c>
      <c r="U596" s="443">
        <f t="shared" si="37"/>
        <v>8</v>
      </c>
    </row>
    <row r="597" spans="1:21" ht="18" customHeight="1">
      <c r="A597" s="817"/>
      <c r="B597" s="818"/>
      <c r="C597" s="820"/>
      <c r="D597" s="820"/>
      <c r="E597" s="337">
        <v>29</v>
      </c>
      <c r="F597" s="216"/>
      <c r="G597" s="216"/>
      <c r="H597" s="97"/>
      <c r="I597" s="81"/>
      <c r="J597" s="76"/>
      <c r="K597" s="82"/>
      <c r="L597" s="77"/>
      <c r="M597" s="2"/>
      <c r="N597" s="82"/>
      <c r="O597" s="77"/>
      <c r="P597" s="2"/>
      <c r="Q597" s="82"/>
      <c r="R597" s="19"/>
      <c r="S597" s="366"/>
      <c r="T597" s="397">
        <f t="shared" si="38"/>
        <v>0</v>
      </c>
      <c r="U597" s="443">
        <f t="shared" si="37"/>
        <v>8</v>
      </c>
    </row>
    <row r="598" spans="1:21" ht="18" customHeight="1">
      <c r="A598" s="817"/>
      <c r="B598" s="818"/>
      <c r="C598" s="820"/>
      <c r="D598" s="820"/>
      <c r="E598" s="337">
        <v>30</v>
      </c>
      <c r="F598" s="216"/>
      <c r="G598" s="216"/>
      <c r="H598" s="97"/>
      <c r="I598" s="81"/>
      <c r="J598" s="76"/>
      <c r="K598" s="81"/>
      <c r="L598" s="76"/>
      <c r="M598" s="2"/>
      <c r="N598" s="81"/>
      <c r="O598" s="77"/>
      <c r="P598" s="15"/>
      <c r="Q598" s="82"/>
      <c r="R598" s="19"/>
      <c r="S598" s="366"/>
      <c r="T598" s="397">
        <f t="shared" si="38"/>
        <v>0</v>
      </c>
      <c r="U598" s="443">
        <f t="shared" si="37"/>
        <v>8</v>
      </c>
    </row>
    <row r="599" spans="1:21" ht="18" customHeight="1">
      <c r="A599" s="817"/>
      <c r="B599" s="818"/>
      <c r="C599" s="820"/>
      <c r="D599" s="820"/>
      <c r="E599" s="337">
        <v>31</v>
      </c>
      <c r="F599" s="216"/>
      <c r="G599" s="216"/>
      <c r="H599" s="97"/>
      <c r="I599" s="81"/>
      <c r="J599" s="76"/>
      <c r="K599" s="81"/>
      <c r="L599" s="76"/>
      <c r="M599" s="2"/>
      <c r="N599" s="81"/>
      <c r="O599" s="77"/>
      <c r="P599" s="15"/>
      <c r="Q599" s="82"/>
      <c r="R599" s="19"/>
      <c r="S599" s="366"/>
      <c r="T599" s="397">
        <f t="shared" si="38"/>
        <v>0</v>
      </c>
      <c r="U599" s="443">
        <f t="shared" si="37"/>
        <v>8</v>
      </c>
    </row>
    <row r="600" spans="1:21" ht="18" customHeight="1">
      <c r="A600" s="817"/>
      <c r="B600" s="818"/>
      <c r="C600" s="820"/>
      <c r="D600" s="820"/>
      <c r="E600" s="337">
        <v>32</v>
      </c>
      <c r="F600" s="216"/>
      <c r="G600" s="216"/>
      <c r="H600" s="97"/>
      <c r="I600" s="81"/>
      <c r="J600" s="76"/>
      <c r="K600" s="81"/>
      <c r="L600" s="76"/>
      <c r="M600" s="2"/>
      <c r="N600" s="81"/>
      <c r="O600" s="77"/>
      <c r="P600" s="15"/>
      <c r="Q600" s="82"/>
      <c r="R600" s="19"/>
      <c r="S600" s="366"/>
      <c r="T600" s="397">
        <f t="shared" si="38"/>
        <v>0</v>
      </c>
      <c r="U600" s="443">
        <f t="shared" si="37"/>
        <v>8</v>
      </c>
    </row>
    <row r="601" spans="1:21" ht="18" customHeight="1">
      <c r="A601" s="817"/>
      <c r="B601" s="818"/>
      <c r="C601" s="820"/>
      <c r="D601" s="820"/>
      <c r="E601" s="337">
        <v>33</v>
      </c>
      <c r="F601" s="216"/>
      <c r="G601" s="216"/>
      <c r="H601" s="97"/>
      <c r="I601" s="81"/>
      <c r="J601" s="76"/>
      <c r="K601" s="82"/>
      <c r="L601" s="77"/>
      <c r="M601" s="2"/>
      <c r="N601" s="82"/>
      <c r="O601" s="77"/>
      <c r="P601" s="2"/>
      <c r="Q601" s="82"/>
      <c r="R601" s="19"/>
      <c r="S601" s="366"/>
      <c r="T601" s="397">
        <f t="shared" ref="T601:T625" si="39">IF(J601="",0,INT(SUM(PRODUCT(J601,L601,O601),R601)))</f>
        <v>0</v>
      </c>
      <c r="U601" s="443">
        <f t="shared" ref="U601:U625" si="40">$A$569</f>
        <v>8</v>
      </c>
    </row>
    <row r="602" spans="1:21" ht="18" customHeight="1">
      <c r="A602" s="817"/>
      <c r="B602" s="818"/>
      <c r="C602" s="820"/>
      <c r="D602" s="820"/>
      <c r="E602" s="337">
        <v>34</v>
      </c>
      <c r="F602" s="216"/>
      <c r="G602" s="216"/>
      <c r="H602" s="97"/>
      <c r="I602" s="81"/>
      <c r="J602" s="76"/>
      <c r="K602" s="82"/>
      <c r="L602" s="77"/>
      <c r="M602" s="2"/>
      <c r="N602" s="82"/>
      <c r="O602" s="77"/>
      <c r="P602" s="2"/>
      <c r="Q602" s="82"/>
      <c r="R602" s="19"/>
      <c r="S602" s="366"/>
      <c r="T602" s="397">
        <f t="shared" si="39"/>
        <v>0</v>
      </c>
      <c r="U602" s="443">
        <f t="shared" si="40"/>
        <v>8</v>
      </c>
    </row>
    <row r="603" spans="1:21" ht="18" customHeight="1">
      <c r="A603" s="817"/>
      <c r="B603" s="818"/>
      <c r="C603" s="820"/>
      <c r="D603" s="820"/>
      <c r="E603" s="337">
        <v>35</v>
      </c>
      <c r="F603" s="216"/>
      <c r="G603" s="216"/>
      <c r="H603" s="97"/>
      <c r="I603" s="81"/>
      <c r="J603" s="76"/>
      <c r="K603" s="82"/>
      <c r="L603" s="77"/>
      <c r="M603" s="2"/>
      <c r="N603" s="82"/>
      <c r="O603" s="77"/>
      <c r="P603" s="2"/>
      <c r="Q603" s="82"/>
      <c r="R603" s="19"/>
      <c r="S603" s="366"/>
      <c r="T603" s="397">
        <f t="shared" si="39"/>
        <v>0</v>
      </c>
      <c r="U603" s="443">
        <f t="shared" si="40"/>
        <v>8</v>
      </c>
    </row>
    <row r="604" spans="1:21" ht="18" customHeight="1">
      <c r="A604" s="817"/>
      <c r="B604" s="818"/>
      <c r="C604" s="820"/>
      <c r="D604" s="820"/>
      <c r="E604" s="337">
        <v>36</v>
      </c>
      <c r="F604" s="216"/>
      <c r="G604" s="216"/>
      <c r="H604" s="97"/>
      <c r="I604" s="81"/>
      <c r="J604" s="76"/>
      <c r="K604" s="81"/>
      <c r="L604" s="76"/>
      <c r="M604" s="2"/>
      <c r="N604" s="81"/>
      <c r="O604" s="77"/>
      <c r="P604" s="15"/>
      <c r="Q604" s="82"/>
      <c r="R604" s="19"/>
      <c r="S604" s="366"/>
      <c r="T604" s="397">
        <f t="shared" si="39"/>
        <v>0</v>
      </c>
      <c r="U604" s="443">
        <f t="shared" si="40"/>
        <v>8</v>
      </c>
    </row>
    <row r="605" spans="1:21" ht="18" customHeight="1">
      <c r="A605" s="817"/>
      <c r="B605" s="818"/>
      <c r="C605" s="820"/>
      <c r="D605" s="820"/>
      <c r="E605" s="337">
        <v>37</v>
      </c>
      <c r="F605" s="216"/>
      <c r="G605" s="216"/>
      <c r="H605" s="97"/>
      <c r="I605" s="81"/>
      <c r="J605" s="76"/>
      <c r="K605" s="81"/>
      <c r="L605" s="76"/>
      <c r="M605" s="2"/>
      <c r="N605" s="81"/>
      <c r="O605" s="77"/>
      <c r="P605" s="15"/>
      <c r="Q605" s="82"/>
      <c r="R605" s="19"/>
      <c r="S605" s="366"/>
      <c r="T605" s="397">
        <f t="shared" si="39"/>
        <v>0</v>
      </c>
      <c r="U605" s="443">
        <f t="shared" si="40"/>
        <v>8</v>
      </c>
    </row>
    <row r="606" spans="1:21" ht="18" customHeight="1">
      <c r="A606" s="817"/>
      <c r="B606" s="818"/>
      <c r="C606" s="820"/>
      <c r="D606" s="820"/>
      <c r="E606" s="337">
        <v>38</v>
      </c>
      <c r="F606" s="216"/>
      <c r="G606" s="216"/>
      <c r="H606" s="97"/>
      <c r="I606" s="81"/>
      <c r="J606" s="76"/>
      <c r="K606" s="81"/>
      <c r="L606" s="76"/>
      <c r="M606" s="2"/>
      <c r="N606" s="81"/>
      <c r="O606" s="77"/>
      <c r="P606" s="15"/>
      <c r="Q606" s="82"/>
      <c r="R606" s="19"/>
      <c r="S606" s="366"/>
      <c r="T606" s="397">
        <f t="shared" si="39"/>
        <v>0</v>
      </c>
      <c r="U606" s="443">
        <f t="shared" si="40"/>
        <v>8</v>
      </c>
    </row>
    <row r="607" spans="1:21" ht="18" customHeight="1">
      <c r="A607" s="817"/>
      <c r="B607" s="818"/>
      <c r="C607" s="820"/>
      <c r="D607" s="820"/>
      <c r="E607" s="337">
        <v>39</v>
      </c>
      <c r="F607" s="216"/>
      <c r="G607" s="216"/>
      <c r="H607" s="97"/>
      <c r="I607" s="81"/>
      <c r="J607" s="76"/>
      <c r="K607" s="81"/>
      <c r="L607" s="76"/>
      <c r="M607" s="2"/>
      <c r="N607" s="82"/>
      <c r="O607" s="77"/>
      <c r="P607" s="2"/>
      <c r="Q607" s="82"/>
      <c r="R607" s="19"/>
      <c r="S607" s="366"/>
      <c r="T607" s="397">
        <f t="shared" si="39"/>
        <v>0</v>
      </c>
      <c r="U607" s="443">
        <f t="shared" si="40"/>
        <v>8</v>
      </c>
    </row>
    <row r="608" spans="1:21" ht="18" customHeight="1">
      <c r="A608" s="817"/>
      <c r="B608" s="818"/>
      <c r="C608" s="820"/>
      <c r="D608" s="820"/>
      <c r="E608" s="337">
        <v>40</v>
      </c>
      <c r="F608" s="216"/>
      <c r="G608" s="216"/>
      <c r="H608" s="134"/>
      <c r="I608" s="135"/>
      <c r="J608" s="136"/>
      <c r="K608" s="135"/>
      <c r="L608" s="136"/>
      <c r="M608" s="137"/>
      <c r="N608" s="138"/>
      <c r="O608" s="139"/>
      <c r="P608" s="137"/>
      <c r="Q608" s="138"/>
      <c r="R608" s="140"/>
      <c r="S608" s="368"/>
      <c r="T608" s="447">
        <f t="shared" si="39"/>
        <v>0</v>
      </c>
      <c r="U608" s="443">
        <f t="shared" si="40"/>
        <v>8</v>
      </c>
    </row>
    <row r="609" spans="1:21" ht="18" customHeight="1">
      <c r="A609" s="817"/>
      <c r="B609" s="818"/>
      <c r="C609" s="820"/>
      <c r="D609" s="820"/>
      <c r="E609" s="337">
        <v>41</v>
      </c>
      <c r="F609" s="216"/>
      <c r="G609" s="216"/>
      <c r="H609" s="134"/>
      <c r="I609" s="135"/>
      <c r="J609" s="136"/>
      <c r="K609" s="135"/>
      <c r="L609" s="136"/>
      <c r="M609" s="137"/>
      <c r="N609" s="138"/>
      <c r="O609" s="139"/>
      <c r="P609" s="137"/>
      <c r="Q609" s="138"/>
      <c r="R609" s="140"/>
      <c r="S609" s="368"/>
      <c r="T609" s="447">
        <f t="shared" si="39"/>
        <v>0</v>
      </c>
      <c r="U609" s="443">
        <f t="shared" si="40"/>
        <v>8</v>
      </c>
    </row>
    <row r="610" spans="1:21" ht="18" customHeight="1">
      <c r="A610" s="817"/>
      <c r="B610" s="818"/>
      <c r="C610" s="820"/>
      <c r="D610" s="820"/>
      <c r="E610" s="337">
        <v>42</v>
      </c>
      <c r="F610" s="216"/>
      <c r="G610" s="216"/>
      <c r="H610" s="134"/>
      <c r="I610" s="135"/>
      <c r="J610" s="136"/>
      <c r="K610" s="135"/>
      <c r="L610" s="136"/>
      <c r="M610" s="137"/>
      <c r="N610" s="138"/>
      <c r="O610" s="139"/>
      <c r="P610" s="137"/>
      <c r="Q610" s="138"/>
      <c r="R610" s="140"/>
      <c r="S610" s="368"/>
      <c r="T610" s="447">
        <f t="shared" si="39"/>
        <v>0</v>
      </c>
      <c r="U610" s="443">
        <f t="shared" si="40"/>
        <v>8</v>
      </c>
    </row>
    <row r="611" spans="1:21" ht="18" customHeight="1">
      <c r="A611" s="817"/>
      <c r="B611" s="818"/>
      <c r="C611" s="820"/>
      <c r="D611" s="820"/>
      <c r="E611" s="337">
        <v>43</v>
      </c>
      <c r="F611" s="216"/>
      <c r="G611" s="216"/>
      <c r="H611" s="134"/>
      <c r="I611" s="135"/>
      <c r="J611" s="136"/>
      <c r="K611" s="135"/>
      <c r="L611" s="136"/>
      <c r="M611" s="137"/>
      <c r="N611" s="138"/>
      <c r="O611" s="139"/>
      <c r="P611" s="137"/>
      <c r="Q611" s="138"/>
      <c r="R611" s="140"/>
      <c r="S611" s="368"/>
      <c r="T611" s="447">
        <f t="shared" si="39"/>
        <v>0</v>
      </c>
      <c r="U611" s="443">
        <f t="shared" si="40"/>
        <v>8</v>
      </c>
    </row>
    <row r="612" spans="1:21" ht="18" customHeight="1">
      <c r="A612" s="817"/>
      <c r="B612" s="818"/>
      <c r="C612" s="820"/>
      <c r="D612" s="820"/>
      <c r="E612" s="337">
        <v>44</v>
      </c>
      <c r="F612" s="216"/>
      <c r="G612" s="216"/>
      <c r="H612" s="134"/>
      <c r="I612" s="135"/>
      <c r="J612" s="136"/>
      <c r="K612" s="135"/>
      <c r="L612" s="136"/>
      <c r="M612" s="137"/>
      <c r="N612" s="138"/>
      <c r="O612" s="139"/>
      <c r="P612" s="137"/>
      <c r="Q612" s="138"/>
      <c r="R612" s="140"/>
      <c r="S612" s="368"/>
      <c r="T612" s="447">
        <f t="shared" si="39"/>
        <v>0</v>
      </c>
      <c r="U612" s="443">
        <f t="shared" si="40"/>
        <v>8</v>
      </c>
    </row>
    <row r="613" spans="1:21" ht="18" customHeight="1">
      <c r="A613" s="817"/>
      <c r="B613" s="818"/>
      <c r="C613" s="820"/>
      <c r="D613" s="820"/>
      <c r="E613" s="337">
        <v>45</v>
      </c>
      <c r="F613" s="216"/>
      <c r="G613" s="216"/>
      <c r="H613" s="134"/>
      <c r="I613" s="135"/>
      <c r="J613" s="136"/>
      <c r="K613" s="135"/>
      <c r="L613" s="136"/>
      <c r="M613" s="137"/>
      <c r="N613" s="138"/>
      <c r="O613" s="139"/>
      <c r="P613" s="137"/>
      <c r="Q613" s="138"/>
      <c r="R613" s="140"/>
      <c r="S613" s="368"/>
      <c r="T613" s="447">
        <f t="shared" si="39"/>
        <v>0</v>
      </c>
      <c r="U613" s="443">
        <f t="shared" si="40"/>
        <v>8</v>
      </c>
    </row>
    <row r="614" spans="1:21" ht="18" customHeight="1">
      <c r="A614" s="817"/>
      <c r="B614" s="818"/>
      <c r="C614" s="820"/>
      <c r="D614" s="820"/>
      <c r="E614" s="337">
        <v>46</v>
      </c>
      <c r="F614" s="216"/>
      <c r="G614" s="216"/>
      <c r="H614" s="134"/>
      <c r="I614" s="135"/>
      <c r="J614" s="136"/>
      <c r="K614" s="135"/>
      <c r="L614" s="136"/>
      <c r="M614" s="137"/>
      <c r="N614" s="138"/>
      <c r="O614" s="139"/>
      <c r="P614" s="137"/>
      <c r="Q614" s="138"/>
      <c r="R614" s="140"/>
      <c r="S614" s="368"/>
      <c r="T614" s="447">
        <f t="shared" si="39"/>
        <v>0</v>
      </c>
      <c r="U614" s="443">
        <f t="shared" si="40"/>
        <v>8</v>
      </c>
    </row>
    <row r="615" spans="1:21" ht="18" customHeight="1">
      <c r="A615" s="817"/>
      <c r="B615" s="818"/>
      <c r="C615" s="820"/>
      <c r="D615" s="820"/>
      <c r="E615" s="337">
        <v>47</v>
      </c>
      <c r="F615" s="216"/>
      <c r="G615" s="216"/>
      <c r="H615" s="134"/>
      <c r="I615" s="135"/>
      <c r="J615" s="136"/>
      <c r="K615" s="135"/>
      <c r="L615" s="136"/>
      <c r="M615" s="137"/>
      <c r="N615" s="138"/>
      <c r="O615" s="139"/>
      <c r="P615" s="137"/>
      <c r="Q615" s="138"/>
      <c r="R615" s="140"/>
      <c r="S615" s="368"/>
      <c r="T615" s="447">
        <f t="shared" si="39"/>
        <v>0</v>
      </c>
      <c r="U615" s="443">
        <f t="shared" si="40"/>
        <v>8</v>
      </c>
    </row>
    <row r="616" spans="1:21" ht="18" customHeight="1">
      <c r="A616" s="817"/>
      <c r="B616" s="818"/>
      <c r="C616" s="820"/>
      <c r="D616" s="820"/>
      <c r="E616" s="337">
        <v>48</v>
      </c>
      <c r="F616" s="216"/>
      <c r="G616" s="216"/>
      <c r="H616" s="134"/>
      <c r="I616" s="135"/>
      <c r="J616" s="136"/>
      <c r="K616" s="135"/>
      <c r="L616" s="136"/>
      <c r="M616" s="137"/>
      <c r="N616" s="138"/>
      <c r="O616" s="139"/>
      <c r="P616" s="137"/>
      <c r="Q616" s="138"/>
      <c r="R616" s="140"/>
      <c r="S616" s="368"/>
      <c r="T616" s="447">
        <f t="shared" si="39"/>
        <v>0</v>
      </c>
      <c r="U616" s="443">
        <f t="shared" si="40"/>
        <v>8</v>
      </c>
    </row>
    <row r="617" spans="1:21" ht="18" customHeight="1">
      <c r="A617" s="817"/>
      <c r="B617" s="818"/>
      <c r="C617" s="820"/>
      <c r="D617" s="820"/>
      <c r="E617" s="337">
        <v>49</v>
      </c>
      <c r="F617" s="216"/>
      <c r="G617" s="216"/>
      <c r="H617" s="134"/>
      <c r="I617" s="135"/>
      <c r="J617" s="136"/>
      <c r="K617" s="135"/>
      <c r="L617" s="136"/>
      <c r="M617" s="137"/>
      <c r="N617" s="138"/>
      <c r="O617" s="139"/>
      <c r="P617" s="137"/>
      <c r="Q617" s="138"/>
      <c r="R617" s="140"/>
      <c r="S617" s="368"/>
      <c r="T617" s="447">
        <f t="shared" si="39"/>
        <v>0</v>
      </c>
      <c r="U617" s="443">
        <f t="shared" si="40"/>
        <v>8</v>
      </c>
    </row>
    <row r="618" spans="1:21" ht="18" customHeight="1">
      <c r="A618" s="817"/>
      <c r="B618" s="818"/>
      <c r="C618" s="820"/>
      <c r="D618" s="820"/>
      <c r="E618" s="337">
        <v>50</v>
      </c>
      <c r="F618" s="216"/>
      <c r="G618" s="216"/>
      <c r="H618" s="134"/>
      <c r="I618" s="135"/>
      <c r="J618" s="136"/>
      <c r="K618" s="135"/>
      <c r="L618" s="136"/>
      <c r="M618" s="137"/>
      <c r="N618" s="138"/>
      <c r="O618" s="139"/>
      <c r="P618" s="137"/>
      <c r="Q618" s="138"/>
      <c r="R618" s="140"/>
      <c r="S618" s="368"/>
      <c r="T618" s="447">
        <f t="shared" si="39"/>
        <v>0</v>
      </c>
      <c r="U618" s="443">
        <f t="shared" si="40"/>
        <v>8</v>
      </c>
    </row>
    <row r="619" spans="1:21" ht="18" customHeight="1">
      <c r="A619" s="817"/>
      <c r="B619" s="818"/>
      <c r="C619" s="820"/>
      <c r="D619" s="820"/>
      <c r="E619" s="337">
        <v>51</v>
      </c>
      <c r="F619" s="216"/>
      <c r="G619" s="216"/>
      <c r="H619" s="134"/>
      <c r="I619" s="135"/>
      <c r="J619" s="136"/>
      <c r="K619" s="135"/>
      <c r="L619" s="136"/>
      <c r="M619" s="137"/>
      <c r="N619" s="138"/>
      <c r="O619" s="139"/>
      <c r="P619" s="137"/>
      <c r="Q619" s="138"/>
      <c r="R619" s="140"/>
      <c r="S619" s="368"/>
      <c r="T619" s="447">
        <f t="shared" si="39"/>
        <v>0</v>
      </c>
      <c r="U619" s="443">
        <f t="shared" si="40"/>
        <v>8</v>
      </c>
    </row>
    <row r="620" spans="1:21" ht="18" customHeight="1">
      <c r="A620" s="817"/>
      <c r="B620" s="818"/>
      <c r="C620" s="820"/>
      <c r="D620" s="820"/>
      <c r="E620" s="337">
        <v>52</v>
      </c>
      <c r="F620" s="216"/>
      <c r="G620" s="216"/>
      <c r="H620" s="134"/>
      <c r="I620" s="135"/>
      <c r="J620" s="136"/>
      <c r="K620" s="135"/>
      <c r="L620" s="136"/>
      <c r="M620" s="137"/>
      <c r="N620" s="138"/>
      <c r="O620" s="139"/>
      <c r="P620" s="137"/>
      <c r="Q620" s="138"/>
      <c r="R620" s="140"/>
      <c r="S620" s="368"/>
      <c r="T620" s="447">
        <f t="shared" si="39"/>
        <v>0</v>
      </c>
      <c r="U620" s="443">
        <f t="shared" si="40"/>
        <v>8</v>
      </c>
    </row>
    <row r="621" spans="1:21" ht="18" customHeight="1">
      <c r="A621" s="817"/>
      <c r="B621" s="818"/>
      <c r="C621" s="820"/>
      <c r="D621" s="820"/>
      <c r="E621" s="337">
        <v>53</v>
      </c>
      <c r="F621" s="216"/>
      <c r="G621" s="216"/>
      <c r="H621" s="134"/>
      <c r="I621" s="135"/>
      <c r="J621" s="136"/>
      <c r="K621" s="135"/>
      <c r="L621" s="136"/>
      <c r="M621" s="137"/>
      <c r="N621" s="138"/>
      <c r="O621" s="139"/>
      <c r="P621" s="137"/>
      <c r="Q621" s="138"/>
      <c r="R621" s="140"/>
      <c r="S621" s="368"/>
      <c r="T621" s="447">
        <f t="shared" si="39"/>
        <v>0</v>
      </c>
      <c r="U621" s="443">
        <f t="shared" si="40"/>
        <v>8</v>
      </c>
    </row>
    <row r="622" spans="1:21" ht="18" customHeight="1">
      <c r="A622" s="817"/>
      <c r="B622" s="818"/>
      <c r="C622" s="820"/>
      <c r="D622" s="820"/>
      <c r="E622" s="337">
        <v>54</v>
      </c>
      <c r="F622" s="216"/>
      <c r="G622" s="216"/>
      <c r="H622" s="134"/>
      <c r="I622" s="135"/>
      <c r="J622" s="136"/>
      <c r="K622" s="135"/>
      <c r="L622" s="136"/>
      <c r="M622" s="137"/>
      <c r="N622" s="138"/>
      <c r="O622" s="139"/>
      <c r="P622" s="137"/>
      <c r="Q622" s="138"/>
      <c r="R622" s="140"/>
      <c r="S622" s="368"/>
      <c r="T622" s="447">
        <f t="shared" si="39"/>
        <v>0</v>
      </c>
      <c r="U622" s="443">
        <f t="shared" si="40"/>
        <v>8</v>
      </c>
    </row>
    <row r="623" spans="1:21" ht="18" customHeight="1">
      <c r="A623" s="817"/>
      <c r="B623" s="818"/>
      <c r="C623" s="820"/>
      <c r="D623" s="820"/>
      <c r="E623" s="337">
        <v>55</v>
      </c>
      <c r="F623" s="216"/>
      <c r="G623" s="216"/>
      <c r="H623" s="134"/>
      <c r="I623" s="135"/>
      <c r="J623" s="136"/>
      <c r="K623" s="135"/>
      <c r="L623" s="136"/>
      <c r="M623" s="137"/>
      <c r="N623" s="138"/>
      <c r="O623" s="139"/>
      <c r="P623" s="137"/>
      <c r="Q623" s="138"/>
      <c r="R623" s="140"/>
      <c r="S623" s="368"/>
      <c r="T623" s="447">
        <f t="shared" si="39"/>
        <v>0</v>
      </c>
      <c r="U623" s="443">
        <f t="shared" si="40"/>
        <v>8</v>
      </c>
    </row>
    <row r="624" spans="1:21" ht="18" customHeight="1">
      <c r="A624" s="817"/>
      <c r="B624" s="818"/>
      <c r="C624" s="820"/>
      <c r="D624" s="820"/>
      <c r="E624" s="337">
        <v>56</v>
      </c>
      <c r="F624" s="216"/>
      <c r="G624" s="216"/>
      <c r="H624" s="134"/>
      <c r="I624" s="135"/>
      <c r="J624" s="136"/>
      <c r="K624" s="135"/>
      <c r="L624" s="136"/>
      <c r="M624" s="137"/>
      <c r="N624" s="138"/>
      <c r="O624" s="139"/>
      <c r="P624" s="137"/>
      <c r="Q624" s="138"/>
      <c r="R624" s="140"/>
      <c r="S624" s="368"/>
      <c r="T624" s="447">
        <f t="shared" si="39"/>
        <v>0</v>
      </c>
      <c r="U624" s="443">
        <f t="shared" si="40"/>
        <v>8</v>
      </c>
    </row>
    <row r="625" spans="1:21" ht="18" customHeight="1">
      <c r="A625" s="817"/>
      <c r="B625" s="818"/>
      <c r="C625" s="820"/>
      <c r="D625" s="820"/>
      <c r="E625" s="337">
        <v>57</v>
      </c>
      <c r="F625" s="216"/>
      <c r="G625" s="216"/>
      <c r="H625" s="134"/>
      <c r="I625" s="135"/>
      <c r="J625" s="136"/>
      <c r="K625" s="135"/>
      <c r="L625" s="136"/>
      <c r="M625" s="137"/>
      <c r="N625" s="138"/>
      <c r="O625" s="139"/>
      <c r="P625" s="137"/>
      <c r="Q625" s="138"/>
      <c r="R625" s="140"/>
      <c r="S625" s="368"/>
      <c r="T625" s="447">
        <f t="shared" si="39"/>
        <v>0</v>
      </c>
      <c r="U625" s="443">
        <f t="shared" si="40"/>
        <v>8</v>
      </c>
    </row>
    <row r="626" spans="1:21" ht="18" customHeight="1">
      <c r="A626" s="817"/>
      <c r="B626" s="818"/>
      <c r="C626" s="820"/>
      <c r="D626" s="820"/>
      <c r="E626" s="337">
        <v>58</v>
      </c>
      <c r="F626" s="216"/>
      <c r="G626" s="216"/>
      <c r="H626" s="97"/>
      <c r="I626" s="81"/>
      <c r="J626" s="76"/>
      <c r="K626" s="82"/>
      <c r="L626" s="77"/>
      <c r="M626" s="2"/>
      <c r="N626" s="82"/>
      <c r="O626" s="77"/>
      <c r="P626" s="2"/>
      <c r="Q626" s="82"/>
      <c r="R626" s="19"/>
      <c r="S626" s="366"/>
      <c r="T626" s="397">
        <f t="shared" si="36"/>
        <v>0</v>
      </c>
      <c r="U626" s="443">
        <f t="shared" ref="U626:U648" si="41">$A$569</f>
        <v>8</v>
      </c>
    </row>
    <row r="627" spans="1:21" ht="18" customHeight="1">
      <c r="A627" s="817"/>
      <c r="B627" s="818"/>
      <c r="C627" s="820"/>
      <c r="D627" s="820"/>
      <c r="E627" s="337">
        <v>59</v>
      </c>
      <c r="F627" s="216"/>
      <c r="G627" s="216"/>
      <c r="H627" s="97"/>
      <c r="I627" s="81"/>
      <c r="J627" s="76"/>
      <c r="K627" s="82"/>
      <c r="L627" s="77"/>
      <c r="M627" s="2"/>
      <c r="N627" s="82"/>
      <c r="O627" s="77"/>
      <c r="P627" s="2"/>
      <c r="Q627" s="82"/>
      <c r="R627" s="19"/>
      <c r="S627" s="366"/>
      <c r="T627" s="397">
        <f t="shared" si="36"/>
        <v>0</v>
      </c>
      <c r="U627" s="443">
        <f t="shared" si="41"/>
        <v>8</v>
      </c>
    </row>
    <row r="628" spans="1:21" ht="18" customHeight="1">
      <c r="A628" s="817"/>
      <c r="B628" s="818"/>
      <c r="C628" s="820"/>
      <c r="D628" s="820"/>
      <c r="E628" s="337">
        <v>60</v>
      </c>
      <c r="F628" s="216"/>
      <c r="G628" s="216"/>
      <c r="H628" s="97"/>
      <c r="I628" s="81"/>
      <c r="J628" s="76"/>
      <c r="K628" s="82"/>
      <c r="L628" s="77"/>
      <c r="M628" s="2"/>
      <c r="N628" s="82"/>
      <c r="O628" s="77"/>
      <c r="P628" s="2"/>
      <c r="Q628" s="82"/>
      <c r="R628" s="19"/>
      <c r="S628" s="366"/>
      <c r="T628" s="397">
        <f t="shared" si="36"/>
        <v>0</v>
      </c>
      <c r="U628" s="443">
        <f t="shared" si="41"/>
        <v>8</v>
      </c>
    </row>
    <row r="629" spans="1:21" ht="18" customHeight="1">
      <c r="A629" s="817"/>
      <c r="B629" s="818"/>
      <c r="C629" s="820"/>
      <c r="D629" s="820"/>
      <c r="E629" s="337">
        <v>61</v>
      </c>
      <c r="F629" s="216"/>
      <c r="G629" s="216"/>
      <c r="H629" s="97"/>
      <c r="I629" s="81"/>
      <c r="J629" s="76"/>
      <c r="K629" s="82"/>
      <c r="L629" s="77"/>
      <c r="M629" s="2"/>
      <c r="N629" s="82"/>
      <c r="O629" s="77"/>
      <c r="P629" s="2"/>
      <c r="Q629" s="82"/>
      <c r="R629" s="19"/>
      <c r="S629" s="366"/>
      <c r="T629" s="397">
        <f t="shared" si="36"/>
        <v>0</v>
      </c>
      <c r="U629" s="443">
        <f t="shared" si="41"/>
        <v>8</v>
      </c>
    </row>
    <row r="630" spans="1:21" ht="18" customHeight="1">
      <c r="A630" s="817"/>
      <c r="B630" s="818"/>
      <c r="C630" s="820"/>
      <c r="D630" s="820"/>
      <c r="E630" s="337">
        <v>62</v>
      </c>
      <c r="F630" s="216"/>
      <c r="G630" s="216"/>
      <c r="H630" s="97"/>
      <c r="I630" s="81"/>
      <c r="J630" s="76"/>
      <c r="K630" s="81"/>
      <c r="L630" s="76"/>
      <c r="M630" s="2"/>
      <c r="N630" s="81"/>
      <c r="O630" s="77"/>
      <c r="P630" s="15"/>
      <c r="Q630" s="82"/>
      <c r="R630" s="19"/>
      <c r="S630" s="366"/>
      <c r="T630" s="397">
        <f t="shared" si="36"/>
        <v>0</v>
      </c>
      <c r="U630" s="443">
        <f t="shared" si="41"/>
        <v>8</v>
      </c>
    </row>
    <row r="631" spans="1:21" ht="18" customHeight="1">
      <c r="A631" s="817"/>
      <c r="B631" s="818"/>
      <c r="C631" s="820"/>
      <c r="D631" s="820"/>
      <c r="E631" s="337">
        <v>63</v>
      </c>
      <c r="F631" s="216"/>
      <c r="G631" s="216"/>
      <c r="H631" s="97"/>
      <c r="I631" s="81"/>
      <c r="J631" s="76"/>
      <c r="K631" s="81"/>
      <c r="L631" s="76"/>
      <c r="M631" s="2"/>
      <c r="N631" s="81"/>
      <c r="O631" s="77"/>
      <c r="P631" s="15"/>
      <c r="Q631" s="82"/>
      <c r="R631" s="19"/>
      <c r="S631" s="366"/>
      <c r="T631" s="397">
        <f t="shared" si="36"/>
        <v>0</v>
      </c>
      <c r="U631" s="443">
        <f t="shared" si="41"/>
        <v>8</v>
      </c>
    </row>
    <row r="632" spans="1:21" ht="18" customHeight="1">
      <c r="A632" s="817"/>
      <c r="B632" s="818"/>
      <c r="C632" s="820"/>
      <c r="D632" s="820"/>
      <c r="E632" s="337">
        <v>64</v>
      </c>
      <c r="F632" s="216"/>
      <c r="G632" s="216"/>
      <c r="H632" s="97"/>
      <c r="I632" s="81"/>
      <c r="J632" s="76"/>
      <c r="K632" s="81"/>
      <c r="L632" s="76"/>
      <c r="M632" s="2"/>
      <c r="N632" s="81"/>
      <c r="O632" s="77"/>
      <c r="P632" s="15"/>
      <c r="Q632" s="82"/>
      <c r="R632" s="19"/>
      <c r="S632" s="366"/>
      <c r="T632" s="397">
        <f t="shared" si="36"/>
        <v>0</v>
      </c>
      <c r="U632" s="443">
        <f t="shared" si="41"/>
        <v>8</v>
      </c>
    </row>
    <row r="633" spans="1:21" ht="18" customHeight="1">
      <c r="A633" s="817"/>
      <c r="B633" s="818"/>
      <c r="C633" s="820"/>
      <c r="D633" s="820"/>
      <c r="E633" s="337">
        <v>65</v>
      </c>
      <c r="F633" s="216"/>
      <c r="G633" s="216"/>
      <c r="H633" s="97"/>
      <c r="I633" s="81"/>
      <c r="J633" s="76"/>
      <c r="K633" s="81"/>
      <c r="L633" s="76"/>
      <c r="M633" s="2"/>
      <c r="N633" s="82"/>
      <c r="O633" s="77"/>
      <c r="P633" s="2"/>
      <c r="Q633" s="82"/>
      <c r="R633" s="19"/>
      <c r="S633" s="366"/>
      <c r="T633" s="397">
        <f t="shared" si="36"/>
        <v>0</v>
      </c>
      <c r="U633" s="443">
        <f t="shared" si="41"/>
        <v>8</v>
      </c>
    </row>
    <row r="634" spans="1:21" ht="18" customHeight="1">
      <c r="A634" s="817"/>
      <c r="B634" s="818"/>
      <c r="C634" s="820"/>
      <c r="D634" s="820"/>
      <c r="E634" s="337">
        <v>66</v>
      </c>
      <c r="F634" s="216"/>
      <c r="G634" s="216"/>
      <c r="H634" s="134"/>
      <c r="I634" s="135"/>
      <c r="J634" s="136"/>
      <c r="K634" s="135"/>
      <c r="L634" s="136"/>
      <c r="M634" s="137"/>
      <c r="N634" s="138"/>
      <c r="O634" s="139"/>
      <c r="P634" s="137"/>
      <c r="Q634" s="138"/>
      <c r="R634" s="140"/>
      <c r="S634" s="368"/>
      <c r="T634" s="447">
        <f t="shared" si="36"/>
        <v>0</v>
      </c>
      <c r="U634" s="443">
        <f t="shared" si="41"/>
        <v>8</v>
      </c>
    </row>
    <row r="635" spans="1:21" ht="18" customHeight="1">
      <c r="A635" s="817"/>
      <c r="B635" s="818"/>
      <c r="C635" s="820"/>
      <c r="D635" s="820"/>
      <c r="E635" s="337">
        <v>67</v>
      </c>
      <c r="F635" s="216"/>
      <c r="G635" s="216"/>
      <c r="H635" s="134"/>
      <c r="I635" s="135"/>
      <c r="J635" s="136"/>
      <c r="K635" s="135"/>
      <c r="L635" s="136"/>
      <c r="M635" s="137"/>
      <c r="N635" s="138"/>
      <c r="O635" s="139"/>
      <c r="P635" s="137"/>
      <c r="Q635" s="138"/>
      <c r="R635" s="140"/>
      <c r="S635" s="368"/>
      <c r="T635" s="447">
        <f t="shared" si="36"/>
        <v>0</v>
      </c>
      <c r="U635" s="443">
        <f t="shared" si="41"/>
        <v>8</v>
      </c>
    </row>
    <row r="636" spans="1:21" ht="18" customHeight="1">
      <c r="A636" s="817"/>
      <c r="B636" s="818"/>
      <c r="C636" s="820"/>
      <c r="D636" s="820"/>
      <c r="E636" s="337">
        <v>68</v>
      </c>
      <c r="F636" s="216"/>
      <c r="G636" s="216"/>
      <c r="H636" s="134"/>
      <c r="I636" s="135"/>
      <c r="J636" s="136"/>
      <c r="K636" s="135"/>
      <c r="L636" s="136"/>
      <c r="M636" s="137"/>
      <c r="N636" s="138"/>
      <c r="O636" s="139"/>
      <c r="P636" s="137"/>
      <c r="Q636" s="138"/>
      <c r="R636" s="140"/>
      <c r="S636" s="368"/>
      <c r="T636" s="447">
        <f t="shared" si="36"/>
        <v>0</v>
      </c>
      <c r="U636" s="443">
        <f t="shared" si="41"/>
        <v>8</v>
      </c>
    </row>
    <row r="637" spans="1:21" ht="18" customHeight="1">
      <c r="A637" s="817"/>
      <c r="B637" s="818"/>
      <c r="C637" s="820"/>
      <c r="D637" s="820"/>
      <c r="E637" s="337">
        <v>69</v>
      </c>
      <c r="F637" s="216"/>
      <c r="G637" s="216"/>
      <c r="H637" s="134"/>
      <c r="I637" s="135"/>
      <c r="J637" s="136"/>
      <c r="K637" s="135"/>
      <c r="L637" s="136"/>
      <c r="M637" s="137"/>
      <c r="N637" s="138"/>
      <c r="O637" s="139"/>
      <c r="P637" s="137"/>
      <c r="Q637" s="138"/>
      <c r="R637" s="140"/>
      <c r="S637" s="368"/>
      <c r="T637" s="447">
        <f t="shared" si="36"/>
        <v>0</v>
      </c>
      <c r="U637" s="443">
        <f t="shared" si="41"/>
        <v>8</v>
      </c>
    </row>
    <row r="638" spans="1:21" ht="18" customHeight="1">
      <c r="A638" s="817"/>
      <c r="B638" s="818"/>
      <c r="C638" s="820"/>
      <c r="D638" s="820"/>
      <c r="E638" s="337">
        <v>70</v>
      </c>
      <c r="F638" s="216"/>
      <c r="G638" s="216"/>
      <c r="H638" s="134"/>
      <c r="I638" s="135"/>
      <c r="J638" s="136"/>
      <c r="K638" s="135"/>
      <c r="L638" s="136"/>
      <c r="M638" s="137"/>
      <c r="N638" s="138"/>
      <c r="O638" s="139"/>
      <c r="P638" s="137"/>
      <c r="Q638" s="138"/>
      <c r="R638" s="140"/>
      <c r="S638" s="368"/>
      <c r="T638" s="447">
        <f t="shared" si="36"/>
        <v>0</v>
      </c>
      <c r="U638" s="443">
        <f t="shared" si="41"/>
        <v>8</v>
      </c>
    </row>
    <row r="639" spans="1:21" ht="18" customHeight="1">
      <c r="A639" s="817"/>
      <c r="B639" s="818"/>
      <c r="C639" s="820"/>
      <c r="D639" s="820"/>
      <c r="E639" s="337">
        <v>71</v>
      </c>
      <c r="F639" s="216"/>
      <c r="G639" s="216"/>
      <c r="H639" s="134"/>
      <c r="I639" s="135"/>
      <c r="J639" s="136"/>
      <c r="K639" s="135"/>
      <c r="L639" s="136"/>
      <c r="M639" s="137"/>
      <c r="N639" s="138"/>
      <c r="O639" s="139"/>
      <c r="P639" s="137"/>
      <c r="Q639" s="138"/>
      <c r="R639" s="140"/>
      <c r="S639" s="368"/>
      <c r="T639" s="447">
        <f t="shared" si="36"/>
        <v>0</v>
      </c>
      <c r="U639" s="443">
        <f t="shared" si="41"/>
        <v>8</v>
      </c>
    </row>
    <row r="640" spans="1:21" ht="18" customHeight="1">
      <c r="A640" s="817"/>
      <c r="B640" s="818"/>
      <c r="C640" s="820"/>
      <c r="D640" s="820"/>
      <c r="E640" s="337">
        <v>72</v>
      </c>
      <c r="F640" s="216"/>
      <c r="G640" s="216"/>
      <c r="H640" s="134"/>
      <c r="I640" s="135"/>
      <c r="J640" s="136"/>
      <c r="K640" s="135"/>
      <c r="L640" s="136"/>
      <c r="M640" s="137"/>
      <c r="N640" s="138"/>
      <c r="O640" s="139"/>
      <c r="P640" s="137"/>
      <c r="Q640" s="138"/>
      <c r="R640" s="140"/>
      <c r="S640" s="368"/>
      <c r="T640" s="447">
        <f t="shared" si="36"/>
        <v>0</v>
      </c>
      <c r="U640" s="443">
        <f t="shared" si="41"/>
        <v>8</v>
      </c>
    </row>
    <row r="641" spans="1:21" ht="18" customHeight="1">
      <c r="A641" s="817"/>
      <c r="B641" s="818"/>
      <c r="C641" s="820"/>
      <c r="D641" s="820"/>
      <c r="E641" s="337">
        <v>73</v>
      </c>
      <c r="F641" s="216"/>
      <c r="G641" s="216"/>
      <c r="H641" s="134"/>
      <c r="I641" s="135"/>
      <c r="J641" s="136"/>
      <c r="K641" s="135"/>
      <c r="L641" s="136"/>
      <c r="M641" s="137"/>
      <c r="N641" s="138"/>
      <c r="O641" s="139"/>
      <c r="P641" s="137"/>
      <c r="Q641" s="138"/>
      <c r="R641" s="140"/>
      <c r="S641" s="368"/>
      <c r="T641" s="447">
        <f t="shared" si="36"/>
        <v>0</v>
      </c>
      <c r="U641" s="443">
        <f t="shared" si="41"/>
        <v>8</v>
      </c>
    </row>
    <row r="642" spans="1:21" ht="18" customHeight="1">
      <c r="A642" s="817"/>
      <c r="B642" s="818"/>
      <c r="C642" s="820"/>
      <c r="D642" s="820"/>
      <c r="E642" s="337">
        <v>74</v>
      </c>
      <c r="F642" s="216"/>
      <c r="G642" s="216"/>
      <c r="H642" s="134"/>
      <c r="I642" s="135"/>
      <c r="J642" s="136"/>
      <c r="K642" s="135"/>
      <c r="L642" s="136"/>
      <c r="M642" s="137"/>
      <c r="N642" s="138"/>
      <c r="O642" s="139"/>
      <c r="P642" s="137"/>
      <c r="Q642" s="138"/>
      <c r="R642" s="140"/>
      <c r="S642" s="368"/>
      <c r="T642" s="447">
        <f t="shared" si="36"/>
        <v>0</v>
      </c>
      <c r="U642" s="443">
        <f t="shared" si="41"/>
        <v>8</v>
      </c>
    </row>
    <row r="643" spans="1:21" ht="18" customHeight="1">
      <c r="A643" s="817"/>
      <c r="B643" s="818"/>
      <c r="C643" s="820"/>
      <c r="D643" s="820"/>
      <c r="E643" s="337">
        <v>75</v>
      </c>
      <c r="F643" s="216"/>
      <c r="G643" s="216"/>
      <c r="H643" s="134"/>
      <c r="I643" s="135"/>
      <c r="J643" s="136"/>
      <c r="K643" s="135"/>
      <c r="L643" s="136"/>
      <c r="M643" s="137"/>
      <c r="N643" s="138"/>
      <c r="O643" s="139"/>
      <c r="P643" s="137"/>
      <c r="Q643" s="138"/>
      <c r="R643" s="140"/>
      <c r="S643" s="368"/>
      <c r="T643" s="447">
        <f t="shared" si="36"/>
        <v>0</v>
      </c>
      <c r="U643" s="443">
        <f t="shared" si="41"/>
        <v>8</v>
      </c>
    </row>
    <row r="644" spans="1:21" ht="18" customHeight="1">
      <c r="A644" s="817"/>
      <c r="B644" s="818"/>
      <c r="C644" s="820"/>
      <c r="D644" s="820"/>
      <c r="E644" s="337">
        <v>76</v>
      </c>
      <c r="F644" s="216"/>
      <c r="G644" s="216"/>
      <c r="H644" s="134"/>
      <c r="I644" s="135"/>
      <c r="J644" s="136"/>
      <c r="K644" s="135"/>
      <c r="L644" s="136"/>
      <c r="M644" s="137"/>
      <c r="N644" s="138"/>
      <c r="O644" s="139"/>
      <c r="P644" s="137"/>
      <c r="Q644" s="138"/>
      <c r="R644" s="140"/>
      <c r="S644" s="368"/>
      <c r="T644" s="447">
        <f t="shared" si="36"/>
        <v>0</v>
      </c>
      <c r="U644" s="443">
        <f t="shared" si="41"/>
        <v>8</v>
      </c>
    </row>
    <row r="645" spans="1:21" ht="18" customHeight="1">
      <c r="A645" s="817"/>
      <c r="B645" s="818"/>
      <c r="C645" s="820"/>
      <c r="D645" s="820"/>
      <c r="E645" s="337">
        <v>77</v>
      </c>
      <c r="F645" s="216"/>
      <c r="G645" s="216"/>
      <c r="H645" s="134"/>
      <c r="I645" s="135"/>
      <c r="J645" s="136"/>
      <c r="K645" s="135"/>
      <c r="L645" s="136"/>
      <c r="M645" s="137"/>
      <c r="N645" s="138"/>
      <c r="O645" s="139"/>
      <c r="P645" s="137"/>
      <c r="Q645" s="138"/>
      <c r="R645" s="140"/>
      <c r="S645" s="368"/>
      <c r="T645" s="447">
        <f t="shared" si="36"/>
        <v>0</v>
      </c>
      <c r="U645" s="443">
        <f t="shared" si="41"/>
        <v>8</v>
      </c>
    </row>
    <row r="646" spans="1:21" ht="18" customHeight="1">
      <c r="A646" s="817"/>
      <c r="B646" s="818"/>
      <c r="C646" s="820"/>
      <c r="D646" s="820"/>
      <c r="E646" s="337">
        <v>78</v>
      </c>
      <c r="F646" s="216"/>
      <c r="G646" s="216"/>
      <c r="H646" s="134"/>
      <c r="I646" s="135"/>
      <c r="J646" s="136"/>
      <c r="K646" s="135"/>
      <c r="L646" s="136"/>
      <c r="M646" s="137"/>
      <c r="N646" s="138"/>
      <c r="O646" s="139"/>
      <c r="P646" s="137"/>
      <c r="Q646" s="138"/>
      <c r="R646" s="140"/>
      <c r="S646" s="368"/>
      <c r="T646" s="447">
        <f t="shared" si="36"/>
        <v>0</v>
      </c>
      <c r="U646" s="443">
        <f t="shared" si="41"/>
        <v>8</v>
      </c>
    </row>
    <row r="647" spans="1:21" ht="18" customHeight="1">
      <c r="A647" s="817"/>
      <c r="B647" s="818"/>
      <c r="C647" s="820"/>
      <c r="D647" s="820"/>
      <c r="E647" s="337">
        <v>79</v>
      </c>
      <c r="F647" s="216"/>
      <c r="G647" s="216"/>
      <c r="H647" s="134"/>
      <c r="I647" s="135"/>
      <c r="J647" s="136"/>
      <c r="K647" s="135"/>
      <c r="L647" s="136"/>
      <c r="M647" s="137"/>
      <c r="N647" s="138"/>
      <c r="O647" s="139"/>
      <c r="P647" s="137"/>
      <c r="Q647" s="138"/>
      <c r="R647" s="140"/>
      <c r="S647" s="368"/>
      <c r="T647" s="447">
        <f t="shared" si="36"/>
        <v>0</v>
      </c>
      <c r="U647" s="443">
        <f t="shared" si="41"/>
        <v>8</v>
      </c>
    </row>
    <row r="648" spans="1:21" ht="18" customHeight="1">
      <c r="A648" s="817"/>
      <c r="B648" s="818"/>
      <c r="C648" s="820"/>
      <c r="D648" s="820"/>
      <c r="E648" s="345">
        <v>80</v>
      </c>
      <c r="F648" s="433"/>
      <c r="G648" s="433"/>
      <c r="H648" s="101"/>
      <c r="I648" s="135"/>
      <c r="J648" s="136"/>
      <c r="K648" s="135"/>
      <c r="L648" s="136"/>
      <c r="M648" s="137"/>
      <c r="N648" s="138"/>
      <c r="O648" s="139"/>
      <c r="P648" s="137"/>
      <c r="Q648" s="138"/>
      <c r="R648" s="140"/>
      <c r="S648" s="368"/>
      <c r="T648" s="447">
        <f t="shared" si="36"/>
        <v>0</v>
      </c>
      <c r="U648" s="443">
        <f t="shared" si="41"/>
        <v>8</v>
      </c>
    </row>
    <row r="649" spans="1:21" ht="18" customHeight="1">
      <c r="A649" s="815">
        <v>9</v>
      </c>
      <c r="B649" s="816"/>
      <c r="C649" s="819" t="str">
        <f>IF(ISERROR(VLOOKUP($A649,【大規模】地域番号②!$BD:$BF,2,FALSE)),"",VLOOKUP($A649,【大規模】地域番号②!$BD:$BF,2,FALSE))</f>
        <v/>
      </c>
      <c r="D649" s="819" t="str">
        <f>IF(ISERROR(VLOOKUP($A649,【大規模】地域番号②!$BD:$BF,3,FALSE)),"",VLOOKUP($A649,【大規模】地域番号②!$BD:$BF,3,FALSE))</f>
        <v/>
      </c>
      <c r="E649" s="337">
        <v>1</v>
      </c>
      <c r="F649" s="216"/>
      <c r="G649" s="216"/>
      <c r="H649" s="96"/>
      <c r="I649" s="119"/>
      <c r="J649" s="120"/>
      <c r="K649" s="122"/>
      <c r="L649" s="123"/>
      <c r="M649" s="121"/>
      <c r="N649" s="122"/>
      <c r="O649" s="123"/>
      <c r="P649" s="121"/>
      <c r="Q649" s="122"/>
      <c r="R649" s="124"/>
      <c r="S649" s="356"/>
      <c r="T649" s="389">
        <f t="shared" si="36"/>
        <v>0</v>
      </c>
      <c r="U649" s="443">
        <f>$A$649</f>
        <v>9</v>
      </c>
    </row>
    <row r="650" spans="1:21" ht="18" customHeight="1">
      <c r="A650" s="817"/>
      <c r="B650" s="818"/>
      <c r="C650" s="820"/>
      <c r="D650" s="820"/>
      <c r="E650" s="337">
        <v>2</v>
      </c>
      <c r="F650" s="216"/>
      <c r="G650" s="216"/>
      <c r="H650" s="97"/>
      <c r="I650" s="81"/>
      <c r="J650" s="76"/>
      <c r="K650" s="82"/>
      <c r="L650" s="77"/>
      <c r="M650" s="2"/>
      <c r="N650" s="82"/>
      <c r="O650" s="77"/>
      <c r="P650" s="2"/>
      <c r="Q650" s="82"/>
      <c r="R650" s="19"/>
      <c r="S650" s="366"/>
      <c r="T650" s="397">
        <f t="shared" si="36"/>
        <v>0</v>
      </c>
      <c r="U650" s="443">
        <f t="shared" ref="U650:U686" si="42">$A$649</f>
        <v>9</v>
      </c>
    </row>
    <row r="651" spans="1:21" ht="18" customHeight="1">
      <c r="A651" s="817"/>
      <c r="B651" s="818"/>
      <c r="C651" s="820"/>
      <c r="D651" s="820"/>
      <c r="E651" s="337">
        <v>3</v>
      </c>
      <c r="F651" s="216"/>
      <c r="G651" s="216"/>
      <c r="H651" s="97"/>
      <c r="I651" s="81"/>
      <c r="J651" s="76"/>
      <c r="K651" s="82"/>
      <c r="L651" s="77"/>
      <c r="M651" s="2"/>
      <c r="N651" s="82"/>
      <c r="O651" s="77"/>
      <c r="P651" s="2"/>
      <c r="Q651" s="82"/>
      <c r="R651" s="19"/>
      <c r="S651" s="366"/>
      <c r="T651" s="397">
        <f t="shared" si="36"/>
        <v>0</v>
      </c>
      <c r="U651" s="443">
        <f t="shared" si="42"/>
        <v>9</v>
      </c>
    </row>
    <row r="652" spans="1:21" ht="18" customHeight="1">
      <c r="A652" s="817"/>
      <c r="B652" s="818"/>
      <c r="C652" s="820"/>
      <c r="D652" s="820"/>
      <c r="E652" s="337">
        <v>4</v>
      </c>
      <c r="F652" s="216"/>
      <c r="G652" s="216"/>
      <c r="H652" s="97"/>
      <c r="I652" s="81"/>
      <c r="J652" s="76"/>
      <c r="K652" s="81"/>
      <c r="L652" s="76"/>
      <c r="M652" s="2"/>
      <c r="N652" s="81"/>
      <c r="O652" s="77"/>
      <c r="P652" s="15"/>
      <c r="Q652" s="82"/>
      <c r="R652" s="19"/>
      <c r="S652" s="366"/>
      <c r="T652" s="397">
        <f t="shared" si="36"/>
        <v>0</v>
      </c>
      <c r="U652" s="443">
        <f t="shared" si="42"/>
        <v>9</v>
      </c>
    </row>
    <row r="653" spans="1:21" ht="18" customHeight="1">
      <c r="A653" s="817"/>
      <c r="B653" s="818"/>
      <c r="C653" s="820"/>
      <c r="D653" s="820"/>
      <c r="E653" s="337">
        <v>5</v>
      </c>
      <c r="F653" s="216"/>
      <c r="G653" s="216"/>
      <c r="H653" s="97"/>
      <c r="I653" s="81"/>
      <c r="J653" s="76"/>
      <c r="K653" s="81"/>
      <c r="L653" s="76"/>
      <c r="M653" s="2"/>
      <c r="N653" s="81"/>
      <c r="O653" s="77"/>
      <c r="P653" s="15"/>
      <c r="Q653" s="82"/>
      <c r="R653" s="19"/>
      <c r="S653" s="366"/>
      <c r="T653" s="397">
        <f t="shared" si="36"/>
        <v>0</v>
      </c>
      <c r="U653" s="443">
        <f t="shared" si="42"/>
        <v>9</v>
      </c>
    </row>
    <row r="654" spans="1:21" ht="18" customHeight="1">
      <c r="A654" s="817"/>
      <c r="B654" s="818"/>
      <c r="C654" s="820"/>
      <c r="D654" s="820"/>
      <c r="E654" s="337">
        <v>6</v>
      </c>
      <c r="F654" s="216"/>
      <c r="G654" s="216"/>
      <c r="H654" s="97"/>
      <c r="I654" s="81"/>
      <c r="J654" s="76"/>
      <c r="K654" s="81"/>
      <c r="L654" s="76"/>
      <c r="M654" s="2"/>
      <c r="N654" s="81"/>
      <c r="O654" s="77"/>
      <c r="P654" s="15"/>
      <c r="Q654" s="82"/>
      <c r="R654" s="19"/>
      <c r="S654" s="366"/>
      <c r="T654" s="397">
        <f t="shared" si="36"/>
        <v>0</v>
      </c>
      <c r="U654" s="443">
        <f t="shared" si="42"/>
        <v>9</v>
      </c>
    </row>
    <row r="655" spans="1:21" ht="18" customHeight="1">
      <c r="A655" s="817"/>
      <c r="B655" s="818"/>
      <c r="C655" s="820"/>
      <c r="D655" s="820"/>
      <c r="E655" s="337">
        <v>7</v>
      </c>
      <c r="F655" s="216"/>
      <c r="G655" s="216"/>
      <c r="H655" s="97"/>
      <c r="I655" s="81"/>
      <c r="J655" s="76"/>
      <c r="K655" s="81"/>
      <c r="L655" s="76"/>
      <c r="M655" s="2"/>
      <c r="N655" s="82"/>
      <c r="O655" s="77"/>
      <c r="P655" s="2"/>
      <c r="Q655" s="82"/>
      <c r="R655" s="19"/>
      <c r="S655" s="366"/>
      <c r="T655" s="397">
        <f t="shared" si="36"/>
        <v>0</v>
      </c>
      <c r="U655" s="443">
        <f t="shared" si="42"/>
        <v>9</v>
      </c>
    </row>
    <row r="656" spans="1:21" ht="18" customHeight="1">
      <c r="A656" s="817"/>
      <c r="B656" s="818"/>
      <c r="C656" s="820"/>
      <c r="D656" s="820"/>
      <c r="E656" s="337">
        <v>8</v>
      </c>
      <c r="F656" s="216"/>
      <c r="G656" s="216"/>
      <c r="H656" s="134"/>
      <c r="I656" s="135"/>
      <c r="J656" s="136"/>
      <c r="K656" s="135"/>
      <c r="L656" s="136"/>
      <c r="M656" s="137"/>
      <c r="N656" s="138"/>
      <c r="O656" s="139"/>
      <c r="P656" s="137"/>
      <c r="Q656" s="138"/>
      <c r="R656" s="140"/>
      <c r="S656" s="368"/>
      <c r="T656" s="447">
        <f t="shared" si="36"/>
        <v>0</v>
      </c>
      <c r="U656" s="443">
        <f t="shared" si="42"/>
        <v>9</v>
      </c>
    </row>
    <row r="657" spans="1:21" ht="18" customHeight="1">
      <c r="A657" s="817"/>
      <c r="B657" s="818"/>
      <c r="C657" s="820"/>
      <c r="D657" s="820"/>
      <c r="E657" s="337">
        <v>9</v>
      </c>
      <c r="F657" s="216"/>
      <c r="G657" s="216"/>
      <c r="H657" s="134"/>
      <c r="I657" s="135"/>
      <c r="J657" s="136"/>
      <c r="K657" s="135"/>
      <c r="L657" s="136"/>
      <c r="M657" s="137"/>
      <c r="N657" s="138"/>
      <c r="O657" s="139"/>
      <c r="P657" s="137"/>
      <c r="Q657" s="138"/>
      <c r="R657" s="140"/>
      <c r="S657" s="368"/>
      <c r="T657" s="447">
        <f t="shared" si="36"/>
        <v>0</v>
      </c>
      <c r="U657" s="443">
        <f t="shared" si="42"/>
        <v>9</v>
      </c>
    </row>
    <row r="658" spans="1:21" ht="18" customHeight="1">
      <c r="A658" s="817"/>
      <c r="B658" s="818"/>
      <c r="C658" s="820"/>
      <c r="D658" s="820"/>
      <c r="E658" s="337">
        <v>10</v>
      </c>
      <c r="F658" s="216"/>
      <c r="G658" s="216"/>
      <c r="H658" s="134"/>
      <c r="I658" s="135"/>
      <c r="J658" s="136"/>
      <c r="K658" s="135"/>
      <c r="L658" s="136"/>
      <c r="M658" s="137"/>
      <c r="N658" s="138"/>
      <c r="O658" s="139"/>
      <c r="P658" s="137"/>
      <c r="Q658" s="138"/>
      <c r="R658" s="140"/>
      <c r="S658" s="368"/>
      <c r="T658" s="447">
        <f t="shared" si="36"/>
        <v>0</v>
      </c>
      <c r="U658" s="443">
        <f t="shared" si="42"/>
        <v>9</v>
      </c>
    </row>
    <row r="659" spans="1:21" ht="18" customHeight="1">
      <c r="A659" s="817"/>
      <c r="B659" s="818"/>
      <c r="C659" s="820"/>
      <c r="D659" s="820"/>
      <c r="E659" s="337">
        <v>11</v>
      </c>
      <c r="F659" s="216"/>
      <c r="G659" s="216"/>
      <c r="H659" s="134"/>
      <c r="I659" s="135"/>
      <c r="J659" s="136"/>
      <c r="K659" s="135"/>
      <c r="L659" s="136"/>
      <c r="M659" s="137"/>
      <c r="N659" s="138"/>
      <c r="O659" s="139"/>
      <c r="P659" s="137"/>
      <c r="Q659" s="138"/>
      <c r="R659" s="140"/>
      <c r="S659" s="368"/>
      <c r="T659" s="447">
        <f t="shared" si="36"/>
        <v>0</v>
      </c>
      <c r="U659" s="443">
        <f t="shared" si="42"/>
        <v>9</v>
      </c>
    </row>
    <row r="660" spans="1:21" ht="18" customHeight="1">
      <c r="A660" s="817"/>
      <c r="B660" s="818"/>
      <c r="C660" s="820"/>
      <c r="D660" s="820"/>
      <c r="E660" s="337">
        <v>12</v>
      </c>
      <c r="F660" s="216"/>
      <c r="G660" s="216"/>
      <c r="H660" s="134"/>
      <c r="I660" s="135"/>
      <c r="J660" s="136"/>
      <c r="K660" s="135"/>
      <c r="L660" s="136"/>
      <c r="M660" s="137"/>
      <c r="N660" s="138"/>
      <c r="O660" s="139"/>
      <c r="P660" s="137"/>
      <c r="Q660" s="138"/>
      <c r="R660" s="140"/>
      <c r="S660" s="368"/>
      <c r="T660" s="447">
        <f t="shared" si="36"/>
        <v>0</v>
      </c>
      <c r="U660" s="443">
        <f t="shared" si="42"/>
        <v>9</v>
      </c>
    </row>
    <row r="661" spans="1:21" ht="18" customHeight="1">
      <c r="A661" s="817"/>
      <c r="B661" s="818"/>
      <c r="C661" s="820"/>
      <c r="D661" s="820"/>
      <c r="E661" s="337">
        <v>13</v>
      </c>
      <c r="F661" s="216"/>
      <c r="G661" s="216"/>
      <c r="H661" s="134"/>
      <c r="I661" s="135"/>
      <c r="J661" s="136"/>
      <c r="K661" s="135"/>
      <c r="L661" s="136"/>
      <c r="M661" s="137"/>
      <c r="N661" s="138"/>
      <c r="O661" s="139"/>
      <c r="P661" s="137"/>
      <c r="Q661" s="138"/>
      <c r="R661" s="140"/>
      <c r="S661" s="368"/>
      <c r="T661" s="447">
        <f t="shared" si="36"/>
        <v>0</v>
      </c>
      <c r="U661" s="443">
        <f t="shared" si="42"/>
        <v>9</v>
      </c>
    </row>
    <row r="662" spans="1:21" ht="18" customHeight="1">
      <c r="A662" s="817"/>
      <c r="B662" s="818"/>
      <c r="C662" s="820"/>
      <c r="D662" s="820"/>
      <c r="E662" s="337">
        <v>14</v>
      </c>
      <c r="F662" s="216"/>
      <c r="G662" s="216"/>
      <c r="H662" s="134"/>
      <c r="I662" s="135"/>
      <c r="J662" s="136"/>
      <c r="K662" s="135"/>
      <c r="L662" s="136"/>
      <c r="M662" s="137"/>
      <c r="N662" s="138"/>
      <c r="O662" s="139"/>
      <c r="P662" s="137"/>
      <c r="Q662" s="138"/>
      <c r="R662" s="140"/>
      <c r="S662" s="368"/>
      <c r="T662" s="447">
        <f t="shared" si="36"/>
        <v>0</v>
      </c>
      <c r="U662" s="443">
        <f t="shared" si="42"/>
        <v>9</v>
      </c>
    </row>
    <row r="663" spans="1:21" ht="18" customHeight="1">
      <c r="A663" s="817"/>
      <c r="B663" s="818"/>
      <c r="C663" s="820"/>
      <c r="D663" s="820"/>
      <c r="E663" s="337">
        <v>15</v>
      </c>
      <c r="F663" s="216"/>
      <c r="G663" s="216"/>
      <c r="H663" s="134"/>
      <c r="I663" s="135"/>
      <c r="J663" s="136"/>
      <c r="K663" s="135"/>
      <c r="L663" s="136"/>
      <c r="M663" s="137"/>
      <c r="N663" s="138"/>
      <c r="O663" s="139"/>
      <c r="P663" s="137"/>
      <c r="Q663" s="138"/>
      <c r="R663" s="140"/>
      <c r="S663" s="368"/>
      <c r="T663" s="447">
        <f t="shared" si="36"/>
        <v>0</v>
      </c>
      <c r="U663" s="443">
        <f t="shared" si="42"/>
        <v>9</v>
      </c>
    </row>
    <row r="664" spans="1:21" ht="18" customHeight="1">
      <c r="A664" s="817"/>
      <c r="B664" s="818"/>
      <c r="C664" s="820"/>
      <c r="D664" s="820"/>
      <c r="E664" s="337">
        <v>16</v>
      </c>
      <c r="F664" s="216"/>
      <c r="G664" s="216"/>
      <c r="H664" s="134"/>
      <c r="I664" s="135"/>
      <c r="J664" s="136"/>
      <c r="K664" s="135"/>
      <c r="L664" s="136"/>
      <c r="M664" s="137"/>
      <c r="N664" s="138"/>
      <c r="O664" s="139"/>
      <c r="P664" s="137"/>
      <c r="Q664" s="138"/>
      <c r="R664" s="140"/>
      <c r="S664" s="368"/>
      <c r="T664" s="447">
        <f t="shared" si="36"/>
        <v>0</v>
      </c>
      <c r="U664" s="443">
        <f t="shared" si="42"/>
        <v>9</v>
      </c>
    </row>
    <row r="665" spans="1:21" ht="18" customHeight="1">
      <c r="A665" s="817"/>
      <c r="B665" s="818"/>
      <c r="C665" s="820"/>
      <c r="D665" s="820"/>
      <c r="E665" s="337">
        <v>17</v>
      </c>
      <c r="F665" s="216"/>
      <c r="G665" s="216"/>
      <c r="H665" s="134"/>
      <c r="I665" s="135"/>
      <c r="J665" s="136"/>
      <c r="K665" s="135"/>
      <c r="L665" s="136"/>
      <c r="M665" s="137"/>
      <c r="N665" s="138"/>
      <c r="O665" s="139"/>
      <c r="P665" s="137"/>
      <c r="Q665" s="138"/>
      <c r="R665" s="140"/>
      <c r="S665" s="368"/>
      <c r="T665" s="447">
        <f t="shared" si="36"/>
        <v>0</v>
      </c>
      <c r="U665" s="443">
        <f t="shared" si="42"/>
        <v>9</v>
      </c>
    </row>
    <row r="666" spans="1:21" ht="18" customHeight="1">
      <c r="A666" s="817"/>
      <c r="B666" s="818"/>
      <c r="C666" s="820"/>
      <c r="D666" s="820"/>
      <c r="E666" s="337">
        <v>18</v>
      </c>
      <c r="F666" s="216"/>
      <c r="G666" s="216"/>
      <c r="H666" s="134"/>
      <c r="I666" s="135"/>
      <c r="J666" s="136"/>
      <c r="K666" s="135"/>
      <c r="L666" s="136"/>
      <c r="M666" s="137"/>
      <c r="N666" s="138"/>
      <c r="O666" s="139"/>
      <c r="P666" s="137"/>
      <c r="Q666" s="138"/>
      <c r="R666" s="140"/>
      <c r="S666" s="368"/>
      <c r="T666" s="447">
        <f t="shared" si="36"/>
        <v>0</v>
      </c>
      <c r="U666" s="443">
        <f t="shared" si="42"/>
        <v>9</v>
      </c>
    </row>
    <row r="667" spans="1:21" ht="18" customHeight="1">
      <c r="A667" s="817"/>
      <c r="B667" s="818"/>
      <c r="C667" s="820"/>
      <c r="D667" s="820"/>
      <c r="E667" s="337">
        <v>19</v>
      </c>
      <c r="F667" s="216"/>
      <c r="G667" s="216"/>
      <c r="H667" s="134"/>
      <c r="I667" s="135"/>
      <c r="J667" s="136"/>
      <c r="K667" s="135"/>
      <c r="L667" s="136"/>
      <c r="M667" s="137"/>
      <c r="N667" s="138"/>
      <c r="O667" s="139"/>
      <c r="P667" s="137"/>
      <c r="Q667" s="138"/>
      <c r="R667" s="140"/>
      <c r="S667" s="368"/>
      <c r="T667" s="447">
        <f t="shared" si="36"/>
        <v>0</v>
      </c>
      <c r="U667" s="443">
        <f t="shared" si="42"/>
        <v>9</v>
      </c>
    </row>
    <row r="668" spans="1:21" ht="18" customHeight="1">
      <c r="A668" s="817"/>
      <c r="B668" s="818"/>
      <c r="C668" s="820"/>
      <c r="D668" s="820"/>
      <c r="E668" s="337">
        <v>20</v>
      </c>
      <c r="F668" s="216"/>
      <c r="G668" s="216"/>
      <c r="H668" s="134"/>
      <c r="I668" s="135"/>
      <c r="J668" s="136"/>
      <c r="K668" s="135"/>
      <c r="L668" s="136"/>
      <c r="M668" s="137"/>
      <c r="N668" s="138"/>
      <c r="O668" s="139"/>
      <c r="P668" s="137"/>
      <c r="Q668" s="138"/>
      <c r="R668" s="140"/>
      <c r="S668" s="368"/>
      <c r="T668" s="447">
        <f t="shared" si="36"/>
        <v>0</v>
      </c>
      <c r="U668" s="443">
        <f t="shared" si="42"/>
        <v>9</v>
      </c>
    </row>
    <row r="669" spans="1:21" ht="18" customHeight="1">
      <c r="A669" s="817"/>
      <c r="B669" s="818"/>
      <c r="C669" s="820"/>
      <c r="D669" s="820"/>
      <c r="E669" s="337">
        <v>21</v>
      </c>
      <c r="F669" s="216"/>
      <c r="G669" s="216"/>
      <c r="H669" s="134"/>
      <c r="I669" s="135"/>
      <c r="J669" s="136"/>
      <c r="K669" s="135"/>
      <c r="L669" s="136"/>
      <c r="M669" s="137"/>
      <c r="N669" s="138"/>
      <c r="O669" s="139"/>
      <c r="P669" s="137"/>
      <c r="Q669" s="138"/>
      <c r="R669" s="140"/>
      <c r="S669" s="368"/>
      <c r="T669" s="447">
        <f t="shared" si="36"/>
        <v>0</v>
      </c>
      <c r="U669" s="443">
        <f t="shared" si="42"/>
        <v>9</v>
      </c>
    </row>
    <row r="670" spans="1:21" ht="18" customHeight="1">
      <c r="A670" s="817"/>
      <c r="B670" s="818"/>
      <c r="C670" s="820"/>
      <c r="D670" s="820"/>
      <c r="E670" s="337">
        <v>22</v>
      </c>
      <c r="F670" s="216"/>
      <c r="G670" s="216"/>
      <c r="H670" s="134"/>
      <c r="I670" s="135"/>
      <c r="J670" s="136"/>
      <c r="K670" s="135"/>
      <c r="L670" s="136"/>
      <c r="M670" s="137"/>
      <c r="N670" s="138"/>
      <c r="O670" s="139"/>
      <c r="P670" s="137"/>
      <c r="Q670" s="138"/>
      <c r="R670" s="140"/>
      <c r="S670" s="368"/>
      <c r="T670" s="447">
        <f t="shared" si="36"/>
        <v>0</v>
      </c>
      <c r="U670" s="443">
        <f t="shared" si="42"/>
        <v>9</v>
      </c>
    </row>
    <row r="671" spans="1:21" ht="18" customHeight="1">
      <c r="A671" s="817"/>
      <c r="B671" s="818"/>
      <c r="C671" s="820"/>
      <c r="D671" s="820"/>
      <c r="E671" s="337">
        <v>23</v>
      </c>
      <c r="F671" s="216"/>
      <c r="G671" s="216"/>
      <c r="H671" s="134"/>
      <c r="I671" s="135"/>
      <c r="J671" s="136"/>
      <c r="K671" s="135"/>
      <c r="L671" s="136"/>
      <c r="M671" s="137"/>
      <c r="N671" s="138"/>
      <c r="O671" s="139"/>
      <c r="P671" s="137"/>
      <c r="Q671" s="138"/>
      <c r="R671" s="140"/>
      <c r="S671" s="368"/>
      <c r="T671" s="447">
        <f t="shared" si="36"/>
        <v>0</v>
      </c>
      <c r="U671" s="443">
        <f t="shared" si="42"/>
        <v>9</v>
      </c>
    </row>
    <row r="672" spans="1:21" ht="18" customHeight="1">
      <c r="A672" s="817"/>
      <c r="B672" s="818"/>
      <c r="C672" s="820"/>
      <c r="D672" s="820"/>
      <c r="E672" s="337">
        <v>24</v>
      </c>
      <c r="F672" s="216"/>
      <c r="G672" s="216"/>
      <c r="H672" s="134"/>
      <c r="I672" s="135"/>
      <c r="J672" s="136"/>
      <c r="K672" s="135"/>
      <c r="L672" s="136"/>
      <c r="M672" s="137"/>
      <c r="N672" s="138"/>
      <c r="O672" s="139"/>
      <c r="P672" s="137"/>
      <c r="Q672" s="138"/>
      <c r="R672" s="140"/>
      <c r="S672" s="368"/>
      <c r="T672" s="447">
        <f t="shared" si="36"/>
        <v>0</v>
      </c>
      <c r="U672" s="443">
        <f t="shared" si="42"/>
        <v>9</v>
      </c>
    </row>
    <row r="673" spans="1:21" ht="18" customHeight="1">
      <c r="A673" s="817"/>
      <c r="B673" s="818"/>
      <c r="C673" s="820"/>
      <c r="D673" s="820"/>
      <c r="E673" s="337">
        <v>25</v>
      </c>
      <c r="F673" s="216"/>
      <c r="G673" s="216"/>
      <c r="H673" s="134"/>
      <c r="I673" s="135"/>
      <c r="J673" s="136"/>
      <c r="K673" s="135"/>
      <c r="L673" s="136"/>
      <c r="M673" s="137"/>
      <c r="N673" s="138"/>
      <c r="O673" s="139"/>
      <c r="P673" s="137"/>
      <c r="Q673" s="138"/>
      <c r="R673" s="140"/>
      <c r="S673" s="368"/>
      <c r="T673" s="447">
        <f t="shared" si="36"/>
        <v>0</v>
      </c>
      <c r="U673" s="443">
        <f t="shared" si="42"/>
        <v>9</v>
      </c>
    </row>
    <row r="674" spans="1:21" ht="18" customHeight="1">
      <c r="A674" s="817"/>
      <c r="B674" s="818"/>
      <c r="C674" s="820"/>
      <c r="D674" s="820"/>
      <c r="E674" s="337">
        <v>26</v>
      </c>
      <c r="F674" s="216"/>
      <c r="G674" s="216"/>
      <c r="H674" s="97"/>
      <c r="I674" s="81"/>
      <c r="J674" s="76"/>
      <c r="K674" s="82"/>
      <c r="L674" s="77"/>
      <c r="M674" s="2"/>
      <c r="N674" s="82"/>
      <c r="O674" s="77"/>
      <c r="P674" s="2"/>
      <c r="Q674" s="82"/>
      <c r="R674" s="19"/>
      <c r="S674" s="366"/>
      <c r="T674" s="397">
        <f t="shared" ref="T674:T686" si="43">IF(J674="",0,INT(SUM(PRODUCT(J674,L674,O674),R674)))</f>
        <v>0</v>
      </c>
      <c r="U674" s="443">
        <f t="shared" si="42"/>
        <v>9</v>
      </c>
    </row>
    <row r="675" spans="1:21" ht="18" customHeight="1">
      <c r="A675" s="817"/>
      <c r="B675" s="818"/>
      <c r="C675" s="820"/>
      <c r="D675" s="820"/>
      <c r="E675" s="337">
        <v>27</v>
      </c>
      <c r="F675" s="216"/>
      <c r="G675" s="216"/>
      <c r="H675" s="97"/>
      <c r="I675" s="81"/>
      <c r="J675" s="76"/>
      <c r="K675" s="82"/>
      <c r="L675" s="77"/>
      <c r="M675" s="2"/>
      <c r="N675" s="82"/>
      <c r="O675" s="77"/>
      <c r="P675" s="2"/>
      <c r="Q675" s="82"/>
      <c r="R675" s="19"/>
      <c r="S675" s="366"/>
      <c r="T675" s="397">
        <f t="shared" si="43"/>
        <v>0</v>
      </c>
      <c r="U675" s="443">
        <f t="shared" si="42"/>
        <v>9</v>
      </c>
    </row>
    <row r="676" spans="1:21" ht="18" customHeight="1">
      <c r="A676" s="817"/>
      <c r="B676" s="818"/>
      <c r="C676" s="820"/>
      <c r="D676" s="820"/>
      <c r="E676" s="337">
        <v>28</v>
      </c>
      <c r="F676" s="216"/>
      <c r="G676" s="216"/>
      <c r="H676" s="97"/>
      <c r="I676" s="81"/>
      <c r="J676" s="76"/>
      <c r="K676" s="82"/>
      <c r="L676" s="77"/>
      <c r="M676" s="2"/>
      <c r="N676" s="82"/>
      <c r="O676" s="77"/>
      <c r="P676" s="2"/>
      <c r="Q676" s="82"/>
      <c r="R676" s="19"/>
      <c r="S676" s="366"/>
      <c r="T676" s="397">
        <f t="shared" si="43"/>
        <v>0</v>
      </c>
      <c r="U676" s="443">
        <f t="shared" si="42"/>
        <v>9</v>
      </c>
    </row>
    <row r="677" spans="1:21" ht="18" customHeight="1">
      <c r="A677" s="817"/>
      <c r="B677" s="818"/>
      <c r="C677" s="820"/>
      <c r="D677" s="820"/>
      <c r="E677" s="337">
        <v>29</v>
      </c>
      <c r="F677" s="216"/>
      <c r="G677" s="216"/>
      <c r="H677" s="97"/>
      <c r="I677" s="81"/>
      <c r="J677" s="76"/>
      <c r="K677" s="82"/>
      <c r="L677" s="77"/>
      <c r="M677" s="2"/>
      <c r="N677" s="82"/>
      <c r="O677" s="77"/>
      <c r="P677" s="2"/>
      <c r="Q677" s="82"/>
      <c r="R677" s="19"/>
      <c r="S677" s="366"/>
      <c r="T677" s="397">
        <f t="shared" si="43"/>
        <v>0</v>
      </c>
      <c r="U677" s="443">
        <f t="shared" si="42"/>
        <v>9</v>
      </c>
    </row>
    <row r="678" spans="1:21" ht="18" customHeight="1">
      <c r="A678" s="817"/>
      <c r="B678" s="818"/>
      <c r="C678" s="820"/>
      <c r="D678" s="820"/>
      <c r="E678" s="337">
        <v>30</v>
      </c>
      <c r="F678" s="216"/>
      <c r="G678" s="216"/>
      <c r="H678" s="97"/>
      <c r="I678" s="81"/>
      <c r="J678" s="76"/>
      <c r="K678" s="81"/>
      <c r="L678" s="76"/>
      <c r="M678" s="2"/>
      <c r="N678" s="81"/>
      <c r="O678" s="77"/>
      <c r="P678" s="15"/>
      <c r="Q678" s="82"/>
      <c r="R678" s="19"/>
      <c r="S678" s="366"/>
      <c r="T678" s="397">
        <f t="shared" si="43"/>
        <v>0</v>
      </c>
      <c r="U678" s="443">
        <f t="shared" si="42"/>
        <v>9</v>
      </c>
    </row>
    <row r="679" spans="1:21" ht="18" customHeight="1">
      <c r="A679" s="817"/>
      <c r="B679" s="818"/>
      <c r="C679" s="820"/>
      <c r="D679" s="820"/>
      <c r="E679" s="337">
        <v>31</v>
      </c>
      <c r="F679" s="216"/>
      <c r="G679" s="216"/>
      <c r="H679" s="97"/>
      <c r="I679" s="81"/>
      <c r="J679" s="76"/>
      <c r="K679" s="81"/>
      <c r="L679" s="76"/>
      <c r="M679" s="2"/>
      <c r="N679" s="81"/>
      <c r="O679" s="77"/>
      <c r="P679" s="15"/>
      <c r="Q679" s="82"/>
      <c r="R679" s="19"/>
      <c r="S679" s="366"/>
      <c r="T679" s="397">
        <f t="shared" si="43"/>
        <v>0</v>
      </c>
      <c r="U679" s="443">
        <f t="shared" si="42"/>
        <v>9</v>
      </c>
    </row>
    <row r="680" spans="1:21" ht="18" customHeight="1">
      <c r="A680" s="817"/>
      <c r="B680" s="818"/>
      <c r="C680" s="820"/>
      <c r="D680" s="820"/>
      <c r="E680" s="337">
        <v>32</v>
      </c>
      <c r="F680" s="216"/>
      <c r="G680" s="216"/>
      <c r="H680" s="97"/>
      <c r="I680" s="81"/>
      <c r="J680" s="76"/>
      <c r="K680" s="81"/>
      <c r="L680" s="76"/>
      <c r="M680" s="2"/>
      <c r="N680" s="81"/>
      <c r="O680" s="77"/>
      <c r="P680" s="15"/>
      <c r="Q680" s="82"/>
      <c r="R680" s="19"/>
      <c r="S680" s="366"/>
      <c r="T680" s="397">
        <f t="shared" si="43"/>
        <v>0</v>
      </c>
      <c r="U680" s="443">
        <f t="shared" si="42"/>
        <v>9</v>
      </c>
    </row>
    <row r="681" spans="1:21" ht="18" customHeight="1">
      <c r="A681" s="817"/>
      <c r="B681" s="818"/>
      <c r="C681" s="820"/>
      <c r="D681" s="820"/>
      <c r="E681" s="337">
        <v>33</v>
      </c>
      <c r="F681" s="216"/>
      <c r="G681" s="216"/>
      <c r="H681" s="97"/>
      <c r="I681" s="81"/>
      <c r="J681" s="76"/>
      <c r="K681" s="81"/>
      <c r="L681" s="76"/>
      <c r="M681" s="2"/>
      <c r="N681" s="82"/>
      <c r="O681" s="77"/>
      <c r="P681" s="2"/>
      <c r="Q681" s="82"/>
      <c r="R681" s="19"/>
      <c r="S681" s="366"/>
      <c r="T681" s="397">
        <f t="shared" si="43"/>
        <v>0</v>
      </c>
      <c r="U681" s="443">
        <f t="shared" si="42"/>
        <v>9</v>
      </c>
    </row>
    <row r="682" spans="1:21" ht="18" customHeight="1">
      <c r="A682" s="817"/>
      <c r="B682" s="818"/>
      <c r="C682" s="820"/>
      <c r="D682" s="820"/>
      <c r="E682" s="337">
        <v>34</v>
      </c>
      <c r="F682" s="216"/>
      <c r="G682" s="216"/>
      <c r="H682" s="134"/>
      <c r="I682" s="135"/>
      <c r="J682" s="136"/>
      <c r="K682" s="135"/>
      <c r="L682" s="136"/>
      <c r="M682" s="137"/>
      <c r="N682" s="138"/>
      <c r="O682" s="139"/>
      <c r="P682" s="137"/>
      <c r="Q682" s="138"/>
      <c r="R682" s="140"/>
      <c r="S682" s="368"/>
      <c r="T682" s="447">
        <f t="shared" si="43"/>
        <v>0</v>
      </c>
      <c r="U682" s="443">
        <f t="shared" si="42"/>
        <v>9</v>
      </c>
    </row>
    <row r="683" spans="1:21" ht="18" customHeight="1">
      <c r="A683" s="817"/>
      <c r="B683" s="818"/>
      <c r="C683" s="820"/>
      <c r="D683" s="820"/>
      <c r="E683" s="337">
        <v>35</v>
      </c>
      <c r="F683" s="216"/>
      <c r="G683" s="216"/>
      <c r="H683" s="134"/>
      <c r="I683" s="135"/>
      <c r="J683" s="136"/>
      <c r="K683" s="135"/>
      <c r="L683" s="136"/>
      <c r="M683" s="137"/>
      <c r="N683" s="138"/>
      <c r="O683" s="139"/>
      <c r="P683" s="137"/>
      <c r="Q683" s="138"/>
      <c r="R683" s="140"/>
      <c r="S683" s="368"/>
      <c r="T683" s="447">
        <f t="shared" si="43"/>
        <v>0</v>
      </c>
      <c r="U683" s="443">
        <f t="shared" si="42"/>
        <v>9</v>
      </c>
    </row>
    <row r="684" spans="1:21" ht="18" customHeight="1">
      <c r="A684" s="817"/>
      <c r="B684" s="818"/>
      <c r="C684" s="820"/>
      <c r="D684" s="820"/>
      <c r="E684" s="337">
        <v>36</v>
      </c>
      <c r="F684" s="216"/>
      <c r="G684" s="216"/>
      <c r="H684" s="134"/>
      <c r="I684" s="135"/>
      <c r="J684" s="136"/>
      <c r="K684" s="135"/>
      <c r="L684" s="136"/>
      <c r="M684" s="137"/>
      <c r="N684" s="138"/>
      <c r="O684" s="139"/>
      <c r="P684" s="137"/>
      <c r="Q684" s="138"/>
      <c r="R684" s="140"/>
      <c r="S684" s="368"/>
      <c r="T684" s="447">
        <f t="shared" si="43"/>
        <v>0</v>
      </c>
      <c r="U684" s="443">
        <f t="shared" si="42"/>
        <v>9</v>
      </c>
    </row>
    <row r="685" spans="1:21" ht="18" customHeight="1">
      <c r="A685" s="817"/>
      <c r="B685" s="818"/>
      <c r="C685" s="820"/>
      <c r="D685" s="820"/>
      <c r="E685" s="337">
        <v>37</v>
      </c>
      <c r="F685" s="216"/>
      <c r="G685" s="216"/>
      <c r="H685" s="134"/>
      <c r="I685" s="135"/>
      <c r="J685" s="136"/>
      <c r="K685" s="135"/>
      <c r="L685" s="136"/>
      <c r="M685" s="137"/>
      <c r="N685" s="138"/>
      <c r="O685" s="139"/>
      <c r="P685" s="137"/>
      <c r="Q685" s="138"/>
      <c r="R685" s="140"/>
      <c r="S685" s="368"/>
      <c r="T685" s="447">
        <f t="shared" si="43"/>
        <v>0</v>
      </c>
      <c r="U685" s="443">
        <f t="shared" si="42"/>
        <v>9</v>
      </c>
    </row>
    <row r="686" spans="1:21" ht="18" customHeight="1">
      <c r="A686" s="817"/>
      <c r="B686" s="818"/>
      <c r="C686" s="820"/>
      <c r="D686" s="820"/>
      <c r="E686" s="337">
        <v>38</v>
      </c>
      <c r="F686" s="216"/>
      <c r="G686" s="216"/>
      <c r="H686" s="134"/>
      <c r="I686" s="135"/>
      <c r="J686" s="136"/>
      <c r="K686" s="135"/>
      <c r="L686" s="136"/>
      <c r="M686" s="137"/>
      <c r="N686" s="138"/>
      <c r="O686" s="139"/>
      <c r="P686" s="137"/>
      <c r="Q686" s="138"/>
      <c r="R686" s="140"/>
      <c r="S686" s="368"/>
      <c r="T686" s="447">
        <f t="shared" si="43"/>
        <v>0</v>
      </c>
      <c r="U686" s="443">
        <f t="shared" si="42"/>
        <v>9</v>
      </c>
    </row>
    <row r="687" spans="1:21" ht="18" customHeight="1">
      <c r="A687" s="817"/>
      <c r="B687" s="818"/>
      <c r="C687" s="820"/>
      <c r="D687" s="820"/>
      <c r="E687" s="337">
        <v>39</v>
      </c>
      <c r="F687" s="216"/>
      <c r="G687" s="216"/>
      <c r="H687" s="97"/>
      <c r="I687" s="81"/>
      <c r="J687" s="76"/>
      <c r="K687" s="82"/>
      <c r="L687" s="77"/>
      <c r="M687" s="2"/>
      <c r="N687" s="82"/>
      <c r="O687" s="77"/>
      <c r="P687" s="2"/>
      <c r="Q687" s="82"/>
      <c r="R687" s="19"/>
      <c r="S687" s="366"/>
      <c r="T687" s="397">
        <f t="shared" ref="T687:T711" si="44">IF(J687="",0,INT(SUM(PRODUCT(J687,L687,O687),R687)))</f>
        <v>0</v>
      </c>
      <c r="U687" s="443">
        <f t="shared" ref="U687:U711" si="45">$A$649</f>
        <v>9</v>
      </c>
    </row>
    <row r="688" spans="1:21" ht="18" customHeight="1">
      <c r="A688" s="817"/>
      <c r="B688" s="818"/>
      <c r="C688" s="820"/>
      <c r="D688" s="820"/>
      <c r="E688" s="337">
        <v>40</v>
      </c>
      <c r="F688" s="216"/>
      <c r="G688" s="216"/>
      <c r="H688" s="97"/>
      <c r="I688" s="81"/>
      <c r="J688" s="76"/>
      <c r="K688" s="82"/>
      <c r="L688" s="77"/>
      <c r="M688" s="2"/>
      <c r="N688" s="82"/>
      <c r="O688" s="77"/>
      <c r="P688" s="2"/>
      <c r="Q688" s="82"/>
      <c r="R688" s="19"/>
      <c r="S688" s="366"/>
      <c r="T688" s="397">
        <f t="shared" si="44"/>
        <v>0</v>
      </c>
      <c r="U688" s="443">
        <f t="shared" si="45"/>
        <v>9</v>
      </c>
    </row>
    <row r="689" spans="1:21" ht="18" customHeight="1">
      <c r="A689" s="817"/>
      <c r="B689" s="818"/>
      <c r="C689" s="820"/>
      <c r="D689" s="820"/>
      <c r="E689" s="337">
        <v>41</v>
      </c>
      <c r="F689" s="216"/>
      <c r="G689" s="216"/>
      <c r="H689" s="97"/>
      <c r="I689" s="81"/>
      <c r="J689" s="76"/>
      <c r="K689" s="82"/>
      <c r="L689" s="77"/>
      <c r="M689" s="2"/>
      <c r="N689" s="82"/>
      <c r="O689" s="77"/>
      <c r="P689" s="2"/>
      <c r="Q689" s="82"/>
      <c r="R689" s="19"/>
      <c r="S689" s="366"/>
      <c r="T689" s="397">
        <f t="shared" si="44"/>
        <v>0</v>
      </c>
      <c r="U689" s="443">
        <f t="shared" si="45"/>
        <v>9</v>
      </c>
    </row>
    <row r="690" spans="1:21" ht="18" customHeight="1">
      <c r="A690" s="817"/>
      <c r="B690" s="818"/>
      <c r="C690" s="820"/>
      <c r="D690" s="820"/>
      <c r="E690" s="337">
        <v>42</v>
      </c>
      <c r="F690" s="216"/>
      <c r="G690" s="216"/>
      <c r="H690" s="97"/>
      <c r="I690" s="81"/>
      <c r="J690" s="76"/>
      <c r="K690" s="81"/>
      <c r="L690" s="76"/>
      <c r="M690" s="2"/>
      <c r="N690" s="81"/>
      <c r="O690" s="77"/>
      <c r="P690" s="15"/>
      <c r="Q690" s="82"/>
      <c r="R690" s="19"/>
      <c r="S690" s="366"/>
      <c r="T690" s="397">
        <f t="shared" si="44"/>
        <v>0</v>
      </c>
      <c r="U690" s="443">
        <f t="shared" si="45"/>
        <v>9</v>
      </c>
    </row>
    <row r="691" spans="1:21" ht="18" customHeight="1">
      <c r="A691" s="817"/>
      <c r="B691" s="818"/>
      <c r="C691" s="820"/>
      <c r="D691" s="820"/>
      <c r="E691" s="337">
        <v>43</v>
      </c>
      <c r="F691" s="216"/>
      <c r="G691" s="216"/>
      <c r="H691" s="97"/>
      <c r="I691" s="81"/>
      <c r="J691" s="76"/>
      <c r="K691" s="81"/>
      <c r="L691" s="76"/>
      <c r="M691" s="2"/>
      <c r="N691" s="81"/>
      <c r="O691" s="77"/>
      <c r="P691" s="15"/>
      <c r="Q691" s="82"/>
      <c r="R691" s="19"/>
      <c r="S691" s="366"/>
      <c r="T691" s="397">
        <f t="shared" si="44"/>
        <v>0</v>
      </c>
      <c r="U691" s="443">
        <f t="shared" si="45"/>
        <v>9</v>
      </c>
    </row>
    <row r="692" spans="1:21" ht="18" customHeight="1">
      <c r="A692" s="817"/>
      <c r="B692" s="818"/>
      <c r="C692" s="820"/>
      <c r="D692" s="820"/>
      <c r="E692" s="337">
        <v>44</v>
      </c>
      <c r="F692" s="216"/>
      <c r="G692" s="216"/>
      <c r="H692" s="97"/>
      <c r="I692" s="81"/>
      <c r="J692" s="76"/>
      <c r="K692" s="81"/>
      <c r="L692" s="76"/>
      <c r="M692" s="2"/>
      <c r="N692" s="81"/>
      <c r="O692" s="77"/>
      <c r="P692" s="15"/>
      <c r="Q692" s="82"/>
      <c r="R692" s="19"/>
      <c r="S692" s="366"/>
      <c r="T692" s="397">
        <f t="shared" si="44"/>
        <v>0</v>
      </c>
      <c r="U692" s="443">
        <f t="shared" si="45"/>
        <v>9</v>
      </c>
    </row>
    <row r="693" spans="1:21" ht="18" customHeight="1">
      <c r="A693" s="817"/>
      <c r="B693" s="818"/>
      <c r="C693" s="820"/>
      <c r="D693" s="820"/>
      <c r="E693" s="337">
        <v>45</v>
      </c>
      <c r="F693" s="216"/>
      <c r="G693" s="216"/>
      <c r="H693" s="97"/>
      <c r="I693" s="81"/>
      <c r="J693" s="76"/>
      <c r="K693" s="81"/>
      <c r="L693" s="76"/>
      <c r="M693" s="2"/>
      <c r="N693" s="82"/>
      <c r="O693" s="77"/>
      <c r="P693" s="2"/>
      <c r="Q693" s="82"/>
      <c r="R693" s="19"/>
      <c r="S693" s="366"/>
      <c r="T693" s="397">
        <f t="shared" si="44"/>
        <v>0</v>
      </c>
      <c r="U693" s="443">
        <f t="shared" si="45"/>
        <v>9</v>
      </c>
    </row>
    <row r="694" spans="1:21" ht="18" customHeight="1">
      <c r="A694" s="817"/>
      <c r="B694" s="818"/>
      <c r="C694" s="820"/>
      <c r="D694" s="820"/>
      <c r="E694" s="337">
        <v>46</v>
      </c>
      <c r="F694" s="216"/>
      <c r="G694" s="216"/>
      <c r="H694" s="134"/>
      <c r="I694" s="135"/>
      <c r="J694" s="136"/>
      <c r="K694" s="135"/>
      <c r="L694" s="136"/>
      <c r="M694" s="137"/>
      <c r="N694" s="138"/>
      <c r="O694" s="139"/>
      <c r="P694" s="137"/>
      <c r="Q694" s="138"/>
      <c r="R694" s="140"/>
      <c r="S694" s="368"/>
      <c r="T694" s="447">
        <f t="shared" si="44"/>
        <v>0</v>
      </c>
      <c r="U694" s="443">
        <f t="shared" si="45"/>
        <v>9</v>
      </c>
    </row>
    <row r="695" spans="1:21" ht="18" customHeight="1">
      <c r="A695" s="817"/>
      <c r="B695" s="818"/>
      <c r="C695" s="820"/>
      <c r="D695" s="820"/>
      <c r="E695" s="337">
        <v>47</v>
      </c>
      <c r="F695" s="216"/>
      <c r="G695" s="216"/>
      <c r="H695" s="134"/>
      <c r="I695" s="135"/>
      <c r="J695" s="136"/>
      <c r="K695" s="135"/>
      <c r="L695" s="136"/>
      <c r="M695" s="137"/>
      <c r="N695" s="138"/>
      <c r="O695" s="139"/>
      <c r="P695" s="137"/>
      <c r="Q695" s="138"/>
      <c r="R695" s="140"/>
      <c r="S695" s="368"/>
      <c r="T695" s="447">
        <f t="shared" si="44"/>
        <v>0</v>
      </c>
      <c r="U695" s="443">
        <f t="shared" si="45"/>
        <v>9</v>
      </c>
    </row>
    <row r="696" spans="1:21" ht="18" customHeight="1">
      <c r="A696" s="817"/>
      <c r="B696" s="818"/>
      <c r="C696" s="820"/>
      <c r="D696" s="820"/>
      <c r="E696" s="337">
        <v>48</v>
      </c>
      <c r="F696" s="216"/>
      <c r="G696" s="216"/>
      <c r="H696" s="134"/>
      <c r="I696" s="135"/>
      <c r="J696" s="136"/>
      <c r="K696" s="135"/>
      <c r="L696" s="136"/>
      <c r="M696" s="137"/>
      <c r="N696" s="138"/>
      <c r="O696" s="139"/>
      <c r="P696" s="137"/>
      <c r="Q696" s="138"/>
      <c r="R696" s="140"/>
      <c r="S696" s="368"/>
      <c r="T696" s="447">
        <f t="shared" si="44"/>
        <v>0</v>
      </c>
      <c r="U696" s="443">
        <f t="shared" si="45"/>
        <v>9</v>
      </c>
    </row>
    <row r="697" spans="1:21" ht="18" customHeight="1">
      <c r="A697" s="817"/>
      <c r="B697" s="818"/>
      <c r="C697" s="820"/>
      <c r="D697" s="820"/>
      <c r="E697" s="337">
        <v>49</v>
      </c>
      <c r="F697" s="216"/>
      <c r="G697" s="216"/>
      <c r="H697" s="134"/>
      <c r="I697" s="135"/>
      <c r="J697" s="136"/>
      <c r="K697" s="135"/>
      <c r="L697" s="136"/>
      <c r="M697" s="137"/>
      <c r="N697" s="138"/>
      <c r="O697" s="139"/>
      <c r="P697" s="137"/>
      <c r="Q697" s="138"/>
      <c r="R697" s="140"/>
      <c r="S697" s="368"/>
      <c r="T697" s="447">
        <f t="shared" si="44"/>
        <v>0</v>
      </c>
      <c r="U697" s="443">
        <f t="shared" si="45"/>
        <v>9</v>
      </c>
    </row>
    <row r="698" spans="1:21" ht="18" customHeight="1">
      <c r="A698" s="817"/>
      <c r="B698" s="818"/>
      <c r="C698" s="820"/>
      <c r="D698" s="820"/>
      <c r="E698" s="337">
        <v>50</v>
      </c>
      <c r="F698" s="216"/>
      <c r="G698" s="216"/>
      <c r="H698" s="134"/>
      <c r="I698" s="135"/>
      <c r="J698" s="136"/>
      <c r="K698" s="135"/>
      <c r="L698" s="136"/>
      <c r="M698" s="137"/>
      <c r="N698" s="138"/>
      <c r="O698" s="139"/>
      <c r="P698" s="137"/>
      <c r="Q698" s="138"/>
      <c r="R698" s="140"/>
      <c r="S698" s="368"/>
      <c r="T698" s="447">
        <f t="shared" si="44"/>
        <v>0</v>
      </c>
      <c r="U698" s="443">
        <f t="shared" si="45"/>
        <v>9</v>
      </c>
    </row>
    <row r="699" spans="1:21" ht="18" customHeight="1">
      <c r="A699" s="817"/>
      <c r="B699" s="818"/>
      <c r="C699" s="820"/>
      <c r="D699" s="820"/>
      <c r="E699" s="337">
        <v>51</v>
      </c>
      <c r="F699" s="216"/>
      <c r="G699" s="216"/>
      <c r="H699" s="134"/>
      <c r="I699" s="135"/>
      <c r="J699" s="136"/>
      <c r="K699" s="135"/>
      <c r="L699" s="136"/>
      <c r="M699" s="137"/>
      <c r="N699" s="138"/>
      <c r="O699" s="139"/>
      <c r="P699" s="137"/>
      <c r="Q699" s="138"/>
      <c r="R699" s="140"/>
      <c r="S699" s="368"/>
      <c r="T699" s="447">
        <f t="shared" si="44"/>
        <v>0</v>
      </c>
      <c r="U699" s="443">
        <f t="shared" si="45"/>
        <v>9</v>
      </c>
    </row>
    <row r="700" spans="1:21" ht="18" customHeight="1">
      <c r="A700" s="817"/>
      <c r="B700" s="818"/>
      <c r="C700" s="820"/>
      <c r="D700" s="820"/>
      <c r="E700" s="337">
        <v>52</v>
      </c>
      <c r="F700" s="216"/>
      <c r="G700" s="216"/>
      <c r="H700" s="134"/>
      <c r="I700" s="135"/>
      <c r="J700" s="136"/>
      <c r="K700" s="135"/>
      <c r="L700" s="136"/>
      <c r="M700" s="137"/>
      <c r="N700" s="138"/>
      <c r="O700" s="139"/>
      <c r="P700" s="137"/>
      <c r="Q700" s="138"/>
      <c r="R700" s="140"/>
      <c r="S700" s="368"/>
      <c r="T700" s="447">
        <f t="shared" si="44"/>
        <v>0</v>
      </c>
      <c r="U700" s="443">
        <f t="shared" si="45"/>
        <v>9</v>
      </c>
    </row>
    <row r="701" spans="1:21" ht="18" customHeight="1">
      <c r="A701" s="817"/>
      <c r="B701" s="818"/>
      <c r="C701" s="820"/>
      <c r="D701" s="820"/>
      <c r="E701" s="337">
        <v>53</v>
      </c>
      <c r="F701" s="216"/>
      <c r="G701" s="216"/>
      <c r="H701" s="134"/>
      <c r="I701" s="135"/>
      <c r="J701" s="136"/>
      <c r="K701" s="135"/>
      <c r="L701" s="136"/>
      <c r="M701" s="137"/>
      <c r="N701" s="138"/>
      <c r="O701" s="139"/>
      <c r="P701" s="137"/>
      <c r="Q701" s="138"/>
      <c r="R701" s="140"/>
      <c r="S701" s="368"/>
      <c r="T701" s="447">
        <f t="shared" si="44"/>
        <v>0</v>
      </c>
      <c r="U701" s="443">
        <f t="shared" si="45"/>
        <v>9</v>
      </c>
    </row>
    <row r="702" spans="1:21" ht="18" customHeight="1">
      <c r="A702" s="817"/>
      <c r="B702" s="818"/>
      <c r="C702" s="820"/>
      <c r="D702" s="820"/>
      <c r="E702" s="337">
        <v>54</v>
      </c>
      <c r="F702" s="216"/>
      <c r="G702" s="216"/>
      <c r="H702" s="134"/>
      <c r="I702" s="135"/>
      <c r="J702" s="136"/>
      <c r="K702" s="135"/>
      <c r="L702" s="136"/>
      <c r="M702" s="137"/>
      <c r="N702" s="138"/>
      <c r="O702" s="139"/>
      <c r="P702" s="137"/>
      <c r="Q702" s="138"/>
      <c r="R702" s="140"/>
      <c r="S702" s="368"/>
      <c r="T702" s="447">
        <f t="shared" si="44"/>
        <v>0</v>
      </c>
      <c r="U702" s="443">
        <f t="shared" si="45"/>
        <v>9</v>
      </c>
    </row>
    <row r="703" spans="1:21" ht="18" customHeight="1">
      <c r="A703" s="817"/>
      <c r="B703" s="818"/>
      <c r="C703" s="820"/>
      <c r="D703" s="820"/>
      <c r="E703" s="337">
        <v>55</v>
      </c>
      <c r="F703" s="216"/>
      <c r="G703" s="216"/>
      <c r="H703" s="134"/>
      <c r="I703" s="135"/>
      <c r="J703" s="136"/>
      <c r="K703" s="135"/>
      <c r="L703" s="136"/>
      <c r="M703" s="137"/>
      <c r="N703" s="138"/>
      <c r="O703" s="139"/>
      <c r="P703" s="137"/>
      <c r="Q703" s="138"/>
      <c r="R703" s="140"/>
      <c r="S703" s="368"/>
      <c r="T703" s="447">
        <f t="shared" si="44"/>
        <v>0</v>
      </c>
      <c r="U703" s="443">
        <f t="shared" si="45"/>
        <v>9</v>
      </c>
    </row>
    <row r="704" spans="1:21" ht="18" customHeight="1">
      <c r="A704" s="817"/>
      <c r="B704" s="818"/>
      <c r="C704" s="820"/>
      <c r="D704" s="820"/>
      <c r="E704" s="337">
        <v>56</v>
      </c>
      <c r="F704" s="216"/>
      <c r="G704" s="216"/>
      <c r="H704" s="134"/>
      <c r="I704" s="135"/>
      <c r="J704" s="136"/>
      <c r="K704" s="135"/>
      <c r="L704" s="136"/>
      <c r="M704" s="137"/>
      <c r="N704" s="138"/>
      <c r="O704" s="139"/>
      <c r="P704" s="137"/>
      <c r="Q704" s="138"/>
      <c r="R704" s="140"/>
      <c r="S704" s="368"/>
      <c r="T704" s="447">
        <f t="shared" si="44"/>
        <v>0</v>
      </c>
      <c r="U704" s="443">
        <f t="shared" si="45"/>
        <v>9</v>
      </c>
    </row>
    <row r="705" spans="1:21" ht="18" customHeight="1">
      <c r="A705" s="817"/>
      <c r="B705" s="818"/>
      <c r="C705" s="820"/>
      <c r="D705" s="820"/>
      <c r="E705" s="337">
        <v>57</v>
      </c>
      <c r="F705" s="216"/>
      <c r="G705" s="216"/>
      <c r="H705" s="134"/>
      <c r="I705" s="135"/>
      <c r="J705" s="136"/>
      <c r="K705" s="135"/>
      <c r="L705" s="136"/>
      <c r="M705" s="137"/>
      <c r="N705" s="138"/>
      <c r="O705" s="139"/>
      <c r="P705" s="137"/>
      <c r="Q705" s="138"/>
      <c r="R705" s="140"/>
      <c r="S705" s="368"/>
      <c r="T705" s="447">
        <f t="shared" si="44"/>
        <v>0</v>
      </c>
      <c r="U705" s="443">
        <f t="shared" si="45"/>
        <v>9</v>
      </c>
    </row>
    <row r="706" spans="1:21" ht="18" customHeight="1">
      <c r="A706" s="817"/>
      <c r="B706" s="818"/>
      <c r="C706" s="820"/>
      <c r="D706" s="820"/>
      <c r="E706" s="337">
        <v>58</v>
      </c>
      <c r="F706" s="216"/>
      <c r="G706" s="216"/>
      <c r="H706" s="134"/>
      <c r="I706" s="135"/>
      <c r="J706" s="136"/>
      <c r="K706" s="135"/>
      <c r="L706" s="136"/>
      <c r="M706" s="137"/>
      <c r="N706" s="138"/>
      <c r="O706" s="139"/>
      <c r="P706" s="137"/>
      <c r="Q706" s="138"/>
      <c r="R706" s="140"/>
      <c r="S706" s="368"/>
      <c r="T706" s="447">
        <f t="shared" si="44"/>
        <v>0</v>
      </c>
      <c r="U706" s="443">
        <f t="shared" si="45"/>
        <v>9</v>
      </c>
    </row>
    <row r="707" spans="1:21" ht="18" customHeight="1">
      <c r="A707" s="817"/>
      <c r="B707" s="818"/>
      <c r="C707" s="820"/>
      <c r="D707" s="820"/>
      <c r="E707" s="337">
        <v>59</v>
      </c>
      <c r="F707" s="216"/>
      <c r="G707" s="216"/>
      <c r="H707" s="134"/>
      <c r="I707" s="135"/>
      <c r="J707" s="136"/>
      <c r="K707" s="135"/>
      <c r="L707" s="136"/>
      <c r="M707" s="137"/>
      <c r="N707" s="138"/>
      <c r="O707" s="139"/>
      <c r="P707" s="137"/>
      <c r="Q707" s="138"/>
      <c r="R707" s="140"/>
      <c r="S707" s="368"/>
      <c r="T707" s="447">
        <f t="shared" si="44"/>
        <v>0</v>
      </c>
      <c r="U707" s="443">
        <f t="shared" si="45"/>
        <v>9</v>
      </c>
    </row>
    <row r="708" spans="1:21" ht="18" customHeight="1">
      <c r="A708" s="817"/>
      <c r="B708" s="818"/>
      <c r="C708" s="820"/>
      <c r="D708" s="820"/>
      <c r="E708" s="337">
        <v>60</v>
      </c>
      <c r="F708" s="216"/>
      <c r="G708" s="216"/>
      <c r="H708" s="134"/>
      <c r="I708" s="135"/>
      <c r="J708" s="136"/>
      <c r="K708" s="135"/>
      <c r="L708" s="136"/>
      <c r="M708" s="137"/>
      <c r="N708" s="138"/>
      <c r="O708" s="139"/>
      <c r="P708" s="137"/>
      <c r="Q708" s="138"/>
      <c r="R708" s="140"/>
      <c r="S708" s="368"/>
      <c r="T708" s="447">
        <f t="shared" si="44"/>
        <v>0</v>
      </c>
      <c r="U708" s="443">
        <f t="shared" si="45"/>
        <v>9</v>
      </c>
    </row>
    <row r="709" spans="1:21" ht="18" customHeight="1">
      <c r="A709" s="817"/>
      <c r="B709" s="818"/>
      <c r="C709" s="820"/>
      <c r="D709" s="820"/>
      <c r="E709" s="337">
        <v>61</v>
      </c>
      <c r="F709" s="216"/>
      <c r="G709" s="216"/>
      <c r="H709" s="134"/>
      <c r="I709" s="135"/>
      <c r="J709" s="136"/>
      <c r="K709" s="135"/>
      <c r="L709" s="136"/>
      <c r="M709" s="137"/>
      <c r="N709" s="138"/>
      <c r="O709" s="139"/>
      <c r="P709" s="137"/>
      <c r="Q709" s="138"/>
      <c r="R709" s="140"/>
      <c r="S709" s="368"/>
      <c r="T709" s="447">
        <f t="shared" si="44"/>
        <v>0</v>
      </c>
      <c r="U709" s="443">
        <f t="shared" si="45"/>
        <v>9</v>
      </c>
    </row>
    <row r="710" spans="1:21" ht="18" customHeight="1">
      <c r="A710" s="817"/>
      <c r="B710" s="818"/>
      <c r="C710" s="820"/>
      <c r="D710" s="820"/>
      <c r="E710" s="337">
        <v>62</v>
      </c>
      <c r="F710" s="216"/>
      <c r="G710" s="216"/>
      <c r="H710" s="134"/>
      <c r="I710" s="135"/>
      <c r="J710" s="136"/>
      <c r="K710" s="135"/>
      <c r="L710" s="136"/>
      <c r="M710" s="137"/>
      <c r="N710" s="138"/>
      <c r="O710" s="139"/>
      <c r="P710" s="137"/>
      <c r="Q710" s="138"/>
      <c r="R710" s="140"/>
      <c r="S710" s="368"/>
      <c r="T710" s="447">
        <f t="shared" si="44"/>
        <v>0</v>
      </c>
      <c r="U710" s="443">
        <f t="shared" si="45"/>
        <v>9</v>
      </c>
    </row>
    <row r="711" spans="1:21" ht="18" customHeight="1">
      <c r="A711" s="817"/>
      <c r="B711" s="818"/>
      <c r="C711" s="820"/>
      <c r="D711" s="820"/>
      <c r="E711" s="337">
        <v>63</v>
      </c>
      <c r="F711" s="216"/>
      <c r="G711" s="216"/>
      <c r="H711" s="134"/>
      <c r="I711" s="135"/>
      <c r="J711" s="136"/>
      <c r="K711" s="135"/>
      <c r="L711" s="136"/>
      <c r="M711" s="137"/>
      <c r="N711" s="138"/>
      <c r="O711" s="139"/>
      <c r="P711" s="137"/>
      <c r="Q711" s="138"/>
      <c r="R711" s="140"/>
      <c r="S711" s="368"/>
      <c r="T711" s="447">
        <f t="shared" si="44"/>
        <v>0</v>
      </c>
      <c r="U711" s="443">
        <f t="shared" si="45"/>
        <v>9</v>
      </c>
    </row>
    <row r="712" spans="1:21" ht="18" customHeight="1">
      <c r="A712" s="817"/>
      <c r="B712" s="818"/>
      <c r="C712" s="820"/>
      <c r="D712" s="820"/>
      <c r="E712" s="337">
        <v>64</v>
      </c>
      <c r="F712" s="216"/>
      <c r="G712" s="216"/>
      <c r="H712" s="97"/>
      <c r="I712" s="81"/>
      <c r="J712" s="76"/>
      <c r="K712" s="82"/>
      <c r="L712" s="77"/>
      <c r="M712" s="2"/>
      <c r="N712" s="82"/>
      <c r="O712" s="77"/>
      <c r="P712" s="2"/>
      <c r="Q712" s="82"/>
      <c r="R712" s="19"/>
      <c r="S712" s="366"/>
      <c r="T712" s="397">
        <f t="shared" si="36"/>
        <v>0</v>
      </c>
      <c r="U712" s="443">
        <f t="shared" ref="U712:U728" si="46">$A$649</f>
        <v>9</v>
      </c>
    </row>
    <row r="713" spans="1:21" ht="18" customHeight="1">
      <c r="A713" s="817"/>
      <c r="B713" s="818"/>
      <c r="C713" s="820"/>
      <c r="D713" s="820"/>
      <c r="E713" s="337">
        <v>65</v>
      </c>
      <c r="F713" s="216"/>
      <c r="G713" s="216"/>
      <c r="H713" s="97"/>
      <c r="I713" s="81"/>
      <c r="J713" s="76"/>
      <c r="K713" s="82"/>
      <c r="L713" s="77"/>
      <c r="M713" s="2"/>
      <c r="N713" s="82"/>
      <c r="O713" s="77"/>
      <c r="P713" s="2"/>
      <c r="Q713" s="82"/>
      <c r="R713" s="19"/>
      <c r="S713" s="366"/>
      <c r="T713" s="397">
        <f t="shared" si="36"/>
        <v>0</v>
      </c>
      <c r="U713" s="443">
        <f t="shared" si="46"/>
        <v>9</v>
      </c>
    </row>
    <row r="714" spans="1:21" ht="18" customHeight="1">
      <c r="A714" s="817"/>
      <c r="B714" s="818"/>
      <c r="C714" s="820"/>
      <c r="D714" s="820"/>
      <c r="E714" s="337">
        <v>66</v>
      </c>
      <c r="F714" s="216"/>
      <c r="G714" s="216"/>
      <c r="H714" s="97"/>
      <c r="I714" s="81"/>
      <c r="J714" s="76"/>
      <c r="K714" s="82"/>
      <c r="L714" s="77"/>
      <c r="M714" s="2"/>
      <c r="N714" s="82"/>
      <c r="O714" s="77"/>
      <c r="P714" s="2"/>
      <c r="Q714" s="82"/>
      <c r="R714" s="19"/>
      <c r="S714" s="366"/>
      <c r="T714" s="397">
        <f t="shared" si="36"/>
        <v>0</v>
      </c>
      <c r="U714" s="443">
        <f t="shared" si="46"/>
        <v>9</v>
      </c>
    </row>
    <row r="715" spans="1:21" ht="18" customHeight="1">
      <c r="A715" s="817"/>
      <c r="B715" s="818"/>
      <c r="C715" s="820"/>
      <c r="D715" s="820"/>
      <c r="E715" s="337">
        <v>67</v>
      </c>
      <c r="F715" s="216"/>
      <c r="G715" s="216"/>
      <c r="H715" s="97"/>
      <c r="I715" s="81"/>
      <c r="J715" s="76"/>
      <c r="K715" s="82"/>
      <c r="L715" s="77"/>
      <c r="M715" s="2"/>
      <c r="N715" s="82"/>
      <c r="O715" s="77"/>
      <c r="P715" s="2"/>
      <c r="Q715" s="82"/>
      <c r="R715" s="19"/>
      <c r="S715" s="366"/>
      <c r="T715" s="397">
        <f t="shared" si="36"/>
        <v>0</v>
      </c>
      <c r="U715" s="443">
        <f t="shared" si="46"/>
        <v>9</v>
      </c>
    </row>
    <row r="716" spans="1:21" ht="18" customHeight="1">
      <c r="A716" s="817"/>
      <c r="B716" s="818"/>
      <c r="C716" s="820"/>
      <c r="D716" s="820"/>
      <c r="E716" s="337">
        <v>68</v>
      </c>
      <c r="F716" s="216"/>
      <c r="G716" s="216"/>
      <c r="H716" s="97"/>
      <c r="I716" s="81"/>
      <c r="J716" s="76"/>
      <c r="K716" s="81"/>
      <c r="L716" s="76"/>
      <c r="M716" s="2"/>
      <c r="N716" s="81"/>
      <c r="O716" s="77"/>
      <c r="P716" s="15"/>
      <c r="Q716" s="82"/>
      <c r="R716" s="19"/>
      <c r="S716" s="366"/>
      <c r="T716" s="397">
        <f t="shared" si="36"/>
        <v>0</v>
      </c>
      <c r="U716" s="443">
        <f t="shared" si="46"/>
        <v>9</v>
      </c>
    </row>
    <row r="717" spans="1:21" ht="18" customHeight="1">
      <c r="A717" s="817"/>
      <c r="B717" s="818"/>
      <c r="C717" s="820"/>
      <c r="D717" s="820"/>
      <c r="E717" s="337">
        <v>69</v>
      </c>
      <c r="F717" s="216"/>
      <c r="G717" s="216"/>
      <c r="H717" s="97"/>
      <c r="I717" s="81"/>
      <c r="J717" s="76"/>
      <c r="K717" s="81"/>
      <c r="L717" s="76"/>
      <c r="M717" s="2"/>
      <c r="N717" s="81"/>
      <c r="O717" s="77"/>
      <c r="P717" s="15"/>
      <c r="Q717" s="82"/>
      <c r="R717" s="19"/>
      <c r="S717" s="366"/>
      <c r="T717" s="397">
        <f t="shared" si="36"/>
        <v>0</v>
      </c>
      <c r="U717" s="443">
        <f t="shared" si="46"/>
        <v>9</v>
      </c>
    </row>
    <row r="718" spans="1:21" ht="18" customHeight="1">
      <c r="A718" s="817"/>
      <c r="B718" s="818"/>
      <c r="C718" s="820"/>
      <c r="D718" s="820"/>
      <c r="E718" s="337">
        <v>70</v>
      </c>
      <c r="F718" s="216"/>
      <c r="G718" s="216"/>
      <c r="H718" s="97"/>
      <c r="I718" s="81"/>
      <c r="J718" s="76"/>
      <c r="K718" s="81"/>
      <c r="L718" s="76"/>
      <c r="M718" s="2"/>
      <c r="N718" s="81"/>
      <c r="O718" s="77"/>
      <c r="P718" s="15"/>
      <c r="Q718" s="82"/>
      <c r="R718" s="19"/>
      <c r="S718" s="366"/>
      <c r="T718" s="397">
        <f t="shared" si="36"/>
        <v>0</v>
      </c>
      <c r="U718" s="443">
        <f t="shared" si="46"/>
        <v>9</v>
      </c>
    </row>
    <row r="719" spans="1:21" ht="18" customHeight="1">
      <c r="A719" s="817"/>
      <c r="B719" s="818"/>
      <c r="C719" s="820"/>
      <c r="D719" s="820"/>
      <c r="E719" s="337">
        <v>71</v>
      </c>
      <c r="F719" s="216"/>
      <c r="G719" s="216"/>
      <c r="H719" s="97"/>
      <c r="I719" s="81"/>
      <c r="J719" s="76"/>
      <c r="K719" s="81"/>
      <c r="L719" s="76"/>
      <c r="M719" s="2"/>
      <c r="N719" s="82"/>
      <c r="O719" s="77"/>
      <c r="P719" s="2"/>
      <c r="Q719" s="82"/>
      <c r="R719" s="19"/>
      <c r="S719" s="366"/>
      <c r="T719" s="397">
        <f t="shared" si="36"/>
        <v>0</v>
      </c>
      <c r="U719" s="443">
        <f t="shared" si="46"/>
        <v>9</v>
      </c>
    </row>
    <row r="720" spans="1:21" ht="18" customHeight="1">
      <c r="A720" s="817"/>
      <c r="B720" s="818"/>
      <c r="C720" s="820"/>
      <c r="D720" s="820"/>
      <c r="E720" s="337">
        <v>72</v>
      </c>
      <c r="F720" s="216"/>
      <c r="G720" s="216"/>
      <c r="H720" s="134"/>
      <c r="I720" s="135"/>
      <c r="J720" s="136"/>
      <c r="K720" s="135"/>
      <c r="L720" s="136"/>
      <c r="M720" s="137"/>
      <c r="N720" s="138"/>
      <c r="O720" s="139"/>
      <c r="P720" s="137"/>
      <c r="Q720" s="138"/>
      <c r="R720" s="140"/>
      <c r="S720" s="368"/>
      <c r="T720" s="447">
        <f t="shared" si="36"/>
        <v>0</v>
      </c>
      <c r="U720" s="443">
        <f t="shared" si="46"/>
        <v>9</v>
      </c>
    </row>
    <row r="721" spans="1:21" ht="18" customHeight="1">
      <c r="A721" s="817"/>
      <c r="B721" s="818"/>
      <c r="C721" s="820"/>
      <c r="D721" s="820"/>
      <c r="E721" s="337">
        <v>73</v>
      </c>
      <c r="F721" s="216"/>
      <c r="G721" s="216"/>
      <c r="H721" s="134"/>
      <c r="I721" s="135"/>
      <c r="J721" s="136"/>
      <c r="K721" s="135"/>
      <c r="L721" s="136"/>
      <c r="M721" s="137"/>
      <c r="N721" s="138"/>
      <c r="O721" s="139"/>
      <c r="P721" s="137"/>
      <c r="Q721" s="138"/>
      <c r="R721" s="140"/>
      <c r="S721" s="368"/>
      <c r="T721" s="447">
        <f t="shared" si="36"/>
        <v>0</v>
      </c>
      <c r="U721" s="443">
        <f t="shared" si="46"/>
        <v>9</v>
      </c>
    </row>
    <row r="722" spans="1:21" ht="18" customHeight="1">
      <c r="A722" s="817"/>
      <c r="B722" s="818"/>
      <c r="C722" s="820"/>
      <c r="D722" s="820"/>
      <c r="E722" s="337">
        <v>74</v>
      </c>
      <c r="F722" s="216"/>
      <c r="G722" s="216"/>
      <c r="H722" s="134"/>
      <c r="I722" s="135"/>
      <c r="J722" s="136"/>
      <c r="K722" s="135"/>
      <c r="L722" s="136"/>
      <c r="M722" s="137"/>
      <c r="N722" s="138"/>
      <c r="O722" s="139"/>
      <c r="P722" s="137"/>
      <c r="Q722" s="138"/>
      <c r="R722" s="140"/>
      <c r="S722" s="368"/>
      <c r="T722" s="447">
        <f t="shared" si="36"/>
        <v>0</v>
      </c>
      <c r="U722" s="443">
        <f t="shared" si="46"/>
        <v>9</v>
      </c>
    </row>
    <row r="723" spans="1:21" ht="18" customHeight="1">
      <c r="A723" s="817"/>
      <c r="B723" s="818"/>
      <c r="C723" s="820"/>
      <c r="D723" s="820"/>
      <c r="E723" s="337">
        <v>75</v>
      </c>
      <c r="F723" s="216"/>
      <c r="G723" s="216"/>
      <c r="H723" s="134"/>
      <c r="I723" s="135"/>
      <c r="J723" s="136"/>
      <c r="K723" s="135"/>
      <c r="L723" s="136"/>
      <c r="M723" s="137"/>
      <c r="N723" s="138"/>
      <c r="O723" s="139"/>
      <c r="P723" s="137"/>
      <c r="Q723" s="138"/>
      <c r="R723" s="140"/>
      <c r="S723" s="368"/>
      <c r="T723" s="447">
        <f t="shared" si="36"/>
        <v>0</v>
      </c>
      <c r="U723" s="443">
        <f t="shared" si="46"/>
        <v>9</v>
      </c>
    </row>
    <row r="724" spans="1:21" ht="18" customHeight="1">
      <c r="A724" s="817"/>
      <c r="B724" s="818"/>
      <c r="C724" s="820"/>
      <c r="D724" s="820"/>
      <c r="E724" s="337">
        <v>76</v>
      </c>
      <c r="F724" s="216"/>
      <c r="G724" s="216"/>
      <c r="H724" s="134"/>
      <c r="I724" s="135"/>
      <c r="J724" s="136"/>
      <c r="K724" s="135"/>
      <c r="L724" s="136"/>
      <c r="M724" s="137"/>
      <c r="N724" s="138"/>
      <c r="O724" s="139"/>
      <c r="P724" s="137"/>
      <c r="Q724" s="138"/>
      <c r="R724" s="140"/>
      <c r="S724" s="368"/>
      <c r="T724" s="447">
        <f t="shared" si="36"/>
        <v>0</v>
      </c>
      <c r="U724" s="443">
        <f t="shared" si="46"/>
        <v>9</v>
      </c>
    </row>
    <row r="725" spans="1:21" ht="18" customHeight="1">
      <c r="A725" s="817"/>
      <c r="B725" s="818"/>
      <c r="C725" s="820"/>
      <c r="D725" s="820"/>
      <c r="E725" s="337">
        <v>77</v>
      </c>
      <c r="F725" s="216"/>
      <c r="G725" s="216"/>
      <c r="H725" s="134"/>
      <c r="I725" s="135"/>
      <c r="J725" s="136"/>
      <c r="K725" s="135"/>
      <c r="L725" s="136"/>
      <c r="M725" s="137"/>
      <c r="N725" s="138"/>
      <c r="O725" s="139"/>
      <c r="P725" s="137"/>
      <c r="Q725" s="138"/>
      <c r="R725" s="140"/>
      <c r="S725" s="368"/>
      <c r="T725" s="447">
        <f t="shared" si="36"/>
        <v>0</v>
      </c>
      <c r="U725" s="443">
        <f t="shared" si="46"/>
        <v>9</v>
      </c>
    </row>
    <row r="726" spans="1:21" ht="18" customHeight="1">
      <c r="A726" s="817"/>
      <c r="B726" s="818"/>
      <c r="C726" s="820"/>
      <c r="D726" s="820"/>
      <c r="E726" s="337">
        <v>78</v>
      </c>
      <c r="F726" s="216"/>
      <c r="G726" s="216"/>
      <c r="H726" s="134"/>
      <c r="I726" s="135"/>
      <c r="J726" s="136"/>
      <c r="K726" s="135"/>
      <c r="L726" s="136"/>
      <c r="M726" s="137"/>
      <c r="N726" s="138"/>
      <c r="O726" s="139"/>
      <c r="P726" s="137"/>
      <c r="Q726" s="138"/>
      <c r="R726" s="140"/>
      <c r="S726" s="368"/>
      <c r="T726" s="447">
        <f t="shared" si="36"/>
        <v>0</v>
      </c>
      <c r="U726" s="443">
        <f t="shared" si="46"/>
        <v>9</v>
      </c>
    </row>
    <row r="727" spans="1:21" ht="18" customHeight="1">
      <c r="A727" s="817"/>
      <c r="B727" s="818"/>
      <c r="C727" s="820"/>
      <c r="D727" s="820"/>
      <c r="E727" s="337">
        <v>79</v>
      </c>
      <c r="F727" s="216"/>
      <c r="G727" s="216"/>
      <c r="H727" s="134"/>
      <c r="I727" s="135"/>
      <c r="J727" s="136"/>
      <c r="K727" s="135"/>
      <c r="L727" s="136"/>
      <c r="M727" s="137"/>
      <c r="N727" s="138"/>
      <c r="O727" s="139"/>
      <c r="P727" s="137"/>
      <c r="Q727" s="138"/>
      <c r="R727" s="140"/>
      <c r="S727" s="368"/>
      <c r="T727" s="447">
        <f t="shared" ref="T727:T888" si="47">IF(J727="",0,INT(SUM(PRODUCT(J727,L727,O727),R727)))</f>
        <v>0</v>
      </c>
      <c r="U727" s="443">
        <f t="shared" si="46"/>
        <v>9</v>
      </c>
    </row>
    <row r="728" spans="1:21" ht="18" customHeight="1">
      <c r="A728" s="817"/>
      <c r="B728" s="818"/>
      <c r="C728" s="820"/>
      <c r="D728" s="820"/>
      <c r="E728" s="345">
        <v>80</v>
      </c>
      <c r="F728" s="433"/>
      <c r="G728" s="433"/>
      <c r="H728" s="134"/>
      <c r="I728" s="135"/>
      <c r="J728" s="136"/>
      <c r="K728" s="135"/>
      <c r="L728" s="136"/>
      <c r="M728" s="137"/>
      <c r="N728" s="138"/>
      <c r="O728" s="139"/>
      <c r="P728" s="137"/>
      <c r="Q728" s="138"/>
      <c r="R728" s="140"/>
      <c r="S728" s="368"/>
      <c r="T728" s="447">
        <f t="shared" si="47"/>
        <v>0</v>
      </c>
      <c r="U728" s="443">
        <f t="shared" si="46"/>
        <v>9</v>
      </c>
    </row>
    <row r="729" spans="1:21" ht="18" customHeight="1">
      <c r="A729" s="815">
        <v>10</v>
      </c>
      <c r="B729" s="816"/>
      <c r="C729" s="819" t="str">
        <f>IF(ISERROR(VLOOKUP($A729,【大規模】地域番号②!$BD:$BF,2,FALSE)),"",VLOOKUP($A729,【大規模】地域番号②!$BD:$BF,2,FALSE))</f>
        <v/>
      </c>
      <c r="D729" s="819" t="str">
        <f>IF(ISERROR(VLOOKUP($A729,【大規模】地域番号②!$BD:$BF,3,FALSE)),"",VLOOKUP($A729,【大規模】地域番号②!$BD:$BF,3,FALSE))</f>
        <v/>
      </c>
      <c r="E729" s="337">
        <v>1</v>
      </c>
      <c r="F729" s="216"/>
      <c r="G729" s="216"/>
      <c r="H729" s="118"/>
      <c r="I729" s="119"/>
      <c r="J729" s="120"/>
      <c r="K729" s="122"/>
      <c r="L729" s="123"/>
      <c r="M729" s="121"/>
      <c r="N729" s="122"/>
      <c r="O729" s="123"/>
      <c r="P729" s="121"/>
      <c r="Q729" s="122"/>
      <c r="R729" s="124"/>
      <c r="S729" s="356"/>
      <c r="T729" s="389">
        <f t="shared" si="47"/>
        <v>0</v>
      </c>
      <c r="U729" s="443">
        <f>$A$729</f>
        <v>10</v>
      </c>
    </row>
    <row r="730" spans="1:21" ht="18" customHeight="1">
      <c r="A730" s="817"/>
      <c r="B730" s="818"/>
      <c r="C730" s="820"/>
      <c r="D730" s="820"/>
      <c r="E730" s="337">
        <v>2</v>
      </c>
      <c r="F730" s="216"/>
      <c r="G730" s="216"/>
      <c r="H730" s="97"/>
      <c r="I730" s="81"/>
      <c r="J730" s="76"/>
      <c r="K730" s="82"/>
      <c r="L730" s="77"/>
      <c r="M730" s="2"/>
      <c r="N730" s="82"/>
      <c r="O730" s="77"/>
      <c r="P730" s="2"/>
      <c r="Q730" s="82"/>
      <c r="R730" s="19"/>
      <c r="S730" s="366"/>
      <c r="T730" s="397">
        <f t="shared" si="47"/>
        <v>0</v>
      </c>
      <c r="U730" s="443">
        <f t="shared" ref="U730:U767" si="48">$A$729</f>
        <v>10</v>
      </c>
    </row>
    <row r="731" spans="1:21" ht="18" customHeight="1">
      <c r="A731" s="817"/>
      <c r="B731" s="818"/>
      <c r="C731" s="820"/>
      <c r="D731" s="820"/>
      <c r="E731" s="337">
        <v>3</v>
      </c>
      <c r="F731" s="216"/>
      <c r="G731" s="216"/>
      <c r="H731" s="97"/>
      <c r="I731" s="81"/>
      <c r="J731" s="76"/>
      <c r="K731" s="82"/>
      <c r="L731" s="77"/>
      <c r="M731" s="2"/>
      <c r="N731" s="82"/>
      <c r="O731" s="77"/>
      <c r="P731" s="2"/>
      <c r="Q731" s="82"/>
      <c r="R731" s="19"/>
      <c r="S731" s="366"/>
      <c r="T731" s="397">
        <f t="shared" si="47"/>
        <v>0</v>
      </c>
      <c r="U731" s="443">
        <f t="shared" si="48"/>
        <v>10</v>
      </c>
    </row>
    <row r="732" spans="1:21" ht="18" customHeight="1">
      <c r="A732" s="817"/>
      <c r="B732" s="818"/>
      <c r="C732" s="820"/>
      <c r="D732" s="820"/>
      <c r="E732" s="337">
        <v>4</v>
      </c>
      <c r="F732" s="216"/>
      <c r="G732" s="216"/>
      <c r="H732" s="97"/>
      <c r="I732" s="81"/>
      <c r="J732" s="76"/>
      <c r="K732" s="81"/>
      <c r="L732" s="76"/>
      <c r="M732" s="2"/>
      <c r="N732" s="81"/>
      <c r="O732" s="77"/>
      <c r="P732" s="15"/>
      <c r="Q732" s="82"/>
      <c r="R732" s="19"/>
      <c r="S732" s="366"/>
      <c r="T732" s="397">
        <f t="shared" si="47"/>
        <v>0</v>
      </c>
      <c r="U732" s="443">
        <f t="shared" si="48"/>
        <v>10</v>
      </c>
    </row>
    <row r="733" spans="1:21" ht="18" customHeight="1">
      <c r="A733" s="817"/>
      <c r="B733" s="818"/>
      <c r="C733" s="820"/>
      <c r="D733" s="820"/>
      <c r="E733" s="337">
        <v>5</v>
      </c>
      <c r="F733" s="216"/>
      <c r="G733" s="216"/>
      <c r="H733" s="97"/>
      <c r="I733" s="81"/>
      <c r="J733" s="76"/>
      <c r="K733" s="81"/>
      <c r="L733" s="76"/>
      <c r="M733" s="2"/>
      <c r="N733" s="81"/>
      <c r="O733" s="77"/>
      <c r="P733" s="15"/>
      <c r="Q733" s="82"/>
      <c r="R733" s="19"/>
      <c r="S733" s="366"/>
      <c r="T733" s="397">
        <f t="shared" si="47"/>
        <v>0</v>
      </c>
      <c r="U733" s="443">
        <f t="shared" si="48"/>
        <v>10</v>
      </c>
    </row>
    <row r="734" spans="1:21" ht="18" customHeight="1">
      <c r="A734" s="817"/>
      <c r="B734" s="818"/>
      <c r="C734" s="820"/>
      <c r="D734" s="820"/>
      <c r="E734" s="337">
        <v>6</v>
      </c>
      <c r="F734" s="216"/>
      <c r="G734" s="216"/>
      <c r="H734" s="97"/>
      <c r="I734" s="81"/>
      <c r="J734" s="76"/>
      <c r="K734" s="81"/>
      <c r="L734" s="76"/>
      <c r="M734" s="2"/>
      <c r="N734" s="81"/>
      <c r="O734" s="77"/>
      <c r="P734" s="15"/>
      <c r="Q734" s="82"/>
      <c r="R734" s="19"/>
      <c r="S734" s="366"/>
      <c r="T734" s="397">
        <f t="shared" si="47"/>
        <v>0</v>
      </c>
      <c r="U734" s="443">
        <f t="shared" si="48"/>
        <v>10</v>
      </c>
    </row>
    <row r="735" spans="1:21" ht="18" customHeight="1">
      <c r="A735" s="817"/>
      <c r="B735" s="818"/>
      <c r="C735" s="820"/>
      <c r="D735" s="820"/>
      <c r="E735" s="337">
        <v>7</v>
      </c>
      <c r="F735" s="216"/>
      <c r="G735" s="216"/>
      <c r="H735" s="97"/>
      <c r="I735" s="81"/>
      <c r="J735" s="76"/>
      <c r="K735" s="81"/>
      <c r="L735" s="76"/>
      <c r="M735" s="2"/>
      <c r="N735" s="82"/>
      <c r="O735" s="77"/>
      <c r="P735" s="2"/>
      <c r="Q735" s="82"/>
      <c r="R735" s="19"/>
      <c r="S735" s="366"/>
      <c r="T735" s="397">
        <f t="shared" si="47"/>
        <v>0</v>
      </c>
      <c r="U735" s="443">
        <f t="shared" si="48"/>
        <v>10</v>
      </c>
    </row>
    <row r="736" spans="1:21" ht="18" customHeight="1">
      <c r="A736" s="817"/>
      <c r="B736" s="818"/>
      <c r="C736" s="820"/>
      <c r="D736" s="820"/>
      <c r="E736" s="337">
        <v>8</v>
      </c>
      <c r="F736" s="216"/>
      <c r="G736" s="216"/>
      <c r="H736" s="134"/>
      <c r="I736" s="135"/>
      <c r="J736" s="136"/>
      <c r="K736" s="135"/>
      <c r="L736" s="136"/>
      <c r="M736" s="137"/>
      <c r="N736" s="138"/>
      <c r="O736" s="139"/>
      <c r="P736" s="137"/>
      <c r="Q736" s="138"/>
      <c r="R736" s="140"/>
      <c r="S736" s="368"/>
      <c r="T736" s="447">
        <f t="shared" si="47"/>
        <v>0</v>
      </c>
      <c r="U736" s="443">
        <f t="shared" si="48"/>
        <v>10</v>
      </c>
    </row>
    <row r="737" spans="1:21" ht="18" customHeight="1">
      <c r="A737" s="817"/>
      <c r="B737" s="818"/>
      <c r="C737" s="820"/>
      <c r="D737" s="820"/>
      <c r="E737" s="337">
        <v>9</v>
      </c>
      <c r="F737" s="216"/>
      <c r="G737" s="216"/>
      <c r="H737" s="134"/>
      <c r="I737" s="135"/>
      <c r="J737" s="136"/>
      <c r="K737" s="135"/>
      <c r="L737" s="136"/>
      <c r="M737" s="137"/>
      <c r="N737" s="138"/>
      <c r="O737" s="139"/>
      <c r="P737" s="137"/>
      <c r="Q737" s="138"/>
      <c r="R737" s="140"/>
      <c r="S737" s="368"/>
      <c r="T737" s="447">
        <f t="shared" si="47"/>
        <v>0</v>
      </c>
      <c r="U737" s="443">
        <f t="shared" si="48"/>
        <v>10</v>
      </c>
    </row>
    <row r="738" spans="1:21" ht="18" customHeight="1">
      <c r="A738" s="817"/>
      <c r="B738" s="818"/>
      <c r="C738" s="820"/>
      <c r="D738" s="820"/>
      <c r="E738" s="337">
        <v>10</v>
      </c>
      <c r="F738" s="216"/>
      <c r="G738" s="216"/>
      <c r="H738" s="134"/>
      <c r="I738" s="135"/>
      <c r="J738" s="136"/>
      <c r="K738" s="135"/>
      <c r="L738" s="136"/>
      <c r="M738" s="137"/>
      <c r="N738" s="138"/>
      <c r="O738" s="139"/>
      <c r="P738" s="137"/>
      <c r="Q738" s="138"/>
      <c r="R738" s="140"/>
      <c r="S738" s="368"/>
      <c r="T738" s="447">
        <f t="shared" si="47"/>
        <v>0</v>
      </c>
      <c r="U738" s="443">
        <f t="shared" si="48"/>
        <v>10</v>
      </c>
    </row>
    <row r="739" spans="1:21" ht="18" customHeight="1">
      <c r="A739" s="817"/>
      <c r="B739" s="818"/>
      <c r="C739" s="820"/>
      <c r="D739" s="820"/>
      <c r="E739" s="337">
        <v>11</v>
      </c>
      <c r="F739" s="216"/>
      <c r="G739" s="216"/>
      <c r="H739" s="134"/>
      <c r="I739" s="135"/>
      <c r="J739" s="136"/>
      <c r="K739" s="135"/>
      <c r="L739" s="136"/>
      <c r="M739" s="137"/>
      <c r="N739" s="138"/>
      <c r="O739" s="139"/>
      <c r="P739" s="137"/>
      <c r="Q739" s="138"/>
      <c r="R739" s="140"/>
      <c r="S739" s="368"/>
      <c r="T739" s="447">
        <f t="shared" si="47"/>
        <v>0</v>
      </c>
      <c r="U739" s="443">
        <f t="shared" si="48"/>
        <v>10</v>
      </c>
    </row>
    <row r="740" spans="1:21" ht="18" customHeight="1">
      <c r="A740" s="817"/>
      <c r="B740" s="818"/>
      <c r="C740" s="820"/>
      <c r="D740" s="820"/>
      <c r="E740" s="337">
        <v>12</v>
      </c>
      <c r="F740" s="216"/>
      <c r="G740" s="216"/>
      <c r="H740" s="134"/>
      <c r="I740" s="135"/>
      <c r="J740" s="136"/>
      <c r="K740" s="135"/>
      <c r="L740" s="136"/>
      <c r="M740" s="137"/>
      <c r="N740" s="138"/>
      <c r="O740" s="139"/>
      <c r="P740" s="137"/>
      <c r="Q740" s="138"/>
      <c r="R740" s="140"/>
      <c r="S740" s="368"/>
      <c r="T740" s="447">
        <f t="shared" si="47"/>
        <v>0</v>
      </c>
      <c r="U740" s="443">
        <f t="shared" si="48"/>
        <v>10</v>
      </c>
    </row>
    <row r="741" spans="1:21" ht="18" customHeight="1">
      <c r="A741" s="817"/>
      <c r="B741" s="818"/>
      <c r="C741" s="820"/>
      <c r="D741" s="820"/>
      <c r="E741" s="337">
        <v>13</v>
      </c>
      <c r="F741" s="216"/>
      <c r="G741" s="216"/>
      <c r="H741" s="134"/>
      <c r="I741" s="135"/>
      <c r="J741" s="136"/>
      <c r="K741" s="135"/>
      <c r="L741" s="136"/>
      <c r="M741" s="137"/>
      <c r="N741" s="138"/>
      <c r="O741" s="139"/>
      <c r="P741" s="137"/>
      <c r="Q741" s="138"/>
      <c r="R741" s="140"/>
      <c r="S741" s="368"/>
      <c r="T741" s="447">
        <f t="shared" si="47"/>
        <v>0</v>
      </c>
      <c r="U741" s="443">
        <f t="shared" si="48"/>
        <v>10</v>
      </c>
    </row>
    <row r="742" spans="1:21" ht="18" customHeight="1">
      <c r="A742" s="817"/>
      <c r="B742" s="818"/>
      <c r="C742" s="820"/>
      <c r="D742" s="820"/>
      <c r="E742" s="337">
        <v>14</v>
      </c>
      <c r="F742" s="216"/>
      <c r="G742" s="216"/>
      <c r="H742" s="134"/>
      <c r="I742" s="135"/>
      <c r="J742" s="136"/>
      <c r="K742" s="135"/>
      <c r="L742" s="136"/>
      <c r="M742" s="137"/>
      <c r="N742" s="138"/>
      <c r="O742" s="139"/>
      <c r="P742" s="137"/>
      <c r="Q742" s="138"/>
      <c r="R742" s="140"/>
      <c r="S742" s="368"/>
      <c r="T742" s="447">
        <f t="shared" si="47"/>
        <v>0</v>
      </c>
      <c r="U742" s="443">
        <f t="shared" si="48"/>
        <v>10</v>
      </c>
    </row>
    <row r="743" spans="1:21" ht="18" customHeight="1">
      <c r="A743" s="817"/>
      <c r="B743" s="818"/>
      <c r="C743" s="820"/>
      <c r="D743" s="820"/>
      <c r="E743" s="337">
        <v>15</v>
      </c>
      <c r="F743" s="216"/>
      <c r="G743" s="216"/>
      <c r="H743" s="134"/>
      <c r="I743" s="135"/>
      <c r="J743" s="136"/>
      <c r="K743" s="135"/>
      <c r="L743" s="136"/>
      <c r="M743" s="137"/>
      <c r="N743" s="138"/>
      <c r="O743" s="139"/>
      <c r="P743" s="137"/>
      <c r="Q743" s="138"/>
      <c r="R743" s="140"/>
      <c r="S743" s="368"/>
      <c r="T743" s="447">
        <f t="shared" si="47"/>
        <v>0</v>
      </c>
      <c r="U743" s="443">
        <f t="shared" si="48"/>
        <v>10</v>
      </c>
    </row>
    <row r="744" spans="1:21" ht="18" customHeight="1">
      <c r="A744" s="817"/>
      <c r="B744" s="818"/>
      <c r="C744" s="820"/>
      <c r="D744" s="820"/>
      <c r="E744" s="337">
        <v>16</v>
      </c>
      <c r="F744" s="216"/>
      <c r="G744" s="216"/>
      <c r="H744" s="134"/>
      <c r="I744" s="135"/>
      <c r="J744" s="136"/>
      <c r="K744" s="135"/>
      <c r="L744" s="136"/>
      <c r="M744" s="137"/>
      <c r="N744" s="138"/>
      <c r="O744" s="139"/>
      <c r="P744" s="137"/>
      <c r="Q744" s="138"/>
      <c r="R744" s="140"/>
      <c r="S744" s="368"/>
      <c r="T744" s="447">
        <f t="shared" si="47"/>
        <v>0</v>
      </c>
      <c r="U744" s="443">
        <f t="shared" si="48"/>
        <v>10</v>
      </c>
    </row>
    <row r="745" spans="1:21" ht="18" customHeight="1">
      <c r="A745" s="817"/>
      <c r="B745" s="818"/>
      <c r="C745" s="820"/>
      <c r="D745" s="820"/>
      <c r="E745" s="337">
        <v>17</v>
      </c>
      <c r="F745" s="216"/>
      <c r="G745" s="216"/>
      <c r="H745" s="134"/>
      <c r="I745" s="135"/>
      <c r="J745" s="136"/>
      <c r="K745" s="135"/>
      <c r="L745" s="136"/>
      <c r="M745" s="137"/>
      <c r="N745" s="138"/>
      <c r="O745" s="139"/>
      <c r="P745" s="137"/>
      <c r="Q745" s="138"/>
      <c r="R745" s="140"/>
      <c r="S745" s="368"/>
      <c r="T745" s="447">
        <f t="shared" si="47"/>
        <v>0</v>
      </c>
      <c r="U745" s="443">
        <f t="shared" si="48"/>
        <v>10</v>
      </c>
    </row>
    <row r="746" spans="1:21" ht="18" customHeight="1">
      <c r="A746" s="817"/>
      <c r="B746" s="818"/>
      <c r="C746" s="820"/>
      <c r="D746" s="820"/>
      <c r="E746" s="337">
        <v>18</v>
      </c>
      <c r="F746" s="216"/>
      <c r="G746" s="216"/>
      <c r="H746" s="134"/>
      <c r="I746" s="135"/>
      <c r="J746" s="136"/>
      <c r="K746" s="135"/>
      <c r="L746" s="136"/>
      <c r="M746" s="137"/>
      <c r="N746" s="138"/>
      <c r="O746" s="139"/>
      <c r="P746" s="137"/>
      <c r="Q746" s="138"/>
      <c r="R746" s="140"/>
      <c r="S746" s="368"/>
      <c r="T746" s="447">
        <f t="shared" si="47"/>
        <v>0</v>
      </c>
      <c r="U746" s="443">
        <f t="shared" si="48"/>
        <v>10</v>
      </c>
    </row>
    <row r="747" spans="1:21" ht="18" customHeight="1">
      <c r="A747" s="817"/>
      <c r="B747" s="818"/>
      <c r="C747" s="820"/>
      <c r="D747" s="820"/>
      <c r="E747" s="337">
        <v>19</v>
      </c>
      <c r="F747" s="216"/>
      <c r="G747" s="216"/>
      <c r="H747" s="134"/>
      <c r="I747" s="135"/>
      <c r="J747" s="136"/>
      <c r="K747" s="135"/>
      <c r="L747" s="136"/>
      <c r="M747" s="137"/>
      <c r="N747" s="138"/>
      <c r="O747" s="139"/>
      <c r="P747" s="137"/>
      <c r="Q747" s="138"/>
      <c r="R747" s="140"/>
      <c r="S747" s="368"/>
      <c r="T747" s="447">
        <f t="shared" si="47"/>
        <v>0</v>
      </c>
      <c r="U747" s="443">
        <f t="shared" si="48"/>
        <v>10</v>
      </c>
    </row>
    <row r="748" spans="1:21" ht="18" customHeight="1">
      <c r="A748" s="817"/>
      <c r="B748" s="818"/>
      <c r="C748" s="820"/>
      <c r="D748" s="820"/>
      <c r="E748" s="337">
        <v>20</v>
      </c>
      <c r="F748" s="216"/>
      <c r="G748" s="216"/>
      <c r="H748" s="134"/>
      <c r="I748" s="135"/>
      <c r="J748" s="136"/>
      <c r="K748" s="135"/>
      <c r="L748" s="136"/>
      <c r="M748" s="137"/>
      <c r="N748" s="138"/>
      <c r="O748" s="139"/>
      <c r="P748" s="137"/>
      <c r="Q748" s="138"/>
      <c r="R748" s="140"/>
      <c r="S748" s="368"/>
      <c r="T748" s="447">
        <f t="shared" si="47"/>
        <v>0</v>
      </c>
      <c r="U748" s="443">
        <f t="shared" si="48"/>
        <v>10</v>
      </c>
    </row>
    <row r="749" spans="1:21" ht="18" customHeight="1">
      <c r="A749" s="817"/>
      <c r="B749" s="818"/>
      <c r="C749" s="820"/>
      <c r="D749" s="820"/>
      <c r="E749" s="337">
        <v>21</v>
      </c>
      <c r="F749" s="216"/>
      <c r="G749" s="216"/>
      <c r="H749" s="134"/>
      <c r="I749" s="135"/>
      <c r="J749" s="136"/>
      <c r="K749" s="135"/>
      <c r="L749" s="136"/>
      <c r="M749" s="137"/>
      <c r="N749" s="138"/>
      <c r="O749" s="139"/>
      <c r="P749" s="137"/>
      <c r="Q749" s="138"/>
      <c r="R749" s="140"/>
      <c r="S749" s="368"/>
      <c r="T749" s="447">
        <f t="shared" si="47"/>
        <v>0</v>
      </c>
      <c r="U749" s="443">
        <f t="shared" si="48"/>
        <v>10</v>
      </c>
    </row>
    <row r="750" spans="1:21" ht="18" customHeight="1">
      <c r="A750" s="817"/>
      <c r="B750" s="818"/>
      <c r="C750" s="820"/>
      <c r="D750" s="820"/>
      <c r="E750" s="337">
        <v>22</v>
      </c>
      <c r="F750" s="216"/>
      <c r="G750" s="216"/>
      <c r="H750" s="134"/>
      <c r="I750" s="135"/>
      <c r="J750" s="136"/>
      <c r="K750" s="135"/>
      <c r="L750" s="136"/>
      <c r="M750" s="137"/>
      <c r="N750" s="138"/>
      <c r="O750" s="139"/>
      <c r="P750" s="137"/>
      <c r="Q750" s="138"/>
      <c r="R750" s="140"/>
      <c r="S750" s="368"/>
      <c r="T750" s="447">
        <f t="shared" si="47"/>
        <v>0</v>
      </c>
      <c r="U750" s="443">
        <f t="shared" si="48"/>
        <v>10</v>
      </c>
    </row>
    <row r="751" spans="1:21" ht="18" customHeight="1">
      <c r="A751" s="817"/>
      <c r="B751" s="818"/>
      <c r="C751" s="820"/>
      <c r="D751" s="820"/>
      <c r="E751" s="337">
        <v>23</v>
      </c>
      <c r="F751" s="216"/>
      <c r="G751" s="216"/>
      <c r="H751" s="134"/>
      <c r="I751" s="135"/>
      <c r="J751" s="136"/>
      <c r="K751" s="135"/>
      <c r="L751" s="136"/>
      <c r="M751" s="137"/>
      <c r="N751" s="138"/>
      <c r="O751" s="139"/>
      <c r="P751" s="137"/>
      <c r="Q751" s="138"/>
      <c r="R751" s="140"/>
      <c r="S751" s="368"/>
      <c r="T751" s="447">
        <f t="shared" si="47"/>
        <v>0</v>
      </c>
      <c r="U751" s="443">
        <f t="shared" si="48"/>
        <v>10</v>
      </c>
    </row>
    <row r="752" spans="1:21" ht="18" customHeight="1">
      <c r="A752" s="817"/>
      <c r="B752" s="818"/>
      <c r="C752" s="820"/>
      <c r="D752" s="820"/>
      <c r="E752" s="337">
        <v>24</v>
      </c>
      <c r="F752" s="216"/>
      <c r="G752" s="216"/>
      <c r="H752" s="134"/>
      <c r="I752" s="135"/>
      <c r="J752" s="136"/>
      <c r="K752" s="135"/>
      <c r="L752" s="136"/>
      <c r="M752" s="137"/>
      <c r="N752" s="138"/>
      <c r="O752" s="139"/>
      <c r="P752" s="137"/>
      <c r="Q752" s="138"/>
      <c r="R752" s="140"/>
      <c r="S752" s="368"/>
      <c r="T752" s="447">
        <f t="shared" si="47"/>
        <v>0</v>
      </c>
      <c r="U752" s="443">
        <f t="shared" si="48"/>
        <v>10</v>
      </c>
    </row>
    <row r="753" spans="1:21" ht="18" customHeight="1">
      <c r="A753" s="817"/>
      <c r="B753" s="818"/>
      <c r="C753" s="820"/>
      <c r="D753" s="820"/>
      <c r="E753" s="337">
        <v>25</v>
      </c>
      <c r="F753" s="216"/>
      <c r="G753" s="216"/>
      <c r="H753" s="134"/>
      <c r="I753" s="135"/>
      <c r="J753" s="136"/>
      <c r="K753" s="135"/>
      <c r="L753" s="136"/>
      <c r="M753" s="137"/>
      <c r="N753" s="138"/>
      <c r="O753" s="139"/>
      <c r="P753" s="137"/>
      <c r="Q753" s="138"/>
      <c r="R753" s="140"/>
      <c r="S753" s="368"/>
      <c r="T753" s="447">
        <f t="shared" si="47"/>
        <v>0</v>
      </c>
      <c r="U753" s="443">
        <f t="shared" si="48"/>
        <v>10</v>
      </c>
    </row>
    <row r="754" spans="1:21" ht="18" customHeight="1">
      <c r="A754" s="817"/>
      <c r="B754" s="818"/>
      <c r="C754" s="820"/>
      <c r="D754" s="820"/>
      <c r="E754" s="337">
        <v>26</v>
      </c>
      <c r="F754" s="216"/>
      <c r="G754" s="216"/>
      <c r="H754" s="97"/>
      <c r="I754" s="81"/>
      <c r="J754" s="76"/>
      <c r="K754" s="82"/>
      <c r="L754" s="77"/>
      <c r="M754" s="2"/>
      <c r="N754" s="82"/>
      <c r="O754" s="77"/>
      <c r="P754" s="2"/>
      <c r="Q754" s="82"/>
      <c r="R754" s="19"/>
      <c r="S754" s="366"/>
      <c r="T754" s="397">
        <f t="shared" ref="T754:T767" si="49">IF(J754="",0,INT(SUM(PRODUCT(J754,L754,O754),R754)))</f>
        <v>0</v>
      </c>
      <c r="U754" s="443">
        <f t="shared" si="48"/>
        <v>10</v>
      </c>
    </row>
    <row r="755" spans="1:21" ht="18" customHeight="1">
      <c r="A755" s="817"/>
      <c r="B755" s="818"/>
      <c r="C755" s="820"/>
      <c r="D755" s="820"/>
      <c r="E755" s="337">
        <v>27</v>
      </c>
      <c r="F755" s="216"/>
      <c r="G755" s="216"/>
      <c r="H755" s="97"/>
      <c r="I755" s="81"/>
      <c r="J755" s="76"/>
      <c r="K755" s="82"/>
      <c r="L755" s="77"/>
      <c r="M755" s="2"/>
      <c r="N755" s="82"/>
      <c r="O755" s="77"/>
      <c r="P755" s="2"/>
      <c r="Q755" s="82"/>
      <c r="R755" s="19"/>
      <c r="S755" s="366"/>
      <c r="T755" s="397">
        <f t="shared" si="49"/>
        <v>0</v>
      </c>
      <c r="U755" s="443">
        <f t="shared" si="48"/>
        <v>10</v>
      </c>
    </row>
    <row r="756" spans="1:21" ht="18" customHeight="1">
      <c r="A756" s="817"/>
      <c r="B756" s="818"/>
      <c r="C756" s="820"/>
      <c r="D756" s="820"/>
      <c r="E756" s="337">
        <v>28</v>
      </c>
      <c r="F756" s="216"/>
      <c r="G756" s="216"/>
      <c r="H756" s="97"/>
      <c r="I756" s="81"/>
      <c r="J756" s="76"/>
      <c r="K756" s="82"/>
      <c r="L756" s="77"/>
      <c r="M756" s="2"/>
      <c r="N756" s="82"/>
      <c r="O756" s="77"/>
      <c r="P756" s="2"/>
      <c r="Q756" s="82"/>
      <c r="R756" s="19"/>
      <c r="S756" s="366"/>
      <c r="T756" s="397">
        <f t="shared" si="49"/>
        <v>0</v>
      </c>
      <c r="U756" s="443">
        <f t="shared" si="48"/>
        <v>10</v>
      </c>
    </row>
    <row r="757" spans="1:21" ht="18" customHeight="1">
      <c r="A757" s="817"/>
      <c r="B757" s="818"/>
      <c r="C757" s="820"/>
      <c r="D757" s="820"/>
      <c r="E757" s="337">
        <v>29</v>
      </c>
      <c r="F757" s="216"/>
      <c r="G757" s="216"/>
      <c r="H757" s="97"/>
      <c r="I757" s="81"/>
      <c r="J757" s="76"/>
      <c r="K757" s="82"/>
      <c r="L757" s="77"/>
      <c r="M757" s="2"/>
      <c r="N757" s="82"/>
      <c r="O757" s="77"/>
      <c r="P757" s="2"/>
      <c r="Q757" s="82"/>
      <c r="R757" s="19"/>
      <c r="S757" s="366"/>
      <c r="T757" s="397">
        <f t="shared" si="49"/>
        <v>0</v>
      </c>
      <c r="U757" s="443">
        <f t="shared" si="48"/>
        <v>10</v>
      </c>
    </row>
    <row r="758" spans="1:21" ht="18" customHeight="1">
      <c r="A758" s="817"/>
      <c r="B758" s="818"/>
      <c r="C758" s="820"/>
      <c r="D758" s="820"/>
      <c r="E758" s="337">
        <v>30</v>
      </c>
      <c r="F758" s="216"/>
      <c r="G758" s="216"/>
      <c r="H758" s="97"/>
      <c r="I758" s="81"/>
      <c r="J758" s="76"/>
      <c r="K758" s="81"/>
      <c r="L758" s="76"/>
      <c r="M758" s="2"/>
      <c r="N758" s="81"/>
      <c r="O758" s="77"/>
      <c r="P758" s="15"/>
      <c r="Q758" s="82"/>
      <c r="R758" s="19"/>
      <c r="S758" s="366"/>
      <c r="T758" s="397">
        <f t="shared" si="49"/>
        <v>0</v>
      </c>
      <c r="U758" s="443">
        <f t="shared" si="48"/>
        <v>10</v>
      </c>
    </row>
    <row r="759" spans="1:21" ht="18" customHeight="1">
      <c r="A759" s="817"/>
      <c r="B759" s="818"/>
      <c r="C759" s="820"/>
      <c r="D759" s="820"/>
      <c r="E759" s="337">
        <v>31</v>
      </c>
      <c r="F759" s="216"/>
      <c r="G759" s="216"/>
      <c r="H759" s="97"/>
      <c r="I759" s="81"/>
      <c r="J759" s="76"/>
      <c r="K759" s="81"/>
      <c r="L759" s="76"/>
      <c r="M759" s="2"/>
      <c r="N759" s="81"/>
      <c r="O759" s="77"/>
      <c r="P759" s="15"/>
      <c r="Q759" s="82"/>
      <c r="R759" s="19"/>
      <c r="S759" s="366"/>
      <c r="T759" s="397">
        <f t="shared" si="49"/>
        <v>0</v>
      </c>
      <c r="U759" s="443">
        <f t="shared" si="48"/>
        <v>10</v>
      </c>
    </row>
    <row r="760" spans="1:21" ht="18" customHeight="1">
      <c r="A760" s="817"/>
      <c r="B760" s="818"/>
      <c r="C760" s="820"/>
      <c r="D760" s="820"/>
      <c r="E760" s="337">
        <v>32</v>
      </c>
      <c r="F760" s="216"/>
      <c r="G760" s="216"/>
      <c r="H760" s="97"/>
      <c r="I760" s="81"/>
      <c r="J760" s="76"/>
      <c r="K760" s="81"/>
      <c r="L760" s="76"/>
      <c r="M760" s="2"/>
      <c r="N760" s="81"/>
      <c r="O760" s="77"/>
      <c r="P760" s="15"/>
      <c r="Q760" s="82"/>
      <c r="R760" s="19"/>
      <c r="S760" s="366"/>
      <c r="T760" s="397">
        <f t="shared" si="49"/>
        <v>0</v>
      </c>
      <c r="U760" s="443">
        <f t="shared" si="48"/>
        <v>10</v>
      </c>
    </row>
    <row r="761" spans="1:21" ht="18" customHeight="1">
      <c r="A761" s="817"/>
      <c r="B761" s="818"/>
      <c r="C761" s="820"/>
      <c r="D761" s="820"/>
      <c r="E761" s="337">
        <v>33</v>
      </c>
      <c r="F761" s="216"/>
      <c r="G761" s="216"/>
      <c r="H761" s="97"/>
      <c r="I761" s="81"/>
      <c r="J761" s="76"/>
      <c r="K761" s="81"/>
      <c r="L761" s="76"/>
      <c r="M761" s="2"/>
      <c r="N761" s="82"/>
      <c r="O761" s="77"/>
      <c r="P761" s="2"/>
      <c r="Q761" s="82"/>
      <c r="R761" s="19"/>
      <c r="S761" s="366"/>
      <c r="T761" s="397">
        <f t="shared" si="49"/>
        <v>0</v>
      </c>
      <c r="U761" s="443">
        <f t="shared" si="48"/>
        <v>10</v>
      </c>
    </row>
    <row r="762" spans="1:21" ht="18" customHeight="1">
      <c r="A762" s="817"/>
      <c r="B762" s="818"/>
      <c r="C762" s="820"/>
      <c r="D762" s="820"/>
      <c r="E762" s="337">
        <v>34</v>
      </c>
      <c r="F762" s="216"/>
      <c r="G762" s="216"/>
      <c r="H762" s="134"/>
      <c r="I762" s="135"/>
      <c r="J762" s="136"/>
      <c r="K762" s="135"/>
      <c r="L762" s="136"/>
      <c r="M762" s="137"/>
      <c r="N762" s="138"/>
      <c r="O762" s="139"/>
      <c r="P762" s="137"/>
      <c r="Q762" s="138"/>
      <c r="R762" s="140"/>
      <c r="S762" s="368"/>
      <c r="T762" s="447">
        <f t="shared" si="49"/>
        <v>0</v>
      </c>
      <c r="U762" s="443">
        <f t="shared" si="48"/>
        <v>10</v>
      </c>
    </row>
    <row r="763" spans="1:21" ht="18" customHeight="1">
      <c r="A763" s="817"/>
      <c r="B763" s="818"/>
      <c r="C763" s="820"/>
      <c r="D763" s="820"/>
      <c r="E763" s="337">
        <v>35</v>
      </c>
      <c r="F763" s="216"/>
      <c r="G763" s="216"/>
      <c r="H763" s="134"/>
      <c r="I763" s="135"/>
      <c r="J763" s="136"/>
      <c r="K763" s="135"/>
      <c r="L763" s="136"/>
      <c r="M763" s="137"/>
      <c r="N763" s="138"/>
      <c r="O763" s="139"/>
      <c r="P763" s="137"/>
      <c r="Q763" s="138"/>
      <c r="R763" s="140"/>
      <c r="S763" s="368"/>
      <c r="T763" s="447">
        <f t="shared" si="49"/>
        <v>0</v>
      </c>
      <c r="U763" s="443">
        <f t="shared" si="48"/>
        <v>10</v>
      </c>
    </row>
    <row r="764" spans="1:21" ht="18" customHeight="1">
      <c r="A764" s="817"/>
      <c r="B764" s="818"/>
      <c r="C764" s="820"/>
      <c r="D764" s="820"/>
      <c r="E764" s="337">
        <v>36</v>
      </c>
      <c r="F764" s="216"/>
      <c r="G764" s="216"/>
      <c r="H764" s="134"/>
      <c r="I764" s="135"/>
      <c r="J764" s="136"/>
      <c r="K764" s="135"/>
      <c r="L764" s="136"/>
      <c r="M764" s="137"/>
      <c r="N764" s="138"/>
      <c r="O764" s="139"/>
      <c r="P764" s="137"/>
      <c r="Q764" s="138"/>
      <c r="R764" s="140"/>
      <c r="S764" s="368"/>
      <c r="T764" s="447">
        <f t="shared" si="49"/>
        <v>0</v>
      </c>
      <c r="U764" s="443">
        <f t="shared" si="48"/>
        <v>10</v>
      </c>
    </row>
    <row r="765" spans="1:21" ht="18" customHeight="1">
      <c r="A765" s="817"/>
      <c r="B765" s="818"/>
      <c r="C765" s="820"/>
      <c r="D765" s="820"/>
      <c r="E765" s="337">
        <v>37</v>
      </c>
      <c r="F765" s="216"/>
      <c r="G765" s="216"/>
      <c r="H765" s="134"/>
      <c r="I765" s="135"/>
      <c r="J765" s="136"/>
      <c r="K765" s="135"/>
      <c r="L765" s="136"/>
      <c r="M765" s="137"/>
      <c r="N765" s="138"/>
      <c r="O765" s="139"/>
      <c r="P765" s="137"/>
      <c r="Q765" s="138"/>
      <c r="R765" s="140"/>
      <c r="S765" s="368"/>
      <c r="T765" s="447">
        <f t="shared" si="49"/>
        <v>0</v>
      </c>
      <c r="U765" s="443">
        <f t="shared" si="48"/>
        <v>10</v>
      </c>
    </row>
    <row r="766" spans="1:21" ht="18" customHeight="1">
      <c r="A766" s="817"/>
      <c r="B766" s="818"/>
      <c r="C766" s="820"/>
      <c r="D766" s="820"/>
      <c r="E766" s="337">
        <v>38</v>
      </c>
      <c r="F766" s="216"/>
      <c r="G766" s="216"/>
      <c r="H766" s="134"/>
      <c r="I766" s="135"/>
      <c r="J766" s="136"/>
      <c r="K766" s="135"/>
      <c r="L766" s="136"/>
      <c r="M766" s="137"/>
      <c r="N766" s="138"/>
      <c r="O766" s="139"/>
      <c r="P766" s="137"/>
      <c r="Q766" s="138"/>
      <c r="R766" s="140"/>
      <c r="S766" s="368"/>
      <c r="T766" s="447">
        <f t="shared" si="49"/>
        <v>0</v>
      </c>
      <c r="U766" s="443">
        <f t="shared" si="48"/>
        <v>10</v>
      </c>
    </row>
    <row r="767" spans="1:21" ht="18" customHeight="1">
      <c r="A767" s="817"/>
      <c r="B767" s="818"/>
      <c r="C767" s="820"/>
      <c r="D767" s="820"/>
      <c r="E767" s="337">
        <v>39</v>
      </c>
      <c r="F767" s="216"/>
      <c r="G767" s="216"/>
      <c r="H767" s="134"/>
      <c r="I767" s="135"/>
      <c r="J767" s="136"/>
      <c r="K767" s="135"/>
      <c r="L767" s="136"/>
      <c r="M767" s="137"/>
      <c r="N767" s="138"/>
      <c r="O767" s="139"/>
      <c r="P767" s="137"/>
      <c r="Q767" s="138"/>
      <c r="R767" s="140"/>
      <c r="S767" s="368"/>
      <c r="T767" s="447">
        <f t="shared" si="49"/>
        <v>0</v>
      </c>
      <c r="U767" s="443">
        <f t="shared" si="48"/>
        <v>10</v>
      </c>
    </row>
    <row r="768" spans="1:21" ht="18" customHeight="1">
      <c r="A768" s="817"/>
      <c r="B768" s="818"/>
      <c r="C768" s="820"/>
      <c r="D768" s="820"/>
      <c r="E768" s="337">
        <v>40</v>
      </c>
      <c r="F768" s="216"/>
      <c r="G768" s="216"/>
      <c r="H768" s="97"/>
      <c r="I768" s="81"/>
      <c r="J768" s="76"/>
      <c r="K768" s="82"/>
      <c r="L768" s="77"/>
      <c r="M768" s="2"/>
      <c r="N768" s="82"/>
      <c r="O768" s="77"/>
      <c r="P768" s="2"/>
      <c r="Q768" s="82"/>
      <c r="R768" s="19"/>
      <c r="S768" s="366"/>
      <c r="T768" s="397">
        <f t="shared" ref="T768:T792" si="50">IF(J768="",0,INT(SUM(PRODUCT(J768,L768,O768),R768)))</f>
        <v>0</v>
      </c>
      <c r="U768" s="443">
        <f t="shared" ref="U768:U792" si="51">$A$729</f>
        <v>10</v>
      </c>
    </row>
    <row r="769" spans="1:21" ht="18" customHeight="1">
      <c r="A769" s="817"/>
      <c r="B769" s="818"/>
      <c r="C769" s="820"/>
      <c r="D769" s="820"/>
      <c r="E769" s="337">
        <v>41</v>
      </c>
      <c r="F769" s="216"/>
      <c r="G769" s="216"/>
      <c r="H769" s="97"/>
      <c r="I769" s="81"/>
      <c r="J769" s="76"/>
      <c r="K769" s="82"/>
      <c r="L769" s="77"/>
      <c r="M769" s="2"/>
      <c r="N769" s="82"/>
      <c r="O769" s="77"/>
      <c r="P769" s="2"/>
      <c r="Q769" s="82"/>
      <c r="R769" s="19"/>
      <c r="S769" s="366"/>
      <c r="T769" s="397">
        <f t="shared" si="50"/>
        <v>0</v>
      </c>
      <c r="U769" s="443">
        <f t="shared" si="51"/>
        <v>10</v>
      </c>
    </row>
    <row r="770" spans="1:21" ht="18" customHeight="1">
      <c r="A770" s="817"/>
      <c r="B770" s="818"/>
      <c r="C770" s="820"/>
      <c r="D770" s="820"/>
      <c r="E770" s="337">
        <v>42</v>
      </c>
      <c r="F770" s="216"/>
      <c r="G770" s="216"/>
      <c r="H770" s="97"/>
      <c r="I770" s="81"/>
      <c r="J770" s="76"/>
      <c r="K770" s="82"/>
      <c r="L770" s="77"/>
      <c r="M770" s="2"/>
      <c r="N770" s="82"/>
      <c r="O770" s="77"/>
      <c r="P770" s="2"/>
      <c r="Q770" s="82"/>
      <c r="R770" s="19"/>
      <c r="S770" s="366"/>
      <c r="T770" s="397">
        <f t="shared" si="50"/>
        <v>0</v>
      </c>
      <c r="U770" s="443">
        <f t="shared" si="51"/>
        <v>10</v>
      </c>
    </row>
    <row r="771" spans="1:21" ht="18" customHeight="1">
      <c r="A771" s="817"/>
      <c r="B771" s="818"/>
      <c r="C771" s="820"/>
      <c r="D771" s="820"/>
      <c r="E771" s="337">
        <v>43</v>
      </c>
      <c r="F771" s="216"/>
      <c r="G771" s="216"/>
      <c r="H771" s="97"/>
      <c r="I771" s="81"/>
      <c r="J771" s="76"/>
      <c r="K771" s="81"/>
      <c r="L771" s="76"/>
      <c r="M771" s="2"/>
      <c r="N771" s="81"/>
      <c r="O771" s="77"/>
      <c r="P771" s="15"/>
      <c r="Q771" s="82"/>
      <c r="R771" s="19"/>
      <c r="S771" s="366"/>
      <c r="T771" s="397">
        <f t="shared" si="50"/>
        <v>0</v>
      </c>
      <c r="U771" s="443">
        <f t="shared" si="51"/>
        <v>10</v>
      </c>
    </row>
    <row r="772" spans="1:21" ht="18" customHeight="1">
      <c r="A772" s="817"/>
      <c r="B772" s="818"/>
      <c r="C772" s="820"/>
      <c r="D772" s="820"/>
      <c r="E772" s="337">
        <v>44</v>
      </c>
      <c r="F772" s="216"/>
      <c r="G772" s="216"/>
      <c r="H772" s="97"/>
      <c r="I772" s="81"/>
      <c r="J772" s="76"/>
      <c r="K772" s="81"/>
      <c r="L772" s="76"/>
      <c r="M772" s="2"/>
      <c r="N772" s="81"/>
      <c r="O772" s="77"/>
      <c r="P772" s="15"/>
      <c r="Q772" s="82"/>
      <c r="R772" s="19"/>
      <c r="S772" s="366"/>
      <c r="T772" s="397">
        <f t="shared" si="50"/>
        <v>0</v>
      </c>
      <c r="U772" s="443">
        <f t="shared" si="51"/>
        <v>10</v>
      </c>
    </row>
    <row r="773" spans="1:21" ht="18" customHeight="1">
      <c r="A773" s="817"/>
      <c r="B773" s="818"/>
      <c r="C773" s="820"/>
      <c r="D773" s="820"/>
      <c r="E773" s="337">
        <v>45</v>
      </c>
      <c r="F773" s="216"/>
      <c r="G773" s="216"/>
      <c r="H773" s="97"/>
      <c r="I773" s="81"/>
      <c r="J773" s="76"/>
      <c r="K773" s="81"/>
      <c r="L773" s="76"/>
      <c r="M773" s="2"/>
      <c r="N773" s="81"/>
      <c r="O773" s="77"/>
      <c r="P773" s="15"/>
      <c r="Q773" s="82"/>
      <c r="R773" s="19"/>
      <c r="S773" s="366"/>
      <c r="T773" s="397">
        <f t="shared" si="50"/>
        <v>0</v>
      </c>
      <c r="U773" s="443">
        <f t="shared" si="51"/>
        <v>10</v>
      </c>
    </row>
    <row r="774" spans="1:21" ht="18" customHeight="1">
      <c r="A774" s="817"/>
      <c r="B774" s="818"/>
      <c r="C774" s="820"/>
      <c r="D774" s="820"/>
      <c r="E774" s="337">
        <v>46</v>
      </c>
      <c r="F774" s="216"/>
      <c r="G774" s="216"/>
      <c r="H774" s="97"/>
      <c r="I774" s="81"/>
      <c r="J774" s="76"/>
      <c r="K774" s="81"/>
      <c r="L774" s="76"/>
      <c r="M774" s="2"/>
      <c r="N774" s="82"/>
      <c r="O774" s="77"/>
      <c r="P774" s="2"/>
      <c r="Q774" s="82"/>
      <c r="R774" s="19"/>
      <c r="S774" s="366"/>
      <c r="T774" s="397">
        <f t="shared" si="50"/>
        <v>0</v>
      </c>
      <c r="U774" s="443">
        <f t="shared" si="51"/>
        <v>10</v>
      </c>
    </row>
    <row r="775" spans="1:21" ht="18" customHeight="1">
      <c r="A775" s="817"/>
      <c r="B775" s="818"/>
      <c r="C775" s="820"/>
      <c r="D775" s="820"/>
      <c r="E775" s="337">
        <v>47</v>
      </c>
      <c r="F775" s="216"/>
      <c r="G775" s="216"/>
      <c r="H775" s="134"/>
      <c r="I775" s="135"/>
      <c r="J775" s="136"/>
      <c r="K775" s="135"/>
      <c r="L775" s="136"/>
      <c r="M775" s="137"/>
      <c r="N775" s="138"/>
      <c r="O775" s="139"/>
      <c r="P775" s="137"/>
      <c r="Q775" s="138"/>
      <c r="R775" s="140"/>
      <c r="S775" s="368"/>
      <c r="T775" s="447">
        <f t="shared" si="50"/>
        <v>0</v>
      </c>
      <c r="U775" s="443">
        <f t="shared" si="51"/>
        <v>10</v>
      </c>
    </row>
    <row r="776" spans="1:21" ht="18" customHeight="1">
      <c r="A776" s="817"/>
      <c r="B776" s="818"/>
      <c r="C776" s="820"/>
      <c r="D776" s="820"/>
      <c r="E776" s="337">
        <v>48</v>
      </c>
      <c r="F776" s="216"/>
      <c r="G776" s="216"/>
      <c r="H776" s="134"/>
      <c r="I776" s="135"/>
      <c r="J776" s="136"/>
      <c r="K776" s="135"/>
      <c r="L776" s="136"/>
      <c r="M776" s="137"/>
      <c r="N776" s="138"/>
      <c r="O776" s="139"/>
      <c r="P776" s="137"/>
      <c r="Q776" s="138"/>
      <c r="R776" s="140"/>
      <c r="S776" s="368"/>
      <c r="T776" s="447">
        <f t="shared" si="50"/>
        <v>0</v>
      </c>
      <c r="U776" s="443">
        <f t="shared" si="51"/>
        <v>10</v>
      </c>
    </row>
    <row r="777" spans="1:21" ht="18" customHeight="1">
      <c r="A777" s="817"/>
      <c r="B777" s="818"/>
      <c r="C777" s="820"/>
      <c r="D777" s="820"/>
      <c r="E777" s="337">
        <v>49</v>
      </c>
      <c r="F777" s="216"/>
      <c r="G777" s="216"/>
      <c r="H777" s="134"/>
      <c r="I777" s="135"/>
      <c r="J777" s="136"/>
      <c r="K777" s="135"/>
      <c r="L777" s="136"/>
      <c r="M777" s="137"/>
      <c r="N777" s="138"/>
      <c r="O777" s="139"/>
      <c r="P777" s="137"/>
      <c r="Q777" s="138"/>
      <c r="R777" s="140"/>
      <c r="S777" s="368"/>
      <c r="T777" s="447">
        <f t="shared" si="50"/>
        <v>0</v>
      </c>
      <c r="U777" s="443">
        <f t="shared" si="51"/>
        <v>10</v>
      </c>
    </row>
    <row r="778" spans="1:21" ht="18" customHeight="1">
      <c r="A778" s="817"/>
      <c r="B778" s="818"/>
      <c r="C778" s="820"/>
      <c r="D778" s="820"/>
      <c r="E778" s="337">
        <v>50</v>
      </c>
      <c r="F778" s="216"/>
      <c r="G778" s="216"/>
      <c r="H778" s="134"/>
      <c r="I778" s="135"/>
      <c r="J778" s="136"/>
      <c r="K778" s="135"/>
      <c r="L778" s="136"/>
      <c r="M778" s="137"/>
      <c r="N778" s="138"/>
      <c r="O778" s="139"/>
      <c r="P778" s="137"/>
      <c r="Q778" s="138"/>
      <c r="R778" s="140"/>
      <c r="S778" s="368"/>
      <c r="T778" s="447">
        <f t="shared" si="50"/>
        <v>0</v>
      </c>
      <c r="U778" s="443">
        <f t="shared" si="51"/>
        <v>10</v>
      </c>
    </row>
    <row r="779" spans="1:21" ht="18" customHeight="1">
      <c r="A779" s="817"/>
      <c r="B779" s="818"/>
      <c r="C779" s="820"/>
      <c r="D779" s="820"/>
      <c r="E779" s="337">
        <v>51</v>
      </c>
      <c r="F779" s="216"/>
      <c r="G779" s="216"/>
      <c r="H779" s="134"/>
      <c r="I779" s="135"/>
      <c r="J779" s="136"/>
      <c r="K779" s="135"/>
      <c r="L779" s="136"/>
      <c r="M779" s="137"/>
      <c r="N779" s="138"/>
      <c r="O779" s="139"/>
      <c r="P779" s="137"/>
      <c r="Q779" s="138"/>
      <c r="R779" s="140"/>
      <c r="S779" s="368"/>
      <c r="T779" s="447">
        <f t="shared" si="50"/>
        <v>0</v>
      </c>
      <c r="U779" s="443">
        <f t="shared" si="51"/>
        <v>10</v>
      </c>
    </row>
    <row r="780" spans="1:21" ht="18" customHeight="1">
      <c r="A780" s="817"/>
      <c r="B780" s="818"/>
      <c r="C780" s="820"/>
      <c r="D780" s="820"/>
      <c r="E780" s="337">
        <v>52</v>
      </c>
      <c r="F780" s="216"/>
      <c r="G780" s="216"/>
      <c r="H780" s="134"/>
      <c r="I780" s="135"/>
      <c r="J780" s="136"/>
      <c r="K780" s="135"/>
      <c r="L780" s="136"/>
      <c r="M780" s="137"/>
      <c r="N780" s="138"/>
      <c r="O780" s="139"/>
      <c r="P780" s="137"/>
      <c r="Q780" s="138"/>
      <c r="R780" s="140"/>
      <c r="S780" s="368"/>
      <c r="T780" s="447">
        <f t="shared" si="50"/>
        <v>0</v>
      </c>
      <c r="U780" s="443">
        <f t="shared" si="51"/>
        <v>10</v>
      </c>
    </row>
    <row r="781" spans="1:21" ht="18" customHeight="1">
      <c r="A781" s="817"/>
      <c r="B781" s="818"/>
      <c r="C781" s="820"/>
      <c r="D781" s="820"/>
      <c r="E781" s="337">
        <v>53</v>
      </c>
      <c r="F781" s="216"/>
      <c r="G781" s="216"/>
      <c r="H781" s="134"/>
      <c r="I781" s="135"/>
      <c r="J781" s="136"/>
      <c r="K781" s="135"/>
      <c r="L781" s="136"/>
      <c r="M781" s="137"/>
      <c r="N781" s="138"/>
      <c r="O781" s="139"/>
      <c r="P781" s="137"/>
      <c r="Q781" s="138"/>
      <c r="R781" s="140"/>
      <c r="S781" s="368"/>
      <c r="T781" s="447">
        <f t="shared" si="50"/>
        <v>0</v>
      </c>
      <c r="U781" s="443">
        <f t="shared" si="51"/>
        <v>10</v>
      </c>
    </row>
    <row r="782" spans="1:21" ht="18" customHeight="1">
      <c r="A782" s="817"/>
      <c r="B782" s="818"/>
      <c r="C782" s="820"/>
      <c r="D782" s="820"/>
      <c r="E782" s="337">
        <v>54</v>
      </c>
      <c r="F782" s="216"/>
      <c r="G782" s="216"/>
      <c r="H782" s="134"/>
      <c r="I782" s="135"/>
      <c r="J782" s="136"/>
      <c r="K782" s="135"/>
      <c r="L782" s="136"/>
      <c r="M782" s="137"/>
      <c r="N782" s="138"/>
      <c r="O782" s="139"/>
      <c r="P782" s="137"/>
      <c r="Q782" s="138"/>
      <c r="R782" s="140"/>
      <c r="S782" s="368"/>
      <c r="T782" s="447">
        <f t="shared" si="50"/>
        <v>0</v>
      </c>
      <c r="U782" s="443">
        <f t="shared" si="51"/>
        <v>10</v>
      </c>
    </row>
    <row r="783" spans="1:21" ht="18" customHeight="1">
      <c r="A783" s="817"/>
      <c r="B783" s="818"/>
      <c r="C783" s="820"/>
      <c r="D783" s="820"/>
      <c r="E783" s="337">
        <v>55</v>
      </c>
      <c r="F783" s="216"/>
      <c r="G783" s="216"/>
      <c r="H783" s="134"/>
      <c r="I783" s="135"/>
      <c r="J783" s="136"/>
      <c r="K783" s="135"/>
      <c r="L783" s="136"/>
      <c r="M783" s="137"/>
      <c r="N783" s="138"/>
      <c r="O783" s="139"/>
      <c r="P783" s="137"/>
      <c r="Q783" s="138"/>
      <c r="R783" s="140"/>
      <c r="S783" s="368"/>
      <c r="T783" s="447">
        <f t="shared" si="50"/>
        <v>0</v>
      </c>
      <c r="U783" s="443">
        <f t="shared" si="51"/>
        <v>10</v>
      </c>
    </row>
    <row r="784" spans="1:21" ht="18" customHeight="1">
      <c r="A784" s="817"/>
      <c r="B784" s="818"/>
      <c r="C784" s="820"/>
      <c r="D784" s="820"/>
      <c r="E784" s="337">
        <v>56</v>
      </c>
      <c r="F784" s="216"/>
      <c r="G784" s="216"/>
      <c r="H784" s="134"/>
      <c r="I784" s="135"/>
      <c r="J784" s="136"/>
      <c r="K784" s="135"/>
      <c r="L784" s="136"/>
      <c r="M784" s="137"/>
      <c r="N784" s="138"/>
      <c r="O784" s="139"/>
      <c r="P784" s="137"/>
      <c r="Q784" s="138"/>
      <c r="R784" s="140"/>
      <c r="S784" s="368"/>
      <c r="T784" s="447">
        <f t="shared" si="50"/>
        <v>0</v>
      </c>
      <c r="U784" s="443">
        <f t="shared" si="51"/>
        <v>10</v>
      </c>
    </row>
    <row r="785" spans="1:21" ht="18" customHeight="1">
      <c r="A785" s="817"/>
      <c r="B785" s="818"/>
      <c r="C785" s="820"/>
      <c r="D785" s="820"/>
      <c r="E785" s="337">
        <v>57</v>
      </c>
      <c r="F785" s="216"/>
      <c r="G785" s="216"/>
      <c r="H785" s="134"/>
      <c r="I785" s="135"/>
      <c r="J785" s="136"/>
      <c r="K785" s="135"/>
      <c r="L785" s="136"/>
      <c r="M785" s="137"/>
      <c r="N785" s="138"/>
      <c r="O785" s="139"/>
      <c r="P785" s="137"/>
      <c r="Q785" s="138"/>
      <c r="R785" s="140"/>
      <c r="S785" s="368"/>
      <c r="T785" s="447">
        <f t="shared" si="50"/>
        <v>0</v>
      </c>
      <c r="U785" s="443">
        <f t="shared" si="51"/>
        <v>10</v>
      </c>
    </row>
    <row r="786" spans="1:21" ht="18" customHeight="1">
      <c r="A786" s="817"/>
      <c r="B786" s="818"/>
      <c r="C786" s="820"/>
      <c r="D786" s="820"/>
      <c r="E786" s="337">
        <v>58</v>
      </c>
      <c r="F786" s="216"/>
      <c r="G786" s="216"/>
      <c r="H786" s="134"/>
      <c r="I786" s="135"/>
      <c r="J786" s="136"/>
      <c r="K786" s="135"/>
      <c r="L786" s="136"/>
      <c r="M786" s="137"/>
      <c r="N786" s="138"/>
      <c r="O786" s="139"/>
      <c r="P786" s="137"/>
      <c r="Q786" s="138"/>
      <c r="R786" s="140"/>
      <c r="S786" s="368"/>
      <c r="T786" s="447">
        <f t="shared" si="50"/>
        <v>0</v>
      </c>
      <c r="U786" s="443">
        <f t="shared" si="51"/>
        <v>10</v>
      </c>
    </row>
    <row r="787" spans="1:21" ht="18" customHeight="1">
      <c r="A787" s="817"/>
      <c r="B787" s="818"/>
      <c r="C787" s="820"/>
      <c r="D787" s="820"/>
      <c r="E787" s="337">
        <v>59</v>
      </c>
      <c r="F787" s="216"/>
      <c r="G787" s="216"/>
      <c r="H787" s="134"/>
      <c r="I787" s="135"/>
      <c r="J787" s="136"/>
      <c r="K787" s="135"/>
      <c r="L787" s="136"/>
      <c r="M787" s="137"/>
      <c r="N787" s="138"/>
      <c r="O787" s="139"/>
      <c r="P787" s="137"/>
      <c r="Q787" s="138"/>
      <c r="R787" s="140"/>
      <c r="S787" s="368"/>
      <c r="T787" s="447">
        <f t="shared" si="50"/>
        <v>0</v>
      </c>
      <c r="U787" s="443">
        <f t="shared" si="51"/>
        <v>10</v>
      </c>
    </row>
    <row r="788" spans="1:21" ht="18" customHeight="1">
      <c r="A788" s="817"/>
      <c r="B788" s="818"/>
      <c r="C788" s="820"/>
      <c r="D788" s="820"/>
      <c r="E788" s="337">
        <v>60</v>
      </c>
      <c r="F788" s="216"/>
      <c r="G788" s="216"/>
      <c r="H788" s="134"/>
      <c r="I788" s="135"/>
      <c r="J788" s="136"/>
      <c r="K788" s="135"/>
      <c r="L788" s="136"/>
      <c r="M788" s="137"/>
      <c r="N788" s="138"/>
      <c r="O788" s="139"/>
      <c r="P788" s="137"/>
      <c r="Q788" s="138"/>
      <c r="R788" s="140"/>
      <c r="S788" s="368"/>
      <c r="T788" s="447">
        <f t="shared" si="50"/>
        <v>0</v>
      </c>
      <c r="U788" s="443">
        <f t="shared" si="51"/>
        <v>10</v>
      </c>
    </row>
    <row r="789" spans="1:21" ht="18" customHeight="1">
      <c r="A789" s="817"/>
      <c r="B789" s="818"/>
      <c r="C789" s="820"/>
      <c r="D789" s="820"/>
      <c r="E789" s="337">
        <v>61</v>
      </c>
      <c r="F789" s="216"/>
      <c r="G789" s="216"/>
      <c r="H789" s="134"/>
      <c r="I789" s="135"/>
      <c r="J789" s="136"/>
      <c r="K789" s="135"/>
      <c r="L789" s="136"/>
      <c r="M789" s="137"/>
      <c r="N789" s="138"/>
      <c r="O789" s="139"/>
      <c r="P789" s="137"/>
      <c r="Q789" s="138"/>
      <c r="R789" s="140"/>
      <c r="S789" s="368"/>
      <c r="T789" s="447">
        <f t="shared" si="50"/>
        <v>0</v>
      </c>
      <c r="U789" s="443">
        <f t="shared" si="51"/>
        <v>10</v>
      </c>
    </row>
    <row r="790" spans="1:21" ht="18" customHeight="1">
      <c r="A790" s="817"/>
      <c r="B790" s="818"/>
      <c r="C790" s="820"/>
      <c r="D790" s="820"/>
      <c r="E790" s="337">
        <v>62</v>
      </c>
      <c r="F790" s="216"/>
      <c r="G790" s="216"/>
      <c r="H790" s="134"/>
      <c r="I790" s="135"/>
      <c r="J790" s="136"/>
      <c r="K790" s="135"/>
      <c r="L790" s="136"/>
      <c r="M790" s="137"/>
      <c r="N790" s="138"/>
      <c r="O790" s="139"/>
      <c r="P790" s="137"/>
      <c r="Q790" s="138"/>
      <c r="R790" s="140"/>
      <c r="S790" s="368"/>
      <c r="T790" s="447">
        <f t="shared" si="50"/>
        <v>0</v>
      </c>
      <c r="U790" s="443">
        <f t="shared" si="51"/>
        <v>10</v>
      </c>
    </row>
    <row r="791" spans="1:21" ht="18" customHeight="1">
      <c r="A791" s="817"/>
      <c r="B791" s="818"/>
      <c r="C791" s="820"/>
      <c r="D791" s="820"/>
      <c r="E791" s="337">
        <v>63</v>
      </c>
      <c r="F791" s="216"/>
      <c r="G791" s="216"/>
      <c r="H791" s="134"/>
      <c r="I791" s="135"/>
      <c r="J791" s="136"/>
      <c r="K791" s="135"/>
      <c r="L791" s="136"/>
      <c r="M791" s="137"/>
      <c r="N791" s="138"/>
      <c r="O791" s="139"/>
      <c r="P791" s="137"/>
      <c r="Q791" s="138"/>
      <c r="R791" s="140"/>
      <c r="S791" s="368"/>
      <c r="T791" s="447">
        <f t="shared" si="50"/>
        <v>0</v>
      </c>
      <c r="U791" s="443">
        <f t="shared" si="51"/>
        <v>10</v>
      </c>
    </row>
    <row r="792" spans="1:21" ht="18" customHeight="1">
      <c r="A792" s="817"/>
      <c r="B792" s="818"/>
      <c r="C792" s="820"/>
      <c r="D792" s="820"/>
      <c r="E792" s="337">
        <v>64</v>
      </c>
      <c r="F792" s="216"/>
      <c r="G792" s="216"/>
      <c r="H792" s="134"/>
      <c r="I792" s="135"/>
      <c r="J792" s="136"/>
      <c r="K792" s="135"/>
      <c r="L792" s="136"/>
      <c r="M792" s="137"/>
      <c r="N792" s="138"/>
      <c r="O792" s="139"/>
      <c r="P792" s="137"/>
      <c r="Q792" s="138"/>
      <c r="R792" s="140"/>
      <c r="S792" s="368"/>
      <c r="T792" s="447">
        <f t="shared" si="50"/>
        <v>0</v>
      </c>
      <c r="U792" s="443">
        <f t="shared" si="51"/>
        <v>10</v>
      </c>
    </row>
    <row r="793" spans="1:21" ht="18" customHeight="1">
      <c r="A793" s="817"/>
      <c r="B793" s="818"/>
      <c r="C793" s="820"/>
      <c r="D793" s="820"/>
      <c r="E793" s="337">
        <v>65</v>
      </c>
      <c r="F793" s="216"/>
      <c r="G793" s="216"/>
      <c r="H793" s="97"/>
      <c r="I793" s="81"/>
      <c r="J793" s="76"/>
      <c r="K793" s="82"/>
      <c r="L793" s="77"/>
      <c r="M793" s="2"/>
      <c r="N793" s="82"/>
      <c r="O793" s="77"/>
      <c r="P793" s="2"/>
      <c r="Q793" s="82"/>
      <c r="R793" s="19"/>
      <c r="S793" s="366"/>
      <c r="T793" s="397">
        <f t="shared" si="47"/>
        <v>0</v>
      </c>
      <c r="U793" s="443">
        <f t="shared" ref="U793:U808" si="52">$A$729</f>
        <v>10</v>
      </c>
    </row>
    <row r="794" spans="1:21" ht="18" customHeight="1">
      <c r="A794" s="817"/>
      <c r="B794" s="818"/>
      <c r="C794" s="820"/>
      <c r="D794" s="820"/>
      <c r="E794" s="337">
        <v>66</v>
      </c>
      <c r="F794" s="216"/>
      <c r="G794" s="216"/>
      <c r="H794" s="97"/>
      <c r="I794" s="81"/>
      <c r="J794" s="76"/>
      <c r="K794" s="82"/>
      <c r="L794" s="77"/>
      <c r="M794" s="2"/>
      <c r="N794" s="82"/>
      <c r="O794" s="77"/>
      <c r="P794" s="2"/>
      <c r="Q794" s="82"/>
      <c r="R794" s="19"/>
      <c r="S794" s="366"/>
      <c r="T794" s="397">
        <f t="shared" si="47"/>
        <v>0</v>
      </c>
      <c r="U794" s="443">
        <f t="shared" si="52"/>
        <v>10</v>
      </c>
    </row>
    <row r="795" spans="1:21" ht="18" customHeight="1">
      <c r="A795" s="817"/>
      <c r="B795" s="818"/>
      <c r="C795" s="820"/>
      <c r="D795" s="820"/>
      <c r="E795" s="337">
        <v>67</v>
      </c>
      <c r="F795" s="216"/>
      <c r="G795" s="216"/>
      <c r="H795" s="97"/>
      <c r="I795" s="81"/>
      <c r="J795" s="76"/>
      <c r="K795" s="82"/>
      <c r="L795" s="77"/>
      <c r="M795" s="2"/>
      <c r="N795" s="82"/>
      <c r="O795" s="77"/>
      <c r="P795" s="2"/>
      <c r="Q795" s="82"/>
      <c r="R795" s="19"/>
      <c r="S795" s="366"/>
      <c r="T795" s="397">
        <f t="shared" si="47"/>
        <v>0</v>
      </c>
      <c r="U795" s="443">
        <f t="shared" si="52"/>
        <v>10</v>
      </c>
    </row>
    <row r="796" spans="1:21" ht="18" customHeight="1">
      <c r="A796" s="817"/>
      <c r="B796" s="818"/>
      <c r="C796" s="820"/>
      <c r="D796" s="820"/>
      <c r="E796" s="337">
        <v>68</v>
      </c>
      <c r="F796" s="216"/>
      <c r="G796" s="216"/>
      <c r="H796" s="97"/>
      <c r="I796" s="81"/>
      <c r="J796" s="76"/>
      <c r="K796" s="82"/>
      <c r="L796" s="77"/>
      <c r="M796" s="2"/>
      <c r="N796" s="82"/>
      <c r="O796" s="77"/>
      <c r="P796" s="2"/>
      <c r="Q796" s="82"/>
      <c r="R796" s="19"/>
      <c r="S796" s="366"/>
      <c r="T796" s="397">
        <f t="shared" si="47"/>
        <v>0</v>
      </c>
      <c r="U796" s="443">
        <f t="shared" si="52"/>
        <v>10</v>
      </c>
    </row>
    <row r="797" spans="1:21" ht="18" customHeight="1">
      <c r="A797" s="817"/>
      <c r="B797" s="818"/>
      <c r="C797" s="820"/>
      <c r="D797" s="820"/>
      <c r="E797" s="337">
        <v>69</v>
      </c>
      <c r="F797" s="216"/>
      <c r="G797" s="216"/>
      <c r="H797" s="97"/>
      <c r="I797" s="81"/>
      <c r="J797" s="76"/>
      <c r="K797" s="81"/>
      <c r="L797" s="76"/>
      <c r="M797" s="2"/>
      <c r="N797" s="81"/>
      <c r="O797" s="77"/>
      <c r="P797" s="15"/>
      <c r="Q797" s="82"/>
      <c r="R797" s="19"/>
      <c r="S797" s="366"/>
      <c r="T797" s="397">
        <f t="shared" si="47"/>
        <v>0</v>
      </c>
      <c r="U797" s="443">
        <f t="shared" si="52"/>
        <v>10</v>
      </c>
    </row>
    <row r="798" spans="1:21" ht="18" customHeight="1">
      <c r="A798" s="817"/>
      <c r="B798" s="818"/>
      <c r="C798" s="820"/>
      <c r="D798" s="820"/>
      <c r="E798" s="337">
        <v>70</v>
      </c>
      <c r="F798" s="216"/>
      <c r="G798" s="216"/>
      <c r="H798" s="97"/>
      <c r="I798" s="81"/>
      <c r="J798" s="76"/>
      <c r="K798" s="81"/>
      <c r="L798" s="76"/>
      <c r="M798" s="2"/>
      <c r="N798" s="81"/>
      <c r="O798" s="77"/>
      <c r="P798" s="15"/>
      <c r="Q798" s="82"/>
      <c r="R798" s="19"/>
      <c r="S798" s="366"/>
      <c r="T798" s="397">
        <f t="shared" si="47"/>
        <v>0</v>
      </c>
      <c r="U798" s="443">
        <f t="shared" si="52"/>
        <v>10</v>
      </c>
    </row>
    <row r="799" spans="1:21" ht="18" customHeight="1">
      <c r="A799" s="817"/>
      <c r="B799" s="818"/>
      <c r="C799" s="820"/>
      <c r="D799" s="820"/>
      <c r="E799" s="337">
        <v>71</v>
      </c>
      <c r="F799" s="216"/>
      <c r="G799" s="216"/>
      <c r="H799" s="97"/>
      <c r="I799" s="81"/>
      <c r="J799" s="76"/>
      <c r="K799" s="81"/>
      <c r="L799" s="76"/>
      <c r="M799" s="2"/>
      <c r="N799" s="81"/>
      <c r="O799" s="77"/>
      <c r="P799" s="15"/>
      <c r="Q799" s="82"/>
      <c r="R799" s="19"/>
      <c r="S799" s="366"/>
      <c r="T799" s="397">
        <f t="shared" si="47"/>
        <v>0</v>
      </c>
      <c r="U799" s="443">
        <f t="shared" si="52"/>
        <v>10</v>
      </c>
    </row>
    <row r="800" spans="1:21" ht="18" customHeight="1">
      <c r="A800" s="817"/>
      <c r="B800" s="818"/>
      <c r="C800" s="820"/>
      <c r="D800" s="820"/>
      <c r="E800" s="337">
        <v>72</v>
      </c>
      <c r="F800" s="216"/>
      <c r="G800" s="216"/>
      <c r="H800" s="97"/>
      <c r="I800" s="81"/>
      <c r="J800" s="76"/>
      <c r="K800" s="81"/>
      <c r="L800" s="76"/>
      <c r="M800" s="2"/>
      <c r="N800" s="82"/>
      <c r="O800" s="77"/>
      <c r="P800" s="2"/>
      <c r="Q800" s="82"/>
      <c r="R800" s="19"/>
      <c r="S800" s="366"/>
      <c r="T800" s="397">
        <f t="shared" si="47"/>
        <v>0</v>
      </c>
      <c r="U800" s="443">
        <f t="shared" si="52"/>
        <v>10</v>
      </c>
    </row>
    <row r="801" spans="1:21" ht="18" customHeight="1">
      <c r="A801" s="817"/>
      <c r="B801" s="818"/>
      <c r="C801" s="820"/>
      <c r="D801" s="820"/>
      <c r="E801" s="337">
        <v>73</v>
      </c>
      <c r="F801" s="216"/>
      <c r="G801" s="216"/>
      <c r="H801" s="134"/>
      <c r="I801" s="135"/>
      <c r="J801" s="136"/>
      <c r="K801" s="135"/>
      <c r="L801" s="136"/>
      <c r="M801" s="137"/>
      <c r="N801" s="138"/>
      <c r="O801" s="139"/>
      <c r="P801" s="137"/>
      <c r="Q801" s="138"/>
      <c r="R801" s="140"/>
      <c r="S801" s="368"/>
      <c r="T801" s="447">
        <f t="shared" si="47"/>
        <v>0</v>
      </c>
      <c r="U801" s="443">
        <f t="shared" si="52"/>
        <v>10</v>
      </c>
    </row>
    <row r="802" spans="1:21" ht="18" customHeight="1">
      <c r="A802" s="817"/>
      <c r="B802" s="818"/>
      <c r="C802" s="820"/>
      <c r="D802" s="820"/>
      <c r="E802" s="337">
        <v>74</v>
      </c>
      <c r="F802" s="216"/>
      <c r="G802" s="216"/>
      <c r="H802" s="134"/>
      <c r="I802" s="135"/>
      <c r="J802" s="136"/>
      <c r="K802" s="135"/>
      <c r="L802" s="136"/>
      <c r="M802" s="137"/>
      <c r="N802" s="138"/>
      <c r="O802" s="139"/>
      <c r="P802" s="137"/>
      <c r="Q802" s="138"/>
      <c r="R802" s="140"/>
      <c r="S802" s="368"/>
      <c r="T802" s="447">
        <f t="shared" si="47"/>
        <v>0</v>
      </c>
      <c r="U802" s="443">
        <f t="shared" si="52"/>
        <v>10</v>
      </c>
    </row>
    <row r="803" spans="1:21" ht="18" customHeight="1">
      <c r="A803" s="817"/>
      <c r="B803" s="818"/>
      <c r="C803" s="820"/>
      <c r="D803" s="820"/>
      <c r="E803" s="337">
        <v>75</v>
      </c>
      <c r="F803" s="216"/>
      <c r="G803" s="216"/>
      <c r="H803" s="134"/>
      <c r="I803" s="135"/>
      <c r="J803" s="136"/>
      <c r="K803" s="135"/>
      <c r="L803" s="136"/>
      <c r="M803" s="137"/>
      <c r="N803" s="138"/>
      <c r="O803" s="139"/>
      <c r="P803" s="137"/>
      <c r="Q803" s="138"/>
      <c r="R803" s="140"/>
      <c r="S803" s="368"/>
      <c r="T803" s="447">
        <f t="shared" si="47"/>
        <v>0</v>
      </c>
      <c r="U803" s="443">
        <f t="shared" si="52"/>
        <v>10</v>
      </c>
    </row>
    <row r="804" spans="1:21" ht="18" customHeight="1">
      <c r="A804" s="817"/>
      <c r="B804" s="818"/>
      <c r="C804" s="820"/>
      <c r="D804" s="820"/>
      <c r="E804" s="337">
        <v>76</v>
      </c>
      <c r="F804" s="216"/>
      <c r="G804" s="216"/>
      <c r="H804" s="134"/>
      <c r="I804" s="135"/>
      <c r="J804" s="136"/>
      <c r="K804" s="135"/>
      <c r="L804" s="136"/>
      <c r="M804" s="137"/>
      <c r="N804" s="138"/>
      <c r="O804" s="139"/>
      <c r="P804" s="137"/>
      <c r="Q804" s="138"/>
      <c r="R804" s="140"/>
      <c r="S804" s="368"/>
      <c r="T804" s="447">
        <f t="shared" si="47"/>
        <v>0</v>
      </c>
      <c r="U804" s="443">
        <f t="shared" si="52"/>
        <v>10</v>
      </c>
    </row>
    <row r="805" spans="1:21" ht="18" customHeight="1">
      <c r="A805" s="817"/>
      <c r="B805" s="818"/>
      <c r="C805" s="820"/>
      <c r="D805" s="820"/>
      <c r="E805" s="337">
        <v>77</v>
      </c>
      <c r="F805" s="216"/>
      <c r="G805" s="216"/>
      <c r="H805" s="134"/>
      <c r="I805" s="135"/>
      <c r="J805" s="136"/>
      <c r="K805" s="135"/>
      <c r="L805" s="136"/>
      <c r="M805" s="137"/>
      <c r="N805" s="138"/>
      <c r="O805" s="139"/>
      <c r="P805" s="137"/>
      <c r="Q805" s="138"/>
      <c r="R805" s="140"/>
      <c r="S805" s="368"/>
      <c r="T805" s="447">
        <f t="shared" si="47"/>
        <v>0</v>
      </c>
      <c r="U805" s="443">
        <f t="shared" si="52"/>
        <v>10</v>
      </c>
    </row>
    <row r="806" spans="1:21" ht="18" customHeight="1">
      <c r="A806" s="817"/>
      <c r="B806" s="818"/>
      <c r="C806" s="820"/>
      <c r="D806" s="820"/>
      <c r="E806" s="337">
        <v>78</v>
      </c>
      <c r="F806" s="216"/>
      <c r="G806" s="216"/>
      <c r="H806" s="134"/>
      <c r="I806" s="135"/>
      <c r="J806" s="136"/>
      <c r="K806" s="135"/>
      <c r="L806" s="136"/>
      <c r="M806" s="137"/>
      <c r="N806" s="138"/>
      <c r="O806" s="139"/>
      <c r="P806" s="137"/>
      <c r="Q806" s="138"/>
      <c r="R806" s="140"/>
      <c r="S806" s="368"/>
      <c r="T806" s="447">
        <f t="shared" si="47"/>
        <v>0</v>
      </c>
      <c r="U806" s="443">
        <f t="shared" si="52"/>
        <v>10</v>
      </c>
    </row>
    <row r="807" spans="1:21" ht="18" customHeight="1">
      <c r="A807" s="817"/>
      <c r="B807" s="818"/>
      <c r="C807" s="820"/>
      <c r="D807" s="820"/>
      <c r="E807" s="337">
        <v>79</v>
      </c>
      <c r="F807" s="216"/>
      <c r="G807" s="216"/>
      <c r="H807" s="134"/>
      <c r="I807" s="135"/>
      <c r="J807" s="136"/>
      <c r="K807" s="135"/>
      <c r="L807" s="136"/>
      <c r="M807" s="137"/>
      <c r="N807" s="138"/>
      <c r="O807" s="139"/>
      <c r="P807" s="137"/>
      <c r="Q807" s="138"/>
      <c r="R807" s="140"/>
      <c r="S807" s="368"/>
      <c r="T807" s="447">
        <f t="shared" si="47"/>
        <v>0</v>
      </c>
      <c r="U807" s="443">
        <f t="shared" si="52"/>
        <v>10</v>
      </c>
    </row>
    <row r="808" spans="1:21" ht="18" customHeight="1">
      <c r="A808" s="817"/>
      <c r="B808" s="818"/>
      <c r="C808" s="820"/>
      <c r="D808" s="820"/>
      <c r="E808" s="345">
        <v>80</v>
      </c>
      <c r="F808" s="433"/>
      <c r="G808" s="433"/>
      <c r="H808" s="134"/>
      <c r="I808" s="135"/>
      <c r="J808" s="136"/>
      <c r="K808" s="135"/>
      <c r="L808" s="136"/>
      <c r="M808" s="137"/>
      <c r="N808" s="138"/>
      <c r="O808" s="139"/>
      <c r="P808" s="137"/>
      <c r="Q808" s="138"/>
      <c r="R808" s="140"/>
      <c r="S808" s="368"/>
      <c r="T808" s="447">
        <f t="shared" si="47"/>
        <v>0</v>
      </c>
      <c r="U808" s="443">
        <f t="shared" si="52"/>
        <v>10</v>
      </c>
    </row>
    <row r="809" spans="1:21" ht="18" customHeight="1">
      <c r="A809" s="815">
        <v>11</v>
      </c>
      <c r="B809" s="816"/>
      <c r="C809" s="819" t="str">
        <f>IF(ISERROR(VLOOKUP($A809,【大規模】地域番号②!$BD:$BF,2,FALSE)),"",VLOOKUP($A809,【大規模】地域番号②!$BD:$BF,2,FALSE))</f>
        <v/>
      </c>
      <c r="D809" s="819" t="str">
        <f>IF(ISERROR(VLOOKUP($A809,【大規模】地域番号②!$BD:$BF,3,FALSE)),"",VLOOKUP($A809,【大規模】地域番号②!$BD:$BF,3,FALSE))</f>
        <v/>
      </c>
      <c r="E809" s="337">
        <v>1</v>
      </c>
      <c r="F809" s="216"/>
      <c r="G809" s="216"/>
      <c r="H809" s="118"/>
      <c r="I809" s="119"/>
      <c r="J809" s="120"/>
      <c r="K809" s="122"/>
      <c r="L809" s="123"/>
      <c r="M809" s="121"/>
      <c r="N809" s="122"/>
      <c r="O809" s="123"/>
      <c r="P809" s="121"/>
      <c r="Q809" s="122"/>
      <c r="R809" s="124"/>
      <c r="S809" s="356"/>
      <c r="T809" s="389">
        <f t="shared" si="47"/>
        <v>0</v>
      </c>
      <c r="U809" s="443">
        <f>$A$809</f>
        <v>11</v>
      </c>
    </row>
    <row r="810" spans="1:21" ht="18" customHeight="1">
      <c r="A810" s="817"/>
      <c r="B810" s="818"/>
      <c r="C810" s="820"/>
      <c r="D810" s="820"/>
      <c r="E810" s="337">
        <v>2</v>
      </c>
      <c r="F810" s="216"/>
      <c r="G810" s="216"/>
      <c r="H810" s="97"/>
      <c r="I810" s="81"/>
      <c r="J810" s="76"/>
      <c r="K810" s="82"/>
      <c r="L810" s="77"/>
      <c r="M810" s="2"/>
      <c r="N810" s="82"/>
      <c r="O810" s="77"/>
      <c r="P810" s="2"/>
      <c r="Q810" s="82"/>
      <c r="R810" s="19"/>
      <c r="S810" s="366"/>
      <c r="T810" s="397">
        <f t="shared" si="47"/>
        <v>0</v>
      </c>
      <c r="U810" s="443">
        <f t="shared" ref="U810:U847" si="53">$A$809</f>
        <v>11</v>
      </c>
    </row>
    <row r="811" spans="1:21" ht="18" customHeight="1">
      <c r="A811" s="817"/>
      <c r="B811" s="818"/>
      <c r="C811" s="820"/>
      <c r="D811" s="820"/>
      <c r="E811" s="337">
        <v>3</v>
      </c>
      <c r="F811" s="216"/>
      <c r="G811" s="216"/>
      <c r="H811" s="97"/>
      <c r="I811" s="81"/>
      <c r="J811" s="76"/>
      <c r="K811" s="82"/>
      <c r="L811" s="77"/>
      <c r="M811" s="2"/>
      <c r="N811" s="82"/>
      <c r="O811" s="77"/>
      <c r="P811" s="2"/>
      <c r="Q811" s="82"/>
      <c r="R811" s="19"/>
      <c r="S811" s="366"/>
      <c r="T811" s="397">
        <f t="shared" si="47"/>
        <v>0</v>
      </c>
      <c r="U811" s="443">
        <f t="shared" si="53"/>
        <v>11</v>
      </c>
    </row>
    <row r="812" spans="1:21" ht="18" customHeight="1">
      <c r="A812" s="817"/>
      <c r="B812" s="818"/>
      <c r="C812" s="820"/>
      <c r="D812" s="820"/>
      <c r="E812" s="337">
        <v>4</v>
      </c>
      <c r="F812" s="216"/>
      <c r="G812" s="216"/>
      <c r="H812" s="97"/>
      <c r="I812" s="81"/>
      <c r="J812" s="76"/>
      <c r="K812" s="81"/>
      <c r="L812" s="76"/>
      <c r="M812" s="2"/>
      <c r="N812" s="81"/>
      <c r="O812" s="77"/>
      <c r="P812" s="15"/>
      <c r="Q812" s="82"/>
      <c r="R812" s="19"/>
      <c r="S812" s="366"/>
      <c r="T812" s="397">
        <f t="shared" si="47"/>
        <v>0</v>
      </c>
      <c r="U812" s="443">
        <f t="shared" si="53"/>
        <v>11</v>
      </c>
    </row>
    <row r="813" spans="1:21" ht="18" customHeight="1">
      <c r="A813" s="817"/>
      <c r="B813" s="818"/>
      <c r="C813" s="820"/>
      <c r="D813" s="820"/>
      <c r="E813" s="337">
        <v>5</v>
      </c>
      <c r="F813" s="216"/>
      <c r="G813" s="216"/>
      <c r="H813" s="97"/>
      <c r="I813" s="81"/>
      <c r="J813" s="76"/>
      <c r="K813" s="81"/>
      <c r="L813" s="76"/>
      <c r="M813" s="2"/>
      <c r="N813" s="81"/>
      <c r="O813" s="77"/>
      <c r="P813" s="15"/>
      <c r="Q813" s="82"/>
      <c r="R813" s="19"/>
      <c r="S813" s="366"/>
      <c r="T813" s="397">
        <f t="shared" si="47"/>
        <v>0</v>
      </c>
      <c r="U813" s="443">
        <f t="shared" si="53"/>
        <v>11</v>
      </c>
    </row>
    <row r="814" spans="1:21" ht="18" customHeight="1">
      <c r="A814" s="817"/>
      <c r="B814" s="818"/>
      <c r="C814" s="820"/>
      <c r="D814" s="820"/>
      <c r="E814" s="337">
        <v>6</v>
      </c>
      <c r="F814" s="216"/>
      <c r="G814" s="216"/>
      <c r="H814" s="97"/>
      <c r="I814" s="81"/>
      <c r="J814" s="76"/>
      <c r="K814" s="81"/>
      <c r="L814" s="76"/>
      <c r="M814" s="2"/>
      <c r="N814" s="81"/>
      <c r="O814" s="77"/>
      <c r="P814" s="15"/>
      <c r="Q814" s="82"/>
      <c r="R814" s="19"/>
      <c r="S814" s="366"/>
      <c r="T814" s="397">
        <f t="shared" si="47"/>
        <v>0</v>
      </c>
      <c r="U814" s="443">
        <f t="shared" si="53"/>
        <v>11</v>
      </c>
    </row>
    <row r="815" spans="1:21" ht="18" customHeight="1">
      <c r="A815" s="817"/>
      <c r="B815" s="818"/>
      <c r="C815" s="820"/>
      <c r="D815" s="820"/>
      <c r="E815" s="337">
        <v>7</v>
      </c>
      <c r="F815" s="216"/>
      <c r="G815" s="216"/>
      <c r="H815" s="97"/>
      <c r="I815" s="81"/>
      <c r="J815" s="76"/>
      <c r="K815" s="81"/>
      <c r="L815" s="76"/>
      <c r="M815" s="2"/>
      <c r="N815" s="82"/>
      <c r="O815" s="77"/>
      <c r="P815" s="2"/>
      <c r="Q815" s="82"/>
      <c r="R815" s="19"/>
      <c r="S815" s="366"/>
      <c r="T815" s="397">
        <f t="shared" si="47"/>
        <v>0</v>
      </c>
      <c r="U815" s="443">
        <f t="shared" si="53"/>
        <v>11</v>
      </c>
    </row>
    <row r="816" spans="1:21" ht="18" customHeight="1">
      <c r="A816" s="817"/>
      <c r="B816" s="818"/>
      <c r="C816" s="820"/>
      <c r="D816" s="820"/>
      <c r="E816" s="337">
        <v>8</v>
      </c>
      <c r="F816" s="216"/>
      <c r="G816" s="216"/>
      <c r="H816" s="134"/>
      <c r="I816" s="135"/>
      <c r="J816" s="136"/>
      <c r="K816" s="135"/>
      <c r="L816" s="136"/>
      <c r="M816" s="137"/>
      <c r="N816" s="138"/>
      <c r="O816" s="139"/>
      <c r="P816" s="137"/>
      <c r="Q816" s="138"/>
      <c r="R816" s="140"/>
      <c r="S816" s="368"/>
      <c r="T816" s="447">
        <f t="shared" si="47"/>
        <v>0</v>
      </c>
      <c r="U816" s="443">
        <f t="shared" si="53"/>
        <v>11</v>
      </c>
    </row>
    <row r="817" spans="1:21" ht="18" customHeight="1">
      <c r="A817" s="817"/>
      <c r="B817" s="818"/>
      <c r="C817" s="820"/>
      <c r="D817" s="820"/>
      <c r="E817" s="337">
        <v>9</v>
      </c>
      <c r="F817" s="216"/>
      <c r="G817" s="216"/>
      <c r="H817" s="134"/>
      <c r="I817" s="135"/>
      <c r="J817" s="136"/>
      <c r="K817" s="135"/>
      <c r="L817" s="136"/>
      <c r="M817" s="137"/>
      <c r="N817" s="138"/>
      <c r="O817" s="139"/>
      <c r="P817" s="137"/>
      <c r="Q817" s="138"/>
      <c r="R817" s="140"/>
      <c r="S817" s="368"/>
      <c r="T817" s="447">
        <f t="shared" si="47"/>
        <v>0</v>
      </c>
      <c r="U817" s="443">
        <f t="shared" si="53"/>
        <v>11</v>
      </c>
    </row>
    <row r="818" spans="1:21" ht="18" customHeight="1">
      <c r="A818" s="817"/>
      <c r="B818" s="818"/>
      <c r="C818" s="820"/>
      <c r="D818" s="820"/>
      <c r="E818" s="337">
        <v>10</v>
      </c>
      <c r="F818" s="216"/>
      <c r="G818" s="216"/>
      <c r="H818" s="134"/>
      <c r="I818" s="135"/>
      <c r="J818" s="136"/>
      <c r="K818" s="135"/>
      <c r="L818" s="136"/>
      <c r="M818" s="137"/>
      <c r="N818" s="138"/>
      <c r="O818" s="139"/>
      <c r="P818" s="137"/>
      <c r="Q818" s="138"/>
      <c r="R818" s="140"/>
      <c r="S818" s="368"/>
      <c r="T818" s="447">
        <f t="shared" si="47"/>
        <v>0</v>
      </c>
      <c r="U818" s="443">
        <f t="shared" si="53"/>
        <v>11</v>
      </c>
    </row>
    <row r="819" spans="1:21" ht="18" customHeight="1">
      <c r="A819" s="817"/>
      <c r="B819" s="818"/>
      <c r="C819" s="820"/>
      <c r="D819" s="820"/>
      <c r="E819" s="337">
        <v>11</v>
      </c>
      <c r="F819" s="216"/>
      <c r="G819" s="216"/>
      <c r="H819" s="134"/>
      <c r="I819" s="135"/>
      <c r="J819" s="136"/>
      <c r="K819" s="135"/>
      <c r="L819" s="136"/>
      <c r="M819" s="137"/>
      <c r="N819" s="138"/>
      <c r="O819" s="139"/>
      <c r="P819" s="137"/>
      <c r="Q819" s="138"/>
      <c r="R819" s="140"/>
      <c r="S819" s="368"/>
      <c r="T819" s="447">
        <f t="shared" si="47"/>
        <v>0</v>
      </c>
      <c r="U819" s="443">
        <f t="shared" si="53"/>
        <v>11</v>
      </c>
    </row>
    <row r="820" spans="1:21" ht="18" customHeight="1">
      <c r="A820" s="817"/>
      <c r="B820" s="818"/>
      <c r="C820" s="820"/>
      <c r="D820" s="820"/>
      <c r="E820" s="337">
        <v>12</v>
      </c>
      <c r="F820" s="216"/>
      <c r="G820" s="216"/>
      <c r="H820" s="134"/>
      <c r="I820" s="135"/>
      <c r="J820" s="136"/>
      <c r="K820" s="135"/>
      <c r="L820" s="136"/>
      <c r="M820" s="137"/>
      <c r="N820" s="138"/>
      <c r="O820" s="139"/>
      <c r="P820" s="137"/>
      <c r="Q820" s="138"/>
      <c r="R820" s="140"/>
      <c r="S820" s="368"/>
      <c r="T820" s="447">
        <f t="shared" si="47"/>
        <v>0</v>
      </c>
      <c r="U820" s="443">
        <f t="shared" si="53"/>
        <v>11</v>
      </c>
    </row>
    <row r="821" spans="1:21" ht="18" customHeight="1">
      <c r="A821" s="817"/>
      <c r="B821" s="818"/>
      <c r="C821" s="820"/>
      <c r="D821" s="820"/>
      <c r="E821" s="337">
        <v>13</v>
      </c>
      <c r="F821" s="216"/>
      <c r="G821" s="216"/>
      <c r="H821" s="134"/>
      <c r="I821" s="135"/>
      <c r="J821" s="136"/>
      <c r="K821" s="135"/>
      <c r="L821" s="136"/>
      <c r="M821" s="137"/>
      <c r="N821" s="138"/>
      <c r="O821" s="139"/>
      <c r="P821" s="137"/>
      <c r="Q821" s="138"/>
      <c r="R821" s="140"/>
      <c r="S821" s="368"/>
      <c r="T821" s="447">
        <f t="shared" si="47"/>
        <v>0</v>
      </c>
      <c r="U821" s="443">
        <f t="shared" si="53"/>
        <v>11</v>
      </c>
    </row>
    <row r="822" spans="1:21" ht="18" customHeight="1">
      <c r="A822" s="817"/>
      <c r="B822" s="818"/>
      <c r="C822" s="820"/>
      <c r="D822" s="820"/>
      <c r="E822" s="337">
        <v>14</v>
      </c>
      <c r="F822" s="216"/>
      <c r="G822" s="216"/>
      <c r="H822" s="134"/>
      <c r="I822" s="135"/>
      <c r="J822" s="136"/>
      <c r="K822" s="135"/>
      <c r="L822" s="136"/>
      <c r="M822" s="137"/>
      <c r="N822" s="138"/>
      <c r="O822" s="139"/>
      <c r="P822" s="137"/>
      <c r="Q822" s="138"/>
      <c r="R822" s="140"/>
      <c r="S822" s="368"/>
      <c r="T822" s="447">
        <f t="shared" si="47"/>
        <v>0</v>
      </c>
      <c r="U822" s="443">
        <f t="shared" si="53"/>
        <v>11</v>
      </c>
    </row>
    <row r="823" spans="1:21" ht="18" customHeight="1">
      <c r="A823" s="817"/>
      <c r="B823" s="818"/>
      <c r="C823" s="820"/>
      <c r="D823" s="820"/>
      <c r="E823" s="337">
        <v>15</v>
      </c>
      <c r="F823" s="216"/>
      <c r="G823" s="216"/>
      <c r="H823" s="134"/>
      <c r="I823" s="135"/>
      <c r="J823" s="136"/>
      <c r="K823" s="135"/>
      <c r="L823" s="136"/>
      <c r="M823" s="137"/>
      <c r="N823" s="138"/>
      <c r="O823" s="139"/>
      <c r="P823" s="137"/>
      <c r="Q823" s="138"/>
      <c r="R823" s="140"/>
      <c r="S823" s="368"/>
      <c r="T823" s="447">
        <f t="shared" si="47"/>
        <v>0</v>
      </c>
      <c r="U823" s="443">
        <f t="shared" si="53"/>
        <v>11</v>
      </c>
    </row>
    <row r="824" spans="1:21" ht="18" customHeight="1">
      <c r="A824" s="817"/>
      <c r="B824" s="818"/>
      <c r="C824" s="820"/>
      <c r="D824" s="820"/>
      <c r="E824" s="337">
        <v>16</v>
      </c>
      <c r="F824" s="216"/>
      <c r="G824" s="216"/>
      <c r="H824" s="134"/>
      <c r="I824" s="135"/>
      <c r="J824" s="136"/>
      <c r="K824" s="135"/>
      <c r="L824" s="136"/>
      <c r="M824" s="137"/>
      <c r="N824" s="138"/>
      <c r="O824" s="139"/>
      <c r="P824" s="137"/>
      <c r="Q824" s="138"/>
      <c r="R824" s="140"/>
      <c r="S824" s="368"/>
      <c r="T824" s="447">
        <f t="shared" si="47"/>
        <v>0</v>
      </c>
      <c r="U824" s="443">
        <f t="shared" si="53"/>
        <v>11</v>
      </c>
    </row>
    <row r="825" spans="1:21" ht="18" customHeight="1">
      <c r="A825" s="817"/>
      <c r="B825" s="818"/>
      <c r="C825" s="820"/>
      <c r="D825" s="820"/>
      <c r="E825" s="337">
        <v>17</v>
      </c>
      <c r="F825" s="216"/>
      <c r="G825" s="216"/>
      <c r="H825" s="134"/>
      <c r="I825" s="135"/>
      <c r="J825" s="136"/>
      <c r="K825" s="135"/>
      <c r="L825" s="136"/>
      <c r="M825" s="137"/>
      <c r="N825" s="138"/>
      <c r="O825" s="139"/>
      <c r="P825" s="137"/>
      <c r="Q825" s="138"/>
      <c r="R825" s="140"/>
      <c r="S825" s="368"/>
      <c r="T825" s="447">
        <f t="shared" si="47"/>
        <v>0</v>
      </c>
      <c r="U825" s="443">
        <f t="shared" si="53"/>
        <v>11</v>
      </c>
    </row>
    <row r="826" spans="1:21" ht="18" customHeight="1">
      <c r="A826" s="817"/>
      <c r="B826" s="818"/>
      <c r="C826" s="820"/>
      <c r="D826" s="820"/>
      <c r="E826" s="337">
        <v>18</v>
      </c>
      <c r="F826" s="216"/>
      <c r="G826" s="216"/>
      <c r="H826" s="134"/>
      <c r="I826" s="135"/>
      <c r="J826" s="136"/>
      <c r="K826" s="135"/>
      <c r="L826" s="136"/>
      <c r="M826" s="137"/>
      <c r="N826" s="138"/>
      <c r="O826" s="139"/>
      <c r="P826" s="137"/>
      <c r="Q826" s="138"/>
      <c r="R826" s="140"/>
      <c r="S826" s="368"/>
      <c r="T826" s="447">
        <f t="shared" si="47"/>
        <v>0</v>
      </c>
      <c r="U826" s="443">
        <f t="shared" si="53"/>
        <v>11</v>
      </c>
    </row>
    <row r="827" spans="1:21" ht="18" customHeight="1">
      <c r="A827" s="817"/>
      <c r="B827" s="818"/>
      <c r="C827" s="820"/>
      <c r="D827" s="820"/>
      <c r="E827" s="337">
        <v>19</v>
      </c>
      <c r="F827" s="216"/>
      <c r="G827" s="216"/>
      <c r="H827" s="134"/>
      <c r="I827" s="135"/>
      <c r="J827" s="136"/>
      <c r="K827" s="135"/>
      <c r="L827" s="136"/>
      <c r="M827" s="137"/>
      <c r="N827" s="138"/>
      <c r="O827" s="139"/>
      <c r="P827" s="137"/>
      <c r="Q827" s="138"/>
      <c r="R827" s="140"/>
      <c r="S827" s="368"/>
      <c r="T827" s="447">
        <f t="shared" si="47"/>
        <v>0</v>
      </c>
      <c r="U827" s="443">
        <f t="shared" si="53"/>
        <v>11</v>
      </c>
    </row>
    <row r="828" spans="1:21" ht="18" customHeight="1">
      <c r="A828" s="817"/>
      <c r="B828" s="818"/>
      <c r="C828" s="820"/>
      <c r="D828" s="820"/>
      <c r="E828" s="337">
        <v>20</v>
      </c>
      <c r="F828" s="216"/>
      <c r="G828" s="216"/>
      <c r="H828" s="134"/>
      <c r="I828" s="135"/>
      <c r="J828" s="136"/>
      <c r="K828" s="135"/>
      <c r="L828" s="136"/>
      <c r="M828" s="137"/>
      <c r="N828" s="138"/>
      <c r="O828" s="139"/>
      <c r="P828" s="137"/>
      <c r="Q828" s="138"/>
      <c r="R828" s="140"/>
      <c r="S828" s="368"/>
      <c r="T828" s="447">
        <f t="shared" si="47"/>
        <v>0</v>
      </c>
      <c r="U828" s="443">
        <f t="shared" si="53"/>
        <v>11</v>
      </c>
    </row>
    <row r="829" spans="1:21" ht="18" customHeight="1">
      <c r="A829" s="817"/>
      <c r="B829" s="818"/>
      <c r="C829" s="820"/>
      <c r="D829" s="820"/>
      <c r="E829" s="337">
        <v>21</v>
      </c>
      <c r="F829" s="216"/>
      <c r="G829" s="216"/>
      <c r="H829" s="134"/>
      <c r="I829" s="135"/>
      <c r="J829" s="136"/>
      <c r="K829" s="135"/>
      <c r="L829" s="136"/>
      <c r="M829" s="137"/>
      <c r="N829" s="138"/>
      <c r="O829" s="139"/>
      <c r="P829" s="137"/>
      <c r="Q829" s="138"/>
      <c r="R829" s="140"/>
      <c r="S829" s="368"/>
      <c r="T829" s="447">
        <f t="shared" si="47"/>
        <v>0</v>
      </c>
      <c r="U829" s="443">
        <f t="shared" si="53"/>
        <v>11</v>
      </c>
    </row>
    <row r="830" spans="1:21" ht="18" customHeight="1">
      <c r="A830" s="817"/>
      <c r="B830" s="818"/>
      <c r="C830" s="820"/>
      <c r="D830" s="820"/>
      <c r="E830" s="337">
        <v>22</v>
      </c>
      <c r="F830" s="216"/>
      <c r="G830" s="216"/>
      <c r="H830" s="134"/>
      <c r="I830" s="135"/>
      <c r="J830" s="136"/>
      <c r="K830" s="135"/>
      <c r="L830" s="136"/>
      <c r="M830" s="137"/>
      <c r="N830" s="138"/>
      <c r="O830" s="139"/>
      <c r="P830" s="137"/>
      <c r="Q830" s="138"/>
      <c r="R830" s="140"/>
      <c r="S830" s="368"/>
      <c r="T830" s="447">
        <f t="shared" si="47"/>
        <v>0</v>
      </c>
      <c r="U830" s="443">
        <f t="shared" si="53"/>
        <v>11</v>
      </c>
    </row>
    <row r="831" spans="1:21" ht="18" customHeight="1">
      <c r="A831" s="817"/>
      <c r="B831" s="818"/>
      <c r="C831" s="820"/>
      <c r="D831" s="820"/>
      <c r="E831" s="337">
        <v>23</v>
      </c>
      <c r="F831" s="216"/>
      <c r="G831" s="216"/>
      <c r="H831" s="134"/>
      <c r="I831" s="135"/>
      <c r="J831" s="136"/>
      <c r="K831" s="135"/>
      <c r="L831" s="136"/>
      <c r="M831" s="137"/>
      <c r="N831" s="138"/>
      <c r="O831" s="139"/>
      <c r="P831" s="137"/>
      <c r="Q831" s="138"/>
      <c r="R831" s="140"/>
      <c r="S831" s="368"/>
      <c r="T831" s="447">
        <f t="shared" si="47"/>
        <v>0</v>
      </c>
      <c r="U831" s="443">
        <f t="shared" si="53"/>
        <v>11</v>
      </c>
    </row>
    <row r="832" spans="1:21" ht="18" customHeight="1">
      <c r="A832" s="817"/>
      <c r="B832" s="818"/>
      <c r="C832" s="820"/>
      <c r="D832" s="820"/>
      <c r="E832" s="337">
        <v>24</v>
      </c>
      <c r="F832" s="216"/>
      <c r="G832" s="216"/>
      <c r="H832" s="134"/>
      <c r="I832" s="135"/>
      <c r="J832" s="136"/>
      <c r="K832" s="135"/>
      <c r="L832" s="136"/>
      <c r="M832" s="137"/>
      <c r="N832" s="138"/>
      <c r="O832" s="139"/>
      <c r="P832" s="137"/>
      <c r="Q832" s="138"/>
      <c r="R832" s="140"/>
      <c r="S832" s="368"/>
      <c r="T832" s="447">
        <f t="shared" si="47"/>
        <v>0</v>
      </c>
      <c r="U832" s="443">
        <f t="shared" si="53"/>
        <v>11</v>
      </c>
    </row>
    <row r="833" spans="1:21" ht="18" customHeight="1">
      <c r="A833" s="817"/>
      <c r="B833" s="818"/>
      <c r="C833" s="820"/>
      <c r="D833" s="820"/>
      <c r="E833" s="337">
        <v>25</v>
      </c>
      <c r="F833" s="216"/>
      <c r="G833" s="216"/>
      <c r="H833" s="134"/>
      <c r="I833" s="135"/>
      <c r="J833" s="136"/>
      <c r="K833" s="135"/>
      <c r="L833" s="136"/>
      <c r="M833" s="137"/>
      <c r="N833" s="138"/>
      <c r="O833" s="139"/>
      <c r="P833" s="137"/>
      <c r="Q833" s="138"/>
      <c r="R833" s="140"/>
      <c r="S833" s="368"/>
      <c r="T833" s="447">
        <f t="shared" si="47"/>
        <v>0</v>
      </c>
      <c r="U833" s="443">
        <f t="shared" si="53"/>
        <v>11</v>
      </c>
    </row>
    <row r="834" spans="1:21" ht="18" customHeight="1">
      <c r="A834" s="817"/>
      <c r="B834" s="818"/>
      <c r="C834" s="820"/>
      <c r="D834" s="820"/>
      <c r="E834" s="337">
        <v>26</v>
      </c>
      <c r="F834" s="216"/>
      <c r="G834" s="216"/>
      <c r="H834" s="97"/>
      <c r="I834" s="81"/>
      <c r="J834" s="76"/>
      <c r="K834" s="82"/>
      <c r="L834" s="77"/>
      <c r="M834" s="2"/>
      <c r="N834" s="82"/>
      <c r="O834" s="77"/>
      <c r="P834" s="2"/>
      <c r="Q834" s="82"/>
      <c r="R834" s="19"/>
      <c r="S834" s="366"/>
      <c r="T834" s="397">
        <f t="shared" ref="T834:T847" si="54">IF(J834="",0,INT(SUM(PRODUCT(J834,L834,O834),R834)))</f>
        <v>0</v>
      </c>
      <c r="U834" s="443">
        <f t="shared" si="53"/>
        <v>11</v>
      </c>
    </row>
    <row r="835" spans="1:21" ht="18" customHeight="1">
      <c r="A835" s="817"/>
      <c r="B835" s="818"/>
      <c r="C835" s="820"/>
      <c r="D835" s="820"/>
      <c r="E835" s="337">
        <v>27</v>
      </c>
      <c r="F835" s="216"/>
      <c r="G835" s="216"/>
      <c r="H835" s="97"/>
      <c r="I835" s="81"/>
      <c r="J835" s="76"/>
      <c r="K835" s="82"/>
      <c r="L835" s="77"/>
      <c r="M835" s="2"/>
      <c r="N835" s="82"/>
      <c r="O835" s="77"/>
      <c r="P835" s="2"/>
      <c r="Q835" s="82"/>
      <c r="R835" s="19"/>
      <c r="S835" s="366"/>
      <c r="T835" s="397">
        <f t="shared" si="54"/>
        <v>0</v>
      </c>
      <c r="U835" s="443">
        <f t="shared" si="53"/>
        <v>11</v>
      </c>
    </row>
    <row r="836" spans="1:21" ht="18" customHeight="1">
      <c r="A836" s="817"/>
      <c r="B836" s="818"/>
      <c r="C836" s="820"/>
      <c r="D836" s="820"/>
      <c r="E836" s="337">
        <v>28</v>
      </c>
      <c r="F836" s="216"/>
      <c r="G836" s="216"/>
      <c r="H836" s="97"/>
      <c r="I836" s="81"/>
      <c r="J836" s="76"/>
      <c r="K836" s="82"/>
      <c r="L836" s="77"/>
      <c r="M836" s="2"/>
      <c r="N836" s="82"/>
      <c r="O836" s="77"/>
      <c r="P836" s="2"/>
      <c r="Q836" s="82"/>
      <c r="R836" s="19"/>
      <c r="S836" s="366"/>
      <c r="T836" s="397">
        <f t="shared" si="54"/>
        <v>0</v>
      </c>
      <c r="U836" s="443">
        <f t="shared" si="53"/>
        <v>11</v>
      </c>
    </row>
    <row r="837" spans="1:21" ht="18" customHeight="1">
      <c r="A837" s="817"/>
      <c r="B837" s="818"/>
      <c r="C837" s="820"/>
      <c r="D837" s="820"/>
      <c r="E837" s="337">
        <v>29</v>
      </c>
      <c r="F837" s="216"/>
      <c r="G837" s="216"/>
      <c r="H837" s="97"/>
      <c r="I837" s="81"/>
      <c r="J837" s="76"/>
      <c r="K837" s="82"/>
      <c r="L837" s="77"/>
      <c r="M837" s="2"/>
      <c r="N837" s="82"/>
      <c r="O837" s="77"/>
      <c r="P837" s="2"/>
      <c r="Q837" s="82"/>
      <c r="R837" s="19"/>
      <c r="S837" s="366"/>
      <c r="T837" s="397">
        <f t="shared" si="54"/>
        <v>0</v>
      </c>
      <c r="U837" s="443">
        <f t="shared" si="53"/>
        <v>11</v>
      </c>
    </row>
    <row r="838" spans="1:21" ht="18" customHeight="1">
      <c r="A838" s="817"/>
      <c r="B838" s="818"/>
      <c r="C838" s="820"/>
      <c r="D838" s="820"/>
      <c r="E838" s="337">
        <v>30</v>
      </c>
      <c r="F838" s="216"/>
      <c r="G838" s="216"/>
      <c r="H838" s="97"/>
      <c r="I838" s="81"/>
      <c r="J838" s="76"/>
      <c r="K838" s="81"/>
      <c r="L838" s="76"/>
      <c r="M838" s="2"/>
      <c r="N838" s="81"/>
      <c r="O838" s="77"/>
      <c r="P838" s="15"/>
      <c r="Q838" s="82"/>
      <c r="R838" s="19"/>
      <c r="S838" s="366"/>
      <c r="T838" s="397">
        <f t="shared" si="54"/>
        <v>0</v>
      </c>
      <c r="U838" s="443">
        <f t="shared" si="53"/>
        <v>11</v>
      </c>
    </row>
    <row r="839" spans="1:21" ht="18" customHeight="1">
      <c r="A839" s="817"/>
      <c r="B839" s="818"/>
      <c r="C839" s="820"/>
      <c r="D839" s="820"/>
      <c r="E839" s="337">
        <v>31</v>
      </c>
      <c r="F839" s="216"/>
      <c r="G839" s="216"/>
      <c r="H839" s="97"/>
      <c r="I839" s="81"/>
      <c r="J839" s="76"/>
      <c r="K839" s="81"/>
      <c r="L839" s="76"/>
      <c r="M839" s="2"/>
      <c r="N839" s="81"/>
      <c r="O839" s="77"/>
      <c r="P839" s="15"/>
      <c r="Q839" s="82"/>
      <c r="R839" s="19"/>
      <c r="S839" s="366"/>
      <c r="T839" s="397">
        <f t="shared" si="54"/>
        <v>0</v>
      </c>
      <c r="U839" s="443">
        <f t="shared" si="53"/>
        <v>11</v>
      </c>
    </row>
    <row r="840" spans="1:21" ht="18" customHeight="1">
      <c r="A840" s="817"/>
      <c r="B840" s="818"/>
      <c r="C840" s="820"/>
      <c r="D840" s="820"/>
      <c r="E840" s="337">
        <v>32</v>
      </c>
      <c r="F840" s="216"/>
      <c r="G840" s="216"/>
      <c r="H840" s="97"/>
      <c r="I840" s="81"/>
      <c r="J840" s="76"/>
      <c r="K840" s="81"/>
      <c r="L840" s="76"/>
      <c r="M840" s="2"/>
      <c r="N840" s="81"/>
      <c r="O840" s="77"/>
      <c r="P840" s="15"/>
      <c r="Q840" s="82"/>
      <c r="R840" s="19"/>
      <c r="S840" s="366"/>
      <c r="T840" s="397">
        <f t="shared" si="54"/>
        <v>0</v>
      </c>
      <c r="U840" s="443">
        <f t="shared" si="53"/>
        <v>11</v>
      </c>
    </row>
    <row r="841" spans="1:21" ht="18" customHeight="1">
      <c r="A841" s="817"/>
      <c r="B841" s="818"/>
      <c r="C841" s="820"/>
      <c r="D841" s="820"/>
      <c r="E841" s="337">
        <v>33</v>
      </c>
      <c r="F841" s="216"/>
      <c r="G841" s="216"/>
      <c r="H841" s="97"/>
      <c r="I841" s="81"/>
      <c r="J841" s="76"/>
      <c r="K841" s="81"/>
      <c r="L841" s="76"/>
      <c r="M841" s="2"/>
      <c r="N841" s="82"/>
      <c r="O841" s="77"/>
      <c r="P841" s="2"/>
      <c r="Q841" s="82"/>
      <c r="R841" s="19"/>
      <c r="S841" s="366"/>
      <c r="T841" s="397">
        <f t="shared" si="54"/>
        <v>0</v>
      </c>
      <c r="U841" s="443">
        <f t="shared" si="53"/>
        <v>11</v>
      </c>
    </row>
    <row r="842" spans="1:21" ht="18" customHeight="1">
      <c r="A842" s="817"/>
      <c r="B842" s="818"/>
      <c r="C842" s="820"/>
      <c r="D842" s="820"/>
      <c r="E842" s="337">
        <v>34</v>
      </c>
      <c r="F842" s="216"/>
      <c r="G842" s="216"/>
      <c r="H842" s="134"/>
      <c r="I842" s="135"/>
      <c r="J842" s="136"/>
      <c r="K842" s="135"/>
      <c r="L842" s="136"/>
      <c r="M842" s="137"/>
      <c r="N842" s="138"/>
      <c r="O842" s="139"/>
      <c r="P842" s="137"/>
      <c r="Q842" s="138"/>
      <c r="R842" s="140"/>
      <c r="S842" s="368"/>
      <c r="T842" s="447">
        <f t="shared" si="54"/>
        <v>0</v>
      </c>
      <c r="U842" s="443">
        <f t="shared" si="53"/>
        <v>11</v>
      </c>
    </row>
    <row r="843" spans="1:21" ht="18" customHeight="1">
      <c r="A843" s="817"/>
      <c r="B843" s="818"/>
      <c r="C843" s="820"/>
      <c r="D843" s="820"/>
      <c r="E843" s="337">
        <v>35</v>
      </c>
      <c r="F843" s="216"/>
      <c r="G843" s="216"/>
      <c r="H843" s="134"/>
      <c r="I843" s="135"/>
      <c r="J843" s="136"/>
      <c r="K843" s="135"/>
      <c r="L843" s="136"/>
      <c r="M843" s="137"/>
      <c r="N843" s="138"/>
      <c r="O843" s="139"/>
      <c r="P843" s="137"/>
      <c r="Q843" s="138"/>
      <c r="R843" s="140"/>
      <c r="S843" s="368"/>
      <c r="T843" s="447">
        <f t="shared" si="54"/>
        <v>0</v>
      </c>
      <c r="U843" s="443">
        <f t="shared" si="53"/>
        <v>11</v>
      </c>
    </row>
    <row r="844" spans="1:21" ht="18" customHeight="1">
      <c r="A844" s="817"/>
      <c r="B844" s="818"/>
      <c r="C844" s="820"/>
      <c r="D844" s="820"/>
      <c r="E844" s="337">
        <v>36</v>
      </c>
      <c r="F844" s="216"/>
      <c r="G844" s="216"/>
      <c r="H844" s="134"/>
      <c r="I844" s="135"/>
      <c r="J844" s="136"/>
      <c r="K844" s="135"/>
      <c r="L844" s="136"/>
      <c r="M844" s="137"/>
      <c r="N844" s="138"/>
      <c r="O844" s="139"/>
      <c r="P844" s="137"/>
      <c r="Q844" s="138"/>
      <c r="R844" s="140"/>
      <c r="S844" s="368"/>
      <c r="T844" s="447">
        <f t="shared" si="54"/>
        <v>0</v>
      </c>
      <c r="U844" s="443">
        <f t="shared" si="53"/>
        <v>11</v>
      </c>
    </row>
    <row r="845" spans="1:21" ht="18" customHeight="1">
      <c r="A845" s="817"/>
      <c r="B845" s="818"/>
      <c r="C845" s="820"/>
      <c r="D845" s="820"/>
      <c r="E845" s="337">
        <v>37</v>
      </c>
      <c r="F845" s="216"/>
      <c r="G845" s="216"/>
      <c r="H845" s="134"/>
      <c r="I845" s="135"/>
      <c r="J845" s="136"/>
      <c r="K845" s="135"/>
      <c r="L845" s="136"/>
      <c r="M845" s="137"/>
      <c r="N845" s="138"/>
      <c r="O845" s="139"/>
      <c r="P845" s="137"/>
      <c r="Q845" s="138"/>
      <c r="R845" s="140"/>
      <c r="S845" s="368"/>
      <c r="T845" s="447">
        <f t="shared" si="54"/>
        <v>0</v>
      </c>
      <c r="U845" s="443">
        <f t="shared" si="53"/>
        <v>11</v>
      </c>
    </row>
    <row r="846" spans="1:21" ht="18" customHeight="1">
      <c r="A846" s="817"/>
      <c r="B846" s="818"/>
      <c r="C846" s="820"/>
      <c r="D846" s="820"/>
      <c r="E846" s="337">
        <v>38</v>
      </c>
      <c r="F846" s="216"/>
      <c r="G846" s="216"/>
      <c r="H846" s="134"/>
      <c r="I846" s="135"/>
      <c r="J846" s="136"/>
      <c r="K846" s="135"/>
      <c r="L846" s="136"/>
      <c r="M846" s="137"/>
      <c r="N846" s="138"/>
      <c r="O846" s="139"/>
      <c r="P846" s="137"/>
      <c r="Q846" s="138"/>
      <c r="R846" s="140"/>
      <c r="S846" s="368"/>
      <c r="T846" s="447">
        <f t="shared" si="54"/>
        <v>0</v>
      </c>
      <c r="U846" s="443">
        <f t="shared" si="53"/>
        <v>11</v>
      </c>
    </row>
    <row r="847" spans="1:21" ht="18" customHeight="1">
      <c r="A847" s="817"/>
      <c r="B847" s="818"/>
      <c r="C847" s="820"/>
      <c r="D847" s="820"/>
      <c r="E847" s="337">
        <v>39</v>
      </c>
      <c r="F847" s="216"/>
      <c r="G847" s="216"/>
      <c r="H847" s="134"/>
      <c r="I847" s="135"/>
      <c r="J847" s="136"/>
      <c r="K847" s="135"/>
      <c r="L847" s="136"/>
      <c r="M847" s="137"/>
      <c r="N847" s="138"/>
      <c r="O847" s="139"/>
      <c r="P847" s="137"/>
      <c r="Q847" s="138"/>
      <c r="R847" s="140"/>
      <c r="S847" s="368"/>
      <c r="T847" s="447">
        <f t="shared" si="54"/>
        <v>0</v>
      </c>
      <c r="U847" s="443">
        <f t="shared" si="53"/>
        <v>11</v>
      </c>
    </row>
    <row r="848" spans="1:21" ht="18" customHeight="1">
      <c r="A848" s="817"/>
      <c r="B848" s="818"/>
      <c r="C848" s="820"/>
      <c r="D848" s="820"/>
      <c r="E848" s="337">
        <v>40</v>
      </c>
      <c r="F848" s="216"/>
      <c r="G848" s="216"/>
      <c r="H848" s="97"/>
      <c r="I848" s="81"/>
      <c r="J848" s="76"/>
      <c r="K848" s="82"/>
      <c r="L848" s="77"/>
      <c r="M848" s="2"/>
      <c r="N848" s="82"/>
      <c r="O848" s="77"/>
      <c r="P848" s="2"/>
      <c r="Q848" s="82"/>
      <c r="R848" s="19"/>
      <c r="S848" s="366"/>
      <c r="T848" s="397">
        <f t="shared" ref="T848:T872" si="55">IF(J848="",0,INT(SUM(PRODUCT(J848,L848,O848),R848)))</f>
        <v>0</v>
      </c>
      <c r="U848" s="443">
        <f t="shared" ref="U848:U872" si="56">$A$809</f>
        <v>11</v>
      </c>
    </row>
    <row r="849" spans="1:21" ht="18" customHeight="1">
      <c r="A849" s="817"/>
      <c r="B849" s="818"/>
      <c r="C849" s="820"/>
      <c r="D849" s="820"/>
      <c r="E849" s="337">
        <v>41</v>
      </c>
      <c r="F849" s="216"/>
      <c r="G849" s="216"/>
      <c r="H849" s="97"/>
      <c r="I849" s="81"/>
      <c r="J849" s="76"/>
      <c r="K849" s="82"/>
      <c r="L849" s="77"/>
      <c r="M849" s="2"/>
      <c r="N849" s="82"/>
      <c r="O849" s="77"/>
      <c r="P849" s="2"/>
      <c r="Q849" s="82"/>
      <c r="R849" s="19"/>
      <c r="S849" s="366"/>
      <c r="T849" s="397">
        <f t="shared" si="55"/>
        <v>0</v>
      </c>
      <c r="U849" s="443">
        <f t="shared" si="56"/>
        <v>11</v>
      </c>
    </row>
    <row r="850" spans="1:21" ht="18" customHeight="1">
      <c r="A850" s="817"/>
      <c r="B850" s="818"/>
      <c r="C850" s="820"/>
      <c r="D850" s="820"/>
      <c r="E850" s="337">
        <v>42</v>
      </c>
      <c r="F850" s="216"/>
      <c r="G850" s="216"/>
      <c r="H850" s="97"/>
      <c r="I850" s="81"/>
      <c r="J850" s="76"/>
      <c r="K850" s="82"/>
      <c r="L850" s="77"/>
      <c r="M850" s="2"/>
      <c r="N850" s="82"/>
      <c r="O850" s="77"/>
      <c r="P850" s="2"/>
      <c r="Q850" s="82"/>
      <c r="R850" s="19"/>
      <c r="S850" s="366"/>
      <c r="T850" s="397">
        <f t="shared" si="55"/>
        <v>0</v>
      </c>
      <c r="U850" s="443">
        <f t="shared" si="56"/>
        <v>11</v>
      </c>
    </row>
    <row r="851" spans="1:21" ht="18" customHeight="1">
      <c r="A851" s="817"/>
      <c r="B851" s="818"/>
      <c r="C851" s="820"/>
      <c r="D851" s="820"/>
      <c r="E851" s="337">
        <v>43</v>
      </c>
      <c r="F851" s="216"/>
      <c r="G851" s="216"/>
      <c r="H851" s="97"/>
      <c r="I851" s="81"/>
      <c r="J851" s="76"/>
      <c r="K851" s="81"/>
      <c r="L851" s="76"/>
      <c r="M851" s="2"/>
      <c r="N851" s="81"/>
      <c r="O851" s="77"/>
      <c r="P851" s="15"/>
      <c r="Q851" s="82"/>
      <c r="R851" s="19"/>
      <c r="S851" s="366"/>
      <c r="T851" s="397">
        <f t="shared" si="55"/>
        <v>0</v>
      </c>
      <c r="U851" s="443">
        <f t="shared" si="56"/>
        <v>11</v>
      </c>
    </row>
    <row r="852" spans="1:21" ht="18" customHeight="1">
      <c r="A852" s="817"/>
      <c r="B852" s="818"/>
      <c r="C852" s="820"/>
      <c r="D852" s="820"/>
      <c r="E852" s="337">
        <v>44</v>
      </c>
      <c r="F852" s="216"/>
      <c r="G852" s="216"/>
      <c r="H852" s="97"/>
      <c r="I852" s="81"/>
      <c r="J852" s="76"/>
      <c r="K852" s="81"/>
      <c r="L852" s="76"/>
      <c r="M852" s="2"/>
      <c r="N852" s="81"/>
      <c r="O852" s="77"/>
      <c r="P852" s="15"/>
      <c r="Q852" s="82"/>
      <c r="R852" s="19"/>
      <c r="S852" s="366"/>
      <c r="T852" s="397">
        <f t="shared" si="55"/>
        <v>0</v>
      </c>
      <c r="U852" s="443">
        <f t="shared" si="56"/>
        <v>11</v>
      </c>
    </row>
    <row r="853" spans="1:21" ht="18" customHeight="1">
      <c r="A853" s="817"/>
      <c r="B853" s="818"/>
      <c r="C853" s="820"/>
      <c r="D853" s="820"/>
      <c r="E853" s="337">
        <v>45</v>
      </c>
      <c r="F853" s="216"/>
      <c r="G853" s="216"/>
      <c r="H853" s="97"/>
      <c r="I853" s="81"/>
      <c r="J853" s="76"/>
      <c r="K853" s="81"/>
      <c r="L853" s="76"/>
      <c r="M853" s="2"/>
      <c r="N853" s="81"/>
      <c r="O853" s="77"/>
      <c r="P853" s="15"/>
      <c r="Q853" s="82"/>
      <c r="R853" s="19"/>
      <c r="S853" s="366"/>
      <c r="T853" s="397">
        <f t="shared" si="55"/>
        <v>0</v>
      </c>
      <c r="U853" s="443">
        <f t="shared" si="56"/>
        <v>11</v>
      </c>
    </row>
    <row r="854" spans="1:21" ht="18" customHeight="1">
      <c r="A854" s="817"/>
      <c r="B854" s="818"/>
      <c r="C854" s="820"/>
      <c r="D854" s="820"/>
      <c r="E854" s="337">
        <v>46</v>
      </c>
      <c r="F854" s="216"/>
      <c r="G854" s="216"/>
      <c r="H854" s="97"/>
      <c r="I854" s="81"/>
      <c r="J854" s="76"/>
      <c r="K854" s="81"/>
      <c r="L854" s="76"/>
      <c r="M854" s="2"/>
      <c r="N854" s="82"/>
      <c r="O854" s="77"/>
      <c r="P854" s="2"/>
      <c r="Q854" s="82"/>
      <c r="R854" s="19"/>
      <c r="S854" s="366"/>
      <c r="T854" s="397">
        <f t="shared" si="55"/>
        <v>0</v>
      </c>
      <c r="U854" s="443">
        <f t="shared" si="56"/>
        <v>11</v>
      </c>
    </row>
    <row r="855" spans="1:21" ht="18" customHeight="1">
      <c r="A855" s="817"/>
      <c r="B855" s="818"/>
      <c r="C855" s="820"/>
      <c r="D855" s="820"/>
      <c r="E855" s="337">
        <v>47</v>
      </c>
      <c r="F855" s="216"/>
      <c r="G855" s="216"/>
      <c r="H855" s="134"/>
      <c r="I855" s="135"/>
      <c r="J855" s="136"/>
      <c r="K855" s="135"/>
      <c r="L855" s="136"/>
      <c r="M855" s="137"/>
      <c r="N855" s="138"/>
      <c r="O855" s="139"/>
      <c r="P855" s="137"/>
      <c r="Q855" s="138"/>
      <c r="R855" s="140"/>
      <c r="S855" s="368"/>
      <c r="T855" s="447">
        <f t="shared" si="55"/>
        <v>0</v>
      </c>
      <c r="U855" s="443">
        <f t="shared" si="56"/>
        <v>11</v>
      </c>
    </row>
    <row r="856" spans="1:21" ht="18" customHeight="1">
      <c r="A856" s="817"/>
      <c r="B856" s="818"/>
      <c r="C856" s="820"/>
      <c r="D856" s="820"/>
      <c r="E856" s="337">
        <v>48</v>
      </c>
      <c r="F856" s="216"/>
      <c r="G856" s="216"/>
      <c r="H856" s="134"/>
      <c r="I856" s="135"/>
      <c r="J856" s="136"/>
      <c r="K856" s="135"/>
      <c r="L856" s="136"/>
      <c r="M856" s="137"/>
      <c r="N856" s="138"/>
      <c r="O856" s="139"/>
      <c r="P856" s="137"/>
      <c r="Q856" s="138"/>
      <c r="R856" s="140"/>
      <c r="S856" s="368"/>
      <c r="T856" s="447">
        <f t="shared" si="55"/>
        <v>0</v>
      </c>
      <c r="U856" s="443">
        <f t="shared" si="56"/>
        <v>11</v>
      </c>
    </row>
    <row r="857" spans="1:21" ht="18" customHeight="1">
      <c r="A857" s="817"/>
      <c r="B857" s="818"/>
      <c r="C857" s="820"/>
      <c r="D857" s="820"/>
      <c r="E857" s="337">
        <v>49</v>
      </c>
      <c r="F857" s="216"/>
      <c r="G857" s="216"/>
      <c r="H857" s="134"/>
      <c r="I857" s="135"/>
      <c r="J857" s="136"/>
      <c r="K857" s="135"/>
      <c r="L857" s="136"/>
      <c r="M857" s="137"/>
      <c r="N857" s="138"/>
      <c r="O857" s="139"/>
      <c r="P857" s="137"/>
      <c r="Q857" s="138"/>
      <c r="R857" s="140"/>
      <c r="S857" s="368"/>
      <c r="T857" s="447">
        <f t="shared" si="55"/>
        <v>0</v>
      </c>
      <c r="U857" s="443">
        <f t="shared" si="56"/>
        <v>11</v>
      </c>
    </row>
    <row r="858" spans="1:21" ht="18" customHeight="1">
      <c r="A858" s="817"/>
      <c r="B858" s="818"/>
      <c r="C858" s="820"/>
      <c r="D858" s="820"/>
      <c r="E858" s="337">
        <v>50</v>
      </c>
      <c r="F858" s="216"/>
      <c r="G858" s="216"/>
      <c r="H858" s="134"/>
      <c r="I858" s="135"/>
      <c r="J858" s="136"/>
      <c r="K858" s="135"/>
      <c r="L858" s="136"/>
      <c r="M858" s="137"/>
      <c r="N858" s="138"/>
      <c r="O858" s="139"/>
      <c r="P858" s="137"/>
      <c r="Q858" s="138"/>
      <c r="R858" s="140"/>
      <c r="S858" s="368"/>
      <c r="T858" s="447">
        <f t="shared" si="55"/>
        <v>0</v>
      </c>
      <c r="U858" s="443">
        <f t="shared" si="56"/>
        <v>11</v>
      </c>
    </row>
    <row r="859" spans="1:21" ht="18" customHeight="1">
      <c r="A859" s="817"/>
      <c r="B859" s="818"/>
      <c r="C859" s="820"/>
      <c r="D859" s="820"/>
      <c r="E859" s="337">
        <v>51</v>
      </c>
      <c r="F859" s="216"/>
      <c r="G859" s="216"/>
      <c r="H859" s="134"/>
      <c r="I859" s="135"/>
      <c r="J859" s="136"/>
      <c r="K859" s="135"/>
      <c r="L859" s="136"/>
      <c r="M859" s="137"/>
      <c r="N859" s="138"/>
      <c r="O859" s="139"/>
      <c r="P859" s="137"/>
      <c r="Q859" s="138"/>
      <c r="R859" s="140"/>
      <c r="S859" s="368"/>
      <c r="T859" s="447">
        <f t="shared" si="55"/>
        <v>0</v>
      </c>
      <c r="U859" s="443">
        <f t="shared" si="56"/>
        <v>11</v>
      </c>
    </row>
    <row r="860" spans="1:21" ht="18" customHeight="1">
      <c r="A860" s="817"/>
      <c r="B860" s="818"/>
      <c r="C860" s="820"/>
      <c r="D860" s="820"/>
      <c r="E860" s="337">
        <v>52</v>
      </c>
      <c r="F860" s="216"/>
      <c r="G860" s="216"/>
      <c r="H860" s="134"/>
      <c r="I860" s="135"/>
      <c r="J860" s="136"/>
      <c r="K860" s="135"/>
      <c r="L860" s="136"/>
      <c r="M860" s="137"/>
      <c r="N860" s="138"/>
      <c r="O860" s="139"/>
      <c r="P860" s="137"/>
      <c r="Q860" s="138"/>
      <c r="R860" s="140"/>
      <c r="S860" s="368"/>
      <c r="T860" s="447">
        <f t="shared" si="55"/>
        <v>0</v>
      </c>
      <c r="U860" s="443">
        <f t="shared" si="56"/>
        <v>11</v>
      </c>
    </row>
    <row r="861" spans="1:21" ht="18" customHeight="1">
      <c r="A861" s="817"/>
      <c r="B861" s="818"/>
      <c r="C861" s="820"/>
      <c r="D861" s="820"/>
      <c r="E861" s="337">
        <v>53</v>
      </c>
      <c r="F861" s="216"/>
      <c r="G861" s="216"/>
      <c r="H861" s="134"/>
      <c r="I861" s="135"/>
      <c r="J861" s="136"/>
      <c r="K861" s="135"/>
      <c r="L861" s="136"/>
      <c r="M861" s="137"/>
      <c r="N861" s="138"/>
      <c r="O861" s="139"/>
      <c r="P861" s="137"/>
      <c r="Q861" s="138"/>
      <c r="R861" s="140"/>
      <c r="S861" s="368"/>
      <c r="T861" s="447">
        <f t="shared" si="55"/>
        <v>0</v>
      </c>
      <c r="U861" s="443">
        <f t="shared" si="56"/>
        <v>11</v>
      </c>
    </row>
    <row r="862" spans="1:21" ht="18" customHeight="1">
      <c r="A862" s="817"/>
      <c r="B862" s="818"/>
      <c r="C862" s="820"/>
      <c r="D862" s="820"/>
      <c r="E862" s="337">
        <v>54</v>
      </c>
      <c r="F862" s="216"/>
      <c r="G862" s="216"/>
      <c r="H862" s="134"/>
      <c r="I862" s="135"/>
      <c r="J862" s="136"/>
      <c r="K862" s="135"/>
      <c r="L862" s="136"/>
      <c r="M862" s="137"/>
      <c r="N862" s="138"/>
      <c r="O862" s="139"/>
      <c r="P862" s="137"/>
      <c r="Q862" s="138"/>
      <c r="R862" s="140"/>
      <c r="S862" s="368"/>
      <c r="T862" s="447">
        <f t="shared" si="55"/>
        <v>0</v>
      </c>
      <c r="U862" s="443">
        <f t="shared" si="56"/>
        <v>11</v>
      </c>
    </row>
    <row r="863" spans="1:21" ht="18" customHeight="1">
      <c r="A863" s="817"/>
      <c r="B863" s="818"/>
      <c r="C863" s="820"/>
      <c r="D863" s="820"/>
      <c r="E863" s="337">
        <v>55</v>
      </c>
      <c r="F863" s="216"/>
      <c r="G863" s="216"/>
      <c r="H863" s="134"/>
      <c r="I863" s="135"/>
      <c r="J863" s="136"/>
      <c r="K863" s="135"/>
      <c r="L863" s="136"/>
      <c r="M863" s="137"/>
      <c r="N863" s="138"/>
      <c r="O863" s="139"/>
      <c r="P863" s="137"/>
      <c r="Q863" s="138"/>
      <c r="R863" s="140"/>
      <c r="S863" s="368"/>
      <c r="T863" s="447">
        <f t="shared" si="55"/>
        <v>0</v>
      </c>
      <c r="U863" s="443">
        <f t="shared" si="56"/>
        <v>11</v>
      </c>
    </row>
    <row r="864" spans="1:21" ht="18" customHeight="1">
      <c r="A864" s="817"/>
      <c r="B864" s="818"/>
      <c r="C864" s="820"/>
      <c r="D864" s="820"/>
      <c r="E864" s="337">
        <v>56</v>
      </c>
      <c r="F864" s="216"/>
      <c r="G864" s="216"/>
      <c r="H864" s="134"/>
      <c r="I864" s="135"/>
      <c r="J864" s="136"/>
      <c r="K864" s="135"/>
      <c r="L864" s="136"/>
      <c r="M864" s="137"/>
      <c r="N864" s="138"/>
      <c r="O864" s="139"/>
      <c r="P864" s="137"/>
      <c r="Q864" s="138"/>
      <c r="R864" s="140"/>
      <c r="S864" s="368"/>
      <c r="T864" s="447">
        <f t="shared" si="55"/>
        <v>0</v>
      </c>
      <c r="U864" s="443">
        <f t="shared" si="56"/>
        <v>11</v>
      </c>
    </row>
    <row r="865" spans="1:21" ht="18" customHeight="1">
      <c r="A865" s="817"/>
      <c r="B865" s="818"/>
      <c r="C865" s="820"/>
      <c r="D865" s="820"/>
      <c r="E865" s="337">
        <v>57</v>
      </c>
      <c r="F865" s="216"/>
      <c r="G865" s="216"/>
      <c r="H865" s="134"/>
      <c r="I865" s="135"/>
      <c r="J865" s="136"/>
      <c r="K865" s="135"/>
      <c r="L865" s="136"/>
      <c r="M865" s="137"/>
      <c r="N865" s="138"/>
      <c r="O865" s="139"/>
      <c r="P865" s="137"/>
      <c r="Q865" s="138"/>
      <c r="R865" s="140"/>
      <c r="S865" s="368"/>
      <c r="T865" s="447">
        <f t="shared" si="55"/>
        <v>0</v>
      </c>
      <c r="U865" s="443">
        <f t="shared" si="56"/>
        <v>11</v>
      </c>
    </row>
    <row r="866" spans="1:21" ht="18" customHeight="1">
      <c r="A866" s="817"/>
      <c r="B866" s="818"/>
      <c r="C866" s="820"/>
      <c r="D866" s="820"/>
      <c r="E866" s="337">
        <v>58</v>
      </c>
      <c r="F866" s="216"/>
      <c r="G866" s="216"/>
      <c r="H866" s="134"/>
      <c r="I866" s="135"/>
      <c r="J866" s="136"/>
      <c r="K866" s="135"/>
      <c r="L866" s="136"/>
      <c r="M866" s="137"/>
      <c r="N866" s="138"/>
      <c r="O866" s="139"/>
      <c r="P866" s="137"/>
      <c r="Q866" s="138"/>
      <c r="R866" s="140"/>
      <c r="S866" s="368"/>
      <c r="T866" s="447">
        <f t="shared" si="55"/>
        <v>0</v>
      </c>
      <c r="U866" s="443">
        <f t="shared" si="56"/>
        <v>11</v>
      </c>
    </row>
    <row r="867" spans="1:21" ht="18" customHeight="1">
      <c r="A867" s="817"/>
      <c r="B867" s="818"/>
      <c r="C867" s="820"/>
      <c r="D867" s="820"/>
      <c r="E867" s="337">
        <v>59</v>
      </c>
      <c r="F867" s="216"/>
      <c r="G867" s="216"/>
      <c r="H867" s="134"/>
      <c r="I867" s="135"/>
      <c r="J867" s="136"/>
      <c r="K867" s="135"/>
      <c r="L867" s="136"/>
      <c r="M867" s="137"/>
      <c r="N867" s="138"/>
      <c r="O867" s="139"/>
      <c r="P867" s="137"/>
      <c r="Q867" s="138"/>
      <c r="R867" s="140"/>
      <c r="S867" s="368"/>
      <c r="T867" s="447">
        <f t="shared" si="55"/>
        <v>0</v>
      </c>
      <c r="U867" s="443">
        <f t="shared" si="56"/>
        <v>11</v>
      </c>
    </row>
    <row r="868" spans="1:21" ht="18" customHeight="1">
      <c r="A868" s="817"/>
      <c r="B868" s="818"/>
      <c r="C868" s="820"/>
      <c r="D868" s="820"/>
      <c r="E868" s="337">
        <v>60</v>
      </c>
      <c r="F868" s="216"/>
      <c r="G868" s="216"/>
      <c r="H868" s="134"/>
      <c r="I868" s="135"/>
      <c r="J868" s="136"/>
      <c r="K868" s="135"/>
      <c r="L868" s="136"/>
      <c r="M868" s="137"/>
      <c r="N868" s="138"/>
      <c r="O868" s="139"/>
      <c r="P868" s="137"/>
      <c r="Q868" s="138"/>
      <c r="R868" s="140"/>
      <c r="S868" s="368"/>
      <c r="T868" s="447">
        <f t="shared" si="55"/>
        <v>0</v>
      </c>
      <c r="U868" s="443">
        <f t="shared" si="56"/>
        <v>11</v>
      </c>
    </row>
    <row r="869" spans="1:21" ht="18" customHeight="1">
      <c r="A869" s="817"/>
      <c r="B869" s="818"/>
      <c r="C869" s="820"/>
      <c r="D869" s="820"/>
      <c r="E869" s="337">
        <v>61</v>
      </c>
      <c r="F869" s="216"/>
      <c r="G869" s="216"/>
      <c r="H869" s="134"/>
      <c r="I869" s="135"/>
      <c r="J869" s="136"/>
      <c r="K869" s="135"/>
      <c r="L869" s="136"/>
      <c r="M869" s="137"/>
      <c r="N869" s="138"/>
      <c r="O869" s="139"/>
      <c r="P869" s="137"/>
      <c r="Q869" s="138"/>
      <c r="R869" s="140"/>
      <c r="S869" s="368"/>
      <c r="T869" s="447">
        <f t="shared" si="55"/>
        <v>0</v>
      </c>
      <c r="U869" s="443">
        <f t="shared" si="56"/>
        <v>11</v>
      </c>
    </row>
    <row r="870" spans="1:21" ht="18" customHeight="1">
      <c r="A870" s="817"/>
      <c r="B870" s="818"/>
      <c r="C870" s="820"/>
      <c r="D870" s="820"/>
      <c r="E870" s="337">
        <v>62</v>
      </c>
      <c r="F870" s="216"/>
      <c r="G870" s="216"/>
      <c r="H870" s="134"/>
      <c r="I870" s="135"/>
      <c r="J870" s="136"/>
      <c r="K870" s="135"/>
      <c r="L870" s="136"/>
      <c r="M870" s="137"/>
      <c r="N870" s="138"/>
      <c r="O870" s="139"/>
      <c r="P870" s="137"/>
      <c r="Q870" s="138"/>
      <c r="R870" s="140"/>
      <c r="S870" s="368"/>
      <c r="T870" s="447">
        <f t="shared" si="55"/>
        <v>0</v>
      </c>
      <c r="U870" s="443">
        <f t="shared" si="56"/>
        <v>11</v>
      </c>
    </row>
    <row r="871" spans="1:21" ht="18" customHeight="1">
      <c r="A871" s="817"/>
      <c r="B871" s="818"/>
      <c r="C871" s="820"/>
      <c r="D871" s="820"/>
      <c r="E871" s="337">
        <v>63</v>
      </c>
      <c r="F871" s="216"/>
      <c r="G871" s="216"/>
      <c r="H871" s="134"/>
      <c r="I871" s="135"/>
      <c r="J871" s="136"/>
      <c r="K871" s="135"/>
      <c r="L871" s="136"/>
      <c r="M871" s="137"/>
      <c r="N871" s="138"/>
      <c r="O871" s="139"/>
      <c r="P871" s="137"/>
      <c r="Q871" s="138"/>
      <c r="R871" s="140"/>
      <c r="S871" s="368"/>
      <c r="T871" s="447">
        <f t="shared" si="55"/>
        <v>0</v>
      </c>
      <c r="U871" s="443">
        <f t="shared" si="56"/>
        <v>11</v>
      </c>
    </row>
    <row r="872" spans="1:21" ht="18" customHeight="1">
      <c r="A872" s="817"/>
      <c r="B872" s="818"/>
      <c r="C872" s="820"/>
      <c r="D872" s="820"/>
      <c r="E872" s="337">
        <v>64</v>
      </c>
      <c r="F872" s="216"/>
      <c r="G872" s="216"/>
      <c r="H872" s="134"/>
      <c r="I872" s="135"/>
      <c r="J872" s="136"/>
      <c r="K872" s="135"/>
      <c r="L872" s="136"/>
      <c r="M872" s="137"/>
      <c r="N872" s="138"/>
      <c r="O872" s="139"/>
      <c r="P872" s="137"/>
      <c r="Q872" s="138"/>
      <c r="R872" s="140"/>
      <c r="S872" s="368"/>
      <c r="T872" s="447">
        <f t="shared" si="55"/>
        <v>0</v>
      </c>
      <c r="U872" s="443">
        <f t="shared" si="56"/>
        <v>11</v>
      </c>
    </row>
    <row r="873" spans="1:21" ht="18" customHeight="1">
      <c r="A873" s="817"/>
      <c r="B873" s="818"/>
      <c r="C873" s="820"/>
      <c r="D873" s="820"/>
      <c r="E873" s="337">
        <v>65</v>
      </c>
      <c r="F873" s="216"/>
      <c r="G873" s="216"/>
      <c r="H873" s="97"/>
      <c r="I873" s="81"/>
      <c r="J873" s="76"/>
      <c r="K873" s="82"/>
      <c r="L873" s="77"/>
      <c r="M873" s="2"/>
      <c r="N873" s="82"/>
      <c r="O873" s="77"/>
      <c r="P873" s="2"/>
      <c r="Q873" s="82"/>
      <c r="R873" s="19"/>
      <c r="S873" s="366"/>
      <c r="T873" s="397">
        <f t="shared" si="47"/>
        <v>0</v>
      </c>
      <c r="U873" s="443">
        <f t="shared" ref="U873:U888" si="57">$A$809</f>
        <v>11</v>
      </c>
    </row>
    <row r="874" spans="1:21" ht="18" customHeight="1">
      <c r="A874" s="817"/>
      <c r="B874" s="818"/>
      <c r="C874" s="820"/>
      <c r="D874" s="820"/>
      <c r="E874" s="337">
        <v>66</v>
      </c>
      <c r="F874" s="216"/>
      <c r="G874" s="216"/>
      <c r="H874" s="97"/>
      <c r="I874" s="81"/>
      <c r="J874" s="76"/>
      <c r="K874" s="82"/>
      <c r="L874" s="77"/>
      <c r="M874" s="2"/>
      <c r="N874" s="82"/>
      <c r="O874" s="77"/>
      <c r="P874" s="2"/>
      <c r="Q874" s="82"/>
      <c r="R874" s="19"/>
      <c r="S874" s="366"/>
      <c r="T874" s="397">
        <f t="shared" si="47"/>
        <v>0</v>
      </c>
      <c r="U874" s="443">
        <f t="shared" si="57"/>
        <v>11</v>
      </c>
    </row>
    <row r="875" spans="1:21" ht="18" customHeight="1">
      <c r="A875" s="817"/>
      <c r="B875" s="818"/>
      <c r="C875" s="820"/>
      <c r="D875" s="820"/>
      <c r="E875" s="337">
        <v>67</v>
      </c>
      <c r="F875" s="216"/>
      <c r="G875" s="216"/>
      <c r="H875" s="97"/>
      <c r="I875" s="81"/>
      <c r="J875" s="76"/>
      <c r="K875" s="82"/>
      <c r="L875" s="77"/>
      <c r="M875" s="2"/>
      <c r="N875" s="82"/>
      <c r="O875" s="77"/>
      <c r="P875" s="2"/>
      <c r="Q875" s="82"/>
      <c r="R875" s="19"/>
      <c r="S875" s="366"/>
      <c r="T875" s="397">
        <f t="shared" si="47"/>
        <v>0</v>
      </c>
      <c r="U875" s="443">
        <f t="shared" si="57"/>
        <v>11</v>
      </c>
    </row>
    <row r="876" spans="1:21" ht="18" customHeight="1">
      <c r="A876" s="817"/>
      <c r="B876" s="818"/>
      <c r="C876" s="820"/>
      <c r="D876" s="820"/>
      <c r="E876" s="337">
        <v>68</v>
      </c>
      <c r="F876" s="216"/>
      <c r="G876" s="216"/>
      <c r="H876" s="97"/>
      <c r="I876" s="81"/>
      <c r="J876" s="76"/>
      <c r="K876" s="82"/>
      <c r="L876" s="77"/>
      <c r="M876" s="2"/>
      <c r="N876" s="82"/>
      <c r="O876" s="77"/>
      <c r="P876" s="2"/>
      <c r="Q876" s="82"/>
      <c r="R876" s="19"/>
      <c r="S876" s="366"/>
      <c r="T876" s="397">
        <f t="shared" si="47"/>
        <v>0</v>
      </c>
      <c r="U876" s="443">
        <f t="shared" si="57"/>
        <v>11</v>
      </c>
    </row>
    <row r="877" spans="1:21" ht="18" customHeight="1">
      <c r="A877" s="817"/>
      <c r="B877" s="818"/>
      <c r="C877" s="820"/>
      <c r="D877" s="820"/>
      <c r="E877" s="337">
        <v>69</v>
      </c>
      <c r="F877" s="216"/>
      <c r="G877" s="216"/>
      <c r="H877" s="97"/>
      <c r="I877" s="81"/>
      <c r="J877" s="76"/>
      <c r="K877" s="81"/>
      <c r="L877" s="76"/>
      <c r="M877" s="2"/>
      <c r="N877" s="81"/>
      <c r="O877" s="77"/>
      <c r="P877" s="15"/>
      <c r="Q877" s="82"/>
      <c r="R877" s="19"/>
      <c r="S877" s="366"/>
      <c r="T877" s="397">
        <f t="shared" si="47"/>
        <v>0</v>
      </c>
      <c r="U877" s="443">
        <f t="shared" si="57"/>
        <v>11</v>
      </c>
    </row>
    <row r="878" spans="1:21" ht="18" customHeight="1">
      <c r="A878" s="817"/>
      <c r="B878" s="818"/>
      <c r="C878" s="820"/>
      <c r="D878" s="820"/>
      <c r="E878" s="337">
        <v>70</v>
      </c>
      <c r="F878" s="216"/>
      <c r="G878" s="216"/>
      <c r="H878" s="97"/>
      <c r="I878" s="81"/>
      <c r="J878" s="76"/>
      <c r="K878" s="81"/>
      <c r="L878" s="76"/>
      <c r="M878" s="2"/>
      <c r="N878" s="81"/>
      <c r="O878" s="77"/>
      <c r="P878" s="15"/>
      <c r="Q878" s="82"/>
      <c r="R878" s="19"/>
      <c r="S878" s="366"/>
      <c r="T878" s="397">
        <f t="shared" si="47"/>
        <v>0</v>
      </c>
      <c r="U878" s="443">
        <f t="shared" si="57"/>
        <v>11</v>
      </c>
    </row>
    <row r="879" spans="1:21" ht="18" customHeight="1">
      <c r="A879" s="817"/>
      <c r="B879" s="818"/>
      <c r="C879" s="820"/>
      <c r="D879" s="820"/>
      <c r="E879" s="337">
        <v>71</v>
      </c>
      <c r="F879" s="216"/>
      <c r="G879" s="216"/>
      <c r="H879" s="97"/>
      <c r="I879" s="81"/>
      <c r="J879" s="76"/>
      <c r="K879" s="81"/>
      <c r="L879" s="76"/>
      <c r="M879" s="2"/>
      <c r="N879" s="81"/>
      <c r="O879" s="77"/>
      <c r="P879" s="15"/>
      <c r="Q879" s="82"/>
      <c r="R879" s="19"/>
      <c r="S879" s="366"/>
      <c r="T879" s="397">
        <f t="shared" si="47"/>
        <v>0</v>
      </c>
      <c r="U879" s="443">
        <f t="shared" si="57"/>
        <v>11</v>
      </c>
    </row>
    <row r="880" spans="1:21" ht="18" customHeight="1">
      <c r="A880" s="817"/>
      <c r="B880" s="818"/>
      <c r="C880" s="820"/>
      <c r="D880" s="820"/>
      <c r="E880" s="337">
        <v>72</v>
      </c>
      <c r="F880" s="216"/>
      <c r="G880" s="216"/>
      <c r="H880" s="97"/>
      <c r="I880" s="81"/>
      <c r="J880" s="76"/>
      <c r="K880" s="81"/>
      <c r="L880" s="76"/>
      <c r="M880" s="2"/>
      <c r="N880" s="82"/>
      <c r="O880" s="77"/>
      <c r="P880" s="2"/>
      <c r="Q880" s="82"/>
      <c r="R880" s="19"/>
      <c r="S880" s="366"/>
      <c r="T880" s="397">
        <f t="shared" si="47"/>
        <v>0</v>
      </c>
      <c r="U880" s="443">
        <f t="shared" si="57"/>
        <v>11</v>
      </c>
    </row>
    <row r="881" spans="1:21" ht="18" customHeight="1">
      <c r="A881" s="817"/>
      <c r="B881" s="818"/>
      <c r="C881" s="820"/>
      <c r="D881" s="820"/>
      <c r="E881" s="337">
        <v>73</v>
      </c>
      <c r="F881" s="216"/>
      <c r="G881" s="216"/>
      <c r="H881" s="134"/>
      <c r="I881" s="135"/>
      <c r="J881" s="136"/>
      <c r="K881" s="135"/>
      <c r="L881" s="136"/>
      <c r="M881" s="137"/>
      <c r="N881" s="138"/>
      <c r="O881" s="139"/>
      <c r="P881" s="137"/>
      <c r="Q881" s="138"/>
      <c r="R881" s="140"/>
      <c r="S881" s="368"/>
      <c r="T881" s="447">
        <f t="shared" si="47"/>
        <v>0</v>
      </c>
      <c r="U881" s="443">
        <f t="shared" si="57"/>
        <v>11</v>
      </c>
    </row>
    <row r="882" spans="1:21" ht="18" customHeight="1">
      <c r="A882" s="817"/>
      <c r="B882" s="818"/>
      <c r="C882" s="820"/>
      <c r="D882" s="820"/>
      <c r="E882" s="337">
        <v>74</v>
      </c>
      <c r="F882" s="216"/>
      <c r="G882" s="216"/>
      <c r="H882" s="134"/>
      <c r="I882" s="135"/>
      <c r="J882" s="136"/>
      <c r="K882" s="135"/>
      <c r="L882" s="136"/>
      <c r="M882" s="137"/>
      <c r="N882" s="138"/>
      <c r="O882" s="139"/>
      <c r="P882" s="137"/>
      <c r="Q882" s="138"/>
      <c r="R882" s="140"/>
      <c r="S882" s="368"/>
      <c r="T882" s="447">
        <f t="shared" si="47"/>
        <v>0</v>
      </c>
      <c r="U882" s="443">
        <f t="shared" si="57"/>
        <v>11</v>
      </c>
    </row>
    <row r="883" spans="1:21" ht="18" customHeight="1">
      <c r="A883" s="817"/>
      <c r="B883" s="818"/>
      <c r="C883" s="820"/>
      <c r="D883" s="820"/>
      <c r="E883" s="337">
        <v>75</v>
      </c>
      <c r="F883" s="216"/>
      <c r="G883" s="216"/>
      <c r="H883" s="134"/>
      <c r="I883" s="135"/>
      <c r="J883" s="136"/>
      <c r="K883" s="135"/>
      <c r="L883" s="136"/>
      <c r="M883" s="137"/>
      <c r="N883" s="138"/>
      <c r="O883" s="139"/>
      <c r="P883" s="137"/>
      <c r="Q883" s="138"/>
      <c r="R883" s="140"/>
      <c r="S883" s="368"/>
      <c r="T883" s="447">
        <f t="shared" si="47"/>
        <v>0</v>
      </c>
      <c r="U883" s="443">
        <f t="shared" si="57"/>
        <v>11</v>
      </c>
    </row>
    <row r="884" spans="1:21" ht="18" customHeight="1">
      <c r="A884" s="817"/>
      <c r="B884" s="818"/>
      <c r="C884" s="820"/>
      <c r="D884" s="820"/>
      <c r="E884" s="337">
        <v>76</v>
      </c>
      <c r="F884" s="216"/>
      <c r="G884" s="216"/>
      <c r="H884" s="134"/>
      <c r="I884" s="135"/>
      <c r="J884" s="136"/>
      <c r="K884" s="135"/>
      <c r="L884" s="136"/>
      <c r="M884" s="137"/>
      <c r="N884" s="138"/>
      <c r="O884" s="139"/>
      <c r="P884" s="137"/>
      <c r="Q884" s="138"/>
      <c r="R884" s="140"/>
      <c r="S884" s="368"/>
      <c r="T884" s="447">
        <f t="shared" si="47"/>
        <v>0</v>
      </c>
      <c r="U884" s="443">
        <f t="shared" si="57"/>
        <v>11</v>
      </c>
    </row>
    <row r="885" spans="1:21" ht="18" customHeight="1">
      <c r="A885" s="817"/>
      <c r="B885" s="818"/>
      <c r="C885" s="820"/>
      <c r="D885" s="820"/>
      <c r="E885" s="337">
        <v>77</v>
      </c>
      <c r="F885" s="216"/>
      <c r="G885" s="216"/>
      <c r="H885" s="134"/>
      <c r="I885" s="135"/>
      <c r="J885" s="136"/>
      <c r="K885" s="135"/>
      <c r="L885" s="136"/>
      <c r="M885" s="137"/>
      <c r="N885" s="138"/>
      <c r="O885" s="139"/>
      <c r="P885" s="137"/>
      <c r="Q885" s="138"/>
      <c r="R885" s="140"/>
      <c r="S885" s="368"/>
      <c r="T885" s="447">
        <f t="shared" si="47"/>
        <v>0</v>
      </c>
      <c r="U885" s="443">
        <f t="shared" si="57"/>
        <v>11</v>
      </c>
    </row>
    <row r="886" spans="1:21" ht="18" customHeight="1">
      <c r="A886" s="817"/>
      <c r="B886" s="818"/>
      <c r="C886" s="820"/>
      <c r="D886" s="820"/>
      <c r="E886" s="337">
        <v>78</v>
      </c>
      <c r="F886" s="216"/>
      <c r="G886" s="216"/>
      <c r="H886" s="134"/>
      <c r="I886" s="135"/>
      <c r="J886" s="136"/>
      <c r="K886" s="135"/>
      <c r="L886" s="136"/>
      <c r="M886" s="137"/>
      <c r="N886" s="138"/>
      <c r="O886" s="139"/>
      <c r="P886" s="137"/>
      <c r="Q886" s="138"/>
      <c r="R886" s="140"/>
      <c r="S886" s="368"/>
      <c r="T886" s="447">
        <f t="shared" si="47"/>
        <v>0</v>
      </c>
      <c r="U886" s="443">
        <f t="shared" si="57"/>
        <v>11</v>
      </c>
    </row>
    <row r="887" spans="1:21" ht="18" customHeight="1">
      <c r="A887" s="817"/>
      <c r="B887" s="818"/>
      <c r="C887" s="820"/>
      <c r="D887" s="820"/>
      <c r="E887" s="337">
        <v>79</v>
      </c>
      <c r="F887" s="216"/>
      <c r="G887" s="216"/>
      <c r="H887" s="134"/>
      <c r="I887" s="135"/>
      <c r="J887" s="136"/>
      <c r="K887" s="135"/>
      <c r="L887" s="136"/>
      <c r="M887" s="137"/>
      <c r="N887" s="138"/>
      <c r="O887" s="139"/>
      <c r="P887" s="137"/>
      <c r="Q887" s="138"/>
      <c r="R887" s="140"/>
      <c r="S887" s="368"/>
      <c r="T887" s="447">
        <f t="shared" si="47"/>
        <v>0</v>
      </c>
      <c r="U887" s="443">
        <f t="shared" si="57"/>
        <v>11</v>
      </c>
    </row>
    <row r="888" spans="1:21" ht="18" customHeight="1">
      <c r="A888" s="817"/>
      <c r="B888" s="818"/>
      <c r="C888" s="820"/>
      <c r="D888" s="820"/>
      <c r="E888" s="345">
        <v>80</v>
      </c>
      <c r="F888" s="433"/>
      <c r="G888" s="433"/>
      <c r="H888" s="101"/>
      <c r="I888" s="135"/>
      <c r="J888" s="136"/>
      <c r="K888" s="135"/>
      <c r="L888" s="136"/>
      <c r="M888" s="137"/>
      <c r="N888" s="138"/>
      <c r="O888" s="139"/>
      <c r="P888" s="137"/>
      <c r="Q888" s="138"/>
      <c r="R888" s="140"/>
      <c r="S888" s="368"/>
      <c r="T888" s="447">
        <f t="shared" si="47"/>
        <v>0</v>
      </c>
      <c r="U888" s="443">
        <f t="shared" si="57"/>
        <v>11</v>
      </c>
    </row>
    <row r="889" spans="1:21" ht="18" customHeight="1">
      <c r="A889" s="815">
        <v>12</v>
      </c>
      <c r="B889" s="816"/>
      <c r="C889" s="819" t="str">
        <f>IF(ISERROR(VLOOKUP($A889,【大規模】地域番号②!$BD:$BF,2,FALSE)),"",VLOOKUP($A889,【大規模】地域番号②!$BD:$BF,2,FALSE))</f>
        <v/>
      </c>
      <c r="D889" s="819" t="str">
        <f>IF(ISERROR(VLOOKUP($A889,【大規模】地域番号②!$BD:$BF,3,FALSE)),"",VLOOKUP($A889,【大規模】地域番号②!$BD:$BF,3,FALSE))</f>
        <v/>
      </c>
      <c r="E889" s="392">
        <v>1</v>
      </c>
      <c r="F889" s="432"/>
      <c r="G889" s="432"/>
      <c r="H889" s="96"/>
      <c r="I889" s="119"/>
      <c r="J889" s="120"/>
      <c r="K889" s="122"/>
      <c r="L889" s="123"/>
      <c r="M889" s="121"/>
      <c r="N889" s="122"/>
      <c r="O889" s="123"/>
      <c r="P889" s="121"/>
      <c r="Q889" s="122"/>
      <c r="R889" s="124"/>
      <c r="S889" s="356"/>
      <c r="T889" s="389">
        <f t="shared" ref="T889:T1048" si="58">IF(J889="",0,INT(SUM(PRODUCT(J889,L889,O889),R889)))</f>
        <v>0</v>
      </c>
      <c r="U889" s="443">
        <f>$A$889</f>
        <v>12</v>
      </c>
    </row>
    <row r="890" spans="1:21" ht="18" customHeight="1">
      <c r="A890" s="817"/>
      <c r="B890" s="818"/>
      <c r="C890" s="820"/>
      <c r="D890" s="820"/>
      <c r="E890" s="337">
        <v>2</v>
      </c>
      <c r="F890" s="216"/>
      <c r="G890" s="216"/>
      <c r="H890" s="97"/>
      <c r="I890" s="81"/>
      <c r="J890" s="76"/>
      <c r="K890" s="82"/>
      <c r="L890" s="77"/>
      <c r="M890" s="2"/>
      <c r="N890" s="82"/>
      <c r="O890" s="77"/>
      <c r="P890" s="2"/>
      <c r="Q890" s="82"/>
      <c r="R890" s="19"/>
      <c r="S890" s="366"/>
      <c r="T890" s="397">
        <f t="shared" si="58"/>
        <v>0</v>
      </c>
      <c r="U890" s="443">
        <f t="shared" ref="U890:U923" si="59">$A$889</f>
        <v>12</v>
      </c>
    </row>
    <row r="891" spans="1:21" ht="18" customHeight="1">
      <c r="A891" s="817"/>
      <c r="B891" s="818"/>
      <c r="C891" s="820"/>
      <c r="D891" s="820"/>
      <c r="E891" s="337">
        <v>3</v>
      </c>
      <c r="F891" s="216"/>
      <c r="G891" s="216"/>
      <c r="H891" s="97"/>
      <c r="I891" s="81"/>
      <c r="J891" s="76"/>
      <c r="K891" s="82"/>
      <c r="L891" s="77"/>
      <c r="M891" s="2"/>
      <c r="N891" s="82"/>
      <c r="O891" s="77"/>
      <c r="P891" s="2"/>
      <c r="Q891" s="82"/>
      <c r="R891" s="19"/>
      <c r="S891" s="366"/>
      <c r="T891" s="397">
        <f t="shared" si="58"/>
        <v>0</v>
      </c>
      <c r="U891" s="443">
        <f t="shared" si="59"/>
        <v>12</v>
      </c>
    </row>
    <row r="892" spans="1:21" ht="18" customHeight="1">
      <c r="A892" s="817"/>
      <c r="B892" s="818"/>
      <c r="C892" s="820"/>
      <c r="D892" s="820"/>
      <c r="E892" s="337">
        <v>4</v>
      </c>
      <c r="F892" s="216"/>
      <c r="G892" s="216"/>
      <c r="H892" s="97"/>
      <c r="I892" s="81"/>
      <c r="J892" s="76"/>
      <c r="K892" s="81"/>
      <c r="L892" s="76"/>
      <c r="M892" s="2"/>
      <c r="N892" s="81"/>
      <c r="O892" s="77"/>
      <c r="P892" s="15"/>
      <c r="Q892" s="82"/>
      <c r="R892" s="19"/>
      <c r="S892" s="366"/>
      <c r="T892" s="397">
        <f t="shared" si="58"/>
        <v>0</v>
      </c>
      <c r="U892" s="443">
        <f t="shared" si="59"/>
        <v>12</v>
      </c>
    </row>
    <row r="893" spans="1:21" ht="18" customHeight="1">
      <c r="A893" s="817"/>
      <c r="B893" s="818"/>
      <c r="C893" s="820"/>
      <c r="D893" s="820"/>
      <c r="E893" s="337">
        <v>5</v>
      </c>
      <c r="F893" s="216"/>
      <c r="G893" s="216"/>
      <c r="H893" s="97"/>
      <c r="I893" s="81"/>
      <c r="J893" s="76"/>
      <c r="K893" s="81"/>
      <c r="L893" s="76"/>
      <c r="M893" s="2"/>
      <c r="N893" s="81"/>
      <c r="O893" s="77"/>
      <c r="P893" s="15"/>
      <c r="Q893" s="82"/>
      <c r="R893" s="19"/>
      <c r="S893" s="366"/>
      <c r="T893" s="397">
        <f t="shared" si="58"/>
        <v>0</v>
      </c>
      <c r="U893" s="443">
        <f t="shared" si="59"/>
        <v>12</v>
      </c>
    </row>
    <row r="894" spans="1:21" ht="18" customHeight="1">
      <c r="A894" s="817"/>
      <c r="B894" s="818"/>
      <c r="C894" s="820"/>
      <c r="D894" s="820"/>
      <c r="E894" s="337">
        <v>6</v>
      </c>
      <c r="F894" s="216"/>
      <c r="G894" s="216"/>
      <c r="H894" s="97"/>
      <c r="I894" s="81"/>
      <c r="J894" s="76"/>
      <c r="K894" s="81"/>
      <c r="L894" s="76"/>
      <c r="M894" s="2"/>
      <c r="N894" s="81"/>
      <c r="O894" s="77"/>
      <c r="P894" s="15"/>
      <c r="Q894" s="82"/>
      <c r="R894" s="19"/>
      <c r="S894" s="366"/>
      <c r="T894" s="397">
        <f t="shared" si="58"/>
        <v>0</v>
      </c>
      <c r="U894" s="443">
        <f t="shared" si="59"/>
        <v>12</v>
      </c>
    </row>
    <row r="895" spans="1:21" ht="18" customHeight="1">
      <c r="A895" s="817"/>
      <c r="B895" s="818"/>
      <c r="C895" s="820"/>
      <c r="D895" s="820"/>
      <c r="E895" s="337">
        <v>7</v>
      </c>
      <c r="F895" s="216"/>
      <c r="G895" s="216"/>
      <c r="H895" s="97"/>
      <c r="I895" s="81"/>
      <c r="J895" s="76"/>
      <c r="K895" s="81"/>
      <c r="L895" s="76"/>
      <c r="M895" s="2"/>
      <c r="N895" s="82"/>
      <c r="O895" s="77"/>
      <c r="P895" s="2"/>
      <c r="Q895" s="82"/>
      <c r="R895" s="19"/>
      <c r="S895" s="366"/>
      <c r="T895" s="397">
        <f t="shared" si="58"/>
        <v>0</v>
      </c>
      <c r="U895" s="443">
        <f t="shared" si="59"/>
        <v>12</v>
      </c>
    </row>
    <row r="896" spans="1:21" ht="18" customHeight="1">
      <c r="A896" s="817"/>
      <c r="B896" s="818"/>
      <c r="C896" s="820"/>
      <c r="D896" s="820"/>
      <c r="E896" s="337">
        <v>8</v>
      </c>
      <c r="F896" s="216"/>
      <c r="G896" s="216"/>
      <c r="H896" s="134"/>
      <c r="I896" s="135"/>
      <c r="J896" s="136"/>
      <c r="K896" s="135"/>
      <c r="L896" s="136"/>
      <c r="M896" s="137"/>
      <c r="N896" s="138"/>
      <c r="O896" s="139"/>
      <c r="P896" s="137"/>
      <c r="Q896" s="138"/>
      <c r="R896" s="140"/>
      <c r="S896" s="368"/>
      <c r="T896" s="447">
        <f t="shared" si="58"/>
        <v>0</v>
      </c>
      <c r="U896" s="443">
        <f t="shared" si="59"/>
        <v>12</v>
      </c>
    </row>
    <row r="897" spans="1:21" ht="18" customHeight="1">
      <c r="A897" s="817"/>
      <c r="B897" s="818"/>
      <c r="C897" s="820"/>
      <c r="D897" s="820"/>
      <c r="E897" s="337">
        <v>9</v>
      </c>
      <c r="F897" s="216"/>
      <c r="G897" s="216"/>
      <c r="H897" s="134"/>
      <c r="I897" s="135"/>
      <c r="J897" s="136"/>
      <c r="K897" s="135"/>
      <c r="L897" s="136"/>
      <c r="M897" s="137"/>
      <c r="N897" s="138"/>
      <c r="O897" s="139"/>
      <c r="P897" s="137"/>
      <c r="Q897" s="138"/>
      <c r="R897" s="140"/>
      <c r="S897" s="368"/>
      <c r="T897" s="447">
        <f t="shared" si="58"/>
        <v>0</v>
      </c>
      <c r="U897" s="443">
        <f t="shared" si="59"/>
        <v>12</v>
      </c>
    </row>
    <row r="898" spans="1:21" ht="18" customHeight="1">
      <c r="A898" s="817"/>
      <c r="B898" s="818"/>
      <c r="C898" s="820"/>
      <c r="D898" s="820"/>
      <c r="E898" s="337">
        <v>10</v>
      </c>
      <c r="F898" s="216"/>
      <c r="G898" s="216"/>
      <c r="H898" s="134"/>
      <c r="I898" s="135"/>
      <c r="J898" s="136"/>
      <c r="K898" s="135"/>
      <c r="L898" s="136"/>
      <c r="M898" s="137"/>
      <c r="N898" s="138"/>
      <c r="O898" s="139"/>
      <c r="P898" s="137"/>
      <c r="Q898" s="138"/>
      <c r="R898" s="140"/>
      <c r="S898" s="368"/>
      <c r="T898" s="447">
        <f t="shared" si="58"/>
        <v>0</v>
      </c>
      <c r="U898" s="443">
        <f t="shared" si="59"/>
        <v>12</v>
      </c>
    </row>
    <row r="899" spans="1:21" ht="18" customHeight="1">
      <c r="A899" s="817"/>
      <c r="B899" s="818"/>
      <c r="C899" s="820"/>
      <c r="D899" s="820"/>
      <c r="E899" s="337">
        <v>11</v>
      </c>
      <c r="F899" s="216"/>
      <c r="G899" s="216"/>
      <c r="H899" s="134"/>
      <c r="I899" s="135"/>
      <c r="J899" s="136"/>
      <c r="K899" s="135"/>
      <c r="L899" s="136"/>
      <c r="M899" s="137"/>
      <c r="N899" s="138"/>
      <c r="O899" s="139"/>
      <c r="P899" s="137"/>
      <c r="Q899" s="138"/>
      <c r="R899" s="140"/>
      <c r="S899" s="368"/>
      <c r="T899" s="447">
        <f t="shared" si="58"/>
        <v>0</v>
      </c>
      <c r="U899" s="443">
        <f t="shared" si="59"/>
        <v>12</v>
      </c>
    </row>
    <row r="900" spans="1:21" ht="18" customHeight="1">
      <c r="A900" s="817"/>
      <c r="B900" s="818"/>
      <c r="C900" s="820"/>
      <c r="D900" s="820"/>
      <c r="E900" s="337">
        <v>12</v>
      </c>
      <c r="F900" s="216"/>
      <c r="G900" s="216"/>
      <c r="H900" s="134"/>
      <c r="I900" s="135"/>
      <c r="J900" s="136"/>
      <c r="K900" s="135"/>
      <c r="L900" s="136"/>
      <c r="M900" s="137"/>
      <c r="N900" s="138"/>
      <c r="O900" s="139"/>
      <c r="P900" s="137"/>
      <c r="Q900" s="138"/>
      <c r="R900" s="140"/>
      <c r="S900" s="368"/>
      <c r="T900" s="447">
        <f t="shared" si="58"/>
        <v>0</v>
      </c>
      <c r="U900" s="443">
        <f t="shared" si="59"/>
        <v>12</v>
      </c>
    </row>
    <row r="901" spans="1:21" ht="18" customHeight="1">
      <c r="A901" s="817"/>
      <c r="B901" s="818"/>
      <c r="C901" s="820"/>
      <c r="D901" s="820"/>
      <c r="E901" s="337">
        <v>13</v>
      </c>
      <c r="F901" s="216"/>
      <c r="G901" s="216"/>
      <c r="H901" s="134"/>
      <c r="I901" s="135"/>
      <c r="J901" s="136"/>
      <c r="K901" s="135"/>
      <c r="L901" s="136"/>
      <c r="M901" s="137"/>
      <c r="N901" s="138"/>
      <c r="O901" s="139"/>
      <c r="P901" s="137"/>
      <c r="Q901" s="138"/>
      <c r="R901" s="140"/>
      <c r="S901" s="368"/>
      <c r="T901" s="447">
        <f t="shared" si="58"/>
        <v>0</v>
      </c>
      <c r="U901" s="443">
        <f t="shared" si="59"/>
        <v>12</v>
      </c>
    </row>
    <row r="902" spans="1:21" ht="18" customHeight="1">
      <c r="A902" s="817"/>
      <c r="B902" s="818"/>
      <c r="C902" s="820"/>
      <c r="D902" s="820"/>
      <c r="E902" s="337">
        <v>14</v>
      </c>
      <c r="F902" s="216"/>
      <c r="G902" s="216"/>
      <c r="H902" s="134"/>
      <c r="I902" s="135"/>
      <c r="J902" s="136"/>
      <c r="K902" s="135"/>
      <c r="L902" s="136"/>
      <c r="M902" s="137"/>
      <c r="N902" s="138"/>
      <c r="O902" s="139"/>
      <c r="P902" s="137"/>
      <c r="Q902" s="138"/>
      <c r="R902" s="140"/>
      <c r="S902" s="368"/>
      <c r="T902" s="447">
        <f t="shared" si="58"/>
        <v>0</v>
      </c>
      <c r="U902" s="443">
        <f t="shared" si="59"/>
        <v>12</v>
      </c>
    </row>
    <row r="903" spans="1:21" ht="18" customHeight="1">
      <c r="A903" s="817"/>
      <c r="B903" s="818"/>
      <c r="C903" s="820"/>
      <c r="D903" s="820"/>
      <c r="E903" s="337">
        <v>15</v>
      </c>
      <c r="F903" s="216"/>
      <c r="G903" s="216"/>
      <c r="H903" s="134"/>
      <c r="I903" s="135"/>
      <c r="J903" s="136"/>
      <c r="K903" s="135"/>
      <c r="L903" s="136"/>
      <c r="M903" s="137"/>
      <c r="N903" s="138"/>
      <c r="O903" s="139"/>
      <c r="P903" s="137"/>
      <c r="Q903" s="138"/>
      <c r="R903" s="140"/>
      <c r="S903" s="368"/>
      <c r="T903" s="447">
        <f t="shared" si="58"/>
        <v>0</v>
      </c>
      <c r="U903" s="443">
        <f t="shared" si="59"/>
        <v>12</v>
      </c>
    </row>
    <row r="904" spans="1:21" ht="18" customHeight="1">
      <c r="A904" s="817"/>
      <c r="B904" s="818"/>
      <c r="C904" s="820"/>
      <c r="D904" s="820"/>
      <c r="E904" s="337">
        <v>16</v>
      </c>
      <c r="F904" s="216"/>
      <c r="G904" s="216"/>
      <c r="H904" s="134"/>
      <c r="I904" s="135"/>
      <c r="J904" s="136"/>
      <c r="K904" s="135"/>
      <c r="L904" s="136"/>
      <c r="M904" s="137"/>
      <c r="N904" s="138"/>
      <c r="O904" s="139"/>
      <c r="P904" s="137"/>
      <c r="Q904" s="138"/>
      <c r="R904" s="140"/>
      <c r="S904" s="368"/>
      <c r="T904" s="447">
        <f t="shared" si="58"/>
        <v>0</v>
      </c>
      <c r="U904" s="443">
        <f t="shared" si="59"/>
        <v>12</v>
      </c>
    </row>
    <row r="905" spans="1:21" ht="18" customHeight="1">
      <c r="A905" s="817"/>
      <c r="B905" s="818"/>
      <c r="C905" s="820"/>
      <c r="D905" s="820"/>
      <c r="E905" s="337">
        <v>17</v>
      </c>
      <c r="F905" s="216"/>
      <c r="G905" s="216"/>
      <c r="H905" s="134"/>
      <c r="I905" s="135"/>
      <c r="J905" s="136"/>
      <c r="K905" s="135"/>
      <c r="L905" s="136"/>
      <c r="M905" s="137"/>
      <c r="N905" s="138"/>
      <c r="O905" s="139"/>
      <c r="P905" s="137"/>
      <c r="Q905" s="138"/>
      <c r="R905" s="140"/>
      <c r="S905" s="368"/>
      <c r="T905" s="447">
        <f t="shared" si="58"/>
        <v>0</v>
      </c>
      <c r="U905" s="443">
        <f t="shared" si="59"/>
        <v>12</v>
      </c>
    </row>
    <row r="906" spans="1:21" ht="18" customHeight="1">
      <c r="A906" s="817"/>
      <c r="B906" s="818"/>
      <c r="C906" s="820"/>
      <c r="D906" s="820"/>
      <c r="E906" s="337">
        <v>18</v>
      </c>
      <c r="F906" s="216"/>
      <c r="G906" s="216"/>
      <c r="H906" s="134"/>
      <c r="I906" s="135"/>
      <c r="J906" s="136"/>
      <c r="K906" s="135"/>
      <c r="L906" s="136"/>
      <c r="M906" s="137"/>
      <c r="N906" s="138"/>
      <c r="O906" s="139"/>
      <c r="P906" s="137"/>
      <c r="Q906" s="138"/>
      <c r="R906" s="140"/>
      <c r="S906" s="368"/>
      <c r="T906" s="447">
        <f t="shared" si="58"/>
        <v>0</v>
      </c>
      <c r="U906" s="443">
        <f t="shared" si="59"/>
        <v>12</v>
      </c>
    </row>
    <row r="907" spans="1:21" ht="18" customHeight="1">
      <c r="A907" s="817"/>
      <c r="B907" s="818"/>
      <c r="C907" s="820"/>
      <c r="D907" s="820"/>
      <c r="E907" s="337">
        <v>19</v>
      </c>
      <c r="F907" s="216"/>
      <c r="G907" s="216"/>
      <c r="H907" s="134"/>
      <c r="I907" s="135"/>
      <c r="J907" s="136"/>
      <c r="K907" s="135"/>
      <c r="L907" s="136"/>
      <c r="M907" s="137"/>
      <c r="N907" s="138"/>
      <c r="O907" s="139"/>
      <c r="P907" s="137"/>
      <c r="Q907" s="138"/>
      <c r="R907" s="140"/>
      <c r="S907" s="368"/>
      <c r="T907" s="447">
        <f t="shared" si="58"/>
        <v>0</v>
      </c>
      <c r="U907" s="443">
        <f t="shared" si="59"/>
        <v>12</v>
      </c>
    </row>
    <row r="908" spans="1:21" ht="18" customHeight="1">
      <c r="A908" s="817"/>
      <c r="B908" s="818"/>
      <c r="C908" s="820"/>
      <c r="D908" s="820"/>
      <c r="E908" s="337">
        <v>20</v>
      </c>
      <c r="F908" s="216"/>
      <c r="G908" s="216"/>
      <c r="H908" s="134"/>
      <c r="I908" s="135"/>
      <c r="J908" s="136"/>
      <c r="K908" s="135"/>
      <c r="L908" s="136"/>
      <c r="M908" s="137"/>
      <c r="N908" s="138"/>
      <c r="O908" s="139"/>
      <c r="P908" s="137"/>
      <c r="Q908" s="138"/>
      <c r="R908" s="140"/>
      <c r="S908" s="368"/>
      <c r="T908" s="447">
        <f t="shared" si="58"/>
        <v>0</v>
      </c>
      <c r="U908" s="443">
        <f t="shared" si="59"/>
        <v>12</v>
      </c>
    </row>
    <row r="909" spans="1:21" ht="18" customHeight="1">
      <c r="A909" s="817"/>
      <c r="B909" s="818"/>
      <c r="C909" s="820"/>
      <c r="D909" s="820"/>
      <c r="E909" s="337">
        <v>21</v>
      </c>
      <c r="F909" s="216"/>
      <c r="G909" s="216"/>
      <c r="H909" s="134"/>
      <c r="I909" s="135"/>
      <c r="J909" s="136"/>
      <c r="K909" s="135"/>
      <c r="L909" s="136"/>
      <c r="M909" s="137"/>
      <c r="N909" s="138"/>
      <c r="O909" s="139"/>
      <c r="P909" s="137"/>
      <c r="Q909" s="138"/>
      <c r="R909" s="140"/>
      <c r="S909" s="368"/>
      <c r="T909" s="447">
        <f t="shared" si="58"/>
        <v>0</v>
      </c>
      <c r="U909" s="443">
        <f t="shared" si="59"/>
        <v>12</v>
      </c>
    </row>
    <row r="910" spans="1:21" ht="18" customHeight="1">
      <c r="A910" s="817"/>
      <c r="B910" s="818"/>
      <c r="C910" s="820"/>
      <c r="D910" s="820"/>
      <c r="E910" s="337">
        <v>22</v>
      </c>
      <c r="F910" s="216"/>
      <c r="G910" s="216"/>
      <c r="H910" s="134"/>
      <c r="I910" s="135"/>
      <c r="J910" s="136"/>
      <c r="K910" s="135"/>
      <c r="L910" s="136"/>
      <c r="M910" s="137"/>
      <c r="N910" s="138"/>
      <c r="O910" s="139"/>
      <c r="P910" s="137"/>
      <c r="Q910" s="138"/>
      <c r="R910" s="140"/>
      <c r="S910" s="368"/>
      <c r="T910" s="447">
        <f t="shared" si="58"/>
        <v>0</v>
      </c>
      <c r="U910" s="443">
        <f t="shared" si="59"/>
        <v>12</v>
      </c>
    </row>
    <row r="911" spans="1:21" ht="18" customHeight="1">
      <c r="A911" s="817"/>
      <c r="B911" s="818"/>
      <c r="C911" s="820"/>
      <c r="D911" s="820"/>
      <c r="E911" s="337">
        <v>23</v>
      </c>
      <c r="F911" s="216"/>
      <c r="G911" s="216"/>
      <c r="H911" s="134"/>
      <c r="I911" s="135"/>
      <c r="J911" s="136"/>
      <c r="K911" s="135"/>
      <c r="L911" s="136"/>
      <c r="M911" s="137"/>
      <c r="N911" s="138"/>
      <c r="O911" s="139"/>
      <c r="P911" s="137"/>
      <c r="Q911" s="138"/>
      <c r="R911" s="140"/>
      <c r="S911" s="368"/>
      <c r="T911" s="447">
        <f t="shared" si="58"/>
        <v>0</v>
      </c>
      <c r="U911" s="443">
        <f t="shared" si="59"/>
        <v>12</v>
      </c>
    </row>
    <row r="912" spans="1:21" ht="18" customHeight="1">
      <c r="A912" s="817"/>
      <c r="B912" s="818"/>
      <c r="C912" s="820"/>
      <c r="D912" s="820"/>
      <c r="E912" s="337">
        <v>24</v>
      </c>
      <c r="F912" s="216"/>
      <c r="G912" s="216"/>
      <c r="H912" s="134"/>
      <c r="I912" s="135"/>
      <c r="J912" s="136"/>
      <c r="K912" s="135"/>
      <c r="L912" s="136"/>
      <c r="M912" s="137"/>
      <c r="N912" s="138"/>
      <c r="O912" s="139"/>
      <c r="P912" s="137"/>
      <c r="Q912" s="138"/>
      <c r="R912" s="140"/>
      <c r="S912" s="368"/>
      <c r="T912" s="447">
        <f t="shared" si="58"/>
        <v>0</v>
      </c>
      <c r="U912" s="443">
        <f t="shared" si="59"/>
        <v>12</v>
      </c>
    </row>
    <row r="913" spans="1:21" ht="18" customHeight="1">
      <c r="A913" s="817"/>
      <c r="B913" s="818"/>
      <c r="C913" s="820"/>
      <c r="D913" s="820"/>
      <c r="E913" s="337">
        <v>25</v>
      </c>
      <c r="F913" s="216"/>
      <c r="G913" s="216"/>
      <c r="H913" s="134"/>
      <c r="I913" s="135"/>
      <c r="J913" s="136"/>
      <c r="K913" s="135"/>
      <c r="L913" s="136"/>
      <c r="M913" s="137"/>
      <c r="N913" s="138"/>
      <c r="O913" s="139"/>
      <c r="P913" s="137"/>
      <c r="Q913" s="138"/>
      <c r="R913" s="140"/>
      <c r="S913" s="368"/>
      <c r="T913" s="447">
        <f t="shared" si="58"/>
        <v>0</v>
      </c>
      <c r="U913" s="443">
        <f t="shared" si="59"/>
        <v>12</v>
      </c>
    </row>
    <row r="914" spans="1:21" ht="18" customHeight="1">
      <c r="A914" s="817"/>
      <c r="B914" s="818"/>
      <c r="C914" s="820"/>
      <c r="D914" s="820"/>
      <c r="E914" s="337">
        <v>26</v>
      </c>
      <c r="F914" s="216"/>
      <c r="G914" s="216"/>
      <c r="H914" s="134"/>
      <c r="I914" s="135"/>
      <c r="J914" s="136"/>
      <c r="K914" s="135"/>
      <c r="L914" s="136"/>
      <c r="M914" s="137"/>
      <c r="N914" s="138"/>
      <c r="O914" s="139"/>
      <c r="P914" s="137"/>
      <c r="Q914" s="138"/>
      <c r="R914" s="140"/>
      <c r="S914" s="368"/>
      <c r="T914" s="447">
        <f t="shared" si="58"/>
        <v>0</v>
      </c>
      <c r="U914" s="443">
        <f t="shared" si="59"/>
        <v>12</v>
      </c>
    </row>
    <row r="915" spans="1:21" ht="18" customHeight="1">
      <c r="A915" s="817"/>
      <c r="B915" s="818"/>
      <c r="C915" s="820"/>
      <c r="D915" s="820"/>
      <c r="E915" s="337">
        <v>27</v>
      </c>
      <c r="F915" s="216"/>
      <c r="G915" s="216"/>
      <c r="H915" s="97"/>
      <c r="I915" s="81"/>
      <c r="J915" s="76"/>
      <c r="K915" s="82"/>
      <c r="L915" s="77"/>
      <c r="M915" s="2"/>
      <c r="N915" s="82"/>
      <c r="O915" s="77"/>
      <c r="P915" s="2"/>
      <c r="Q915" s="82"/>
      <c r="R915" s="19"/>
      <c r="S915" s="366"/>
      <c r="T915" s="397">
        <f t="shared" ref="T915:T923" si="60">IF(J915="",0,INT(SUM(PRODUCT(J915,L915,O915),R915)))</f>
        <v>0</v>
      </c>
      <c r="U915" s="443">
        <f t="shared" si="59"/>
        <v>12</v>
      </c>
    </row>
    <row r="916" spans="1:21" ht="18" customHeight="1">
      <c r="A916" s="817"/>
      <c r="B916" s="818"/>
      <c r="C916" s="820"/>
      <c r="D916" s="820"/>
      <c r="E916" s="337">
        <v>28</v>
      </c>
      <c r="F916" s="216"/>
      <c r="G916" s="216"/>
      <c r="H916" s="97"/>
      <c r="I916" s="81"/>
      <c r="J916" s="76"/>
      <c r="K916" s="82"/>
      <c r="L916" s="77"/>
      <c r="M916" s="2"/>
      <c r="N916" s="82"/>
      <c r="O916" s="77"/>
      <c r="P916" s="2"/>
      <c r="Q916" s="82"/>
      <c r="R916" s="19"/>
      <c r="S916" s="366"/>
      <c r="T916" s="397">
        <f t="shared" si="60"/>
        <v>0</v>
      </c>
      <c r="U916" s="443">
        <f t="shared" si="59"/>
        <v>12</v>
      </c>
    </row>
    <row r="917" spans="1:21" ht="18" customHeight="1">
      <c r="A917" s="817"/>
      <c r="B917" s="818"/>
      <c r="C917" s="820"/>
      <c r="D917" s="820"/>
      <c r="E917" s="337">
        <v>29</v>
      </c>
      <c r="F917" s="216"/>
      <c r="G917" s="216"/>
      <c r="H917" s="97"/>
      <c r="I917" s="81"/>
      <c r="J917" s="76"/>
      <c r="K917" s="82"/>
      <c r="L917" s="77"/>
      <c r="M917" s="2"/>
      <c r="N917" s="82"/>
      <c r="O917" s="77"/>
      <c r="P917" s="2"/>
      <c r="Q917" s="82"/>
      <c r="R917" s="19"/>
      <c r="S917" s="366"/>
      <c r="T917" s="397">
        <f t="shared" si="60"/>
        <v>0</v>
      </c>
      <c r="U917" s="443">
        <f t="shared" si="59"/>
        <v>12</v>
      </c>
    </row>
    <row r="918" spans="1:21" ht="18" customHeight="1">
      <c r="A918" s="817"/>
      <c r="B918" s="818"/>
      <c r="C918" s="820"/>
      <c r="D918" s="820"/>
      <c r="E918" s="337">
        <v>30</v>
      </c>
      <c r="F918" s="216"/>
      <c r="G918" s="216"/>
      <c r="H918" s="97"/>
      <c r="I918" s="81"/>
      <c r="J918" s="76"/>
      <c r="K918" s="82"/>
      <c r="L918" s="77"/>
      <c r="M918" s="2"/>
      <c r="N918" s="82"/>
      <c r="O918" s="77"/>
      <c r="P918" s="2"/>
      <c r="Q918" s="82"/>
      <c r="R918" s="19"/>
      <c r="S918" s="366"/>
      <c r="T918" s="397">
        <f t="shared" si="60"/>
        <v>0</v>
      </c>
      <c r="U918" s="443">
        <f t="shared" si="59"/>
        <v>12</v>
      </c>
    </row>
    <row r="919" spans="1:21" ht="18" customHeight="1">
      <c r="A919" s="817"/>
      <c r="B919" s="818"/>
      <c r="C919" s="820"/>
      <c r="D919" s="820"/>
      <c r="E919" s="337">
        <v>31</v>
      </c>
      <c r="F919" s="216"/>
      <c r="G919" s="216"/>
      <c r="H919" s="97"/>
      <c r="I919" s="81"/>
      <c r="J919" s="76"/>
      <c r="K919" s="81"/>
      <c r="L919" s="76"/>
      <c r="M919" s="2"/>
      <c r="N919" s="81"/>
      <c r="O919" s="77"/>
      <c r="P919" s="15"/>
      <c r="Q919" s="82"/>
      <c r="R919" s="19"/>
      <c r="S919" s="366"/>
      <c r="T919" s="397">
        <f t="shared" si="60"/>
        <v>0</v>
      </c>
      <c r="U919" s="443">
        <f t="shared" si="59"/>
        <v>12</v>
      </c>
    </row>
    <row r="920" spans="1:21" ht="18" customHeight="1">
      <c r="A920" s="817"/>
      <c r="B920" s="818"/>
      <c r="C920" s="820"/>
      <c r="D920" s="820"/>
      <c r="E920" s="337">
        <v>32</v>
      </c>
      <c r="F920" s="216"/>
      <c r="G920" s="216"/>
      <c r="H920" s="97"/>
      <c r="I920" s="81"/>
      <c r="J920" s="76"/>
      <c r="K920" s="81"/>
      <c r="L920" s="76"/>
      <c r="M920" s="2"/>
      <c r="N920" s="81"/>
      <c r="O920" s="77"/>
      <c r="P920" s="15"/>
      <c r="Q920" s="82"/>
      <c r="R920" s="19"/>
      <c r="S920" s="366"/>
      <c r="T920" s="397">
        <f t="shared" si="60"/>
        <v>0</v>
      </c>
      <c r="U920" s="443">
        <f t="shared" si="59"/>
        <v>12</v>
      </c>
    </row>
    <row r="921" spans="1:21" ht="18" customHeight="1">
      <c r="A921" s="817"/>
      <c r="B921" s="818"/>
      <c r="C921" s="820"/>
      <c r="D921" s="820"/>
      <c r="E921" s="337">
        <v>33</v>
      </c>
      <c r="F921" s="216"/>
      <c r="G921" s="216"/>
      <c r="H921" s="97"/>
      <c r="I921" s="81"/>
      <c r="J921" s="76"/>
      <c r="K921" s="81"/>
      <c r="L921" s="76"/>
      <c r="M921" s="2"/>
      <c r="N921" s="81"/>
      <c r="O921" s="77"/>
      <c r="P921" s="15"/>
      <c r="Q921" s="82"/>
      <c r="R921" s="19"/>
      <c r="S921" s="366"/>
      <c r="T921" s="397">
        <f t="shared" si="60"/>
        <v>0</v>
      </c>
      <c r="U921" s="443">
        <f t="shared" si="59"/>
        <v>12</v>
      </c>
    </row>
    <row r="922" spans="1:21" ht="18" customHeight="1">
      <c r="A922" s="817"/>
      <c r="B922" s="818"/>
      <c r="C922" s="820"/>
      <c r="D922" s="820"/>
      <c r="E922" s="337">
        <v>34</v>
      </c>
      <c r="F922" s="216"/>
      <c r="G922" s="216"/>
      <c r="H922" s="97"/>
      <c r="I922" s="81"/>
      <c r="J922" s="76"/>
      <c r="K922" s="81"/>
      <c r="L922" s="76"/>
      <c r="M922" s="2"/>
      <c r="N922" s="82"/>
      <c r="O922" s="77"/>
      <c r="P922" s="2"/>
      <c r="Q922" s="82"/>
      <c r="R922" s="19"/>
      <c r="S922" s="366"/>
      <c r="T922" s="397">
        <f t="shared" si="60"/>
        <v>0</v>
      </c>
      <c r="U922" s="443">
        <f t="shared" si="59"/>
        <v>12</v>
      </c>
    </row>
    <row r="923" spans="1:21" ht="18" customHeight="1">
      <c r="A923" s="817"/>
      <c r="B923" s="818"/>
      <c r="C923" s="820"/>
      <c r="D923" s="820"/>
      <c r="E923" s="337">
        <v>35</v>
      </c>
      <c r="F923" s="216"/>
      <c r="G923" s="216"/>
      <c r="H923" s="134"/>
      <c r="I923" s="135"/>
      <c r="J923" s="136"/>
      <c r="K923" s="135"/>
      <c r="L923" s="136"/>
      <c r="M923" s="137"/>
      <c r="N923" s="138"/>
      <c r="O923" s="139"/>
      <c r="P923" s="137"/>
      <c r="Q923" s="138"/>
      <c r="R923" s="140"/>
      <c r="S923" s="368"/>
      <c r="T923" s="447">
        <f t="shared" si="60"/>
        <v>0</v>
      </c>
      <c r="U923" s="443">
        <f t="shared" si="59"/>
        <v>12</v>
      </c>
    </row>
    <row r="924" spans="1:21" ht="18" customHeight="1">
      <c r="A924" s="817"/>
      <c r="B924" s="818"/>
      <c r="C924" s="820"/>
      <c r="D924" s="820"/>
      <c r="E924" s="337">
        <v>36</v>
      </c>
      <c r="F924" s="216"/>
      <c r="G924" s="216"/>
      <c r="H924" s="97"/>
      <c r="I924" s="81"/>
      <c r="J924" s="76"/>
      <c r="K924" s="82"/>
      <c r="L924" s="77"/>
      <c r="M924" s="2"/>
      <c r="N924" s="82"/>
      <c r="O924" s="77"/>
      <c r="P924" s="2"/>
      <c r="Q924" s="82"/>
      <c r="R924" s="19"/>
      <c r="S924" s="366"/>
      <c r="T924" s="397">
        <f t="shared" ref="T924:T949" si="61">IF(J924="",0,INT(SUM(PRODUCT(J924,L924,O924),R924)))</f>
        <v>0</v>
      </c>
      <c r="U924" s="443">
        <f t="shared" ref="U924:U949" si="62">$A$889</f>
        <v>12</v>
      </c>
    </row>
    <row r="925" spans="1:21" ht="18" customHeight="1">
      <c r="A925" s="817"/>
      <c r="B925" s="818"/>
      <c r="C925" s="820"/>
      <c r="D925" s="820"/>
      <c r="E925" s="337">
        <v>37</v>
      </c>
      <c r="F925" s="216"/>
      <c r="G925" s="216"/>
      <c r="H925" s="97"/>
      <c r="I925" s="81"/>
      <c r="J925" s="76"/>
      <c r="K925" s="82"/>
      <c r="L925" s="77"/>
      <c r="M925" s="2"/>
      <c r="N925" s="82"/>
      <c r="O925" s="77"/>
      <c r="P925" s="2"/>
      <c r="Q925" s="82"/>
      <c r="R925" s="19"/>
      <c r="S925" s="366"/>
      <c r="T925" s="397">
        <f t="shared" si="61"/>
        <v>0</v>
      </c>
      <c r="U925" s="443">
        <f t="shared" si="62"/>
        <v>12</v>
      </c>
    </row>
    <row r="926" spans="1:21" ht="18" customHeight="1">
      <c r="A926" s="817"/>
      <c r="B926" s="818"/>
      <c r="C926" s="820"/>
      <c r="D926" s="820"/>
      <c r="E926" s="337">
        <v>38</v>
      </c>
      <c r="F926" s="216"/>
      <c r="G926" s="216"/>
      <c r="H926" s="97"/>
      <c r="I926" s="81"/>
      <c r="J926" s="76"/>
      <c r="K926" s="82"/>
      <c r="L926" s="77"/>
      <c r="M926" s="2"/>
      <c r="N926" s="82"/>
      <c r="O926" s="77"/>
      <c r="P926" s="2"/>
      <c r="Q926" s="82"/>
      <c r="R926" s="19"/>
      <c r="S926" s="366"/>
      <c r="T926" s="397">
        <f t="shared" si="61"/>
        <v>0</v>
      </c>
      <c r="U926" s="443">
        <f t="shared" si="62"/>
        <v>12</v>
      </c>
    </row>
    <row r="927" spans="1:21" ht="18" customHeight="1">
      <c r="A927" s="817"/>
      <c r="B927" s="818"/>
      <c r="C927" s="820"/>
      <c r="D927" s="820"/>
      <c r="E927" s="337">
        <v>39</v>
      </c>
      <c r="F927" s="216"/>
      <c r="G927" s="216"/>
      <c r="H927" s="97"/>
      <c r="I927" s="81"/>
      <c r="J927" s="76"/>
      <c r="K927" s="81"/>
      <c r="L927" s="76"/>
      <c r="M927" s="2"/>
      <c r="N927" s="81"/>
      <c r="O927" s="77"/>
      <c r="P927" s="15"/>
      <c r="Q927" s="82"/>
      <c r="R927" s="19"/>
      <c r="S927" s="366"/>
      <c r="T927" s="397">
        <f t="shared" si="61"/>
        <v>0</v>
      </c>
      <c r="U927" s="443">
        <f t="shared" si="62"/>
        <v>12</v>
      </c>
    </row>
    <row r="928" spans="1:21" ht="18" customHeight="1">
      <c r="A928" s="817"/>
      <c r="B928" s="818"/>
      <c r="C928" s="820"/>
      <c r="D928" s="820"/>
      <c r="E928" s="337">
        <v>40</v>
      </c>
      <c r="F928" s="216"/>
      <c r="G928" s="216"/>
      <c r="H928" s="97"/>
      <c r="I928" s="81"/>
      <c r="J928" s="76"/>
      <c r="K928" s="81"/>
      <c r="L928" s="76"/>
      <c r="M928" s="2"/>
      <c r="N928" s="81"/>
      <c r="O928" s="77"/>
      <c r="P928" s="15"/>
      <c r="Q928" s="82"/>
      <c r="R928" s="19"/>
      <c r="S928" s="366"/>
      <c r="T928" s="397">
        <f t="shared" si="61"/>
        <v>0</v>
      </c>
      <c r="U928" s="443">
        <f t="shared" si="62"/>
        <v>12</v>
      </c>
    </row>
    <row r="929" spans="1:21" ht="18" customHeight="1">
      <c r="A929" s="817"/>
      <c r="B929" s="818"/>
      <c r="C929" s="820"/>
      <c r="D929" s="820"/>
      <c r="E929" s="337">
        <v>41</v>
      </c>
      <c r="F929" s="216"/>
      <c r="G929" s="216"/>
      <c r="H929" s="97"/>
      <c r="I929" s="81"/>
      <c r="J929" s="76"/>
      <c r="K929" s="81"/>
      <c r="L929" s="76"/>
      <c r="M929" s="2"/>
      <c r="N929" s="81"/>
      <c r="O929" s="77"/>
      <c r="P929" s="15"/>
      <c r="Q929" s="82"/>
      <c r="R929" s="19"/>
      <c r="S929" s="366"/>
      <c r="T929" s="397">
        <f t="shared" si="61"/>
        <v>0</v>
      </c>
      <c r="U929" s="443">
        <f t="shared" si="62"/>
        <v>12</v>
      </c>
    </row>
    <row r="930" spans="1:21" ht="18" customHeight="1">
      <c r="A930" s="817"/>
      <c r="B930" s="818"/>
      <c r="C930" s="820"/>
      <c r="D930" s="820"/>
      <c r="E930" s="337">
        <v>42</v>
      </c>
      <c r="F930" s="216"/>
      <c r="G930" s="216"/>
      <c r="H930" s="97"/>
      <c r="I930" s="81"/>
      <c r="J930" s="76"/>
      <c r="K930" s="81"/>
      <c r="L930" s="76"/>
      <c r="M930" s="2"/>
      <c r="N930" s="82"/>
      <c r="O930" s="77"/>
      <c r="P930" s="2"/>
      <c r="Q930" s="82"/>
      <c r="R930" s="19"/>
      <c r="S930" s="366"/>
      <c r="T930" s="397">
        <f t="shared" si="61"/>
        <v>0</v>
      </c>
      <c r="U930" s="443">
        <f t="shared" si="62"/>
        <v>12</v>
      </c>
    </row>
    <row r="931" spans="1:21" ht="18" customHeight="1">
      <c r="A931" s="817"/>
      <c r="B931" s="818"/>
      <c r="C931" s="820"/>
      <c r="D931" s="820"/>
      <c r="E931" s="337">
        <v>43</v>
      </c>
      <c r="F931" s="216"/>
      <c r="G931" s="216"/>
      <c r="H931" s="134"/>
      <c r="I931" s="135"/>
      <c r="J931" s="136"/>
      <c r="K931" s="135"/>
      <c r="L931" s="136"/>
      <c r="M931" s="137"/>
      <c r="N931" s="138"/>
      <c r="O931" s="139"/>
      <c r="P931" s="137"/>
      <c r="Q931" s="138"/>
      <c r="R931" s="140"/>
      <c r="S931" s="368"/>
      <c r="T931" s="447">
        <f t="shared" si="61"/>
        <v>0</v>
      </c>
      <c r="U931" s="443">
        <f t="shared" si="62"/>
        <v>12</v>
      </c>
    </row>
    <row r="932" spans="1:21" ht="18" customHeight="1">
      <c r="A932" s="817"/>
      <c r="B932" s="818"/>
      <c r="C932" s="820"/>
      <c r="D932" s="820"/>
      <c r="E932" s="337">
        <v>44</v>
      </c>
      <c r="F932" s="216"/>
      <c r="G932" s="216"/>
      <c r="H932" s="134"/>
      <c r="I932" s="135"/>
      <c r="J932" s="136"/>
      <c r="K932" s="135"/>
      <c r="L932" s="136"/>
      <c r="M932" s="137"/>
      <c r="N932" s="138"/>
      <c r="O932" s="139"/>
      <c r="P932" s="137"/>
      <c r="Q932" s="138"/>
      <c r="R932" s="140"/>
      <c r="S932" s="368"/>
      <c r="T932" s="447">
        <f t="shared" si="61"/>
        <v>0</v>
      </c>
      <c r="U932" s="443">
        <f t="shared" si="62"/>
        <v>12</v>
      </c>
    </row>
    <row r="933" spans="1:21" ht="18" customHeight="1">
      <c r="A933" s="817"/>
      <c r="B933" s="818"/>
      <c r="C933" s="820"/>
      <c r="D933" s="820"/>
      <c r="E933" s="337">
        <v>45</v>
      </c>
      <c r="F933" s="216"/>
      <c r="G933" s="216"/>
      <c r="H933" s="134"/>
      <c r="I933" s="135"/>
      <c r="J933" s="136"/>
      <c r="K933" s="135"/>
      <c r="L933" s="136"/>
      <c r="M933" s="137"/>
      <c r="N933" s="138"/>
      <c r="O933" s="139"/>
      <c r="P933" s="137"/>
      <c r="Q933" s="138"/>
      <c r="R933" s="140"/>
      <c r="S933" s="368"/>
      <c r="T933" s="447">
        <f t="shared" si="61"/>
        <v>0</v>
      </c>
      <c r="U933" s="443">
        <f t="shared" si="62"/>
        <v>12</v>
      </c>
    </row>
    <row r="934" spans="1:21" ht="18" customHeight="1">
      <c r="A934" s="817"/>
      <c r="B934" s="818"/>
      <c r="C934" s="820"/>
      <c r="D934" s="820"/>
      <c r="E934" s="337">
        <v>46</v>
      </c>
      <c r="F934" s="216"/>
      <c r="G934" s="216"/>
      <c r="H934" s="134"/>
      <c r="I934" s="135"/>
      <c r="J934" s="136"/>
      <c r="K934" s="135"/>
      <c r="L934" s="136"/>
      <c r="M934" s="137"/>
      <c r="N934" s="138"/>
      <c r="O934" s="139"/>
      <c r="P934" s="137"/>
      <c r="Q934" s="138"/>
      <c r="R934" s="140"/>
      <c r="S934" s="368"/>
      <c r="T934" s="447">
        <f t="shared" si="61"/>
        <v>0</v>
      </c>
      <c r="U934" s="443">
        <f t="shared" si="62"/>
        <v>12</v>
      </c>
    </row>
    <row r="935" spans="1:21" ht="18" customHeight="1">
      <c r="A935" s="817"/>
      <c r="B935" s="818"/>
      <c r="C935" s="820"/>
      <c r="D935" s="820"/>
      <c r="E935" s="337">
        <v>47</v>
      </c>
      <c r="F935" s="216"/>
      <c r="G935" s="216"/>
      <c r="H935" s="134"/>
      <c r="I935" s="135"/>
      <c r="J935" s="136"/>
      <c r="K935" s="135"/>
      <c r="L935" s="136"/>
      <c r="M935" s="137"/>
      <c r="N935" s="138"/>
      <c r="O935" s="139"/>
      <c r="P935" s="137"/>
      <c r="Q935" s="138"/>
      <c r="R935" s="140"/>
      <c r="S935" s="368"/>
      <c r="T935" s="447">
        <f t="shared" si="61"/>
        <v>0</v>
      </c>
      <c r="U935" s="443">
        <f t="shared" si="62"/>
        <v>12</v>
      </c>
    </row>
    <row r="936" spans="1:21" ht="18" customHeight="1">
      <c r="A936" s="817"/>
      <c r="B936" s="818"/>
      <c r="C936" s="820"/>
      <c r="D936" s="820"/>
      <c r="E936" s="337">
        <v>48</v>
      </c>
      <c r="F936" s="216"/>
      <c r="G936" s="216"/>
      <c r="H936" s="134"/>
      <c r="I936" s="135"/>
      <c r="J936" s="136"/>
      <c r="K936" s="135"/>
      <c r="L936" s="136"/>
      <c r="M936" s="137"/>
      <c r="N936" s="138"/>
      <c r="O936" s="139"/>
      <c r="P936" s="137"/>
      <c r="Q936" s="138"/>
      <c r="R936" s="140"/>
      <c r="S936" s="368"/>
      <c r="T936" s="447">
        <f t="shared" si="61"/>
        <v>0</v>
      </c>
      <c r="U936" s="443">
        <f t="shared" si="62"/>
        <v>12</v>
      </c>
    </row>
    <row r="937" spans="1:21" ht="18" customHeight="1">
      <c r="A937" s="817"/>
      <c r="B937" s="818"/>
      <c r="C937" s="820"/>
      <c r="D937" s="820"/>
      <c r="E937" s="337">
        <v>49</v>
      </c>
      <c r="F937" s="216"/>
      <c r="G937" s="216"/>
      <c r="H937" s="134"/>
      <c r="I937" s="135"/>
      <c r="J937" s="136"/>
      <c r="K937" s="135"/>
      <c r="L937" s="136"/>
      <c r="M937" s="137"/>
      <c r="N937" s="138"/>
      <c r="O937" s="139"/>
      <c r="P937" s="137"/>
      <c r="Q937" s="138"/>
      <c r="R937" s="140"/>
      <c r="S937" s="368"/>
      <c r="T937" s="447">
        <f t="shared" si="61"/>
        <v>0</v>
      </c>
      <c r="U937" s="443">
        <f t="shared" si="62"/>
        <v>12</v>
      </c>
    </row>
    <row r="938" spans="1:21" ht="18" customHeight="1">
      <c r="A938" s="817"/>
      <c r="B938" s="818"/>
      <c r="C938" s="820"/>
      <c r="D938" s="820"/>
      <c r="E938" s="337">
        <v>50</v>
      </c>
      <c r="F938" s="216"/>
      <c r="G938" s="216"/>
      <c r="H938" s="134"/>
      <c r="I938" s="135"/>
      <c r="J938" s="136"/>
      <c r="K938" s="135"/>
      <c r="L938" s="136"/>
      <c r="M938" s="137"/>
      <c r="N938" s="138"/>
      <c r="O938" s="139"/>
      <c r="P938" s="137"/>
      <c r="Q938" s="138"/>
      <c r="R938" s="140"/>
      <c r="S938" s="368"/>
      <c r="T938" s="447">
        <f t="shared" si="61"/>
        <v>0</v>
      </c>
      <c r="U938" s="443">
        <f t="shared" si="62"/>
        <v>12</v>
      </c>
    </row>
    <row r="939" spans="1:21" ht="18" customHeight="1">
      <c r="A939" s="817"/>
      <c r="B939" s="818"/>
      <c r="C939" s="820"/>
      <c r="D939" s="820"/>
      <c r="E939" s="337">
        <v>51</v>
      </c>
      <c r="F939" s="216"/>
      <c r="G939" s="216"/>
      <c r="H939" s="134"/>
      <c r="I939" s="135"/>
      <c r="J939" s="136"/>
      <c r="K939" s="135"/>
      <c r="L939" s="136"/>
      <c r="M939" s="137"/>
      <c r="N939" s="138"/>
      <c r="O939" s="139"/>
      <c r="P939" s="137"/>
      <c r="Q939" s="138"/>
      <c r="R939" s="140"/>
      <c r="S939" s="368"/>
      <c r="T939" s="447">
        <f t="shared" si="61"/>
        <v>0</v>
      </c>
      <c r="U939" s="443">
        <f t="shared" si="62"/>
        <v>12</v>
      </c>
    </row>
    <row r="940" spans="1:21" ht="18" customHeight="1">
      <c r="A940" s="817"/>
      <c r="B940" s="818"/>
      <c r="C940" s="820"/>
      <c r="D940" s="820"/>
      <c r="E940" s="337">
        <v>52</v>
      </c>
      <c r="F940" s="216"/>
      <c r="G940" s="216"/>
      <c r="H940" s="134"/>
      <c r="I940" s="135"/>
      <c r="J940" s="136"/>
      <c r="K940" s="135"/>
      <c r="L940" s="136"/>
      <c r="M940" s="137"/>
      <c r="N940" s="138"/>
      <c r="O940" s="139"/>
      <c r="P940" s="137"/>
      <c r="Q940" s="138"/>
      <c r="R940" s="140"/>
      <c r="S940" s="368"/>
      <c r="T940" s="447">
        <f t="shared" si="61"/>
        <v>0</v>
      </c>
      <c r="U940" s="443">
        <f t="shared" si="62"/>
        <v>12</v>
      </c>
    </row>
    <row r="941" spans="1:21" ht="18" customHeight="1">
      <c r="A941" s="817"/>
      <c r="B941" s="818"/>
      <c r="C941" s="820"/>
      <c r="D941" s="820"/>
      <c r="E941" s="337">
        <v>53</v>
      </c>
      <c r="F941" s="216"/>
      <c r="G941" s="216"/>
      <c r="H941" s="134"/>
      <c r="I941" s="135"/>
      <c r="J941" s="136"/>
      <c r="K941" s="135"/>
      <c r="L941" s="136"/>
      <c r="M941" s="137"/>
      <c r="N941" s="138"/>
      <c r="O941" s="139"/>
      <c r="P941" s="137"/>
      <c r="Q941" s="138"/>
      <c r="R941" s="140"/>
      <c r="S941" s="368"/>
      <c r="T941" s="447">
        <f t="shared" si="61"/>
        <v>0</v>
      </c>
      <c r="U941" s="443">
        <f t="shared" si="62"/>
        <v>12</v>
      </c>
    </row>
    <row r="942" spans="1:21" ht="18" customHeight="1">
      <c r="A942" s="817"/>
      <c r="B942" s="818"/>
      <c r="C942" s="820"/>
      <c r="D942" s="820"/>
      <c r="E942" s="337">
        <v>54</v>
      </c>
      <c r="F942" s="216"/>
      <c r="G942" s="216"/>
      <c r="H942" s="134"/>
      <c r="I942" s="135"/>
      <c r="J942" s="136"/>
      <c r="K942" s="135"/>
      <c r="L942" s="136"/>
      <c r="M942" s="137"/>
      <c r="N942" s="138"/>
      <c r="O942" s="139"/>
      <c r="P942" s="137"/>
      <c r="Q942" s="138"/>
      <c r="R942" s="140"/>
      <c r="S942" s="368"/>
      <c r="T942" s="447">
        <f t="shared" si="61"/>
        <v>0</v>
      </c>
      <c r="U942" s="443">
        <f t="shared" si="62"/>
        <v>12</v>
      </c>
    </row>
    <row r="943" spans="1:21" ht="18" customHeight="1">
      <c r="A943" s="817"/>
      <c r="B943" s="818"/>
      <c r="C943" s="820"/>
      <c r="D943" s="820"/>
      <c r="E943" s="337">
        <v>55</v>
      </c>
      <c r="F943" s="216"/>
      <c r="G943" s="216"/>
      <c r="H943" s="134"/>
      <c r="I943" s="135"/>
      <c r="J943" s="136"/>
      <c r="K943" s="135"/>
      <c r="L943" s="136"/>
      <c r="M943" s="137"/>
      <c r="N943" s="138"/>
      <c r="O943" s="139"/>
      <c r="P943" s="137"/>
      <c r="Q943" s="138"/>
      <c r="R943" s="140"/>
      <c r="S943" s="368"/>
      <c r="T943" s="447">
        <f t="shared" si="61"/>
        <v>0</v>
      </c>
      <c r="U943" s="443">
        <f t="shared" si="62"/>
        <v>12</v>
      </c>
    </row>
    <row r="944" spans="1:21" ht="18" customHeight="1">
      <c r="A944" s="817"/>
      <c r="B944" s="818"/>
      <c r="C944" s="820"/>
      <c r="D944" s="820"/>
      <c r="E944" s="337">
        <v>56</v>
      </c>
      <c r="F944" s="216"/>
      <c r="G944" s="216"/>
      <c r="H944" s="134"/>
      <c r="I944" s="135"/>
      <c r="J944" s="136"/>
      <c r="K944" s="135"/>
      <c r="L944" s="136"/>
      <c r="M944" s="137"/>
      <c r="N944" s="138"/>
      <c r="O944" s="139"/>
      <c r="P944" s="137"/>
      <c r="Q944" s="138"/>
      <c r="R944" s="140"/>
      <c r="S944" s="368"/>
      <c r="T944" s="447">
        <f t="shared" si="61"/>
        <v>0</v>
      </c>
      <c r="U944" s="443">
        <f t="shared" si="62"/>
        <v>12</v>
      </c>
    </row>
    <row r="945" spans="1:21" ht="18" customHeight="1">
      <c r="A945" s="817"/>
      <c r="B945" s="818"/>
      <c r="C945" s="820"/>
      <c r="D945" s="820"/>
      <c r="E945" s="337">
        <v>57</v>
      </c>
      <c r="F945" s="216"/>
      <c r="G945" s="216"/>
      <c r="H945" s="134"/>
      <c r="I945" s="135"/>
      <c r="J945" s="136"/>
      <c r="K945" s="135"/>
      <c r="L945" s="136"/>
      <c r="M945" s="137"/>
      <c r="N945" s="138"/>
      <c r="O945" s="139"/>
      <c r="P945" s="137"/>
      <c r="Q945" s="138"/>
      <c r="R945" s="140"/>
      <c r="S945" s="368"/>
      <c r="T945" s="447">
        <f t="shared" si="61"/>
        <v>0</v>
      </c>
      <c r="U945" s="443">
        <f t="shared" si="62"/>
        <v>12</v>
      </c>
    </row>
    <row r="946" spans="1:21" ht="18" customHeight="1">
      <c r="A946" s="817"/>
      <c r="B946" s="818"/>
      <c r="C946" s="820"/>
      <c r="D946" s="820"/>
      <c r="E946" s="337">
        <v>58</v>
      </c>
      <c r="F946" s="216"/>
      <c r="G946" s="216"/>
      <c r="H946" s="134"/>
      <c r="I946" s="135"/>
      <c r="J946" s="136"/>
      <c r="K946" s="135"/>
      <c r="L946" s="136"/>
      <c r="M946" s="137"/>
      <c r="N946" s="138"/>
      <c r="O946" s="139"/>
      <c r="P946" s="137"/>
      <c r="Q946" s="138"/>
      <c r="R946" s="140"/>
      <c r="S946" s="368"/>
      <c r="T946" s="447">
        <f t="shared" si="61"/>
        <v>0</v>
      </c>
      <c r="U946" s="443">
        <f t="shared" si="62"/>
        <v>12</v>
      </c>
    </row>
    <row r="947" spans="1:21" ht="18" customHeight="1">
      <c r="A947" s="817"/>
      <c r="B947" s="818"/>
      <c r="C947" s="820"/>
      <c r="D947" s="820"/>
      <c r="E947" s="337">
        <v>59</v>
      </c>
      <c r="F947" s="216"/>
      <c r="G947" s="216"/>
      <c r="H947" s="134"/>
      <c r="I947" s="135"/>
      <c r="J947" s="136"/>
      <c r="K947" s="135"/>
      <c r="L947" s="136"/>
      <c r="M947" s="137"/>
      <c r="N947" s="138"/>
      <c r="O947" s="139"/>
      <c r="P947" s="137"/>
      <c r="Q947" s="138"/>
      <c r="R947" s="140"/>
      <c r="S947" s="368"/>
      <c r="T947" s="447">
        <f t="shared" si="61"/>
        <v>0</v>
      </c>
      <c r="U947" s="443">
        <f t="shared" si="62"/>
        <v>12</v>
      </c>
    </row>
    <row r="948" spans="1:21" ht="18" customHeight="1">
      <c r="A948" s="817"/>
      <c r="B948" s="818"/>
      <c r="C948" s="820"/>
      <c r="D948" s="820"/>
      <c r="E948" s="337">
        <v>60</v>
      </c>
      <c r="F948" s="216"/>
      <c r="G948" s="216"/>
      <c r="H948" s="134"/>
      <c r="I948" s="135"/>
      <c r="J948" s="136"/>
      <c r="K948" s="135"/>
      <c r="L948" s="136"/>
      <c r="M948" s="137"/>
      <c r="N948" s="138"/>
      <c r="O948" s="139"/>
      <c r="P948" s="137"/>
      <c r="Q948" s="138"/>
      <c r="R948" s="140"/>
      <c r="S948" s="368"/>
      <c r="T948" s="447">
        <f t="shared" si="61"/>
        <v>0</v>
      </c>
      <c r="U948" s="443">
        <f t="shared" si="62"/>
        <v>12</v>
      </c>
    </row>
    <row r="949" spans="1:21" ht="18" customHeight="1">
      <c r="A949" s="817"/>
      <c r="B949" s="818"/>
      <c r="C949" s="820"/>
      <c r="D949" s="820"/>
      <c r="E949" s="337">
        <v>61</v>
      </c>
      <c r="F949" s="216"/>
      <c r="G949" s="216"/>
      <c r="H949" s="134"/>
      <c r="I949" s="135"/>
      <c r="J949" s="136"/>
      <c r="K949" s="135"/>
      <c r="L949" s="136"/>
      <c r="M949" s="137"/>
      <c r="N949" s="138"/>
      <c r="O949" s="139"/>
      <c r="P949" s="137"/>
      <c r="Q949" s="138"/>
      <c r="R949" s="140"/>
      <c r="S949" s="368"/>
      <c r="T949" s="447">
        <f t="shared" si="61"/>
        <v>0</v>
      </c>
      <c r="U949" s="443">
        <f t="shared" si="62"/>
        <v>12</v>
      </c>
    </row>
    <row r="950" spans="1:21" ht="18" customHeight="1">
      <c r="A950" s="817"/>
      <c r="B950" s="818"/>
      <c r="C950" s="820"/>
      <c r="D950" s="820"/>
      <c r="E950" s="337">
        <v>62</v>
      </c>
      <c r="F950" s="216"/>
      <c r="G950" s="216"/>
      <c r="H950" s="97"/>
      <c r="I950" s="81"/>
      <c r="J950" s="76"/>
      <c r="K950" s="82"/>
      <c r="L950" s="77"/>
      <c r="M950" s="2"/>
      <c r="N950" s="82"/>
      <c r="O950" s="77"/>
      <c r="P950" s="2"/>
      <c r="Q950" s="82"/>
      <c r="R950" s="19"/>
      <c r="S950" s="366"/>
      <c r="T950" s="397">
        <f t="shared" si="58"/>
        <v>0</v>
      </c>
      <c r="U950" s="443">
        <f t="shared" ref="U950:U968" si="63">$A$889</f>
        <v>12</v>
      </c>
    </row>
    <row r="951" spans="1:21" ht="18" customHeight="1">
      <c r="A951" s="817"/>
      <c r="B951" s="818"/>
      <c r="C951" s="820"/>
      <c r="D951" s="820"/>
      <c r="E951" s="337">
        <v>63</v>
      </c>
      <c r="F951" s="216"/>
      <c r="G951" s="216"/>
      <c r="H951" s="97"/>
      <c r="I951" s="81"/>
      <c r="J951" s="76"/>
      <c r="K951" s="82"/>
      <c r="L951" s="77"/>
      <c r="M951" s="2"/>
      <c r="N951" s="82"/>
      <c r="O951" s="77"/>
      <c r="P951" s="2"/>
      <c r="Q951" s="82"/>
      <c r="R951" s="19"/>
      <c r="S951" s="366"/>
      <c r="T951" s="397">
        <f t="shared" si="58"/>
        <v>0</v>
      </c>
      <c r="U951" s="443">
        <f t="shared" si="63"/>
        <v>12</v>
      </c>
    </row>
    <row r="952" spans="1:21" ht="18" customHeight="1">
      <c r="A952" s="817"/>
      <c r="B952" s="818"/>
      <c r="C952" s="820"/>
      <c r="D952" s="820"/>
      <c r="E952" s="337">
        <v>64</v>
      </c>
      <c r="F952" s="216"/>
      <c r="G952" s="216"/>
      <c r="H952" s="97"/>
      <c r="I952" s="81"/>
      <c r="J952" s="76"/>
      <c r="K952" s="82"/>
      <c r="L952" s="77"/>
      <c r="M952" s="2"/>
      <c r="N952" s="82"/>
      <c r="O952" s="77"/>
      <c r="P952" s="2"/>
      <c r="Q952" s="82"/>
      <c r="R952" s="19"/>
      <c r="S952" s="366"/>
      <c r="T952" s="397">
        <f t="shared" si="58"/>
        <v>0</v>
      </c>
      <c r="U952" s="443">
        <f t="shared" si="63"/>
        <v>12</v>
      </c>
    </row>
    <row r="953" spans="1:21" ht="18" customHeight="1">
      <c r="A953" s="817"/>
      <c r="B953" s="818"/>
      <c r="C953" s="820"/>
      <c r="D953" s="820"/>
      <c r="E953" s="337">
        <v>65</v>
      </c>
      <c r="F953" s="216"/>
      <c r="G953" s="216"/>
      <c r="H953" s="97"/>
      <c r="I953" s="81"/>
      <c r="J953" s="76"/>
      <c r="K953" s="82"/>
      <c r="L953" s="77"/>
      <c r="M953" s="2"/>
      <c r="N953" s="82"/>
      <c r="O953" s="77"/>
      <c r="P953" s="2"/>
      <c r="Q953" s="82"/>
      <c r="R953" s="19"/>
      <c r="S953" s="366"/>
      <c r="T953" s="397">
        <f t="shared" si="58"/>
        <v>0</v>
      </c>
      <c r="U953" s="443">
        <f t="shared" si="63"/>
        <v>12</v>
      </c>
    </row>
    <row r="954" spans="1:21" ht="18" customHeight="1">
      <c r="A954" s="817"/>
      <c r="B954" s="818"/>
      <c r="C954" s="820"/>
      <c r="D954" s="820"/>
      <c r="E954" s="337">
        <v>66</v>
      </c>
      <c r="F954" s="216"/>
      <c r="G954" s="216"/>
      <c r="H954" s="97"/>
      <c r="I954" s="81"/>
      <c r="J954" s="76"/>
      <c r="K954" s="81"/>
      <c r="L954" s="76"/>
      <c r="M954" s="2"/>
      <c r="N954" s="81"/>
      <c r="O954" s="77"/>
      <c r="P954" s="15"/>
      <c r="Q954" s="82"/>
      <c r="R954" s="19"/>
      <c r="S954" s="366"/>
      <c r="T954" s="397">
        <f t="shared" si="58"/>
        <v>0</v>
      </c>
      <c r="U954" s="443">
        <f t="shared" si="63"/>
        <v>12</v>
      </c>
    </row>
    <row r="955" spans="1:21" ht="18" customHeight="1">
      <c r="A955" s="817"/>
      <c r="B955" s="818"/>
      <c r="C955" s="820"/>
      <c r="D955" s="820"/>
      <c r="E955" s="337">
        <v>67</v>
      </c>
      <c r="F955" s="216"/>
      <c r="G955" s="216"/>
      <c r="H955" s="97"/>
      <c r="I955" s="81"/>
      <c r="J955" s="76"/>
      <c r="K955" s="81"/>
      <c r="L955" s="76"/>
      <c r="M955" s="2"/>
      <c r="N955" s="81"/>
      <c r="O955" s="77"/>
      <c r="P955" s="15"/>
      <c r="Q955" s="82"/>
      <c r="R955" s="19"/>
      <c r="S955" s="366"/>
      <c r="T955" s="397">
        <f t="shared" si="58"/>
        <v>0</v>
      </c>
      <c r="U955" s="443">
        <f t="shared" si="63"/>
        <v>12</v>
      </c>
    </row>
    <row r="956" spans="1:21" ht="18" customHeight="1">
      <c r="A956" s="817"/>
      <c r="B956" s="818"/>
      <c r="C956" s="820"/>
      <c r="D956" s="820"/>
      <c r="E956" s="337">
        <v>68</v>
      </c>
      <c r="F956" s="216"/>
      <c r="G956" s="216"/>
      <c r="H956" s="97"/>
      <c r="I956" s="81"/>
      <c r="J956" s="76"/>
      <c r="K956" s="81"/>
      <c r="L956" s="76"/>
      <c r="M956" s="2"/>
      <c r="N956" s="81"/>
      <c r="O956" s="77"/>
      <c r="P956" s="15"/>
      <c r="Q956" s="82"/>
      <c r="R956" s="19"/>
      <c r="S956" s="366"/>
      <c r="T956" s="397">
        <f t="shared" si="58"/>
        <v>0</v>
      </c>
      <c r="U956" s="443">
        <f t="shared" si="63"/>
        <v>12</v>
      </c>
    </row>
    <row r="957" spans="1:21" ht="18" customHeight="1">
      <c r="A957" s="817"/>
      <c r="B957" s="818"/>
      <c r="C957" s="820"/>
      <c r="D957" s="820"/>
      <c r="E957" s="337">
        <v>69</v>
      </c>
      <c r="F957" s="216"/>
      <c r="G957" s="216"/>
      <c r="H957" s="97"/>
      <c r="I957" s="81"/>
      <c r="J957" s="76"/>
      <c r="K957" s="81"/>
      <c r="L957" s="76"/>
      <c r="M957" s="2"/>
      <c r="N957" s="82"/>
      <c r="O957" s="77"/>
      <c r="P957" s="2"/>
      <c r="Q957" s="82"/>
      <c r="R957" s="19"/>
      <c r="S957" s="366"/>
      <c r="T957" s="397">
        <f t="shared" si="58"/>
        <v>0</v>
      </c>
      <c r="U957" s="443">
        <f t="shared" si="63"/>
        <v>12</v>
      </c>
    </row>
    <row r="958" spans="1:21" ht="18" customHeight="1">
      <c r="A958" s="817"/>
      <c r="B958" s="818"/>
      <c r="C958" s="820"/>
      <c r="D958" s="820"/>
      <c r="E958" s="337">
        <v>70</v>
      </c>
      <c r="F958" s="216"/>
      <c r="G958" s="216"/>
      <c r="H958" s="134"/>
      <c r="I958" s="135"/>
      <c r="J958" s="136"/>
      <c r="K958" s="135"/>
      <c r="L958" s="136"/>
      <c r="M958" s="137"/>
      <c r="N958" s="138"/>
      <c r="O958" s="139"/>
      <c r="P958" s="137"/>
      <c r="Q958" s="138"/>
      <c r="R958" s="140"/>
      <c r="S958" s="368"/>
      <c r="T958" s="447">
        <f t="shared" si="58"/>
        <v>0</v>
      </c>
      <c r="U958" s="443">
        <f t="shared" si="63"/>
        <v>12</v>
      </c>
    </row>
    <row r="959" spans="1:21" ht="18" customHeight="1">
      <c r="A959" s="817"/>
      <c r="B959" s="818"/>
      <c r="C959" s="820"/>
      <c r="D959" s="820"/>
      <c r="E959" s="337">
        <v>71</v>
      </c>
      <c r="F959" s="216"/>
      <c r="G959" s="216"/>
      <c r="H959" s="134"/>
      <c r="I959" s="135"/>
      <c r="J959" s="136"/>
      <c r="K959" s="135"/>
      <c r="L959" s="136"/>
      <c r="M959" s="137"/>
      <c r="N959" s="138"/>
      <c r="O959" s="139"/>
      <c r="P959" s="137"/>
      <c r="Q959" s="138"/>
      <c r="R959" s="140"/>
      <c r="S959" s="368"/>
      <c r="T959" s="447">
        <f t="shared" si="58"/>
        <v>0</v>
      </c>
      <c r="U959" s="443">
        <f t="shared" si="63"/>
        <v>12</v>
      </c>
    </row>
    <row r="960" spans="1:21" ht="18" customHeight="1">
      <c r="A960" s="817"/>
      <c r="B960" s="818"/>
      <c r="C960" s="820"/>
      <c r="D960" s="820"/>
      <c r="E960" s="337">
        <v>72</v>
      </c>
      <c r="F960" s="216"/>
      <c r="G960" s="216"/>
      <c r="H960" s="134"/>
      <c r="I960" s="135"/>
      <c r="J960" s="136"/>
      <c r="K960" s="135"/>
      <c r="L960" s="136"/>
      <c r="M960" s="137"/>
      <c r="N960" s="138"/>
      <c r="O960" s="139"/>
      <c r="P960" s="137"/>
      <c r="Q960" s="138"/>
      <c r="R960" s="140"/>
      <c r="S960" s="368"/>
      <c r="T960" s="447">
        <f t="shared" si="58"/>
        <v>0</v>
      </c>
      <c r="U960" s="443">
        <f t="shared" si="63"/>
        <v>12</v>
      </c>
    </row>
    <row r="961" spans="1:21" ht="18" customHeight="1">
      <c r="A961" s="817"/>
      <c r="B961" s="818"/>
      <c r="C961" s="820"/>
      <c r="D961" s="820"/>
      <c r="E961" s="337">
        <v>73</v>
      </c>
      <c r="F961" s="216"/>
      <c r="G961" s="216"/>
      <c r="H961" s="134"/>
      <c r="I961" s="135"/>
      <c r="J961" s="136"/>
      <c r="K961" s="135"/>
      <c r="L961" s="136"/>
      <c r="M961" s="137"/>
      <c r="N961" s="138"/>
      <c r="O961" s="139"/>
      <c r="P961" s="137"/>
      <c r="Q961" s="138"/>
      <c r="R961" s="140"/>
      <c r="S961" s="368"/>
      <c r="T961" s="447">
        <f t="shared" si="58"/>
        <v>0</v>
      </c>
      <c r="U961" s="443">
        <f t="shared" si="63"/>
        <v>12</v>
      </c>
    </row>
    <row r="962" spans="1:21" ht="18" customHeight="1">
      <c r="A962" s="817"/>
      <c r="B962" s="818"/>
      <c r="C962" s="820"/>
      <c r="D962" s="820"/>
      <c r="E962" s="337">
        <v>74</v>
      </c>
      <c r="F962" s="216"/>
      <c r="G962" s="216"/>
      <c r="H962" s="134"/>
      <c r="I962" s="135"/>
      <c r="J962" s="136"/>
      <c r="K962" s="135"/>
      <c r="L962" s="136"/>
      <c r="M962" s="137"/>
      <c r="N962" s="138"/>
      <c r="O962" s="139"/>
      <c r="P962" s="137"/>
      <c r="Q962" s="138"/>
      <c r="R962" s="140"/>
      <c r="S962" s="368"/>
      <c r="T962" s="447">
        <f t="shared" si="58"/>
        <v>0</v>
      </c>
      <c r="U962" s="443">
        <f t="shared" si="63"/>
        <v>12</v>
      </c>
    </row>
    <row r="963" spans="1:21" ht="18" customHeight="1">
      <c r="A963" s="817"/>
      <c r="B963" s="818"/>
      <c r="C963" s="820"/>
      <c r="D963" s="820"/>
      <c r="E963" s="337">
        <v>75</v>
      </c>
      <c r="F963" s="216"/>
      <c r="G963" s="216"/>
      <c r="H963" s="134"/>
      <c r="I963" s="135"/>
      <c r="J963" s="136"/>
      <c r="K963" s="135"/>
      <c r="L963" s="136"/>
      <c r="M963" s="137"/>
      <c r="N963" s="138"/>
      <c r="O963" s="139"/>
      <c r="P963" s="137"/>
      <c r="Q963" s="138"/>
      <c r="R963" s="140"/>
      <c r="S963" s="368"/>
      <c r="T963" s="447">
        <f t="shared" si="58"/>
        <v>0</v>
      </c>
      <c r="U963" s="443">
        <f t="shared" si="63"/>
        <v>12</v>
      </c>
    </row>
    <row r="964" spans="1:21" ht="18" customHeight="1">
      <c r="A964" s="817"/>
      <c r="B964" s="818"/>
      <c r="C964" s="820"/>
      <c r="D964" s="820"/>
      <c r="E964" s="337">
        <v>76</v>
      </c>
      <c r="F964" s="216"/>
      <c r="G964" s="216"/>
      <c r="H964" s="134"/>
      <c r="I964" s="135"/>
      <c r="J964" s="136"/>
      <c r="K964" s="135"/>
      <c r="L964" s="136"/>
      <c r="M964" s="137"/>
      <c r="N964" s="138"/>
      <c r="O964" s="139"/>
      <c r="P964" s="137"/>
      <c r="Q964" s="138"/>
      <c r="R964" s="140"/>
      <c r="S964" s="368"/>
      <c r="T964" s="447">
        <f t="shared" si="58"/>
        <v>0</v>
      </c>
      <c r="U964" s="443">
        <f t="shared" si="63"/>
        <v>12</v>
      </c>
    </row>
    <row r="965" spans="1:21" ht="18" customHeight="1">
      <c r="A965" s="817"/>
      <c r="B965" s="818"/>
      <c r="C965" s="820"/>
      <c r="D965" s="820"/>
      <c r="E965" s="337">
        <v>77</v>
      </c>
      <c r="F965" s="216"/>
      <c r="G965" s="216"/>
      <c r="H965" s="134"/>
      <c r="I965" s="135"/>
      <c r="J965" s="136"/>
      <c r="K965" s="135"/>
      <c r="L965" s="136"/>
      <c r="M965" s="137"/>
      <c r="N965" s="138"/>
      <c r="O965" s="139"/>
      <c r="P965" s="137"/>
      <c r="Q965" s="138"/>
      <c r="R965" s="140"/>
      <c r="S965" s="368"/>
      <c r="T965" s="447">
        <f t="shared" si="58"/>
        <v>0</v>
      </c>
      <c r="U965" s="443">
        <f t="shared" si="63"/>
        <v>12</v>
      </c>
    </row>
    <row r="966" spans="1:21" ht="18" customHeight="1">
      <c r="A966" s="817"/>
      <c r="B966" s="818"/>
      <c r="C966" s="820"/>
      <c r="D966" s="820"/>
      <c r="E966" s="337">
        <v>78</v>
      </c>
      <c r="F966" s="216"/>
      <c r="G966" s="216"/>
      <c r="H966" s="134"/>
      <c r="I966" s="135"/>
      <c r="J966" s="136"/>
      <c r="K966" s="135"/>
      <c r="L966" s="136"/>
      <c r="M966" s="137"/>
      <c r="N966" s="138"/>
      <c r="O966" s="139"/>
      <c r="P966" s="137"/>
      <c r="Q966" s="138"/>
      <c r="R966" s="140"/>
      <c r="S966" s="368"/>
      <c r="T966" s="447">
        <f t="shared" si="58"/>
        <v>0</v>
      </c>
      <c r="U966" s="443">
        <f t="shared" si="63"/>
        <v>12</v>
      </c>
    </row>
    <row r="967" spans="1:21" ht="18" customHeight="1">
      <c r="A967" s="817"/>
      <c r="B967" s="818"/>
      <c r="C967" s="820"/>
      <c r="D967" s="820"/>
      <c r="E967" s="337">
        <v>79</v>
      </c>
      <c r="F967" s="216"/>
      <c r="G967" s="216"/>
      <c r="H967" s="134"/>
      <c r="I967" s="135"/>
      <c r="J967" s="136"/>
      <c r="K967" s="135"/>
      <c r="L967" s="136"/>
      <c r="M967" s="137"/>
      <c r="N967" s="138"/>
      <c r="O967" s="139"/>
      <c r="P967" s="137"/>
      <c r="Q967" s="138"/>
      <c r="R967" s="140"/>
      <c r="S967" s="368"/>
      <c r="T967" s="447">
        <f t="shared" si="58"/>
        <v>0</v>
      </c>
      <c r="U967" s="443">
        <f t="shared" si="63"/>
        <v>12</v>
      </c>
    </row>
    <row r="968" spans="1:21" ht="18" customHeight="1">
      <c r="A968" s="817"/>
      <c r="B968" s="818"/>
      <c r="C968" s="820"/>
      <c r="D968" s="838"/>
      <c r="E968" s="435">
        <v>80</v>
      </c>
      <c r="F968" s="425"/>
      <c r="G968" s="425"/>
      <c r="H968" s="134"/>
      <c r="I968" s="135"/>
      <c r="J968" s="136"/>
      <c r="K968" s="135"/>
      <c r="L968" s="136"/>
      <c r="M968" s="137"/>
      <c r="N968" s="138"/>
      <c r="O968" s="139"/>
      <c r="P968" s="137"/>
      <c r="Q968" s="138"/>
      <c r="R968" s="140"/>
      <c r="S968" s="368"/>
      <c r="T968" s="447">
        <f t="shared" si="58"/>
        <v>0</v>
      </c>
      <c r="U968" s="443">
        <f t="shared" si="63"/>
        <v>12</v>
      </c>
    </row>
    <row r="969" spans="1:21" ht="18" customHeight="1">
      <c r="A969" s="815">
        <v>13</v>
      </c>
      <c r="B969" s="816"/>
      <c r="C969" s="819" t="str">
        <f>IF(ISERROR(VLOOKUP($A969,【大規模】地域番号②!$BD:$BF,2,FALSE)),"",VLOOKUP($A969,【大規模】地域番号②!$BD:$BF,2,FALSE))</f>
        <v/>
      </c>
      <c r="D969" s="820" t="str">
        <f>IF(ISERROR(VLOOKUP($A969,【大規模】地域番号②!$BD:$BF,3,FALSE)),"",VLOOKUP($A969,【大規模】地域番号②!$BD:$BF,3,FALSE))</f>
        <v/>
      </c>
      <c r="E969" s="337">
        <v>1</v>
      </c>
      <c r="F969" s="216"/>
      <c r="G969" s="216"/>
      <c r="H969" s="118"/>
      <c r="I969" s="119"/>
      <c r="J969" s="120"/>
      <c r="K969" s="122"/>
      <c r="L969" s="123"/>
      <c r="M969" s="121"/>
      <c r="N969" s="122"/>
      <c r="O969" s="123"/>
      <c r="P969" s="121"/>
      <c r="Q969" s="122"/>
      <c r="R969" s="124"/>
      <c r="S969" s="356"/>
      <c r="T969" s="389">
        <f t="shared" si="58"/>
        <v>0</v>
      </c>
      <c r="U969" s="443">
        <f>$A$969</f>
        <v>13</v>
      </c>
    </row>
    <row r="970" spans="1:21" ht="18" customHeight="1">
      <c r="A970" s="817"/>
      <c r="B970" s="818"/>
      <c r="C970" s="820"/>
      <c r="D970" s="820"/>
      <c r="E970" s="337">
        <v>2</v>
      </c>
      <c r="F970" s="216"/>
      <c r="G970" s="216"/>
      <c r="H970" s="97"/>
      <c r="I970" s="81"/>
      <c r="J970" s="76"/>
      <c r="K970" s="82"/>
      <c r="L970" s="77"/>
      <c r="M970" s="2"/>
      <c r="N970" s="82"/>
      <c r="O970" s="77"/>
      <c r="P970" s="2"/>
      <c r="Q970" s="82"/>
      <c r="R970" s="19"/>
      <c r="S970" s="366"/>
      <c r="T970" s="397">
        <f t="shared" si="58"/>
        <v>0</v>
      </c>
      <c r="U970" s="443">
        <f t="shared" ref="U970:U1002" si="64">$A$969</f>
        <v>13</v>
      </c>
    </row>
    <row r="971" spans="1:21" ht="18" customHeight="1">
      <c r="A971" s="817"/>
      <c r="B971" s="818"/>
      <c r="C971" s="820"/>
      <c r="D971" s="820"/>
      <c r="E971" s="337">
        <v>3</v>
      </c>
      <c r="F971" s="216"/>
      <c r="G971" s="216"/>
      <c r="H971" s="97"/>
      <c r="I971" s="81"/>
      <c r="J971" s="76"/>
      <c r="K971" s="82"/>
      <c r="L971" s="77"/>
      <c r="M971" s="2"/>
      <c r="N971" s="82"/>
      <c r="O971" s="77"/>
      <c r="P971" s="2"/>
      <c r="Q971" s="82"/>
      <c r="R971" s="19"/>
      <c r="S971" s="366"/>
      <c r="T971" s="397">
        <f t="shared" si="58"/>
        <v>0</v>
      </c>
      <c r="U971" s="443">
        <f t="shared" si="64"/>
        <v>13</v>
      </c>
    </row>
    <row r="972" spans="1:21" ht="18" customHeight="1">
      <c r="A972" s="817"/>
      <c r="B972" s="818"/>
      <c r="C972" s="820"/>
      <c r="D972" s="820"/>
      <c r="E972" s="337">
        <v>4</v>
      </c>
      <c r="F972" s="216"/>
      <c r="G972" s="216"/>
      <c r="H972" s="97"/>
      <c r="I972" s="81"/>
      <c r="J972" s="76"/>
      <c r="K972" s="81"/>
      <c r="L972" s="76"/>
      <c r="M972" s="2"/>
      <c r="N972" s="81"/>
      <c r="O972" s="77"/>
      <c r="P972" s="15"/>
      <c r="Q972" s="82"/>
      <c r="R972" s="19"/>
      <c r="S972" s="366"/>
      <c r="T972" s="397">
        <f t="shared" si="58"/>
        <v>0</v>
      </c>
      <c r="U972" s="443">
        <f t="shared" si="64"/>
        <v>13</v>
      </c>
    </row>
    <row r="973" spans="1:21" ht="18" customHeight="1">
      <c r="A973" s="817"/>
      <c r="B973" s="818"/>
      <c r="C973" s="820"/>
      <c r="D973" s="820"/>
      <c r="E973" s="337">
        <v>5</v>
      </c>
      <c r="F973" s="216"/>
      <c r="G973" s="216"/>
      <c r="H973" s="97"/>
      <c r="I973" s="81"/>
      <c r="J973" s="76"/>
      <c r="K973" s="81"/>
      <c r="L973" s="76"/>
      <c r="M973" s="2"/>
      <c r="N973" s="81"/>
      <c r="O973" s="77"/>
      <c r="P973" s="15"/>
      <c r="Q973" s="82"/>
      <c r="R973" s="19"/>
      <c r="S973" s="366"/>
      <c r="T973" s="397">
        <f t="shared" si="58"/>
        <v>0</v>
      </c>
      <c r="U973" s="443">
        <f t="shared" si="64"/>
        <v>13</v>
      </c>
    </row>
    <row r="974" spans="1:21" ht="18" customHeight="1">
      <c r="A974" s="817"/>
      <c r="B974" s="818"/>
      <c r="C974" s="820"/>
      <c r="D974" s="820"/>
      <c r="E974" s="337">
        <v>6</v>
      </c>
      <c r="F974" s="216"/>
      <c r="G974" s="216"/>
      <c r="H974" s="97"/>
      <c r="I974" s="81"/>
      <c r="J974" s="76"/>
      <c r="K974" s="81"/>
      <c r="L974" s="76"/>
      <c r="M974" s="2"/>
      <c r="N974" s="81"/>
      <c r="O974" s="77"/>
      <c r="P974" s="15"/>
      <c r="Q974" s="82"/>
      <c r="R974" s="19"/>
      <c r="S974" s="366"/>
      <c r="T974" s="397">
        <f t="shared" si="58"/>
        <v>0</v>
      </c>
      <c r="U974" s="443">
        <f t="shared" si="64"/>
        <v>13</v>
      </c>
    </row>
    <row r="975" spans="1:21" ht="18" customHeight="1">
      <c r="A975" s="817"/>
      <c r="B975" s="818"/>
      <c r="C975" s="820"/>
      <c r="D975" s="820"/>
      <c r="E975" s="337">
        <v>7</v>
      </c>
      <c r="F975" s="216"/>
      <c r="G975" s="216"/>
      <c r="H975" s="97"/>
      <c r="I975" s="81"/>
      <c r="J975" s="76"/>
      <c r="K975" s="81"/>
      <c r="L975" s="76"/>
      <c r="M975" s="2"/>
      <c r="N975" s="82"/>
      <c r="O975" s="77"/>
      <c r="P975" s="2"/>
      <c r="Q975" s="82"/>
      <c r="R975" s="19"/>
      <c r="S975" s="366"/>
      <c r="T975" s="397">
        <f t="shared" si="58"/>
        <v>0</v>
      </c>
      <c r="U975" s="443">
        <f t="shared" si="64"/>
        <v>13</v>
      </c>
    </row>
    <row r="976" spans="1:21" ht="18" customHeight="1">
      <c r="A976" s="817"/>
      <c r="B976" s="818"/>
      <c r="C976" s="820"/>
      <c r="D976" s="820"/>
      <c r="E976" s="337">
        <v>8</v>
      </c>
      <c r="F976" s="216"/>
      <c r="G976" s="216"/>
      <c r="H976" s="134"/>
      <c r="I976" s="135"/>
      <c r="J976" s="136"/>
      <c r="K976" s="135"/>
      <c r="L976" s="136"/>
      <c r="M976" s="137"/>
      <c r="N976" s="138"/>
      <c r="O976" s="139"/>
      <c r="P976" s="137"/>
      <c r="Q976" s="138"/>
      <c r="R976" s="140"/>
      <c r="S976" s="368"/>
      <c r="T976" s="447">
        <f t="shared" si="58"/>
        <v>0</v>
      </c>
      <c r="U976" s="443">
        <f t="shared" si="64"/>
        <v>13</v>
      </c>
    </row>
    <row r="977" spans="1:21" ht="18" customHeight="1">
      <c r="A977" s="817"/>
      <c r="B977" s="818"/>
      <c r="C977" s="820"/>
      <c r="D977" s="820"/>
      <c r="E977" s="337">
        <v>9</v>
      </c>
      <c r="F977" s="216"/>
      <c r="G977" s="216"/>
      <c r="H977" s="134"/>
      <c r="I977" s="135"/>
      <c r="J977" s="136"/>
      <c r="K977" s="135"/>
      <c r="L977" s="136"/>
      <c r="M977" s="137"/>
      <c r="N977" s="138"/>
      <c r="O977" s="139"/>
      <c r="P977" s="137"/>
      <c r="Q977" s="138"/>
      <c r="R977" s="140"/>
      <c r="S977" s="368"/>
      <c r="T977" s="447">
        <f t="shared" si="58"/>
        <v>0</v>
      </c>
      <c r="U977" s="443">
        <f t="shared" si="64"/>
        <v>13</v>
      </c>
    </row>
    <row r="978" spans="1:21" ht="18" customHeight="1">
      <c r="A978" s="817"/>
      <c r="B978" s="818"/>
      <c r="C978" s="820"/>
      <c r="D978" s="820"/>
      <c r="E978" s="337">
        <v>10</v>
      </c>
      <c r="F978" s="216"/>
      <c r="G978" s="216"/>
      <c r="H978" s="134"/>
      <c r="I978" s="135"/>
      <c r="J978" s="136"/>
      <c r="K978" s="135"/>
      <c r="L978" s="136"/>
      <c r="M978" s="137"/>
      <c r="N978" s="138"/>
      <c r="O978" s="139"/>
      <c r="P978" s="137"/>
      <c r="Q978" s="138"/>
      <c r="R978" s="140"/>
      <c r="S978" s="368"/>
      <c r="T978" s="447">
        <f t="shared" si="58"/>
        <v>0</v>
      </c>
      <c r="U978" s="443">
        <f t="shared" si="64"/>
        <v>13</v>
      </c>
    </row>
    <row r="979" spans="1:21" ht="18" customHeight="1">
      <c r="A979" s="817"/>
      <c r="B979" s="818"/>
      <c r="C979" s="820"/>
      <c r="D979" s="820"/>
      <c r="E979" s="337">
        <v>11</v>
      </c>
      <c r="F979" s="216"/>
      <c r="G979" s="216"/>
      <c r="H979" s="134"/>
      <c r="I979" s="135"/>
      <c r="J979" s="136"/>
      <c r="K979" s="135"/>
      <c r="L979" s="136"/>
      <c r="M979" s="137"/>
      <c r="N979" s="138"/>
      <c r="O979" s="139"/>
      <c r="P979" s="137"/>
      <c r="Q979" s="138"/>
      <c r="R979" s="140"/>
      <c r="S979" s="368"/>
      <c r="T979" s="447">
        <f t="shared" si="58"/>
        <v>0</v>
      </c>
      <c r="U979" s="443">
        <f t="shared" si="64"/>
        <v>13</v>
      </c>
    </row>
    <row r="980" spans="1:21" ht="18" customHeight="1">
      <c r="A980" s="817"/>
      <c r="B980" s="818"/>
      <c r="C980" s="820"/>
      <c r="D980" s="820"/>
      <c r="E980" s="337">
        <v>12</v>
      </c>
      <c r="F980" s="216"/>
      <c r="G980" s="216"/>
      <c r="H980" s="134"/>
      <c r="I980" s="135"/>
      <c r="J980" s="136"/>
      <c r="K980" s="135"/>
      <c r="L980" s="136"/>
      <c r="M980" s="137"/>
      <c r="N980" s="138"/>
      <c r="O980" s="139"/>
      <c r="P980" s="137"/>
      <c r="Q980" s="138"/>
      <c r="R980" s="140"/>
      <c r="S980" s="368"/>
      <c r="T980" s="447">
        <f t="shared" si="58"/>
        <v>0</v>
      </c>
      <c r="U980" s="443">
        <f t="shared" si="64"/>
        <v>13</v>
      </c>
    </row>
    <row r="981" spans="1:21" ht="18" customHeight="1">
      <c r="A981" s="817"/>
      <c r="B981" s="818"/>
      <c r="C981" s="820"/>
      <c r="D981" s="820"/>
      <c r="E981" s="337">
        <v>13</v>
      </c>
      <c r="F981" s="216"/>
      <c r="G981" s="216"/>
      <c r="H981" s="134"/>
      <c r="I981" s="135"/>
      <c r="J981" s="136"/>
      <c r="K981" s="135"/>
      <c r="L981" s="136"/>
      <c r="M981" s="137"/>
      <c r="N981" s="138"/>
      <c r="O981" s="139"/>
      <c r="P981" s="137"/>
      <c r="Q981" s="138"/>
      <c r="R981" s="140"/>
      <c r="S981" s="368"/>
      <c r="T981" s="447">
        <f t="shared" si="58"/>
        <v>0</v>
      </c>
      <c r="U981" s="443">
        <f t="shared" si="64"/>
        <v>13</v>
      </c>
    </row>
    <row r="982" spans="1:21" ht="18" customHeight="1">
      <c r="A982" s="817"/>
      <c r="B982" s="818"/>
      <c r="C982" s="820"/>
      <c r="D982" s="820"/>
      <c r="E982" s="337">
        <v>14</v>
      </c>
      <c r="F982" s="216"/>
      <c r="G982" s="216"/>
      <c r="H982" s="134"/>
      <c r="I982" s="135"/>
      <c r="J982" s="136"/>
      <c r="K982" s="135"/>
      <c r="L982" s="136"/>
      <c r="M982" s="137"/>
      <c r="N982" s="138"/>
      <c r="O982" s="139"/>
      <c r="P982" s="137"/>
      <c r="Q982" s="138"/>
      <c r="R982" s="140"/>
      <c r="S982" s="368"/>
      <c r="T982" s="447">
        <f t="shared" si="58"/>
        <v>0</v>
      </c>
      <c r="U982" s="443">
        <f t="shared" si="64"/>
        <v>13</v>
      </c>
    </row>
    <row r="983" spans="1:21" ht="18" customHeight="1">
      <c r="A983" s="817"/>
      <c r="B983" s="818"/>
      <c r="C983" s="820"/>
      <c r="D983" s="820"/>
      <c r="E983" s="337">
        <v>15</v>
      </c>
      <c r="F983" s="216"/>
      <c r="G983" s="216"/>
      <c r="H983" s="134"/>
      <c r="I983" s="135"/>
      <c r="J983" s="136"/>
      <c r="K983" s="135"/>
      <c r="L983" s="136"/>
      <c r="M983" s="137"/>
      <c r="N983" s="138"/>
      <c r="O983" s="139"/>
      <c r="P983" s="137"/>
      <c r="Q983" s="138"/>
      <c r="R983" s="140"/>
      <c r="S983" s="368"/>
      <c r="T983" s="447">
        <f t="shared" si="58"/>
        <v>0</v>
      </c>
      <c r="U983" s="443">
        <f t="shared" si="64"/>
        <v>13</v>
      </c>
    </row>
    <row r="984" spans="1:21" ht="18" customHeight="1">
      <c r="A984" s="817"/>
      <c r="B984" s="818"/>
      <c r="C984" s="820"/>
      <c r="D984" s="820"/>
      <c r="E984" s="337">
        <v>16</v>
      </c>
      <c r="F984" s="216"/>
      <c r="G984" s="216"/>
      <c r="H984" s="134"/>
      <c r="I984" s="135"/>
      <c r="J984" s="136"/>
      <c r="K984" s="135"/>
      <c r="L984" s="136"/>
      <c r="M984" s="137"/>
      <c r="N984" s="138"/>
      <c r="O984" s="139"/>
      <c r="P984" s="137"/>
      <c r="Q984" s="138"/>
      <c r="R984" s="140"/>
      <c r="S984" s="368"/>
      <c r="T984" s="447">
        <f t="shared" si="58"/>
        <v>0</v>
      </c>
      <c r="U984" s="443">
        <f t="shared" si="64"/>
        <v>13</v>
      </c>
    </row>
    <row r="985" spans="1:21" ht="18" customHeight="1">
      <c r="A985" s="817"/>
      <c r="B985" s="818"/>
      <c r="C985" s="820"/>
      <c r="D985" s="820"/>
      <c r="E985" s="337">
        <v>17</v>
      </c>
      <c r="F985" s="216"/>
      <c r="G985" s="216"/>
      <c r="H985" s="134"/>
      <c r="I985" s="135"/>
      <c r="J985" s="136"/>
      <c r="K985" s="135"/>
      <c r="L985" s="136"/>
      <c r="M985" s="137"/>
      <c r="N985" s="138"/>
      <c r="O985" s="139"/>
      <c r="P985" s="137"/>
      <c r="Q985" s="138"/>
      <c r="R985" s="140"/>
      <c r="S985" s="368"/>
      <c r="T985" s="447">
        <f t="shared" si="58"/>
        <v>0</v>
      </c>
      <c r="U985" s="443">
        <f t="shared" si="64"/>
        <v>13</v>
      </c>
    </row>
    <row r="986" spans="1:21" ht="18" customHeight="1">
      <c r="A986" s="817"/>
      <c r="B986" s="818"/>
      <c r="C986" s="820"/>
      <c r="D986" s="820"/>
      <c r="E986" s="337">
        <v>18</v>
      </c>
      <c r="F986" s="216"/>
      <c r="G986" s="216"/>
      <c r="H986" s="134"/>
      <c r="I986" s="135"/>
      <c r="J986" s="136"/>
      <c r="K986" s="135"/>
      <c r="L986" s="136"/>
      <c r="M986" s="137"/>
      <c r="N986" s="138"/>
      <c r="O986" s="139"/>
      <c r="P986" s="137"/>
      <c r="Q986" s="138"/>
      <c r="R986" s="140"/>
      <c r="S986" s="368"/>
      <c r="T986" s="447">
        <f t="shared" si="58"/>
        <v>0</v>
      </c>
      <c r="U986" s="443">
        <f t="shared" si="64"/>
        <v>13</v>
      </c>
    </row>
    <row r="987" spans="1:21" ht="18" customHeight="1">
      <c r="A987" s="817"/>
      <c r="B987" s="818"/>
      <c r="C987" s="820"/>
      <c r="D987" s="820"/>
      <c r="E987" s="337">
        <v>19</v>
      </c>
      <c r="F987" s="216"/>
      <c r="G987" s="216"/>
      <c r="H987" s="134"/>
      <c r="I987" s="135"/>
      <c r="J987" s="136"/>
      <c r="K987" s="135"/>
      <c r="L987" s="136"/>
      <c r="M987" s="137"/>
      <c r="N987" s="138"/>
      <c r="O987" s="139"/>
      <c r="P987" s="137"/>
      <c r="Q987" s="138"/>
      <c r="R987" s="140"/>
      <c r="S987" s="368"/>
      <c r="T987" s="447">
        <f t="shared" si="58"/>
        <v>0</v>
      </c>
      <c r="U987" s="443">
        <f t="shared" si="64"/>
        <v>13</v>
      </c>
    </row>
    <row r="988" spans="1:21" ht="18" customHeight="1">
      <c r="A988" s="817"/>
      <c r="B988" s="818"/>
      <c r="C988" s="820"/>
      <c r="D988" s="820"/>
      <c r="E988" s="337">
        <v>20</v>
      </c>
      <c r="F988" s="216"/>
      <c r="G988" s="216"/>
      <c r="H988" s="134"/>
      <c r="I988" s="135"/>
      <c r="J988" s="136"/>
      <c r="K988" s="135"/>
      <c r="L988" s="136"/>
      <c r="M988" s="137"/>
      <c r="N988" s="138"/>
      <c r="O988" s="139"/>
      <c r="P988" s="137"/>
      <c r="Q988" s="138"/>
      <c r="R988" s="140"/>
      <c r="S988" s="368"/>
      <c r="T988" s="447">
        <f t="shared" si="58"/>
        <v>0</v>
      </c>
      <c r="U988" s="443">
        <f t="shared" si="64"/>
        <v>13</v>
      </c>
    </row>
    <row r="989" spans="1:21" ht="18" customHeight="1">
      <c r="A989" s="817"/>
      <c r="B989" s="818"/>
      <c r="C989" s="820"/>
      <c r="D989" s="820"/>
      <c r="E989" s="337">
        <v>21</v>
      </c>
      <c r="F989" s="216"/>
      <c r="G989" s="216"/>
      <c r="H989" s="134"/>
      <c r="I989" s="135"/>
      <c r="J989" s="136"/>
      <c r="K989" s="135"/>
      <c r="L989" s="136"/>
      <c r="M989" s="137"/>
      <c r="N989" s="138"/>
      <c r="O989" s="139"/>
      <c r="P989" s="137"/>
      <c r="Q989" s="138"/>
      <c r="R989" s="140"/>
      <c r="S989" s="368"/>
      <c r="T989" s="447">
        <f t="shared" si="58"/>
        <v>0</v>
      </c>
      <c r="U989" s="443">
        <f t="shared" si="64"/>
        <v>13</v>
      </c>
    </row>
    <row r="990" spans="1:21" ht="18" customHeight="1">
      <c r="A990" s="817"/>
      <c r="B990" s="818"/>
      <c r="C990" s="820"/>
      <c r="D990" s="820"/>
      <c r="E990" s="337">
        <v>22</v>
      </c>
      <c r="F990" s="216"/>
      <c r="G990" s="216"/>
      <c r="H990" s="134"/>
      <c r="I990" s="135"/>
      <c r="J990" s="136"/>
      <c r="K990" s="135"/>
      <c r="L990" s="136"/>
      <c r="M990" s="137"/>
      <c r="N990" s="138"/>
      <c r="O990" s="139"/>
      <c r="P990" s="137"/>
      <c r="Q990" s="138"/>
      <c r="R990" s="140"/>
      <c r="S990" s="368"/>
      <c r="T990" s="447">
        <f t="shared" si="58"/>
        <v>0</v>
      </c>
      <c r="U990" s="443">
        <f t="shared" si="64"/>
        <v>13</v>
      </c>
    </row>
    <row r="991" spans="1:21" ht="18" customHeight="1">
      <c r="A991" s="817"/>
      <c r="B991" s="818"/>
      <c r="C991" s="820"/>
      <c r="D991" s="820"/>
      <c r="E991" s="337">
        <v>23</v>
      </c>
      <c r="F991" s="216"/>
      <c r="G991" s="216"/>
      <c r="H991" s="134"/>
      <c r="I991" s="135"/>
      <c r="J991" s="136"/>
      <c r="K991" s="135"/>
      <c r="L991" s="136"/>
      <c r="M991" s="137"/>
      <c r="N991" s="138"/>
      <c r="O991" s="139"/>
      <c r="P991" s="137"/>
      <c r="Q991" s="138"/>
      <c r="R991" s="140"/>
      <c r="S991" s="368"/>
      <c r="T991" s="447">
        <f t="shared" si="58"/>
        <v>0</v>
      </c>
      <c r="U991" s="443">
        <f t="shared" si="64"/>
        <v>13</v>
      </c>
    </row>
    <row r="992" spans="1:21" ht="18" customHeight="1">
      <c r="A992" s="817"/>
      <c r="B992" s="818"/>
      <c r="C992" s="820"/>
      <c r="D992" s="820"/>
      <c r="E992" s="337">
        <v>24</v>
      </c>
      <c r="F992" s="216"/>
      <c r="G992" s="216"/>
      <c r="H992" s="134"/>
      <c r="I992" s="135"/>
      <c r="J992" s="136"/>
      <c r="K992" s="135"/>
      <c r="L992" s="136"/>
      <c r="M992" s="137"/>
      <c r="N992" s="138"/>
      <c r="O992" s="139"/>
      <c r="P992" s="137"/>
      <c r="Q992" s="138"/>
      <c r="R992" s="140"/>
      <c r="S992" s="368"/>
      <c r="T992" s="447">
        <f t="shared" si="58"/>
        <v>0</v>
      </c>
      <c r="U992" s="443">
        <f t="shared" si="64"/>
        <v>13</v>
      </c>
    </row>
    <row r="993" spans="1:21" ht="18" customHeight="1">
      <c r="A993" s="817"/>
      <c r="B993" s="818"/>
      <c r="C993" s="820"/>
      <c r="D993" s="820"/>
      <c r="E993" s="337">
        <v>25</v>
      </c>
      <c r="F993" s="216"/>
      <c r="G993" s="216"/>
      <c r="H993" s="134"/>
      <c r="I993" s="135"/>
      <c r="J993" s="136"/>
      <c r="K993" s="135"/>
      <c r="L993" s="136"/>
      <c r="M993" s="137"/>
      <c r="N993" s="138"/>
      <c r="O993" s="139"/>
      <c r="P993" s="137"/>
      <c r="Q993" s="138"/>
      <c r="R993" s="140"/>
      <c r="S993" s="368"/>
      <c r="T993" s="447">
        <f t="shared" si="58"/>
        <v>0</v>
      </c>
      <c r="U993" s="443">
        <f t="shared" si="64"/>
        <v>13</v>
      </c>
    </row>
    <row r="994" spans="1:21" ht="18" customHeight="1">
      <c r="A994" s="817"/>
      <c r="B994" s="818"/>
      <c r="C994" s="820"/>
      <c r="D994" s="820"/>
      <c r="E994" s="337">
        <v>26</v>
      </c>
      <c r="F994" s="216"/>
      <c r="G994" s="216"/>
      <c r="H994" s="134"/>
      <c r="I994" s="135"/>
      <c r="J994" s="136"/>
      <c r="K994" s="135"/>
      <c r="L994" s="136"/>
      <c r="M994" s="137"/>
      <c r="N994" s="138"/>
      <c r="O994" s="139"/>
      <c r="P994" s="137"/>
      <c r="Q994" s="138"/>
      <c r="R994" s="140"/>
      <c r="S994" s="368"/>
      <c r="T994" s="447">
        <f t="shared" si="58"/>
        <v>0</v>
      </c>
      <c r="U994" s="443">
        <f t="shared" si="64"/>
        <v>13</v>
      </c>
    </row>
    <row r="995" spans="1:21" ht="18" customHeight="1">
      <c r="A995" s="817"/>
      <c r="B995" s="818"/>
      <c r="C995" s="820"/>
      <c r="D995" s="820"/>
      <c r="E995" s="337">
        <v>27</v>
      </c>
      <c r="F995" s="216"/>
      <c r="G995" s="216"/>
      <c r="H995" s="97"/>
      <c r="I995" s="81"/>
      <c r="J995" s="76"/>
      <c r="K995" s="82"/>
      <c r="L995" s="77"/>
      <c r="M995" s="2"/>
      <c r="N995" s="82"/>
      <c r="O995" s="77"/>
      <c r="P995" s="2"/>
      <c r="Q995" s="82"/>
      <c r="R995" s="19"/>
      <c r="S995" s="366"/>
      <c r="T995" s="397">
        <f t="shared" ref="T995:T1002" si="65">IF(J995="",0,INT(SUM(PRODUCT(J995,L995,O995),R995)))</f>
        <v>0</v>
      </c>
      <c r="U995" s="443">
        <f t="shared" si="64"/>
        <v>13</v>
      </c>
    </row>
    <row r="996" spans="1:21" ht="18" customHeight="1">
      <c r="A996" s="817"/>
      <c r="B996" s="818"/>
      <c r="C996" s="820"/>
      <c r="D996" s="820"/>
      <c r="E996" s="337">
        <v>28</v>
      </c>
      <c r="F996" s="216"/>
      <c r="G996" s="216"/>
      <c r="H996" s="97"/>
      <c r="I996" s="81"/>
      <c r="J996" s="76"/>
      <c r="K996" s="82"/>
      <c r="L996" s="77"/>
      <c r="M996" s="2"/>
      <c r="N996" s="82"/>
      <c r="O996" s="77"/>
      <c r="P996" s="2"/>
      <c r="Q996" s="82"/>
      <c r="R996" s="19"/>
      <c r="S996" s="366"/>
      <c r="T996" s="397">
        <f t="shared" si="65"/>
        <v>0</v>
      </c>
      <c r="U996" s="443">
        <f t="shared" si="64"/>
        <v>13</v>
      </c>
    </row>
    <row r="997" spans="1:21" ht="18" customHeight="1">
      <c r="A997" s="817"/>
      <c r="B997" s="818"/>
      <c r="C997" s="820"/>
      <c r="D997" s="820"/>
      <c r="E997" s="337">
        <v>29</v>
      </c>
      <c r="F997" s="216"/>
      <c r="G997" s="216"/>
      <c r="H997" s="97"/>
      <c r="I997" s="81"/>
      <c r="J997" s="76"/>
      <c r="K997" s="82"/>
      <c r="L997" s="77"/>
      <c r="M997" s="2"/>
      <c r="N997" s="82"/>
      <c r="O997" s="77"/>
      <c r="P997" s="2"/>
      <c r="Q997" s="82"/>
      <c r="R997" s="19"/>
      <c r="S997" s="366"/>
      <c r="T997" s="397">
        <f t="shared" si="65"/>
        <v>0</v>
      </c>
      <c r="U997" s="443">
        <f t="shared" si="64"/>
        <v>13</v>
      </c>
    </row>
    <row r="998" spans="1:21" ht="18" customHeight="1">
      <c r="A998" s="817"/>
      <c r="B998" s="818"/>
      <c r="C998" s="820"/>
      <c r="D998" s="820"/>
      <c r="E998" s="337">
        <v>30</v>
      </c>
      <c r="F998" s="216"/>
      <c r="G998" s="216"/>
      <c r="H998" s="97"/>
      <c r="I998" s="81"/>
      <c r="J998" s="76"/>
      <c r="K998" s="82"/>
      <c r="L998" s="77"/>
      <c r="M998" s="2"/>
      <c r="N998" s="82"/>
      <c r="O998" s="77"/>
      <c r="P998" s="2"/>
      <c r="Q998" s="82"/>
      <c r="R998" s="19"/>
      <c r="S998" s="366"/>
      <c r="T998" s="397">
        <f t="shared" si="65"/>
        <v>0</v>
      </c>
      <c r="U998" s="443">
        <f t="shared" si="64"/>
        <v>13</v>
      </c>
    </row>
    <row r="999" spans="1:21" ht="18" customHeight="1">
      <c r="A999" s="817"/>
      <c r="B999" s="818"/>
      <c r="C999" s="820"/>
      <c r="D999" s="820"/>
      <c r="E999" s="337">
        <v>31</v>
      </c>
      <c r="F999" s="216"/>
      <c r="G999" s="216"/>
      <c r="H999" s="97"/>
      <c r="I999" s="81"/>
      <c r="J999" s="76"/>
      <c r="K999" s="81"/>
      <c r="L999" s="76"/>
      <c r="M999" s="2"/>
      <c r="N999" s="81"/>
      <c r="O999" s="77"/>
      <c r="P999" s="15"/>
      <c r="Q999" s="82"/>
      <c r="R999" s="19"/>
      <c r="S999" s="366"/>
      <c r="T999" s="397">
        <f t="shared" si="65"/>
        <v>0</v>
      </c>
      <c r="U999" s="443">
        <f t="shared" si="64"/>
        <v>13</v>
      </c>
    </row>
    <row r="1000" spans="1:21" ht="18" customHeight="1">
      <c r="A1000" s="817"/>
      <c r="B1000" s="818"/>
      <c r="C1000" s="820"/>
      <c r="D1000" s="820"/>
      <c r="E1000" s="337">
        <v>32</v>
      </c>
      <c r="F1000" s="216"/>
      <c r="G1000" s="216"/>
      <c r="H1000" s="97"/>
      <c r="I1000" s="81"/>
      <c r="J1000" s="76"/>
      <c r="K1000" s="81"/>
      <c r="L1000" s="76"/>
      <c r="M1000" s="2"/>
      <c r="N1000" s="81"/>
      <c r="O1000" s="77"/>
      <c r="P1000" s="15"/>
      <c r="Q1000" s="82"/>
      <c r="R1000" s="19"/>
      <c r="S1000" s="366"/>
      <c r="T1000" s="397">
        <f t="shared" si="65"/>
        <v>0</v>
      </c>
      <c r="U1000" s="443">
        <f t="shared" si="64"/>
        <v>13</v>
      </c>
    </row>
    <row r="1001" spans="1:21" ht="18" customHeight="1">
      <c r="A1001" s="817"/>
      <c r="B1001" s="818"/>
      <c r="C1001" s="820"/>
      <c r="D1001" s="820"/>
      <c r="E1001" s="337">
        <v>33</v>
      </c>
      <c r="F1001" s="216"/>
      <c r="G1001" s="216"/>
      <c r="H1001" s="97"/>
      <c r="I1001" s="81"/>
      <c r="J1001" s="76"/>
      <c r="K1001" s="81"/>
      <c r="L1001" s="76"/>
      <c r="M1001" s="2"/>
      <c r="N1001" s="81"/>
      <c r="O1001" s="77"/>
      <c r="P1001" s="15"/>
      <c r="Q1001" s="82"/>
      <c r="R1001" s="19"/>
      <c r="S1001" s="366"/>
      <c r="T1001" s="397">
        <f t="shared" si="65"/>
        <v>0</v>
      </c>
      <c r="U1001" s="443">
        <f t="shared" si="64"/>
        <v>13</v>
      </c>
    </row>
    <row r="1002" spans="1:21" ht="18" customHeight="1">
      <c r="A1002" s="817"/>
      <c r="B1002" s="818"/>
      <c r="C1002" s="820"/>
      <c r="D1002" s="820"/>
      <c r="E1002" s="337">
        <v>34</v>
      </c>
      <c r="F1002" s="216"/>
      <c r="G1002" s="216"/>
      <c r="H1002" s="97"/>
      <c r="I1002" s="81"/>
      <c r="J1002" s="76"/>
      <c r="K1002" s="81"/>
      <c r="L1002" s="76"/>
      <c r="M1002" s="2"/>
      <c r="N1002" s="82"/>
      <c r="O1002" s="77"/>
      <c r="P1002" s="2"/>
      <c r="Q1002" s="82"/>
      <c r="R1002" s="19"/>
      <c r="S1002" s="366"/>
      <c r="T1002" s="397">
        <f t="shared" si="65"/>
        <v>0</v>
      </c>
      <c r="U1002" s="443">
        <f t="shared" si="64"/>
        <v>13</v>
      </c>
    </row>
    <row r="1003" spans="1:21" ht="18" customHeight="1">
      <c r="A1003" s="817"/>
      <c r="B1003" s="818"/>
      <c r="C1003" s="820"/>
      <c r="D1003" s="820"/>
      <c r="E1003" s="337">
        <v>35</v>
      </c>
      <c r="F1003" s="216"/>
      <c r="G1003" s="216"/>
      <c r="H1003" s="97"/>
      <c r="I1003" s="81"/>
      <c r="J1003" s="76"/>
      <c r="K1003" s="82"/>
      <c r="L1003" s="77"/>
      <c r="M1003" s="2"/>
      <c r="N1003" s="82"/>
      <c r="O1003" s="77"/>
      <c r="P1003" s="2"/>
      <c r="Q1003" s="82"/>
      <c r="R1003" s="19"/>
      <c r="S1003" s="366"/>
      <c r="T1003" s="397">
        <f t="shared" ref="T1003:T1028" si="66">IF(J1003="",0,INT(SUM(PRODUCT(J1003,L1003,O1003),R1003)))</f>
        <v>0</v>
      </c>
      <c r="U1003" s="443">
        <f t="shared" ref="U1003:U1028" si="67">$A$969</f>
        <v>13</v>
      </c>
    </row>
    <row r="1004" spans="1:21" ht="18" customHeight="1">
      <c r="A1004" s="817"/>
      <c r="B1004" s="818"/>
      <c r="C1004" s="820"/>
      <c r="D1004" s="820"/>
      <c r="E1004" s="337">
        <v>36</v>
      </c>
      <c r="F1004" s="216"/>
      <c r="G1004" s="216"/>
      <c r="H1004" s="97"/>
      <c r="I1004" s="81"/>
      <c r="J1004" s="76"/>
      <c r="K1004" s="82"/>
      <c r="L1004" s="77"/>
      <c r="M1004" s="2"/>
      <c r="N1004" s="82"/>
      <c r="O1004" s="77"/>
      <c r="P1004" s="2"/>
      <c r="Q1004" s="82"/>
      <c r="R1004" s="19"/>
      <c r="S1004" s="366"/>
      <c r="T1004" s="397">
        <f t="shared" si="66"/>
        <v>0</v>
      </c>
      <c r="U1004" s="443">
        <f t="shared" si="67"/>
        <v>13</v>
      </c>
    </row>
    <row r="1005" spans="1:21" ht="18" customHeight="1">
      <c r="A1005" s="817"/>
      <c r="B1005" s="818"/>
      <c r="C1005" s="820"/>
      <c r="D1005" s="820"/>
      <c r="E1005" s="337">
        <v>37</v>
      </c>
      <c r="F1005" s="216"/>
      <c r="G1005" s="216"/>
      <c r="H1005" s="97"/>
      <c r="I1005" s="81"/>
      <c r="J1005" s="76"/>
      <c r="K1005" s="82"/>
      <c r="L1005" s="77"/>
      <c r="M1005" s="2"/>
      <c r="N1005" s="82"/>
      <c r="O1005" s="77"/>
      <c r="P1005" s="2"/>
      <c r="Q1005" s="82"/>
      <c r="R1005" s="19"/>
      <c r="S1005" s="366"/>
      <c r="T1005" s="397">
        <f t="shared" si="66"/>
        <v>0</v>
      </c>
      <c r="U1005" s="443">
        <f t="shared" si="67"/>
        <v>13</v>
      </c>
    </row>
    <row r="1006" spans="1:21" ht="18" customHeight="1">
      <c r="A1006" s="817"/>
      <c r="B1006" s="818"/>
      <c r="C1006" s="820"/>
      <c r="D1006" s="820"/>
      <c r="E1006" s="337">
        <v>38</v>
      </c>
      <c r="F1006" s="216"/>
      <c r="G1006" s="216"/>
      <c r="H1006" s="97"/>
      <c r="I1006" s="81"/>
      <c r="J1006" s="76"/>
      <c r="K1006" s="81"/>
      <c r="L1006" s="76"/>
      <c r="M1006" s="2"/>
      <c r="N1006" s="81"/>
      <c r="O1006" s="77"/>
      <c r="P1006" s="15"/>
      <c r="Q1006" s="82"/>
      <c r="R1006" s="19"/>
      <c r="S1006" s="366"/>
      <c r="T1006" s="397">
        <f t="shared" si="66"/>
        <v>0</v>
      </c>
      <c r="U1006" s="443">
        <f t="shared" si="67"/>
        <v>13</v>
      </c>
    </row>
    <row r="1007" spans="1:21" ht="18" customHeight="1">
      <c r="A1007" s="817"/>
      <c r="B1007" s="818"/>
      <c r="C1007" s="820"/>
      <c r="D1007" s="820"/>
      <c r="E1007" s="337">
        <v>39</v>
      </c>
      <c r="F1007" s="216"/>
      <c r="G1007" s="216"/>
      <c r="H1007" s="97"/>
      <c r="I1007" s="81"/>
      <c r="J1007" s="76"/>
      <c r="K1007" s="81"/>
      <c r="L1007" s="76"/>
      <c r="M1007" s="2"/>
      <c r="N1007" s="81"/>
      <c r="O1007" s="77"/>
      <c r="P1007" s="15"/>
      <c r="Q1007" s="82"/>
      <c r="R1007" s="19"/>
      <c r="S1007" s="366"/>
      <c r="T1007" s="397">
        <f t="shared" si="66"/>
        <v>0</v>
      </c>
      <c r="U1007" s="443">
        <f t="shared" si="67"/>
        <v>13</v>
      </c>
    </row>
    <row r="1008" spans="1:21" ht="18" customHeight="1">
      <c r="A1008" s="817"/>
      <c r="B1008" s="818"/>
      <c r="C1008" s="820"/>
      <c r="D1008" s="820"/>
      <c r="E1008" s="337">
        <v>40</v>
      </c>
      <c r="F1008" s="216"/>
      <c r="G1008" s="216"/>
      <c r="H1008" s="97"/>
      <c r="I1008" s="81"/>
      <c r="J1008" s="76"/>
      <c r="K1008" s="81"/>
      <c r="L1008" s="76"/>
      <c r="M1008" s="2"/>
      <c r="N1008" s="81"/>
      <c r="O1008" s="77"/>
      <c r="P1008" s="15"/>
      <c r="Q1008" s="82"/>
      <c r="R1008" s="19"/>
      <c r="S1008" s="366"/>
      <c r="T1008" s="397">
        <f t="shared" si="66"/>
        <v>0</v>
      </c>
      <c r="U1008" s="443">
        <f t="shared" si="67"/>
        <v>13</v>
      </c>
    </row>
    <row r="1009" spans="1:21" ht="18" customHeight="1">
      <c r="A1009" s="817"/>
      <c r="B1009" s="818"/>
      <c r="C1009" s="820"/>
      <c r="D1009" s="820"/>
      <c r="E1009" s="337">
        <v>41</v>
      </c>
      <c r="F1009" s="216"/>
      <c r="G1009" s="216"/>
      <c r="H1009" s="97"/>
      <c r="I1009" s="81"/>
      <c r="J1009" s="76"/>
      <c r="K1009" s="81"/>
      <c r="L1009" s="76"/>
      <c r="M1009" s="2"/>
      <c r="N1009" s="82"/>
      <c r="O1009" s="77"/>
      <c r="P1009" s="2"/>
      <c r="Q1009" s="82"/>
      <c r="R1009" s="19"/>
      <c r="S1009" s="366"/>
      <c r="T1009" s="397">
        <f t="shared" si="66"/>
        <v>0</v>
      </c>
      <c r="U1009" s="443">
        <f t="shared" si="67"/>
        <v>13</v>
      </c>
    </row>
    <row r="1010" spans="1:21" ht="18" customHeight="1">
      <c r="A1010" s="817"/>
      <c r="B1010" s="818"/>
      <c r="C1010" s="820"/>
      <c r="D1010" s="820"/>
      <c r="E1010" s="337">
        <v>42</v>
      </c>
      <c r="F1010" s="216"/>
      <c r="G1010" s="216"/>
      <c r="H1010" s="134"/>
      <c r="I1010" s="135"/>
      <c r="J1010" s="136"/>
      <c r="K1010" s="135"/>
      <c r="L1010" s="136"/>
      <c r="M1010" s="137"/>
      <c r="N1010" s="138"/>
      <c r="O1010" s="139"/>
      <c r="P1010" s="137"/>
      <c r="Q1010" s="138"/>
      <c r="R1010" s="140"/>
      <c r="S1010" s="368"/>
      <c r="T1010" s="447">
        <f t="shared" si="66"/>
        <v>0</v>
      </c>
      <c r="U1010" s="443">
        <f t="shared" si="67"/>
        <v>13</v>
      </c>
    </row>
    <row r="1011" spans="1:21" ht="18" customHeight="1">
      <c r="A1011" s="817"/>
      <c r="B1011" s="818"/>
      <c r="C1011" s="820"/>
      <c r="D1011" s="820"/>
      <c r="E1011" s="337">
        <v>43</v>
      </c>
      <c r="F1011" s="216"/>
      <c r="G1011" s="216"/>
      <c r="H1011" s="134"/>
      <c r="I1011" s="135"/>
      <c r="J1011" s="136"/>
      <c r="K1011" s="135"/>
      <c r="L1011" s="136"/>
      <c r="M1011" s="137"/>
      <c r="N1011" s="138"/>
      <c r="O1011" s="139"/>
      <c r="P1011" s="137"/>
      <c r="Q1011" s="138"/>
      <c r="R1011" s="140"/>
      <c r="S1011" s="368"/>
      <c r="T1011" s="447">
        <f t="shared" si="66"/>
        <v>0</v>
      </c>
      <c r="U1011" s="443">
        <f t="shared" si="67"/>
        <v>13</v>
      </c>
    </row>
    <row r="1012" spans="1:21" ht="18" customHeight="1">
      <c r="A1012" s="817"/>
      <c r="B1012" s="818"/>
      <c r="C1012" s="820"/>
      <c r="D1012" s="820"/>
      <c r="E1012" s="337">
        <v>44</v>
      </c>
      <c r="F1012" s="216"/>
      <c r="G1012" s="216"/>
      <c r="H1012" s="134"/>
      <c r="I1012" s="135"/>
      <c r="J1012" s="136"/>
      <c r="K1012" s="135"/>
      <c r="L1012" s="136"/>
      <c r="M1012" s="137"/>
      <c r="N1012" s="138"/>
      <c r="O1012" s="139"/>
      <c r="P1012" s="137"/>
      <c r="Q1012" s="138"/>
      <c r="R1012" s="140"/>
      <c r="S1012" s="368"/>
      <c r="T1012" s="447">
        <f t="shared" si="66"/>
        <v>0</v>
      </c>
      <c r="U1012" s="443">
        <f t="shared" si="67"/>
        <v>13</v>
      </c>
    </row>
    <row r="1013" spans="1:21" ht="18" customHeight="1">
      <c r="A1013" s="817"/>
      <c r="B1013" s="818"/>
      <c r="C1013" s="820"/>
      <c r="D1013" s="820"/>
      <c r="E1013" s="337">
        <v>45</v>
      </c>
      <c r="F1013" s="216"/>
      <c r="G1013" s="216"/>
      <c r="H1013" s="134"/>
      <c r="I1013" s="135"/>
      <c r="J1013" s="136"/>
      <c r="K1013" s="135"/>
      <c r="L1013" s="136"/>
      <c r="M1013" s="137"/>
      <c r="N1013" s="138"/>
      <c r="O1013" s="139"/>
      <c r="P1013" s="137"/>
      <c r="Q1013" s="138"/>
      <c r="R1013" s="140"/>
      <c r="S1013" s="368"/>
      <c r="T1013" s="447">
        <f t="shared" si="66"/>
        <v>0</v>
      </c>
      <c r="U1013" s="443">
        <f t="shared" si="67"/>
        <v>13</v>
      </c>
    </row>
    <row r="1014" spans="1:21" ht="18" customHeight="1">
      <c r="A1014" s="817"/>
      <c r="B1014" s="818"/>
      <c r="C1014" s="820"/>
      <c r="D1014" s="820"/>
      <c r="E1014" s="337">
        <v>46</v>
      </c>
      <c r="F1014" s="216"/>
      <c r="G1014" s="216"/>
      <c r="H1014" s="134"/>
      <c r="I1014" s="135"/>
      <c r="J1014" s="136"/>
      <c r="K1014" s="135"/>
      <c r="L1014" s="136"/>
      <c r="M1014" s="137"/>
      <c r="N1014" s="138"/>
      <c r="O1014" s="139"/>
      <c r="P1014" s="137"/>
      <c r="Q1014" s="138"/>
      <c r="R1014" s="140"/>
      <c r="S1014" s="368"/>
      <c r="T1014" s="447">
        <f t="shared" si="66"/>
        <v>0</v>
      </c>
      <c r="U1014" s="443">
        <f t="shared" si="67"/>
        <v>13</v>
      </c>
    </row>
    <row r="1015" spans="1:21" ht="18" customHeight="1">
      <c r="A1015" s="817"/>
      <c r="B1015" s="818"/>
      <c r="C1015" s="820"/>
      <c r="D1015" s="820"/>
      <c r="E1015" s="337">
        <v>47</v>
      </c>
      <c r="F1015" s="216"/>
      <c r="G1015" s="216"/>
      <c r="H1015" s="134"/>
      <c r="I1015" s="135"/>
      <c r="J1015" s="136"/>
      <c r="K1015" s="135"/>
      <c r="L1015" s="136"/>
      <c r="M1015" s="137"/>
      <c r="N1015" s="138"/>
      <c r="O1015" s="139"/>
      <c r="P1015" s="137"/>
      <c r="Q1015" s="138"/>
      <c r="R1015" s="140"/>
      <c r="S1015" s="368"/>
      <c r="T1015" s="447">
        <f t="shared" si="66"/>
        <v>0</v>
      </c>
      <c r="U1015" s="443">
        <f t="shared" si="67"/>
        <v>13</v>
      </c>
    </row>
    <row r="1016" spans="1:21" ht="18" customHeight="1">
      <c r="A1016" s="817"/>
      <c r="B1016" s="818"/>
      <c r="C1016" s="820"/>
      <c r="D1016" s="820"/>
      <c r="E1016" s="337">
        <v>48</v>
      </c>
      <c r="F1016" s="216"/>
      <c r="G1016" s="216"/>
      <c r="H1016" s="134"/>
      <c r="I1016" s="135"/>
      <c r="J1016" s="136"/>
      <c r="K1016" s="135"/>
      <c r="L1016" s="136"/>
      <c r="M1016" s="137"/>
      <c r="N1016" s="138"/>
      <c r="O1016" s="139"/>
      <c r="P1016" s="137"/>
      <c r="Q1016" s="138"/>
      <c r="R1016" s="140"/>
      <c r="S1016" s="368"/>
      <c r="T1016" s="447">
        <f t="shared" si="66"/>
        <v>0</v>
      </c>
      <c r="U1016" s="443">
        <f t="shared" si="67"/>
        <v>13</v>
      </c>
    </row>
    <row r="1017" spans="1:21" ht="18" customHeight="1">
      <c r="A1017" s="817"/>
      <c r="B1017" s="818"/>
      <c r="C1017" s="820"/>
      <c r="D1017" s="820"/>
      <c r="E1017" s="337">
        <v>49</v>
      </c>
      <c r="F1017" s="216"/>
      <c r="G1017" s="216"/>
      <c r="H1017" s="134"/>
      <c r="I1017" s="135"/>
      <c r="J1017" s="136"/>
      <c r="K1017" s="135"/>
      <c r="L1017" s="136"/>
      <c r="M1017" s="137"/>
      <c r="N1017" s="138"/>
      <c r="O1017" s="139"/>
      <c r="P1017" s="137"/>
      <c r="Q1017" s="138"/>
      <c r="R1017" s="140"/>
      <c r="S1017" s="368"/>
      <c r="T1017" s="447">
        <f t="shared" si="66"/>
        <v>0</v>
      </c>
      <c r="U1017" s="443">
        <f t="shared" si="67"/>
        <v>13</v>
      </c>
    </row>
    <row r="1018" spans="1:21" ht="18" customHeight="1">
      <c r="A1018" s="817"/>
      <c r="B1018" s="818"/>
      <c r="C1018" s="820"/>
      <c r="D1018" s="820"/>
      <c r="E1018" s="337">
        <v>50</v>
      </c>
      <c r="F1018" s="216"/>
      <c r="G1018" s="216"/>
      <c r="H1018" s="134"/>
      <c r="I1018" s="135"/>
      <c r="J1018" s="136"/>
      <c r="K1018" s="135"/>
      <c r="L1018" s="136"/>
      <c r="M1018" s="137"/>
      <c r="N1018" s="138"/>
      <c r="O1018" s="139"/>
      <c r="P1018" s="137"/>
      <c r="Q1018" s="138"/>
      <c r="R1018" s="140"/>
      <c r="S1018" s="368"/>
      <c r="T1018" s="447">
        <f t="shared" si="66"/>
        <v>0</v>
      </c>
      <c r="U1018" s="443">
        <f t="shared" si="67"/>
        <v>13</v>
      </c>
    </row>
    <row r="1019" spans="1:21" ht="18" customHeight="1">
      <c r="A1019" s="817"/>
      <c r="B1019" s="818"/>
      <c r="C1019" s="820"/>
      <c r="D1019" s="820"/>
      <c r="E1019" s="337">
        <v>51</v>
      </c>
      <c r="F1019" s="216"/>
      <c r="G1019" s="216"/>
      <c r="H1019" s="134"/>
      <c r="I1019" s="135"/>
      <c r="J1019" s="136"/>
      <c r="K1019" s="135"/>
      <c r="L1019" s="136"/>
      <c r="M1019" s="137"/>
      <c r="N1019" s="138"/>
      <c r="O1019" s="139"/>
      <c r="P1019" s="137"/>
      <c r="Q1019" s="138"/>
      <c r="R1019" s="140"/>
      <c r="S1019" s="368"/>
      <c r="T1019" s="447">
        <f t="shared" si="66"/>
        <v>0</v>
      </c>
      <c r="U1019" s="443">
        <f t="shared" si="67"/>
        <v>13</v>
      </c>
    </row>
    <row r="1020" spans="1:21" ht="18" customHeight="1">
      <c r="A1020" s="817"/>
      <c r="B1020" s="818"/>
      <c r="C1020" s="820"/>
      <c r="D1020" s="820"/>
      <c r="E1020" s="337">
        <v>52</v>
      </c>
      <c r="F1020" s="216"/>
      <c r="G1020" s="216"/>
      <c r="H1020" s="134"/>
      <c r="I1020" s="135"/>
      <c r="J1020" s="136"/>
      <c r="K1020" s="135"/>
      <c r="L1020" s="136"/>
      <c r="M1020" s="137"/>
      <c r="N1020" s="138"/>
      <c r="O1020" s="139"/>
      <c r="P1020" s="137"/>
      <c r="Q1020" s="138"/>
      <c r="R1020" s="140"/>
      <c r="S1020" s="368"/>
      <c r="T1020" s="447">
        <f t="shared" si="66"/>
        <v>0</v>
      </c>
      <c r="U1020" s="443">
        <f t="shared" si="67"/>
        <v>13</v>
      </c>
    </row>
    <row r="1021" spans="1:21" ht="18" customHeight="1">
      <c r="A1021" s="817"/>
      <c r="B1021" s="818"/>
      <c r="C1021" s="820"/>
      <c r="D1021" s="820"/>
      <c r="E1021" s="337">
        <v>53</v>
      </c>
      <c r="F1021" s="216"/>
      <c r="G1021" s="216"/>
      <c r="H1021" s="134"/>
      <c r="I1021" s="135"/>
      <c r="J1021" s="136"/>
      <c r="K1021" s="135"/>
      <c r="L1021" s="136"/>
      <c r="M1021" s="137"/>
      <c r="N1021" s="138"/>
      <c r="O1021" s="139"/>
      <c r="P1021" s="137"/>
      <c r="Q1021" s="138"/>
      <c r="R1021" s="140"/>
      <c r="S1021" s="368"/>
      <c r="T1021" s="447">
        <f t="shared" si="66"/>
        <v>0</v>
      </c>
      <c r="U1021" s="443">
        <f t="shared" si="67"/>
        <v>13</v>
      </c>
    </row>
    <row r="1022" spans="1:21" ht="18" customHeight="1">
      <c r="A1022" s="817"/>
      <c r="B1022" s="818"/>
      <c r="C1022" s="820"/>
      <c r="D1022" s="820"/>
      <c r="E1022" s="337">
        <v>54</v>
      </c>
      <c r="F1022" s="216"/>
      <c r="G1022" s="216"/>
      <c r="H1022" s="134"/>
      <c r="I1022" s="135"/>
      <c r="J1022" s="136"/>
      <c r="K1022" s="135"/>
      <c r="L1022" s="136"/>
      <c r="M1022" s="137"/>
      <c r="N1022" s="138"/>
      <c r="O1022" s="139"/>
      <c r="P1022" s="137"/>
      <c r="Q1022" s="138"/>
      <c r="R1022" s="140"/>
      <c r="S1022" s="368"/>
      <c r="T1022" s="447">
        <f t="shared" si="66"/>
        <v>0</v>
      </c>
      <c r="U1022" s="443">
        <f t="shared" si="67"/>
        <v>13</v>
      </c>
    </row>
    <row r="1023" spans="1:21" ht="18" customHeight="1">
      <c r="A1023" s="817"/>
      <c r="B1023" s="818"/>
      <c r="C1023" s="820"/>
      <c r="D1023" s="820"/>
      <c r="E1023" s="337">
        <v>55</v>
      </c>
      <c r="F1023" s="216"/>
      <c r="G1023" s="216"/>
      <c r="H1023" s="134"/>
      <c r="I1023" s="135"/>
      <c r="J1023" s="136"/>
      <c r="K1023" s="135"/>
      <c r="L1023" s="136"/>
      <c r="M1023" s="137"/>
      <c r="N1023" s="138"/>
      <c r="O1023" s="139"/>
      <c r="P1023" s="137"/>
      <c r="Q1023" s="138"/>
      <c r="R1023" s="140"/>
      <c r="S1023" s="368"/>
      <c r="T1023" s="447">
        <f t="shared" si="66"/>
        <v>0</v>
      </c>
      <c r="U1023" s="443">
        <f t="shared" si="67"/>
        <v>13</v>
      </c>
    </row>
    <row r="1024" spans="1:21" ht="18" customHeight="1">
      <c r="A1024" s="817"/>
      <c r="B1024" s="818"/>
      <c r="C1024" s="820"/>
      <c r="D1024" s="820"/>
      <c r="E1024" s="337">
        <v>56</v>
      </c>
      <c r="F1024" s="216"/>
      <c r="G1024" s="216"/>
      <c r="H1024" s="134"/>
      <c r="I1024" s="135"/>
      <c r="J1024" s="136"/>
      <c r="K1024" s="135"/>
      <c r="L1024" s="136"/>
      <c r="M1024" s="137"/>
      <c r="N1024" s="138"/>
      <c r="O1024" s="139"/>
      <c r="P1024" s="137"/>
      <c r="Q1024" s="138"/>
      <c r="R1024" s="140"/>
      <c r="S1024" s="368"/>
      <c r="T1024" s="447">
        <f t="shared" si="66"/>
        <v>0</v>
      </c>
      <c r="U1024" s="443">
        <f t="shared" si="67"/>
        <v>13</v>
      </c>
    </row>
    <row r="1025" spans="1:21" ht="18" customHeight="1">
      <c r="A1025" s="817"/>
      <c r="B1025" s="818"/>
      <c r="C1025" s="820"/>
      <c r="D1025" s="820"/>
      <c r="E1025" s="337">
        <v>57</v>
      </c>
      <c r="F1025" s="216"/>
      <c r="G1025" s="216"/>
      <c r="H1025" s="134"/>
      <c r="I1025" s="135"/>
      <c r="J1025" s="136"/>
      <c r="K1025" s="135"/>
      <c r="L1025" s="136"/>
      <c r="M1025" s="137"/>
      <c r="N1025" s="138"/>
      <c r="O1025" s="139"/>
      <c r="P1025" s="137"/>
      <c r="Q1025" s="138"/>
      <c r="R1025" s="140"/>
      <c r="S1025" s="368"/>
      <c r="T1025" s="447">
        <f t="shared" si="66"/>
        <v>0</v>
      </c>
      <c r="U1025" s="443">
        <f t="shared" si="67"/>
        <v>13</v>
      </c>
    </row>
    <row r="1026" spans="1:21" ht="18" customHeight="1">
      <c r="A1026" s="817"/>
      <c r="B1026" s="818"/>
      <c r="C1026" s="820"/>
      <c r="D1026" s="820"/>
      <c r="E1026" s="337">
        <v>58</v>
      </c>
      <c r="F1026" s="216"/>
      <c r="G1026" s="216"/>
      <c r="H1026" s="134"/>
      <c r="I1026" s="135"/>
      <c r="J1026" s="136"/>
      <c r="K1026" s="135"/>
      <c r="L1026" s="136"/>
      <c r="M1026" s="137"/>
      <c r="N1026" s="138"/>
      <c r="O1026" s="139"/>
      <c r="P1026" s="137"/>
      <c r="Q1026" s="138"/>
      <c r="R1026" s="140"/>
      <c r="S1026" s="368"/>
      <c r="T1026" s="447">
        <f t="shared" si="66"/>
        <v>0</v>
      </c>
      <c r="U1026" s="443">
        <f t="shared" si="67"/>
        <v>13</v>
      </c>
    </row>
    <row r="1027" spans="1:21" ht="18" customHeight="1">
      <c r="A1027" s="817"/>
      <c r="B1027" s="818"/>
      <c r="C1027" s="820"/>
      <c r="D1027" s="820"/>
      <c r="E1027" s="337">
        <v>59</v>
      </c>
      <c r="F1027" s="216"/>
      <c r="G1027" s="216"/>
      <c r="H1027" s="134"/>
      <c r="I1027" s="135"/>
      <c r="J1027" s="136"/>
      <c r="K1027" s="135"/>
      <c r="L1027" s="136"/>
      <c r="M1027" s="137"/>
      <c r="N1027" s="138"/>
      <c r="O1027" s="139"/>
      <c r="P1027" s="137"/>
      <c r="Q1027" s="138"/>
      <c r="R1027" s="140"/>
      <c r="S1027" s="368"/>
      <c r="T1027" s="447">
        <f t="shared" si="66"/>
        <v>0</v>
      </c>
      <c r="U1027" s="443">
        <f t="shared" si="67"/>
        <v>13</v>
      </c>
    </row>
    <row r="1028" spans="1:21" ht="18" customHeight="1">
      <c r="A1028" s="817"/>
      <c r="B1028" s="818"/>
      <c r="C1028" s="820"/>
      <c r="D1028" s="820"/>
      <c r="E1028" s="337">
        <v>60</v>
      </c>
      <c r="F1028" s="216"/>
      <c r="G1028" s="216"/>
      <c r="H1028" s="134"/>
      <c r="I1028" s="135"/>
      <c r="J1028" s="136"/>
      <c r="K1028" s="135"/>
      <c r="L1028" s="136"/>
      <c r="M1028" s="137"/>
      <c r="N1028" s="138"/>
      <c r="O1028" s="139"/>
      <c r="P1028" s="137"/>
      <c r="Q1028" s="138"/>
      <c r="R1028" s="140"/>
      <c r="S1028" s="368"/>
      <c r="T1028" s="447">
        <f t="shared" si="66"/>
        <v>0</v>
      </c>
      <c r="U1028" s="443">
        <f t="shared" si="67"/>
        <v>13</v>
      </c>
    </row>
    <row r="1029" spans="1:21" ht="18" customHeight="1">
      <c r="A1029" s="817"/>
      <c r="B1029" s="818"/>
      <c r="C1029" s="820"/>
      <c r="D1029" s="820"/>
      <c r="E1029" s="337">
        <v>61</v>
      </c>
      <c r="F1029" s="216"/>
      <c r="G1029" s="216"/>
      <c r="H1029" s="97"/>
      <c r="I1029" s="81"/>
      <c r="J1029" s="76"/>
      <c r="K1029" s="82"/>
      <c r="L1029" s="77"/>
      <c r="M1029" s="2"/>
      <c r="N1029" s="82"/>
      <c r="O1029" s="77"/>
      <c r="P1029" s="2"/>
      <c r="Q1029" s="82"/>
      <c r="R1029" s="19"/>
      <c r="S1029" s="366"/>
      <c r="T1029" s="397">
        <f t="shared" si="58"/>
        <v>0</v>
      </c>
      <c r="U1029" s="443">
        <f t="shared" ref="U1029:U1048" si="68">$A$969</f>
        <v>13</v>
      </c>
    </row>
    <row r="1030" spans="1:21" ht="18" customHeight="1">
      <c r="A1030" s="817"/>
      <c r="B1030" s="818"/>
      <c r="C1030" s="820"/>
      <c r="D1030" s="820"/>
      <c r="E1030" s="337">
        <v>62</v>
      </c>
      <c r="F1030" s="216"/>
      <c r="G1030" s="216"/>
      <c r="H1030" s="97"/>
      <c r="I1030" s="81"/>
      <c r="J1030" s="76"/>
      <c r="K1030" s="82"/>
      <c r="L1030" s="77"/>
      <c r="M1030" s="2"/>
      <c r="N1030" s="82"/>
      <c r="O1030" s="77"/>
      <c r="P1030" s="2"/>
      <c r="Q1030" s="82"/>
      <c r="R1030" s="19"/>
      <c r="S1030" s="366"/>
      <c r="T1030" s="397">
        <f t="shared" si="58"/>
        <v>0</v>
      </c>
      <c r="U1030" s="443">
        <f t="shared" si="68"/>
        <v>13</v>
      </c>
    </row>
    <row r="1031" spans="1:21" ht="18" customHeight="1">
      <c r="A1031" s="817"/>
      <c r="B1031" s="818"/>
      <c r="C1031" s="820"/>
      <c r="D1031" s="820"/>
      <c r="E1031" s="337">
        <v>63</v>
      </c>
      <c r="F1031" s="216"/>
      <c r="G1031" s="216"/>
      <c r="H1031" s="97"/>
      <c r="I1031" s="81"/>
      <c r="J1031" s="76"/>
      <c r="K1031" s="82"/>
      <c r="L1031" s="77"/>
      <c r="M1031" s="2"/>
      <c r="N1031" s="82"/>
      <c r="O1031" s="77"/>
      <c r="P1031" s="2"/>
      <c r="Q1031" s="82"/>
      <c r="R1031" s="19"/>
      <c r="S1031" s="366"/>
      <c r="T1031" s="397">
        <f t="shared" si="58"/>
        <v>0</v>
      </c>
      <c r="U1031" s="443">
        <f t="shared" si="68"/>
        <v>13</v>
      </c>
    </row>
    <row r="1032" spans="1:21" ht="18" customHeight="1">
      <c r="A1032" s="817"/>
      <c r="B1032" s="818"/>
      <c r="C1032" s="820"/>
      <c r="D1032" s="820"/>
      <c r="E1032" s="337">
        <v>64</v>
      </c>
      <c r="F1032" s="216"/>
      <c r="G1032" s="216"/>
      <c r="H1032" s="97"/>
      <c r="I1032" s="81"/>
      <c r="J1032" s="76"/>
      <c r="K1032" s="82"/>
      <c r="L1032" s="77"/>
      <c r="M1032" s="2"/>
      <c r="N1032" s="82"/>
      <c r="O1032" s="77"/>
      <c r="P1032" s="2"/>
      <c r="Q1032" s="82"/>
      <c r="R1032" s="19"/>
      <c r="S1032" s="366"/>
      <c r="T1032" s="397">
        <f t="shared" si="58"/>
        <v>0</v>
      </c>
      <c r="U1032" s="443">
        <f t="shared" si="68"/>
        <v>13</v>
      </c>
    </row>
    <row r="1033" spans="1:21" ht="18" customHeight="1">
      <c r="A1033" s="817"/>
      <c r="B1033" s="818"/>
      <c r="C1033" s="820"/>
      <c r="D1033" s="820"/>
      <c r="E1033" s="337">
        <v>65</v>
      </c>
      <c r="F1033" s="216"/>
      <c r="G1033" s="216"/>
      <c r="H1033" s="97"/>
      <c r="I1033" s="81"/>
      <c r="J1033" s="76"/>
      <c r="K1033" s="81"/>
      <c r="L1033" s="76"/>
      <c r="M1033" s="2"/>
      <c r="N1033" s="81"/>
      <c r="O1033" s="77"/>
      <c r="P1033" s="15"/>
      <c r="Q1033" s="82"/>
      <c r="R1033" s="19"/>
      <c r="S1033" s="366"/>
      <c r="T1033" s="397">
        <f t="shared" si="58"/>
        <v>0</v>
      </c>
      <c r="U1033" s="443">
        <f t="shared" si="68"/>
        <v>13</v>
      </c>
    </row>
    <row r="1034" spans="1:21" ht="18" customHeight="1">
      <c r="A1034" s="817"/>
      <c r="B1034" s="818"/>
      <c r="C1034" s="820"/>
      <c r="D1034" s="820"/>
      <c r="E1034" s="337">
        <v>66</v>
      </c>
      <c r="F1034" s="216"/>
      <c r="G1034" s="216"/>
      <c r="H1034" s="97"/>
      <c r="I1034" s="81"/>
      <c r="J1034" s="76"/>
      <c r="K1034" s="81"/>
      <c r="L1034" s="76"/>
      <c r="M1034" s="2"/>
      <c r="N1034" s="81"/>
      <c r="O1034" s="77"/>
      <c r="P1034" s="15"/>
      <c r="Q1034" s="82"/>
      <c r="R1034" s="19"/>
      <c r="S1034" s="366"/>
      <c r="T1034" s="397">
        <f t="shared" si="58"/>
        <v>0</v>
      </c>
      <c r="U1034" s="443">
        <f t="shared" si="68"/>
        <v>13</v>
      </c>
    </row>
    <row r="1035" spans="1:21" ht="18" customHeight="1">
      <c r="A1035" s="817"/>
      <c r="B1035" s="818"/>
      <c r="C1035" s="820"/>
      <c r="D1035" s="820"/>
      <c r="E1035" s="337">
        <v>67</v>
      </c>
      <c r="F1035" s="216"/>
      <c r="G1035" s="216"/>
      <c r="H1035" s="97"/>
      <c r="I1035" s="81"/>
      <c r="J1035" s="76"/>
      <c r="K1035" s="81"/>
      <c r="L1035" s="76"/>
      <c r="M1035" s="2"/>
      <c r="N1035" s="81"/>
      <c r="O1035" s="77"/>
      <c r="P1035" s="15"/>
      <c r="Q1035" s="82"/>
      <c r="R1035" s="19"/>
      <c r="S1035" s="366"/>
      <c r="T1035" s="397">
        <f t="shared" si="58"/>
        <v>0</v>
      </c>
      <c r="U1035" s="443">
        <f t="shared" si="68"/>
        <v>13</v>
      </c>
    </row>
    <row r="1036" spans="1:21" ht="18" customHeight="1">
      <c r="A1036" s="817"/>
      <c r="B1036" s="818"/>
      <c r="C1036" s="820"/>
      <c r="D1036" s="820"/>
      <c r="E1036" s="337">
        <v>68</v>
      </c>
      <c r="F1036" s="216"/>
      <c r="G1036" s="216"/>
      <c r="H1036" s="97"/>
      <c r="I1036" s="81"/>
      <c r="J1036" s="76"/>
      <c r="K1036" s="81"/>
      <c r="L1036" s="76"/>
      <c r="M1036" s="2"/>
      <c r="N1036" s="82"/>
      <c r="O1036" s="77"/>
      <c r="P1036" s="2"/>
      <c r="Q1036" s="82"/>
      <c r="R1036" s="19"/>
      <c r="S1036" s="366"/>
      <c r="T1036" s="397">
        <f t="shared" si="58"/>
        <v>0</v>
      </c>
      <c r="U1036" s="443">
        <f t="shared" si="68"/>
        <v>13</v>
      </c>
    </row>
    <row r="1037" spans="1:21" ht="18" customHeight="1">
      <c r="A1037" s="817"/>
      <c r="B1037" s="818"/>
      <c r="C1037" s="820"/>
      <c r="D1037" s="820"/>
      <c r="E1037" s="337">
        <v>69</v>
      </c>
      <c r="F1037" s="216"/>
      <c r="G1037" s="216"/>
      <c r="H1037" s="134"/>
      <c r="I1037" s="135"/>
      <c r="J1037" s="136"/>
      <c r="K1037" s="135"/>
      <c r="L1037" s="136"/>
      <c r="M1037" s="137"/>
      <c r="N1037" s="138"/>
      <c r="O1037" s="139"/>
      <c r="P1037" s="137"/>
      <c r="Q1037" s="138"/>
      <c r="R1037" s="140"/>
      <c r="S1037" s="368"/>
      <c r="T1037" s="447">
        <f t="shared" si="58"/>
        <v>0</v>
      </c>
      <c r="U1037" s="443">
        <f t="shared" si="68"/>
        <v>13</v>
      </c>
    </row>
    <row r="1038" spans="1:21" ht="18" customHeight="1">
      <c r="A1038" s="817"/>
      <c r="B1038" s="818"/>
      <c r="C1038" s="820"/>
      <c r="D1038" s="820"/>
      <c r="E1038" s="337">
        <v>70</v>
      </c>
      <c r="F1038" s="216"/>
      <c r="G1038" s="216"/>
      <c r="H1038" s="134"/>
      <c r="I1038" s="135"/>
      <c r="J1038" s="136"/>
      <c r="K1038" s="135"/>
      <c r="L1038" s="136"/>
      <c r="M1038" s="137"/>
      <c r="N1038" s="138"/>
      <c r="O1038" s="139"/>
      <c r="P1038" s="137"/>
      <c r="Q1038" s="138"/>
      <c r="R1038" s="140"/>
      <c r="S1038" s="368"/>
      <c r="T1038" s="447">
        <f t="shared" si="58"/>
        <v>0</v>
      </c>
      <c r="U1038" s="443">
        <f t="shared" si="68"/>
        <v>13</v>
      </c>
    </row>
    <row r="1039" spans="1:21" ht="18" customHeight="1">
      <c r="A1039" s="817"/>
      <c r="B1039" s="818"/>
      <c r="C1039" s="820"/>
      <c r="D1039" s="820"/>
      <c r="E1039" s="337">
        <v>71</v>
      </c>
      <c r="F1039" s="216"/>
      <c r="G1039" s="216"/>
      <c r="H1039" s="134"/>
      <c r="I1039" s="135"/>
      <c r="J1039" s="136"/>
      <c r="K1039" s="135"/>
      <c r="L1039" s="136"/>
      <c r="M1039" s="137"/>
      <c r="N1039" s="138"/>
      <c r="O1039" s="139"/>
      <c r="P1039" s="137"/>
      <c r="Q1039" s="138"/>
      <c r="R1039" s="140"/>
      <c r="S1039" s="368"/>
      <c r="T1039" s="447">
        <f t="shared" si="58"/>
        <v>0</v>
      </c>
      <c r="U1039" s="443">
        <f t="shared" si="68"/>
        <v>13</v>
      </c>
    </row>
    <row r="1040" spans="1:21" ht="18" customHeight="1">
      <c r="A1040" s="817"/>
      <c r="B1040" s="818"/>
      <c r="C1040" s="820"/>
      <c r="D1040" s="820"/>
      <c r="E1040" s="337">
        <v>72</v>
      </c>
      <c r="F1040" s="216"/>
      <c r="G1040" s="216"/>
      <c r="H1040" s="134"/>
      <c r="I1040" s="135"/>
      <c r="J1040" s="136"/>
      <c r="K1040" s="135"/>
      <c r="L1040" s="136"/>
      <c r="M1040" s="137"/>
      <c r="N1040" s="138"/>
      <c r="O1040" s="139"/>
      <c r="P1040" s="137"/>
      <c r="Q1040" s="138"/>
      <c r="R1040" s="140"/>
      <c r="S1040" s="368"/>
      <c r="T1040" s="447">
        <f t="shared" si="58"/>
        <v>0</v>
      </c>
      <c r="U1040" s="443">
        <f t="shared" si="68"/>
        <v>13</v>
      </c>
    </row>
    <row r="1041" spans="1:21" ht="18" customHeight="1">
      <c r="A1041" s="817"/>
      <c r="B1041" s="818"/>
      <c r="C1041" s="820"/>
      <c r="D1041" s="820"/>
      <c r="E1041" s="337">
        <v>73</v>
      </c>
      <c r="F1041" s="216"/>
      <c r="G1041" s="216"/>
      <c r="H1041" s="134"/>
      <c r="I1041" s="135"/>
      <c r="J1041" s="136"/>
      <c r="K1041" s="135"/>
      <c r="L1041" s="136"/>
      <c r="M1041" s="137"/>
      <c r="N1041" s="138"/>
      <c r="O1041" s="139"/>
      <c r="P1041" s="137"/>
      <c r="Q1041" s="138"/>
      <c r="R1041" s="140"/>
      <c r="S1041" s="368"/>
      <c r="T1041" s="447">
        <f t="shared" si="58"/>
        <v>0</v>
      </c>
      <c r="U1041" s="443">
        <f t="shared" si="68"/>
        <v>13</v>
      </c>
    </row>
    <row r="1042" spans="1:21" ht="18" customHeight="1">
      <c r="A1042" s="817"/>
      <c r="B1042" s="818"/>
      <c r="C1042" s="820"/>
      <c r="D1042" s="820"/>
      <c r="E1042" s="337">
        <v>74</v>
      </c>
      <c r="F1042" s="216"/>
      <c r="G1042" s="216"/>
      <c r="H1042" s="134"/>
      <c r="I1042" s="135"/>
      <c r="J1042" s="136"/>
      <c r="K1042" s="135"/>
      <c r="L1042" s="136"/>
      <c r="M1042" s="137"/>
      <c r="N1042" s="138"/>
      <c r="O1042" s="139"/>
      <c r="P1042" s="137"/>
      <c r="Q1042" s="138"/>
      <c r="R1042" s="140"/>
      <c r="S1042" s="368"/>
      <c r="T1042" s="447">
        <f t="shared" si="58"/>
        <v>0</v>
      </c>
      <c r="U1042" s="443">
        <f t="shared" si="68"/>
        <v>13</v>
      </c>
    </row>
    <row r="1043" spans="1:21" ht="18" customHeight="1">
      <c r="A1043" s="817"/>
      <c r="B1043" s="818"/>
      <c r="C1043" s="820"/>
      <c r="D1043" s="820"/>
      <c r="E1043" s="337">
        <v>75</v>
      </c>
      <c r="F1043" s="216"/>
      <c r="G1043" s="216"/>
      <c r="H1043" s="134"/>
      <c r="I1043" s="135"/>
      <c r="J1043" s="136"/>
      <c r="K1043" s="135"/>
      <c r="L1043" s="136"/>
      <c r="M1043" s="137"/>
      <c r="N1043" s="138"/>
      <c r="O1043" s="139"/>
      <c r="P1043" s="137"/>
      <c r="Q1043" s="138"/>
      <c r="R1043" s="140"/>
      <c r="S1043" s="368"/>
      <c r="T1043" s="447">
        <f t="shared" si="58"/>
        <v>0</v>
      </c>
      <c r="U1043" s="443">
        <f t="shared" si="68"/>
        <v>13</v>
      </c>
    </row>
    <row r="1044" spans="1:21" ht="18" customHeight="1">
      <c r="A1044" s="817"/>
      <c r="B1044" s="818"/>
      <c r="C1044" s="820"/>
      <c r="D1044" s="820"/>
      <c r="E1044" s="337">
        <v>76</v>
      </c>
      <c r="F1044" s="216"/>
      <c r="G1044" s="216"/>
      <c r="H1044" s="134"/>
      <c r="I1044" s="135"/>
      <c r="J1044" s="136"/>
      <c r="K1044" s="135"/>
      <c r="L1044" s="136"/>
      <c r="M1044" s="137"/>
      <c r="N1044" s="138"/>
      <c r="O1044" s="139"/>
      <c r="P1044" s="137"/>
      <c r="Q1044" s="138"/>
      <c r="R1044" s="140"/>
      <c r="S1044" s="368"/>
      <c r="T1044" s="447">
        <f t="shared" si="58"/>
        <v>0</v>
      </c>
      <c r="U1044" s="443">
        <f t="shared" si="68"/>
        <v>13</v>
      </c>
    </row>
    <row r="1045" spans="1:21" ht="18" customHeight="1">
      <c r="A1045" s="817"/>
      <c r="B1045" s="818"/>
      <c r="C1045" s="820"/>
      <c r="D1045" s="820"/>
      <c r="E1045" s="337">
        <v>77</v>
      </c>
      <c r="F1045" s="216"/>
      <c r="G1045" s="216"/>
      <c r="H1045" s="134"/>
      <c r="I1045" s="135"/>
      <c r="J1045" s="136"/>
      <c r="K1045" s="135"/>
      <c r="L1045" s="136"/>
      <c r="M1045" s="137"/>
      <c r="N1045" s="138"/>
      <c r="O1045" s="139"/>
      <c r="P1045" s="137"/>
      <c r="Q1045" s="138"/>
      <c r="R1045" s="140"/>
      <c r="S1045" s="368"/>
      <c r="T1045" s="447">
        <f t="shared" si="58"/>
        <v>0</v>
      </c>
      <c r="U1045" s="443">
        <f t="shared" si="68"/>
        <v>13</v>
      </c>
    </row>
    <row r="1046" spans="1:21" ht="18" customHeight="1">
      <c r="A1046" s="817"/>
      <c r="B1046" s="818"/>
      <c r="C1046" s="820"/>
      <c r="D1046" s="820"/>
      <c r="E1046" s="337">
        <v>78</v>
      </c>
      <c r="F1046" s="216"/>
      <c r="G1046" s="216"/>
      <c r="H1046" s="134"/>
      <c r="I1046" s="135"/>
      <c r="J1046" s="136"/>
      <c r="K1046" s="135"/>
      <c r="L1046" s="136"/>
      <c r="M1046" s="137"/>
      <c r="N1046" s="138"/>
      <c r="O1046" s="139"/>
      <c r="P1046" s="137"/>
      <c r="Q1046" s="138"/>
      <c r="R1046" s="140"/>
      <c r="S1046" s="368"/>
      <c r="T1046" s="447">
        <f t="shared" si="58"/>
        <v>0</v>
      </c>
      <c r="U1046" s="443">
        <f t="shared" si="68"/>
        <v>13</v>
      </c>
    </row>
    <row r="1047" spans="1:21" ht="18" customHeight="1">
      <c r="A1047" s="817"/>
      <c r="B1047" s="818"/>
      <c r="C1047" s="820"/>
      <c r="D1047" s="820"/>
      <c r="E1047" s="357">
        <v>79</v>
      </c>
      <c r="F1047" s="441"/>
      <c r="G1047" s="441"/>
      <c r="H1047" s="134"/>
      <c r="I1047" s="135"/>
      <c r="J1047" s="136"/>
      <c r="K1047" s="135"/>
      <c r="L1047" s="136"/>
      <c r="M1047" s="137"/>
      <c r="N1047" s="138"/>
      <c r="O1047" s="139"/>
      <c r="P1047" s="137"/>
      <c r="Q1047" s="138"/>
      <c r="R1047" s="140"/>
      <c r="S1047" s="368"/>
      <c r="T1047" s="447">
        <f t="shared" si="58"/>
        <v>0</v>
      </c>
      <c r="U1047" s="443">
        <f t="shared" si="68"/>
        <v>13</v>
      </c>
    </row>
    <row r="1048" spans="1:21" ht="18" customHeight="1">
      <c r="A1048" s="817"/>
      <c r="B1048" s="818"/>
      <c r="C1048" s="820"/>
      <c r="D1048" s="820"/>
      <c r="E1048" s="436">
        <v>80</v>
      </c>
      <c r="F1048" s="425"/>
      <c r="G1048" s="425"/>
      <c r="H1048" s="134"/>
      <c r="I1048" s="135"/>
      <c r="J1048" s="136"/>
      <c r="K1048" s="135"/>
      <c r="L1048" s="136"/>
      <c r="M1048" s="137"/>
      <c r="N1048" s="138"/>
      <c r="O1048" s="139"/>
      <c r="P1048" s="137"/>
      <c r="Q1048" s="138"/>
      <c r="R1048" s="140"/>
      <c r="S1048" s="368"/>
      <c r="T1048" s="447">
        <f t="shared" si="58"/>
        <v>0</v>
      </c>
      <c r="U1048" s="443">
        <f t="shared" si="68"/>
        <v>13</v>
      </c>
    </row>
    <row r="1049" spans="1:21" ht="18" customHeight="1">
      <c r="A1049" s="815">
        <v>14</v>
      </c>
      <c r="B1049" s="816"/>
      <c r="C1049" s="819" t="str">
        <f>IF(ISERROR(VLOOKUP($A1049,【大規模】地域番号②!$BD:$BF,2,FALSE)),"",VLOOKUP($A1049,【大規模】地域番号②!$BD:$BF,2,FALSE))</f>
        <v/>
      </c>
      <c r="D1049" s="819" t="str">
        <f>IF(ISERROR(VLOOKUP($A1049,【大規模】地域番号②!$BD:$BF,3,FALSE)),"",VLOOKUP($A1049,【大規模】地域番号②!$BD:$BF,3,FALSE))</f>
        <v/>
      </c>
      <c r="E1049" s="337">
        <v>1</v>
      </c>
      <c r="F1049" s="216"/>
      <c r="G1049" s="216"/>
      <c r="H1049" s="118"/>
      <c r="I1049" s="119"/>
      <c r="J1049" s="120"/>
      <c r="K1049" s="122"/>
      <c r="L1049" s="123"/>
      <c r="M1049" s="121"/>
      <c r="N1049" s="122"/>
      <c r="O1049" s="123"/>
      <c r="P1049" s="121"/>
      <c r="Q1049" s="122"/>
      <c r="R1049" s="124"/>
      <c r="S1049" s="356"/>
      <c r="T1049" s="389">
        <f t="shared" ref="T1049:T1208" si="69">IF(J1049="",0,INT(SUM(PRODUCT(J1049,L1049,O1049),R1049)))</f>
        <v>0</v>
      </c>
      <c r="U1049" s="443">
        <f>$A$1049</f>
        <v>14</v>
      </c>
    </row>
    <row r="1050" spans="1:21" ht="18" customHeight="1">
      <c r="A1050" s="817"/>
      <c r="B1050" s="818"/>
      <c r="C1050" s="820"/>
      <c r="D1050" s="820"/>
      <c r="E1050" s="337">
        <v>2</v>
      </c>
      <c r="F1050" s="216"/>
      <c r="G1050" s="216"/>
      <c r="H1050" s="97"/>
      <c r="I1050" s="81"/>
      <c r="J1050" s="76"/>
      <c r="K1050" s="82"/>
      <c r="L1050" s="77"/>
      <c r="M1050" s="2"/>
      <c r="N1050" s="82"/>
      <c r="O1050" s="77"/>
      <c r="P1050" s="2"/>
      <c r="Q1050" s="82"/>
      <c r="R1050" s="19"/>
      <c r="S1050" s="366"/>
      <c r="T1050" s="397">
        <f t="shared" si="69"/>
        <v>0</v>
      </c>
      <c r="U1050" s="443">
        <f t="shared" ref="U1050:U1093" si="70">$A$1049</f>
        <v>14</v>
      </c>
    </row>
    <row r="1051" spans="1:21" ht="18" customHeight="1">
      <c r="A1051" s="817"/>
      <c r="B1051" s="818"/>
      <c r="C1051" s="820"/>
      <c r="D1051" s="820"/>
      <c r="E1051" s="337">
        <v>3</v>
      </c>
      <c r="F1051" s="216"/>
      <c r="G1051" s="216"/>
      <c r="H1051" s="97"/>
      <c r="I1051" s="81"/>
      <c r="J1051" s="76"/>
      <c r="K1051" s="82"/>
      <c r="L1051" s="77"/>
      <c r="M1051" s="2"/>
      <c r="N1051" s="82"/>
      <c r="O1051" s="77"/>
      <c r="P1051" s="2"/>
      <c r="Q1051" s="82"/>
      <c r="R1051" s="19"/>
      <c r="S1051" s="366"/>
      <c r="T1051" s="397">
        <f t="shared" si="69"/>
        <v>0</v>
      </c>
      <c r="U1051" s="443">
        <f t="shared" si="70"/>
        <v>14</v>
      </c>
    </row>
    <row r="1052" spans="1:21" ht="18" customHeight="1">
      <c r="A1052" s="817"/>
      <c r="B1052" s="818"/>
      <c r="C1052" s="820"/>
      <c r="D1052" s="820"/>
      <c r="E1052" s="337">
        <v>4</v>
      </c>
      <c r="F1052" s="216"/>
      <c r="G1052" s="216"/>
      <c r="H1052" s="97"/>
      <c r="I1052" s="81"/>
      <c r="J1052" s="76"/>
      <c r="K1052" s="81"/>
      <c r="L1052" s="76"/>
      <c r="M1052" s="2"/>
      <c r="N1052" s="81"/>
      <c r="O1052" s="77"/>
      <c r="P1052" s="15"/>
      <c r="Q1052" s="82"/>
      <c r="R1052" s="19"/>
      <c r="S1052" s="366"/>
      <c r="T1052" s="397">
        <f t="shared" si="69"/>
        <v>0</v>
      </c>
      <c r="U1052" s="443">
        <f t="shared" si="70"/>
        <v>14</v>
      </c>
    </row>
    <row r="1053" spans="1:21" ht="18" customHeight="1">
      <c r="A1053" s="817"/>
      <c r="B1053" s="818"/>
      <c r="C1053" s="820"/>
      <c r="D1053" s="820"/>
      <c r="E1053" s="337">
        <v>5</v>
      </c>
      <c r="F1053" s="216"/>
      <c r="G1053" s="216"/>
      <c r="H1053" s="97"/>
      <c r="I1053" s="81"/>
      <c r="J1053" s="76"/>
      <c r="K1053" s="81"/>
      <c r="L1053" s="76"/>
      <c r="M1053" s="2"/>
      <c r="N1053" s="81"/>
      <c r="O1053" s="77"/>
      <c r="P1053" s="15"/>
      <c r="Q1053" s="82"/>
      <c r="R1053" s="19"/>
      <c r="S1053" s="366"/>
      <c r="T1053" s="397">
        <f t="shared" si="69"/>
        <v>0</v>
      </c>
      <c r="U1053" s="443">
        <f t="shared" si="70"/>
        <v>14</v>
      </c>
    </row>
    <row r="1054" spans="1:21" ht="18" customHeight="1">
      <c r="A1054" s="817"/>
      <c r="B1054" s="818"/>
      <c r="C1054" s="820"/>
      <c r="D1054" s="820"/>
      <c r="E1054" s="337">
        <v>6</v>
      </c>
      <c r="F1054" s="216"/>
      <c r="G1054" s="216"/>
      <c r="H1054" s="97"/>
      <c r="I1054" s="81"/>
      <c r="J1054" s="76"/>
      <c r="K1054" s="81"/>
      <c r="L1054" s="76"/>
      <c r="M1054" s="2"/>
      <c r="N1054" s="81"/>
      <c r="O1054" s="77"/>
      <c r="P1054" s="15"/>
      <c r="Q1054" s="82"/>
      <c r="R1054" s="19"/>
      <c r="S1054" s="366"/>
      <c r="T1054" s="397">
        <f t="shared" si="69"/>
        <v>0</v>
      </c>
      <c r="U1054" s="443">
        <f t="shared" si="70"/>
        <v>14</v>
      </c>
    </row>
    <row r="1055" spans="1:21" ht="18" customHeight="1">
      <c r="A1055" s="817"/>
      <c r="B1055" s="818"/>
      <c r="C1055" s="820"/>
      <c r="D1055" s="820"/>
      <c r="E1055" s="337">
        <v>7</v>
      </c>
      <c r="F1055" s="216"/>
      <c r="G1055" s="216"/>
      <c r="H1055" s="97"/>
      <c r="I1055" s="81"/>
      <c r="J1055" s="76"/>
      <c r="K1055" s="81"/>
      <c r="L1055" s="76"/>
      <c r="M1055" s="2"/>
      <c r="N1055" s="82"/>
      <c r="O1055" s="77"/>
      <c r="P1055" s="2"/>
      <c r="Q1055" s="82"/>
      <c r="R1055" s="19"/>
      <c r="S1055" s="366"/>
      <c r="T1055" s="397">
        <f t="shared" si="69"/>
        <v>0</v>
      </c>
      <c r="U1055" s="443">
        <f t="shared" si="70"/>
        <v>14</v>
      </c>
    </row>
    <row r="1056" spans="1:21" ht="18" customHeight="1">
      <c r="A1056" s="817"/>
      <c r="B1056" s="818"/>
      <c r="C1056" s="820"/>
      <c r="D1056" s="820"/>
      <c r="E1056" s="337">
        <v>8</v>
      </c>
      <c r="F1056" s="216"/>
      <c r="G1056" s="216"/>
      <c r="H1056" s="134"/>
      <c r="I1056" s="135"/>
      <c r="J1056" s="136"/>
      <c r="K1056" s="135"/>
      <c r="L1056" s="136"/>
      <c r="M1056" s="137"/>
      <c r="N1056" s="138"/>
      <c r="O1056" s="139"/>
      <c r="P1056" s="137"/>
      <c r="Q1056" s="138"/>
      <c r="R1056" s="140"/>
      <c r="S1056" s="368"/>
      <c r="T1056" s="447">
        <f t="shared" si="69"/>
        <v>0</v>
      </c>
      <c r="U1056" s="443">
        <f t="shared" si="70"/>
        <v>14</v>
      </c>
    </row>
    <row r="1057" spans="1:21" ht="18" customHeight="1">
      <c r="A1057" s="817"/>
      <c r="B1057" s="818"/>
      <c r="C1057" s="820"/>
      <c r="D1057" s="820"/>
      <c r="E1057" s="337">
        <v>9</v>
      </c>
      <c r="F1057" s="216"/>
      <c r="G1057" s="216"/>
      <c r="H1057" s="134"/>
      <c r="I1057" s="135"/>
      <c r="J1057" s="136"/>
      <c r="K1057" s="135"/>
      <c r="L1057" s="136"/>
      <c r="M1057" s="137"/>
      <c r="N1057" s="138"/>
      <c r="O1057" s="139"/>
      <c r="P1057" s="137"/>
      <c r="Q1057" s="138"/>
      <c r="R1057" s="140"/>
      <c r="S1057" s="368"/>
      <c r="T1057" s="447">
        <f t="shared" si="69"/>
        <v>0</v>
      </c>
      <c r="U1057" s="443">
        <f t="shared" si="70"/>
        <v>14</v>
      </c>
    </row>
    <row r="1058" spans="1:21" ht="18" customHeight="1">
      <c r="A1058" s="817"/>
      <c r="B1058" s="818"/>
      <c r="C1058" s="820"/>
      <c r="D1058" s="820"/>
      <c r="E1058" s="337">
        <v>10</v>
      </c>
      <c r="F1058" s="216"/>
      <c r="G1058" s="216"/>
      <c r="H1058" s="134"/>
      <c r="I1058" s="135"/>
      <c r="J1058" s="136"/>
      <c r="K1058" s="135"/>
      <c r="L1058" s="136"/>
      <c r="M1058" s="137"/>
      <c r="N1058" s="138"/>
      <c r="O1058" s="139"/>
      <c r="P1058" s="137"/>
      <c r="Q1058" s="138"/>
      <c r="R1058" s="140"/>
      <c r="S1058" s="368"/>
      <c r="T1058" s="447">
        <f t="shared" si="69"/>
        <v>0</v>
      </c>
      <c r="U1058" s="443">
        <f t="shared" si="70"/>
        <v>14</v>
      </c>
    </row>
    <row r="1059" spans="1:21" ht="18" customHeight="1">
      <c r="A1059" s="817"/>
      <c r="B1059" s="818"/>
      <c r="C1059" s="820"/>
      <c r="D1059" s="820"/>
      <c r="E1059" s="337">
        <v>11</v>
      </c>
      <c r="F1059" s="216"/>
      <c r="G1059" s="216"/>
      <c r="H1059" s="134"/>
      <c r="I1059" s="135"/>
      <c r="J1059" s="136"/>
      <c r="K1059" s="135"/>
      <c r="L1059" s="136"/>
      <c r="M1059" s="137"/>
      <c r="N1059" s="138"/>
      <c r="O1059" s="139"/>
      <c r="P1059" s="137"/>
      <c r="Q1059" s="138"/>
      <c r="R1059" s="140"/>
      <c r="S1059" s="368"/>
      <c r="T1059" s="447">
        <f t="shared" si="69"/>
        <v>0</v>
      </c>
      <c r="U1059" s="443">
        <f t="shared" si="70"/>
        <v>14</v>
      </c>
    </row>
    <row r="1060" spans="1:21" ht="18" customHeight="1">
      <c r="A1060" s="817"/>
      <c r="B1060" s="818"/>
      <c r="C1060" s="820"/>
      <c r="D1060" s="820"/>
      <c r="E1060" s="337">
        <v>12</v>
      </c>
      <c r="F1060" s="216"/>
      <c r="G1060" s="216"/>
      <c r="H1060" s="134"/>
      <c r="I1060" s="135"/>
      <c r="J1060" s="136"/>
      <c r="K1060" s="135"/>
      <c r="L1060" s="136"/>
      <c r="M1060" s="137"/>
      <c r="N1060" s="138"/>
      <c r="O1060" s="139"/>
      <c r="P1060" s="137"/>
      <c r="Q1060" s="138"/>
      <c r="R1060" s="140"/>
      <c r="S1060" s="368"/>
      <c r="T1060" s="447">
        <f t="shared" si="69"/>
        <v>0</v>
      </c>
      <c r="U1060" s="443">
        <f t="shared" si="70"/>
        <v>14</v>
      </c>
    </row>
    <row r="1061" spans="1:21" ht="18" customHeight="1">
      <c r="A1061" s="817"/>
      <c r="B1061" s="818"/>
      <c r="C1061" s="820"/>
      <c r="D1061" s="820"/>
      <c r="E1061" s="337">
        <v>13</v>
      </c>
      <c r="F1061" s="216"/>
      <c r="G1061" s="216"/>
      <c r="H1061" s="134"/>
      <c r="I1061" s="135"/>
      <c r="J1061" s="136"/>
      <c r="K1061" s="135"/>
      <c r="L1061" s="136"/>
      <c r="M1061" s="137"/>
      <c r="N1061" s="138"/>
      <c r="O1061" s="139"/>
      <c r="P1061" s="137"/>
      <c r="Q1061" s="138"/>
      <c r="R1061" s="140"/>
      <c r="S1061" s="368"/>
      <c r="T1061" s="447">
        <f t="shared" si="69"/>
        <v>0</v>
      </c>
      <c r="U1061" s="443">
        <f t="shared" si="70"/>
        <v>14</v>
      </c>
    </row>
    <row r="1062" spans="1:21" ht="18" customHeight="1">
      <c r="A1062" s="817"/>
      <c r="B1062" s="818"/>
      <c r="C1062" s="820"/>
      <c r="D1062" s="820"/>
      <c r="E1062" s="337">
        <v>14</v>
      </c>
      <c r="F1062" s="216"/>
      <c r="G1062" s="216"/>
      <c r="H1062" s="134"/>
      <c r="I1062" s="135"/>
      <c r="J1062" s="136"/>
      <c r="K1062" s="135"/>
      <c r="L1062" s="136"/>
      <c r="M1062" s="137"/>
      <c r="N1062" s="138"/>
      <c r="O1062" s="139"/>
      <c r="P1062" s="137"/>
      <c r="Q1062" s="138"/>
      <c r="R1062" s="140"/>
      <c r="S1062" s="368"/>
      <c r="T1062" s="447">
        <f t="shared" si="69"/>
        <v>0</v>
      </c>
      <c r="U1062" s="443">
        <f t="shared" si="70"/>
        <v>14</v>
      </c>
    </row>
    <row r="1063" spans="1:21" ht="18" customHeight="1">
      <c r="A1063" s="817"/>
      <c r="B1063" s="818"/>
      <c r="C1063" s="820"/>
      <c r="D1063" s="820"/>
      <c r="E1063" s="337">
        <v>15</v>
      </c>
      <c r="F1063" s="216"/>
      <c r="G1063" s="216"/>
      <c r="H1063" s="134"/>
      <c r="I1063" s="135"/>
      <c r="J1063" s="136"/>
      <c r="K1063" s="135"/>
      <c r="L1063" s="136"/>
      <c r="M1063" s="137"/>
      <c r="N1063" s="138"/>
      <c r="O1063" s="139"/>
      <c r="P1063" s="137"/>
      <c r="Q1063" s="138"/>
      <c r="R1063" s="140"/>
      <c r="S1063" s="368"/>
      <c r="T1063" s="447">
        <f t="shared" si="69"/>
        <v>0</v>
      </c>
      <c r="U1063" s="443">
        <f t="shared" si="70"/>
        <v>14</v>
      </c>
    </row>
    <row r="1064" spans="1:21" ht="18" customHeight="1">
      <c r="A1064" s="817"/>
      <c r="B1064" s="818"/>
      <c r="C1064" s="820"/>
      <c r="D1064" s="820"/>
      <c r="E1064" s="337">
        <v>16</v>
      </c>
      <c r="F1064" s="216"/>
      <c r="G1064" s="216"/>
      <c r="H1064" s="134"/>
      <c r="I1064" s="135"/>
      <c r="J1064" s="136"/>
      <c r="K1064" s="135"/>
      <c r="L1064" s="136"/>
      <c r="M1064" s="137"/>
      <c r="N1064" s="138"/>
      <c r="O1064" s="139"/>
      <c r="P1064" s="137"/>
      <c r="Q1064" s="138"/>
      <c r="R1064" s="140"/>
      <c r="S1064" s="368"/>
      <c r="T1064" s="447">
        <f t="shared" si="69"/>
        <v>0</v>
      </c>
      <c r="U1064" s="443">
        <f t="shared" si="70"/>
        <v>14</v>
      </c>
    </row>
    <row r="1065" spans="1:21" ht="18" customHeight="1">
      <c r="A1065" s="817"/>
      <c r="B1065" s="818"/>
      <c r="C1065" s="820"/>
      <c r="D1065" s="820"/>
      <c r="E1065" s="337">
        <v>17</v>
      </c>
      <c r="F1065" s="216"/>
      <c r="G1065" s="216"/>
      <c r="H1065" s="134"/>
      <c r="I1065" s="135"/>
      <c r="J1065" s="136"/>
      <c r="K1065" s="135"/>
      <c r="L1065" s="136"/>
      <c r="M1065" s="137"/>
      <c r="N1065" s="138"/>
      <c r="O1065" s="139"/>
      <c r="P1065" s="137"/>
      <c r="Q1065" s="138"/>
      <c r="R1065" s="140"/>
      <c r="S1065" s="368"/>
      <c r="T1065" s="447">
        <f t="shared" si="69"/>
        <v>0</v>
      </c>
      <c r="U1065" s="443">
        <f t="shared" si="70"/>
        <v>14</v>
      </c>
    </row>
    <row r="1066" spans="1:21" ht="18" customHeight="1">
      <c r="A1066" s="817"/>
      <c r="B1066" s="818"/>
      <c r="C1066" s="820"/>
      <c r="D1066" s="820"/>
      <c r="E1066" s="337">
        <v>18</v>
      </c>
      <c r="F1066" s="216"/>
      <c r="G1066" s="216"/>
      <c r="H1066" s="134"/>
      <c r="I1066" s="135"/>
      <c r="J1066" s="136"/>
      <c r="K1066" s="135"/>
      <c r="L1066" s="136"/>
      <c r="M1066" s="137"/>
      <c r="N1066" s="138"/>
      <c r="O1066" s="139"/>
      <c r="P1066" s="137"/>
      <c r="Q1066" s="138"/>
      <c r="R1066" s="140"/>
      <c r="S1066" s="368"/>
      <c r="T1066" s="447">
        <f t="shared" si="69"/>
        <v>0</v>
      </c>
      <c r="U1066" s="443">
        <f t="shared" si="70"/>
        <v>14</v>
      </c>
    </row>
    <row r="1067" spans="1:21" ht="18" customHeight="1">
      <c r="A1067" s="817"/>
      <c r="B1067" s="818"/>
      <c r="C1067" s="820"/>
      <c r="D1067" s="820"/>
      <c r="E1067" s="337">
        <v>19</v>
      </c>
      <c r="F1067" s="216"/>
      <c r="G1067" s="216"/>
      <c r="H1067" s="134"/>
      <c r="I1067" s="135"/>
      <c r="J1067" s="136"/>
      <c r="K1067" s="135"/>
      <c r="L1067" s="136"/>
      <c r="M1067" s="137"/>
      <c r="N1067" s="138"/>
      <c r="O1067" s="139"/>
      <c r="P1067" s="137"/>
      <c r="Q1067" s="138"/>
      <c r="R1067" s="140"/>
      <c r="S1067" s="368"/>
      <c r="T1067" s="447">
        <f t="shared" si="69"/>
        <v>0</v>
      </c>
      <c r="U1067" s="443">
        <f t="shared" si="70"/>
        <v>14</v>
      </c>
    </row>
    <row r="1068" spans="1:21" ht="18" customHeight="1">
      <c r="A1068" s="817"/>
      <c r="B1068" s="818"/>
      <c r="C1068" s="820"/>
      <c r="D1068" s="820"/>
      <c r="E1068" s="337">
        <v>20</v>
      </c>
      <c r="F1068" s="216"/>
      <c r="G1068" s="216"/>
      <c r="H1068" s="134"/>
      <c r="I1068" s="135"/>
      <c r="J1068" s="136"/>
      <c r="K1068" s="135"/>
      <c r="L1068" s="136"/>
      <c r="M1068" s="137"/>
      <c r="N1068" s="138"/>
      <c r="O1068" s="139"/>
      <c r="P1068" s="137"/>
      <c r="Q1068" s="138"/>
      <c r="R1068" s="140"/>
      <c r="S1068" s="368"/>
      <c r="T1068" s="447">
        <f t="shared" si="69"/>
        <v>0</v>
      </c>
      <c r="U1068" s="443">
        <f t="shared" si="70"/>
        <v>14</v>
      </c>
    </row>
    <row r="1069" spans="1:21" ht="18" customHeight="1">
      <c r="A1069" s="817"/>
      <c r="B1069" s="818"/>
      <c r="C1069" s="820"/>
      <c r="D1069" s="820"/>
      <c r="E1069" s="337">
        <v>21</v>
      </c>
      <c r="F1069" s="216"/>
      <c r="G1069" s="216"/>
      <c r="H1069" s="134"/>
      <c r="I1069" s="135"/>
      <c r="J1069" s="136"/>
      <c r="K1069" s="135"/>
      <c r="L1069" s="136"/>
      <c r="M1069" s="137"/>
      <c r="N1069" s="138"/>
      <c r="O1069" s="139"/>
      <c r="P1069" s="137"/>
      <c r="Q1069" s="138"/>
      <c r="R1069" s="140"/>
      <c r="S1069" s="368"/>
      <c r="T1069" s="447">
        <f t="shared" si="69"/>
        <v>0</v>
      </c>
      <c r="U1069" s="443">
        <f t="shared" si="70"/>
        <v>14</v>
      </c>
    </row>
    <row r="1070" spans="1:21" ht="18" customHeight="1">
      <c r="A1070" s="817"/>
      <c r="B1070" s="818"/>
      <c r="C1070" s="820"/>
      <c r="D1070" s="820"/>
      <c r="E1070" s="337">
        <v>22</v>
      </c>
      <c r="F1070" s="216"/>
      <c r="G1070" s="216"/>
      <c r="H1070" s="134"/>
      <c r="I1070" s="135"/>
      <c r="J1070" s="136"/>
      <c r="K1070" s="135"/>
      <c r="L1070" s="136"/>
      <c r="M1070" s="137"/>
      <c r="N1070" s="138"/>
      <c r="O1070" s="139"/>
      <c r="P1070" s="137"/>
      <c r="Q1070" s="138"/>
      <c r="R1070" s="140"/>
      <c r="S1070" s="368"/>
      <c r="T1070" s="447">
        <f t="shared" si="69"/>
        <v>0</v>
      </c>
      <c r="U1070" s="443">
        <f t="shared" si="70"/>
        <v>14</v>
      </c>
    </row>
    <row r="1071" spans="1:21" ht="18" customHeight="1">
      <c r="A1071" s="817"/>
      <c r="B1071" s="818"/>
      <c r="C1071" s="820"/>
      <c r="D1071" s="820"/>
      <c r="E1071" s="337">
        <v>23</v>
      </c>
      <c r="F1071" s="216"/>
      <c r="G1071" s="216"/>
      <c r="H1071" s="134"/>
      <c r="I1071" s="135"/>
      <c r="J1071" s="136"/>
      <c r="K1071" s="135"/>
      <c r="L1071" s="136"/>
      <c r="M1071" s="137"/>
      <c r="N1071" s="138"/>
      <c r="O1071" s="139"/>
      <c r="P1071" s="137"/>
      <c r="Q1071" s="138"/>
      <c r="R1071" s="140"/>
      <c r="S1071" s="368"/>
      <c r="T1071" s="447">
        <f t="shared" si="69"/>
        <v>0</v>
      </c>
      <c r="U1071" s="443">
        <f t="shared" si="70"/>
        <v>14</v>
      </c>
    </row>
    <row r="1072" spans="1:21" ht="18" customHeight="1">
      <c r="A1072" s="817"/>
      <c r="B1072" s="818"/>
      <c r="C1072" s="820"/>
      <c r="D1072" s="820"/>
      <c r="E1072" s="337">
        <v>24</v>
      </c>
      <c r="F1072" s="216"/>
      <c r="G1072" s="216"/>
      <c r="H1072" s="134"/>
      <c r="I1072" s="135"/>
      <c r="J1072" s="136"/>
      <c r="K1072" s="135"/>
      <c r="L1072" s="136"/>
      <c r="M1072" s="137"/>
      <c r="N1072" s="138"/>
      <c r="O1072" s="139"/>
      <c r="P1072" s="137"/>
      <c r="Q1072" s="138"/>
      <c r="R1072" s="140"/>
      <c r="S1072" s="368"/>
      <c r="T1072" s="447">
        <f t="shared" si="69"/>
        <v>0</v>
      </c>
      <c r="U1072" s="443">
        <f t="shared" si="70"/>
        <v>14</v>
      </c>
    </row>
    <row r="1073" spans="1:21" ht="18" customHeight="1">
      <c r="A1073" s="817"/>
      <c r="B1073" s="818"/>
      <c r="C1073" s="820"/>
      <c r="D1073" s="820"/>
      <c r="E1073" s="337">
        <v>25</v>
      </c>
      <c r="F1073" s="216"/>
      <c r="G1073" s="216"/>
      <c r="H1073" s="134"/>
      <c r="I1073" s="135"/>
      <c r="J1073" s="136"/>
      <c r="K1073" s="135"/>
      <c r="L1073" s="136"/>
      <c r="M1073" s="137"/>
      <c r="N1073" s="138"/>
      <c r="O1073" s="139"/>
      <c r="P1073" s="137"/>
      <c r="Q1073" s="138"/>
      <c r="R1073" s="140"/>
      <c r="S1073" s="368"/>
      <c r="T1073" s="447">
        <f t="shared" si="69"/>
        <v>0</v>
      </c>
      <c r="U1073" s="443">
        <f t="shared" si="70"/>
        <v>14</v>
      </c>
    </row>
    <row r="1074" spans="1:21" ht="18" customHeight="1">
      <c r="A1074" s="817"/>
      <c r="B1074" s="818"/>
      <c r="C1074" s="820"/>
      <c r="D1074" s="820"/>
      <c r="E1074" s="337">
        <v>26</v>
      </c>
      <c r="F1074" s="216"/>
      <c r="G1074" s="216"/>
      <c r="H1074" s="134"/>
      <c r="I1074" s="135"/>
      <c r="J1074" s="136"/>
      <c r="K1074" s="135"/>
      <c r="L1074" s="136"/>
      <c r="M1074" s="137"/>
      <c r="N1074" s="138"/>
      <c r="O1074" s="139"/>
      <c r="P1074" s="137"/>
      <c r="Q1074" s="138"/>
      <c r="R1074" s="140"/>
      <c r="S1074" s="368"/>
      <c r="T1074" s="447">
        <f t="shared" si="69"/>
        <v>0</v>
      </c>
      <c r="U1074" s="443">
        <f t="shared" si="70"/>
        <v>14</v>
      </c>
    </row>
    <row r="1075" spans="1:21" ht="18" customHeight="1">
      <c r="A1075" s="817"/>
      <c r="B1075" s="818"/>
      <c r="C1075" s="820"/>
      <c r="D1075" s="820"/>
      <c r="E1075" s="337">
        <v>27</v>
      </c>
      <c r="F1075" s="216"/>
      <c r="G1075" s="216"/>
      <c r="H1075" s="97"/>
      <c r="I1075" s="81"/>
      <c r="J1075" s="76"/>
      <c r="K1075" s="82"/>
      <c r="L1075" s="77"/>
      <c r="M1075" s="2"/>
      <c r="N1075" s="82"/>
      <c r="O1075" s="77"/>
      <c r="P1075" s="2"/>
      <c r="Q1075" s="82"/>
      <c r="R1075" s="19"/>
      <c r="S1075" s="366"/>
      <c r="T1075" s="397">
        <f t="shared" ref="T1075:T1093" si="71">IF(J1075="",0,INT(SUM(PRODUCT(J1075,L1075,O1075),R1075)))</f>
        <v>0</v>
      </c>
      <c r="U1075" s="443">
        <f t="shared" si="70"/>
        <v>14</v>
      </c>
    </row>
    <row r="1076" spans="1:21" ht="18" customHeight="1">
      <c r="A1076" s="817"/>
      <c r="B1076" s="818"/>
      <c r="C1076" s="820"/>
      <c r="D1076" s="820"/>
      <c r="E1076" s="337">
        <v>28</v>
      </c>
      <c r="F1076" s="216"/>
      <c r="G1076" s="216"/>
      <c r="H1076" s="97"/>
      <c r="I1076" s="81"/>
      <c r="J1076" s="76"/>
      <c r="K1076" s="82"/>
      <c r="L1076" s="77"/>
      <c r="M1076" s="2"/>
      <c r="N1076" s="82"/>
      <c r="O1076" s="77"/>
      <c r="P1076" s="2"/>
      <c r="Q1076" s="82"/>
      <c r="R1076" s="19"/>
      <c r="S1076" s="366"/>
      <c r="T1076" s="397">
        <f t="shared" si="71"/>
        <v>0</v>
      </c>
      <c r="U1076" s="443">
        <f t="shared" si="70"/>
        <v>14</v>
      </c>
    </row>
    <row r="1077" spans="1:21" ht="18" customHeight="1">
      <c r="A1077" s="817"/>
      <c r="B1077" s="818"/>
      <c r="C1077" s="820"/>
      <c r="D1077" s="820"/>
      <c r="E1077" s="337">
        <v>29</v>
      </c>
      <c r="F1077" s="216"/>
      <c r="G1077" s="216"/>
      <c r="H1077" s="97"/>
      <c r="I1077" s="81"/>
      <c r="J1077" s="76"/>
      <c r="K1077" s="82"/>
      <c r="L1077" s="77"/>
      <c r="M1077" s="2"/>
      <c r="N1077" s="82"/>
      <c r="O1077" s="77"/>
      <c r="P1077" s="2"/>
      <c r="Q1077" s="82"/>
      <c r="R1077" s="19"/>
      <c r="S1077" s="366"/>
      <c r="T1077" s="397">
        <f t="shared" si="71"/>
        <v>0</v>
      </c>
      <c r="U1077" s="443">
        <f t="shared" si="70"/>
        <v>14</v>
      </c>
    </row>
    <row r="1078" spans="1:21" ht="18" customHeight="1">
      <c r="A1078" s="817"/>
      <c r="B1078" s="818"/>
      <c r="C1078" s="820"/>
      <c r="D1078" s="820"/>
      <c r="E1078" s="337">
        <v>30</v>
      </c>
      <c r="F1078" s="216"/>
      <c r="G1078" s="216"/>
      <c r="H1078" s="97"/>
      <c r="I1078" s="81"/>
      <c r="J1078" s="76"/>
      <c r="K1078" s="81"/>
      <c r="L1078" s="76"/>
      <c r="M1078" s="2"/>
      <c r="N1078" s="81"/>
      <c r="O1078" s="77"/>
      <c r="P1078" s="15"/>
      <c r="Q1078" s="82"/>
      <c r="R1078" s="19"/>
      <c r="S1078" s="366"/>
      <c r="T1078" s="397">
        <f t="shared" si="71"/>
        <v>0</v>
      </c>
      <c r="U1078" s="443">
        <f t="shared" si="70"/>
        <v>14</v>
      </c>
    </row>
    <row r="1079" spans="1:21" ht="18" customHeight="1">
      <c r="A1079" s="817"/>
      <c r="B1079" s="818"/>
      <c r="C1079" s="820"/>
      <c r="D1079" s="820"/>
      <c r="E1079" s="337">
        <v>31</v>
      </c>
      <c r="F1079" s="216"/>
      <c r="G1079" s="216"/>
      <c r="H1079" s="97"/>
      <c r="I1079" s="81"/>
      <c r="J1079" s="76"/>
      <c r="K1079" s="81"/>
      <c r="L1079" s="76"/>
      <c r="M1079" s="2"/>
      <c r="N1079" s="81"/>
      <c r="O1079" s="77"/>
      <c r="P1079" s="15"/>
      <c r="Q1079" s="82"/>
      <c r="R1079" s="19"/>
      <c r="S1079" s="366"/>
      <c r="T1079" s="397">
        <f t="shared" si="71"/>
        <v>0</v>
      </c>
      <c r="U1079" s="443">
        <f t="shared" si="70"/>
        <v>14</v>
      </c>
    </row>
    <row r="1080" spans="1:21" ht="18" customHeight="1">
      <c r="A1080" s="817"/>
      <c r="B1080" s="818"/>
      <c r="C1080" s="820"/>
      <c r="D1080" s="820"/>
      <c r="E1080" s="337">
        <v>32</v>
      </c>
      <c r="F1080" s="216"/>
      <c r="G1080" s="216"/>
      <c r="H1080" s="97"/>
      <c r="I1080" s="81"/>
      <c r="J1080" s="76"/>
      <c r="K1080" s="81"/>
      <c r="L1080" s="76"/>
      <c r="M1080" s="2"/>
      <c r="N1080" s="81"/>
      <c r="O1080" s="77"/>
      <c r="P1080" s="15"/>
      <c r="Q1080" s="82"/>
      <c r="R1080" s="19"/>
      <c r="S1080" s="366"/>
      <c r="T1080" s="397">
        <f t="shared" si="71"/>
        <v>0</v>
      </c>
      <c r="U1080" s="443">
        <f t="shared" si="70"/>
        <v>14</v>
      </c>
    </row>
    <row r="1081" spans="1:21" ht="18" customHeight="1">
      <c r="A1081" s="817"/>
      <c r="B1081" s="818"/>
      <c r="C1081" s="820"/>
      <c r="D1081" s="820"/>
      <c r="E1081" s="337">
        <v>33</v>
      </c>
      <c r="F1081" s="216"/>
      <c r="G1081" s="216"/>
      <c r="H1081" s="97"/>
      <c r="I1081" s="81"/>
      <c r="J1081" s="76"/>
      <c r="K1081" s="81"/>
      <c r="L1081" s="76"/>
      <c r="M1081" s="2"/>
      <c r="N1081" s="82"/>
      <c r="O1081" s="77"/>
      <c r="P1081" s="2"/>
      <c r="Q1081" s="82"/>
      <c r="R1081" s="19"/>
      <c r="S1081" s="366"/>
      <c r="T1081" s="397">
        <f t="shared" si="71"/>
        <v>0</v>
      </c>
      <c r="U1081" s="443">
        <f t="shared" si="70"/>
        <v>14</v>
      </c>
    </row>
    <row r="1082" spans="1:21" ht="18" customHeight="1">
      <c r="A1082" s="817"/>
      <c r="B1082" s="818"/>
      <c r="C1082" s="820"/>
      <c r="D1082" s="820"/>
      <c r="E1082" s="337">
        <v>34</v>
      </c>
      <c r="F1082" s="216"/>
      <c r="G1082" s="216"/>
      <c r="H1082" s="134"/>
      <c r="I1082" s="135"/>
      <c r="J1082" s="136"/>
      <c r="K1082" s="135"/>
      <c r="L1082" s="136"/>
      <c r="M1082" s="137"/>
      <c r="N1082" s="138"/>
      <c r="O1082" s="139"/>
      <c r="P1082" s="137"/>
      <c r="Q1082" s="138"/>
      <c r="R1082" s="140"/>
      <c r="S1082" s="368"/>
      <c r="T1082" s="447">
        <f t="shared" si="71"/>
        <v>0</v>
      </c>
      <c r="U1082" s="443">
        <f t="shared" si="70"/>
        <v>14</v>
      </c>
    </row>
    <row r="1083" spans="1:21" ht="18" customHeight="1">
      <c r="A1083" s="817"/>
      <c r="B1083" s="818"/>
      <c r="C1083" s="820"/>
      <c r="D1083" s="820"/>
      <c r="E1083" s="337">
        <v>35</v>
      </c>
      <c r="F1083" s="216"/>
      <c r="G1083" s="216"/>
      <c r="H1083" s="134"/>
      <c r="I1083" s="135"/>
      <c r="J1083" s="136"/>
      <c r="K1083" s="135"/>
      <c r="L1083" s="136"/>
      <c r="M1083" s="137"/>
      <c r="N1083" s="138"/>
      <c r="O1083" s="139"/>
      <c r="P1083" s="137"/>
      <c r="Q1083" s="138"/>
      <c r="R1083" s="140"/>
      <c r="S1083" s="368"/>
      <c r="T1083" s="447">
        <f t="shared" si="71"/>
        <v>0</v>
      </c>
      <c r="U1083" s="443">
        <f t="shared" si="70"/>
        <v>14</v>
      </c>
    </row>
    <row r="1084" spans="1:21" ht="18" customHeight="1">
      <c r="A1084" s="817"/>
      <c r="B1084" s="818"/>
      <c r="C1084" s="820"/>
      <c r="D1084" s="820"/>
      <c r="E1084" s="337">
        <v>36</v>
      </c>
      <c r="F1084" s="216"/>
      <c r="G1084" s="216"/>
      <c r="H1084" s="134"/>
      <c r="I1084" s="135"/>
      <c r="J1084" s="136"/>
      <c r="K1084" s="135"/>
      <c r="L1084" s="136"/>
      <c r="M1084" s="137"/>
      <c r="N1084" s="138"/>
      <c r="O1084" s="139"/>
      <c r="P1084" s="137"/>
      <c r="Q1084" s="138"/>
      <c r="R1084" s="140"/>
      <c r="S1084" s="368"/>
      <c r="T1084" s="447">
        <f t="shared" si="71"/>
        <v>0</v>
      </c>
      <c r="U1084" s="443">
        <f t="shared" si="70"/>
        <v>14</v>
      </c>
    </row>
    <row r="1085" spans="1:21" ht="18" customHeight="1">
      <c r="A1085" s="817"/>
      <c r="B1085" s="818"/>
      <c r="C1085" s="820"/>
      <c r="D1085" s="820"/>
      <c r="E1085" s="337">
        <v>37</v>
      </c>
      <c r="F1085" s="216"/>
      <c r="G1085" s="216"/>
      <c r="H1085" s="134"/>
      <c r="I1085" s="135"/>
      <c r="J1085" s="136"/>
      <c r="K1085" s="135"/>
      <c r="L1085" s="136"/>
      <c r="M1085" s="137"/>
      <c r="N1085" s="138"/>
      <c r="O1085" s="139"/>
      <c r="P1085" s="137"/>
      <c r="Q1085" s="138"/>
      <c r="R1085" s="140"/>
      <c r="S1085" s="368"/>
      <c r="T1085" s="447">
        <f t="shared" si="71"/>
        <v>0</v>
      </c>
      <c r="U1085" s="443">
        <f t="shared" si="70"/>
        <v>14</v>
      </c>
    </row>
    <row r="1086" spans="1:21" ht="18" customHeight="1">
      <c r="A1086" s="817"/>
      <c r="B1086" s="818"/>
      <c r="C1086" s="820"/>
      <c r="D1086" s="820"/>
      <c r="E1086" s="337">
        <v>38</v>
      </c>
      <c r="F1086" s="216"/>
      <c r="G1086" s="216"/>
      <c r="H1086" s="134"/>
      <c r="I1086" s="135"/>
      <c r="J1086" s="136"/>
      <c r="K1086" s="135"/>
      <c r="L1086" s="136"/>
      <c r="M1086" s="137"/>
      <c r="N1086" s="138"/>
      <c r="O1086" s="139"/>
      <c r="P1086" s="137"/>
      <c r="Q1086" s="138"/>
      <c r="R1086" s="140"/>
      <c r="S1086" s="368"/>
      <c r="T1086" s="447">
        <f t="shared" si="71"/>
        <v>0</v>
      </c>
      <c r="U1086" s="443">
        <f t="shared" si="70"/>
        <v>14</v>
      </c>
    </row>
    <row r="1087" spans="1:21" ht="18" customHeight="1">
      <c r="A1087" s="817"/>
      <c r="B1087" s="818"/>
      <c r="C1087" s="820"/>
      <c r="D1087" s="820"/>
      <c r="E1087" s="337">
        <v>39</v>
      </c>
      <c r="F1087" s="216"/>
      <c r="G1087" s="216"/>
      <c r="H1087" s="134"/>
      <c r="I1087" s="135"/>
      <c r="J1087" s="136"/>
      <c r="K1087" s="135"/>
      <c r="L1087" s="136"/>
      <c r="M1087" s="137"/>
      <c r="N1087" s="138"/>
      <c r="O1087" s="139"/>
      <c r="P1087" s="137"/>
      <c r="Q1087" s="138"/>
      <c r="R1087" s="140"/>
      <c r="S1087" s="368"/>
      <c r="T1087" s="447">
        <f t="shared" si="71"/>
        <v>0</v>
      </c>
      <c r="U1087" s="443">
        <f t="shared" si="70"/>
        <v>14</v>
      </c>
    </row>
    <row r="1088" spans="1:21" ht="18" customHeight="1">
      <c r="A1088" s="817"/>
      <c r="B1088" s="818"/>
      <c r="C1088" s="820"/>
      <c r="D1088" s="820"/>
      <c r="E1088" s="337">
        <v>40</v>
      </c>
      <c r="F1088" s="216"/>
      <c r="G1088" s="216"/>
      <c r="H1088" s="134"/>
      <c r="I1088" s="135"/>
      <c r="J1088" s="136"/>
      <c r="K1088" s="135"/>
      <c r="L1088" s="136"/>
      <c r="M1088" s="137"/>
      <c r="N1088" s="138"/>
      <c r="O1088" s="139"/>
      <c r="P1088" s="137"/>
      <c r="Q1088" s="138"/>
      <c r="R1088" s="140"/>
      <c r="S1088" s="368"/>
      <c r="T1088" s="447">
        <f t="shared" si="71"/>
        <v>0</v>
      </c>
      <c r="U1088" s="443">
        <f t="shared" si="70"/>
        <v>14</v>
      </c>
    </row>
    <row r="1089" spans="1:21" ht="18" customHeight="1">
      <c r="A1089" s="817"/>
      <c r="B1089" s="818"/>
      <c r="C1089" s="820"/>
      <c r="D1089" s="820"/>
      <c r="E1089" s="337">
        <v>41</v>
      </c>
      <c r="F1089" s="216"/>
      <c r="G1089" s="216"/>
      <c r="H1089" s="134"/>
      <c r="I1089" s="135"/>
      <c r="J1089" s="136"/>
      <c r="K1089" s="135"/>
      <c r="L1089" s="136"/>
      <c r="M1089" s="137"/>
      <c r="N1089" s="138"/>
      <c r="O1089" s="139"/>
      <c r="P1089" s="137"/>
      <c r="Q1089" s="138"/>
      <c r="R1089" s="140"/>
      <c r="S1089" s="368"/>
      <c r="T1089" s="447">
        <f t="shared" si="71"/>
        <v>0</v>
      </c>
      <c r="U1089" s="443">
        <f t="shared" si="70"/>
        <v>14</v>
      </c>
    </row>
    <row r="1090" spans="1:21" ht="18" customHeight="1">
      <c r="A1090" s="817"/>
      <c r="B1090" s="818"/>
      <c r="C1090" s="820"/>
      <c r="D1090" s="820"/>
      <c r="E1090" s="337">
        <v>42</v>
      </c>
      <c r="F1090" s="216"/>
      <c r="G1090" s="216"/>
      <c r="H1090" s="134"/>
      <c r="I1090" s="135"/>
      <c r="J1090" s="136"/>
      <c r="K1090" s="135"/>
      <c r="L1090" s="136"/>
      <c r="M1090" s="137"/>
      <c r="N1090" s="138"/>
      <c r="O1090" s="139"/>
      <c r="P1090" s="137"/>
      <c r="Q1090" s="138"/>
      <c r="R1090" s="140"/>
      <c r="S1090" s="368"/>
      <c r="T1090" s="447">
        <f t="shared" si="71"/>
        <v>0</v>
      </c>
      <c r="U1090" s="443">
        <f t="shared" si="70"/>
        <v>14</v>
      </c>
    </row>
    <row r="1091" spans="1:21" ht="18" customHeight="1">
      <c r="A1091" s="817"/>
      <c r="B1091" s="818"/>
      <c r="C1091" s="820"/>
      <c r="D1091" s="820"/>
      <c r="E1091" s="337">
        <v>43</v>
      </c>
      <c r="F1091" s="216"/>
      <c r="G1091" s="216"/>
      <c r="H1091" s="134"/>
      <c r="I1091" s="135"/>
      <c r="J1091" s="136"/>
      <c r="K1091" s="135"/>
      <c r="L1091" s="136"/>
      <c r="M1091" s="137"/>
      <c r="N1091" s="138"/>
      <c r="O1091" s="139"/>
      <c r="P1091" s="137"/>
      <c r="Q1091" s="138"/>
      <c r="R1091" s="140"/>
      <c r="S1091" s="368"/>
      <c r="T1091" s="447">
        <f t="shared" si="71"/>
        <v>0</v>
      </c>
      <c r="U1091" s="443">
        <f t="shared" si="70"/>
        <v>14</v>
      </c>
    </row>
    <row r="1092" spans="1:21" ht="18" customHeight="1">
      <c r="A1092" s="817"/>
      <c r="B1092" s="818"/>
      <c r="C1092" s="820"/>
      <c r="D1092" s="820"/>
      <c r="E1092" s="337">
        <v>44</v>
      </c>
      <c r="F1092" s="216"/>
      <c r="G1092" s="216"/>
      <c r="H1092" s="134"/>
      <c r="I1092" s="135"/>
      <c r="J1092" s="136"/>
      <c r="K1092" s="135"/>
      <c r="L1092" s="136"/>
      <c r="M1092" s="137"/>
      <c r="N1092" s="138"/>
      <c r="O1092" s="139"/>
      <c r="P1092" s="137"/>
      <c r="Q1092" s="138"/>
      <c r="R1092" s="140"/>
      <c r="S1092" s="368"/>
      <c r="T1092" s="447">
        <f t="shared" si="71"/>
        <v>0</v>
      </c>
      <c r="U1092" s="443">
        <f t="shared" si="70"/>
        <v>14</v>
      </c>
    </row>
    <row r="1093" spans="1:21" ht="18" customHeight="1">
      <c r="A1093" s="817"/>
      <c r="B1093" s="818"/>
      <c r="C1093" s="820"/>
      <c r="D1093" s="820"/>
      <c r="E1093" s="337">
        <v>45</v>
      </c>
      <c r="F1093" s="216"/>
      <c r="G1093" s="216"/>
      <c r="H1093" s="134"/>
      <c r="I1093" s="135"/>
      <c r="J1093" s="136"/>
      <c r="K1093" s="135"/>
      <c r="L1093" s="136"/>
      <c r="M1093" s="137"/>
      <c r="N1093" s="138"/>
      <c r="O1093" s="139"/>
      <c r="P1093" s="137"/>
      <c r="Q1093" s="138"/>
      <c r="R1093" s="140"/>
      <c r="S1093" s="368"/>
      <c r="T1093" s="447">
        <f t="shared" si="71"/>
        <v>0</v>
      </c>
      <c r="U1093" s="443">
        <f t="shared" si="70"/>
        <v>14</v>
      </c>
    </row>
    <row r="1094" spans="1:21" ht="18" customHeight="1">
      <c r="A1094" s="817"/>
      <c r="B1094" s="818"/>
      <c r="C1094" s="820"/>
      <c r="D1094" s="820"/>
      <c r="E1094" s="337">
        <v>46</v>
      </c>
      <c r="F1094" s="216"/>
      <c r="G1094" s="216"/>
      <c r="H1094" s="97"/>
      <c r="I1094" s="81"/>
      <c r="J1094" s="76"/>
      <c r="K1094" s="82"/>
      <c r="L1094" s="77"/>
      <c r="M1094" s="2"/>
      <c r="N1094" s="82"/>
      <c r="O1094" s="77"/>
      <c r="P1094" s="2"/>
      <c r="Q1094" s="82"/>
      <c r="R1094" s="19"/>
      <c r="S1094" s="366"/>
      <c r="T1094" s="397">
        <f t="shared" si="69"/>
        <v>0</v>
      </c>
      <c r="U1094" s="443">
        <f t="shared" ref="U1094:U1128" si="72">$A$1049</f>
        <v>14</v>
      </c>
    </row>
    <row r="1095" spans="1:21" ht="18" customHeight="1">
      <c r="A1095" s="817"/>
      <c r="B1095" s="818"/>
      <c r="C1095" s="820"/>
      <c r="D1095" s="820"/>
      <c r="E1095" s="337">
        <v>47</v>
      </c>
      <c r="F1095" s="216"/>
      <c r="G1095" s="216"/>
      <c r="H1095" s="97"/>
      <c r="I1095" s="81"/>
      <c r="J1095" s="76"/>
      <c r="K1095" s="82"/>
      <c r="L1095" s="77"/>
      <c r="M1095" s="2"/>
      <c r="N1095" s="82"/>
      <c r="O1095" s="77"/>
      <c r="P1095" s="2"/>
      <c r="Q1095" s="82"/>
      <c r="R1095" s="19"/>
      <c r="S1095" s="366"/>
      <c r="T1095" s="397">
        <f t="shared" ref="T1095:T1119" si="73">IF(J1095="",0,INT(SUM(PRODUCT(J1095,L1095,O1095),R1095)))</f>
        <v>0</v>
      </c>
      <c r="U1095" s="443">
        <f t="shared" si="72"/>
        <v>14</v>
      </c>
    </row>
    <row r="1096" spans="1:21" ht="18" customHeight="1">
      <c r="A1096" s="817"/>
      <c r="B1096" s="818"/>
      <c r="C1096" s="820"/>
      <c r="D1096" s="820"/>
      <c r="E1096" s="337">
        <v>48</v>
      </c>
      <c r="F1096" s="216"/>
      <c r="G1096" s="216"/>
      <c r="H1096" s="97"/>
      <c r="I1096" s="81"/>
      <c r="J1096" s="76"/>
      <c r="K1096" s="82"/>
      <c r="L1096" s="77"/>
      <c r="M1096" s="2"/>
      <c r="N1096" s="82"/>
      <c r="O1096" s="77"/>
      <c r="P1096" s="2"/>
      <c r="Q1096" s="82"/>
      <c r="R1096" s="19"/>
      <c r="S1096" s="366"/>
      <c r="T1096" s="397">
        <f t="shared" si="73"/>
        <v>0</v>
      </c>
      <c r="U1096" s="443">
        <f t="shared" si="72"/>
        <v>14</v>
      </c>
    </row>
    <row r="1097" spans="1:21" ht="18" customHeight="1">
      <c r="A1097" s="817"/>
      <c r="B1097" s="818"/>
      <c r="C1097" s="820"/>
      <c r="D1097" s="820"/>
      <c r="E1097" s="337">
        <v>49</v>
      </c>
      <c r="F1097" s="216"/>
      <c r="G1097" s="216"/>
      <c r="H1097" s="97"/>
      <c r="I1097" s="81"/>
      <c r="J1097" s="76"/>
      <c r="K1097" s="81"/>
      <c r="L1097" s="76"/>
      <c r="M1097" s="2"/>
      <c r="N1097" s="81"/>
      <c r="O1097" s="77"/>
      <c r="P1097" s="15"/>
      <c r="Q1097" s="82"/>
      <c r="R1097" s="19"/>
      <c r="S1097" s="366"/>
      <c r="T1097" s="397">
        <f t="shared" si="73"/>
        <v>0</v>
      </c>
      <c r="U1097" s="443">
        <f t="shared" si="72"/>
        <v>14</v>
      </c>
    </row>
    <row r="1098" spans="1:21" ht="18" customHeight="1">
      <c r="A1098" s="817"/>
      <c r="B1098" s="818"/>
      <c r="C1098" s="820"/>
      <c r="D1098" s="820"/>
      <c r="E1098" s="337">
        <v>50</v>
      </c>
      <c r="F1098" s="216"/>
      <c r="G1098" s="216"/>
      <c r="H1098" s="97"/>
      <c r="I1098" s="81"/>
      <c r="J1098" s="76"/>
      <c r="K1098" s="81"/>
      <c r="L1098" s="76"/>
      <c r="M1098" s="2"/>
      <c r="N1098" s="81"/>
      <c r="O1098" s="77"/>
      <c r="P1098" s="15"/>
      <c r="Q1098" s="82"/>
      <c r="R1098" s="19"/>
      <c r="S1098" s="366"/>
      <c r="T1098" s="397">
        <f t="shared" si="73"/>
        <v>0</v>
      </c>
      <c r="U1098" s="443">
        <f t="shared" si="72"/>
        <v>14</v>
      </c>
    </row>
    <row r="1099" spans="1:21" ht="18" customHeight="1">
      <c r="A1099" s="817"/>
      <c r="B1099" s="818"/>
      <c r="C1099" s="820"/>
      <c r="D1099" s="820"/>
      <c r="E1099" s="337">
        <v>51</v>
      </c>
      <c r="F1099" s="216"/>
      <c r="G1099" s="216"/>
      <c r="H1099" s="97"/>
      <c r="I1099" s="81"/>
      <c r="J1099" s="76"/>
      <c r="K1099" s="81"/>
      <c r="L1099" s="76"/>
      <c r="M1099" s="2"/>
      <c r="N1099" s="81"/>
      <c r="O1099" s="77"/>
      <c r="P1099" s="15"/>
      <c r="Q1099" s="82"/>
      <c r="R1099" s="19"/>
      <c r="S1099" s="366"/>
      <c r="T1099" s="397">
        <f t="shared" si="73"/>
        <v>0</v>
      </c>
      <c r="U1099" s="443">
        <f t="shared" si="72"/>
        <v>14</v>
      </c>
    </row>
    <row r="1100" spans="1:21" ht="18" customHeight="1">
      <c r="A1100" s="817"/>
      <c r="B1100" s="818"/>
      <c r="C1100" s="820"/>
      <c r="D1100" s="820"/>
      <c r="E1100" s="337">
        <v>52</v>
      </c>
      <c r="F1100" s="216"/>
      <c r="G1100" s="216"/>
      <c r="H1100" s="97"/>
      <c r="I1100" s="81"/>
      <c r="J1100" s="76"/>
      <c r="K1100" s="81"/>
      <c r="L1100" s="76"/>
      <c r="M1100" s="2"/>
      <c r="N1100" s="82"/>
      <c r="O1100" s="77"/>
      <c r="P1100" s="2"/>
      <c r="Q1100" s="82"/>
      <c r="R1100" s="19"/>
      <c r="S1100" s="366"/>
      <c r="T1100" s="397">
        <f t="shared" si="73"/>
        <v>0</v>
      </c>
      <c r="U1100" s="443">
        <f t="shared" si="72"/>
        <v>14</v>
      </c>
    </row>
    <row r="1101" spans="1:21" ht="18" customHeight="1">
      <c r="A1101" s="817"/>
      <c r="B1101" s="818"/>
      <c r="C1101" s="820"/>
      <c r="D1101" s="820"/>
      <c r="E1101" s="337">
        <v>53</v>
      </c>
      <c r="F1101" s="216"/>
      <c r="G1101" s="216"/>
      <c r="H1101" s="134"/>
      <c r="I1101" s="135"/>
      <c r="J1101" s="136"/>
      <c r="K1101" s="135"/>
      <c r="L1101" s="136"/>
      <c r="M1101" s="137"/>
      <c r="N1101" s="138"/>
      <c r="O1101" s="139"/>
      <c r="P1101" s="137"/>
      <c r="Q1101" s="138"/>
      <c r="R1101" s="140"/>
      <c r="S1101" s="368"/>
      <c r="T1101" s="447">
        <f t="shared" si="73"/>
        <v>0</v>
      </c>
      <c r="U1101" s="443">
        <f t="shared" si="72"/>
        <v>14</v>
      </c>
    </row>
    <row r="1102" spans="1:21" ht="18" customHeight="1">
      <c r="A1102" s="817"/>
      <c r="B1102" s="818"/>
      <c r="C1102" s="820"/>
      <c r="D1102" s="820"/>
      <c r="E1102" s="337">
        <v>54</v>
      </c>
      <c r="F1102" s="216"/>
      <c r="G1102" s="216"/>
      <c r="H1102" s="134"/>
      <c r="I1102" s="135"/>
      <c r="J1102" s="136"/>
      <c r="K1102" s="135"/>
      <c r="L1102" s="136"/>
      <c r="M1102" s="137"/>
      <c r="N1102" s="138"/>
      <c r="O1102" s="139"/>
      <c r="P1102" s="137"/>
      <c r="Q1102" s="138"/>
      <c r="R1102" s="140"/>
      <c r="S1102" s="368"/>
      <c r="T1102" s="447">
        <f t="shared" si="73"/>
        <v>0</v>
      </c>
      <c r="U1102" s="443">
        <f t="shared" si="72"/>
        <v>14</v>
      </c>
    </row>
    <row r="1103" spans="1:21" ht="18" customHeight="1">
      <c r="A1103" s="817"/>
      <c r="B1103" s="818"/>
      <c r="C1103" s="820"/>
      <c r="D1103" s="820"/>
      <c r="E1103" s="337">
        <v>55</v>
      </c>
      <c r="F1103" s="216"/>
      <c r="G1103" s="216"/>
      <c r="H1103" s="134"/>
      <c r="I1103" s="135"/>
      <c r="J1103" s="136"/>
      <c r="K1103" s="135"/>
      <c r="L1103" s="136"/>
      <c r="M1103" s="137"/>
      <c r="N1103" s="138"/>
      <c r="O1103" s="139"/>
      <c r="P1103" s="137"/>
      <c r="Q1103" s="138"/>
      <c r="R1103" s="140"/>
      <c r="S1103" s="368"/>
      <c r="T1103" s="447">
        <f t="shared" si="73"/>
        <v>0</v>
      </c>
      <c r="U1103" s="443">
        <f t="shared" si="72"/>
        <v>14</v>
      </c>
    </row>
    <row r="1104" spans="1:21" ht="18" customHeight="1">
      <c r="A1104" s="817"/>
      <c r="B1104" s="818"/>
      <c r="C1104" s="820"/>
      <c r="D1104" s="820"/>
      <c r="E1104" s="337">
        <v>56</v>
      </c>
      <c r="F1104" s="216"/>
      <c r="G1104" s="216"/>
      <c r="H1104" s="134"/>
      <c r="I1104" s="135"/>
      <c r="J1104" s="136"/>
      <c r="K1104" s="135"/>
      <c r="L1104" s="136"/>
      <c r="M1104" s="137"/>
      <c r="N1104" s="138"/>
      <c r="O1104" s="139"/>
      <c r="P1104" s="137"/>
      <c r="Q1104" s="138"/>
      <c r="R1104" s="140"/>
      <c r="S1104" s="368"/>
      <c r="T1104" s="447">
        <f t="shared" si="73"/>
        <v>0</v>
      </c>
      <c r="U1104" s="443">
        <f t="shared" si="72"/>
        <v>14</v>
      </c>
    </row>
    <row r="1105" spans="1:21" ht="18" customHeight="1">
      <c r="A1105" s="817"/>
      <c r="B1105" s="818"/>
      <c r="C1105" s="820"/>
      <c r="D1105" s="820"/>
      <c r="E1105" s="337">
        <v>57</v>
      </c>
      <c r="F1105" s="216"/>
      <c r="G1105" s="216"/>
      <c r="H1105" s="134"/>
      <c r="I1105" s="135"/>
      <c r="J1105" s="136"/>
      <c r="K1105" s="135"/>
      <c r="L1105" s="136"/>
      <c r="M1105" s="137"/>
      <c r="N1105" s="138"/>
      <c r="O1105" s="139"/>
      <c r="P1105" s="137"/>
      <c r="Q1105" s="138"/>
      <c r="R1105" s="140"/>
      <c r="S1105" s="368"/>
      <c r="T1105" s="447">
        <f t="shared" si="73"/>
        <v>0</v>
      </c>
      <c r="U1105" s="443">
        <f t="shared" si="72"/>
        <v>14</v>
      </c>
    </row>
    <row r="1106" spans="1:21" ht="18" customHeight="1">
      <c r="A1106" s="817"/>
      <c r="B1106" s="818"/>
      <c r="C1106" s="820"/>
      <c r="D1106" s="820"/>
      <c r="E1106" s="337">
        <v>58</v>
      </c>
      <c r="F1106" s="216"/>
      <c r="G1106" s="216"/>
      <c r="H1106" s="134"/>
      <c r="I1106" s="135"/>
      <c r="J1106" s="136"/>
      <c r="K1106" s="135"/>
      <c r="L1106" s="136"/>
      <c r="M1106" s="137"/>
      <c r="N1106" s="138"/>
      <c r="O1106" s="139"/>
      <c r="P1106" s="137"/>
      <c r="Q1106" s="138"/>
      <c r="R1106" s="140"/>
      <c r="S1106" s="368"/>
      <c r="T1106" s="447">
        <f t="shared" si="73"/>
        <v>0</v>
      </c>
      <c r="U1106" s="443">
        <f t="shared" si="72"/>
        <v>14</v>
      </c>
    </row>
    <row r="1107" spans="1:21" ht="18" customHeight="1">
      <c r="A1107" s="817"/>
      <c r="B1107" s="818"/>
      <c r="C1107" s="820"/>
      <c r="D1107" s="820"/>
      <c r="E1107" s="337">
        <v>59</v>
      </c>
      <c r="F1107" s="216"/>
      <c r="G1107" s="216"/>
      <c r="H1107" s="134"/>
      <c r="I1107" s="135"/>
      <c r="J1107" s="136"/>
      <c r="K1107" s="135"/>
      <c r="L1107" s="136"/>
      <c r="M1107" s="137"/>
      <c r="N1107" s="138"/>
      <c r="O1107" s="139"/>
      <c r="P1107" s="137"/>
      <c r="Q1107" s="138"/>
      <c r="R1107" s="140"/>
      <c r="S1107" s="368"/>
      <c r="T1107" s="447">
        <f t="shared" si="73"/>
        <v>0</v>
      </c>
      <c r="U1107" s="443">
        <f t="shared" si="72"/>
        <v>14</v>
      </c>
    </row>
    <row r="1108" spans="1:21" ht="18" customHeight="1">
      <c r="A1108" s="817"/>
      <c r="B1108" s="818"/>
      <c r="C1108" s="820"/>
      <c r="D1108" s="820"/>
      <c r="E1108" s="337">
        <v>60</v>
      </c>
      <c r="F1108" s="216"/>
      <c r="G1108" s="216"/>
      <c r="H1108" s="134"/>
      <c r="I1108" s="135"/>
      <c r="J1108" s="136"/>
      <c r="K1108" s="135"/>
      <c r="L1108" s="136"/>
      <c r="M1108" s="137"/>
      <c r="N1108" s="138"/>
      <c r="O1108" s="139"/>
      <c r="P1108" s="137"/>
      <c r="Q1108" s="138"/>
      <c r="R1108" s="140"/>
      <c r="S1108" s="368"/>
      <c r="T1108" s="447">
        <f t="shared" si="73"/>
        <v>0</v>
      </c>
      <c r="U1108" s="443">
        <f t="shared" si="72"/>
        <v>14</v>
      </c>
    </row>
    <row r="1109" spans="1:21" ht="18" customHeight="1">
      <c r="A1109" s="817"/>
      <c r="B1109" s="818"/>
      <c r="C1109" s="820"/>
      <c r="D1109" s="820"/>
      <c r="E1109" s="337">
        <v>61</v>
      </c>
      <c r="F1109" s="216"/>
      <c r="G1109" s="216"/>
      <c r="H1109" s="134"/>
      <c r="I1109" s="135"/>
      <c r="J1109" s="136"/>
      <c r="K1109" s="135"/>
      <c r="L1109" s="136"/>
      <c r="M1109" s="137"/>
      <c r="N1109" s="138"/>
      <c r="O1109" s="139"/>
      <c r="P1109" s="137"/>
      <c r="Q1109" s="138"/>
      <c r="R1109" s="140"/>
      <c r="S1109" s="368"/>
      <c r="T1109" s="447">
        <f t="shared" si="73"/>
        <v>0</v>
      </c>
      <c r="U1109" s="443">
        <f t="shared" si="72"/>
        <v>14</v>
      </c>
    </row>
    <row r="1110" spans="1:21" ht="18" customHeight="1">
      <c r="A1110" s="817"/>
      <c r="B1110" s="818"/>
      <c r="C1110" s="820"/>
      <c r="D1110" s="820"/>
      <c r="E1110" s="337">
        <v>62</v>
      </c>
      <c r="F1110" s="216"/>
      <c r="G1110" s="216"/>
      <c r="H1110" s="134"/>
      <c r="I1110" s="135"/>
      <c r="J1110" s="136"/>
      <c r="K1110" s="135"/>
      <c r="L1110" s="136"/>
      <c r="M1110" s="137"/>
      <c r="N1110" s="138"/>
      <c r="O1110" s="139"/>
      <c r="P1110" s="137"/>
      <c r="Q1110" s="138"/>
      <c r="R1110" s="140"/>
      <c r="S1110" s="368"/>
      <c r="T1110" s="447">
        <f t="shared" si="73"/>
        <v>0</v>
      </c>
      <c r="U1110" s="443">
        <f t="shared" si="72"/>
        <v>14</v>
      </c>
    </row>
    <row r="1111" spans="1:21" ht="18" customHeight="1">
      <c r="A1111" s="817"/>
      <c r="B1111" s="818"/>
      <c r="C1111" s="820"/>
      <c r="D1111" s="820"/>
      <c r="E1111" s="337">
        <v>63</v>
      </c>
      <c r="F1111" s="216"/>
      <c r="G1111" s="216"/>
      <c r="H1111" s="134"/>
      <c r="I1111" s="135"/>
      <c r="J1111" s="136"/>
      <c r="K1111" s="135"/>
      <c r="L1111" s="136"/>
      <c r="M1111" s="137"/>
      <c r="N1111" s="138"/>
      <c r="O1111" s="139"/>
      <c r="P1111" s="137"/>
      <c r="Q1111" s="138"/>
      <c r="R1111" s="140"/>
      <c r="S1111" s="368"/>
      <c r="T1111" s="447">
        <f t="shared" si="73"/>
        <v>0</v>
      </c>
      <c r="U1111" s="443">
        <f t="shared" si="72"/>
        <v>14</v>
      </c>
    </row>
    <row r="1112" spans="1:21" ht="18" customHeight="1">
      <c r="A1112" s="817"/>
      <c r="B1112" s="818"/>
      <c r="C1112" s="820"/>
      <c r="D1112" s="820"/>
      <c r="E1112" s="337">
        <v>64</v>
      </c>
      <c r="F1112" s="216"/>
      <c r="G1112" s="216"/>
      <c r="H1112" s="134"/>
      <c r="I1112" s="135"/>
      <c r="J1112" s="136"/>
      <c r="K1112" s="135"/>
      <c r="L1112" s="136"/>
      <c r="M1112" s="137"/>
      <c r="N1112" s="138"/>
      <c r="O1112" s="139"/>
      <c r="P1112" s="137"/>
      <c r="Q1112" s="138"/>
      <c r="R1112" s="140"/>
      <c r="S1112" s="368"/>
      <c r="T1112" s="447">
        <f t="shared" si="73"/>
        <v>0</v>
      </c>
      <c r="U1112" s="443">
        <f t="shared" si="72"/>
        <v>14</v>
      </c>
    </row>
    <row r="1113" spans="1:21" ht="18" customHeight="1">
      <c r="A1113" s="817"/>
      <c r="B1113" s="818"/>
      <c r="C1113" s="820"/>
      <c r="D1113" s="820"/>
      <c r="E1113" s="337">
        <v>65</v>
      </c>
      <c r="F1113" s="216"/>
      <c r="G1113" s="216"/>
      <c r="H1113" s="134"/>
      <c r="I1113" s="135"/>
      <c r="J1113" s="136"/>
      <c r="K1113" s="135"/>
      <c r="L1113" s="136"/>
      <c r="M1113" s="137"/>
      <c r="N1113" s="138"/>
      <c r="O1113" s="139"/>
      <c r="P1113" s="137"/>
      <c r="Q1113" s="138"/>
      <c r="R1113" s="140"/>
      <c r="S1113" s="368"/>
      <c r="T1113" s="447">
        <f t="shared" si="73"/>
        <v>0</v>
      </c>
      <c r="U1113" s="443">
        <f t="shared" si="72"/>
        <v>14</v>
      </c>
    </row>
    <row r="1114" spans="1:21" ht="18" customHeight="1">
      <c r="A1114" s="817"/>
      <c r="B1114" s="818"/>
      <c r="C1114" s="820"/>
      <c r="D1114" s="820"/>
      <c r="E1114" s="337">
        <v>66</v>
      </c>
      <c r="F1114" s="216"/>
      <c r="G1114" s="216"/>
      <c r="H1114" s="134"/>
      <c r="I1114" s="135"/>
      <c r="J1114" s="136"/>
      <c r="K1114" s="135"/>
      <c r="L1114" s="136"/>
      <c r="M1114" s="137"/>
      <c r="N1114" s="138"/>
      <c r="O1114" s="139"/>
      <c r="P1114" s="137"/>
      <c r="Q1114" s="138"/>
      <c r="R1114" s="140"/>
      <c r="S1114" s="368"/>
      <c r="T1114" s="447">
        <f t="shared" si="73"/>
        <v>0</v>
      </c>
      <c r="U1114" s="443">
        <f t="shared" si="72"/>
        <v>14</v>
      </c>
    </row>
    <row r="1115" spans="1:21" ht="18" customHeight="1">
      <c r="A1115" s="817"/>
      <c r="B1115" s="818"/>
      <c r="C1115" s="820"/>
      <c r="D1115" s="820"/>
      <c r="E1115" s="337">
        <v>67</v>
      </c>
      <c r="F1115" s="216"/>
      <c r="G1115" s="216"/>
      <c r="H1115" s="134"/>
      <c r="I1115" s="135"/>
      <c r="J1115" s="136"/>
      <c r="K1115" s="135"/>
      <c r="L1115" s="136"/>
      <c r="M1115" s="137"/>
      <c r="N1115" s="138"/>
      <c r="O1115" s="139"/>
      <c r="P1115" s="137"/>
      <c r="Q1115" s="138"/>
      <c r="R1115" s="140"/>
      <c r="S1115" s="368"/>
      <c r="T1115" s="447">
        <f t="shared" si="73"/>
        <v>0</v>
      </c>
      <c r="U1115" s="443">
        <f t="shared" si="72"/>
        <v>14</v>
      </c>
    </row>
    <row r="1116" spans="1:21" ht="18" customHeight="1">
      <c r="A1116" s="817"/>
      <c r="B1116" s="818"/>
      <c r="C1116" s="820"/>
      <c r="D1116" s="820"/>
      <c r="E1116" s="337">
        <v>68</v>
      </c>
      <c r="F1116" s="216"/>
      <c r="G1116" s="216"/>
      <c r="H1116" s="134"/>
      <c r="I1116" s="135"/>
      <c r="J1116" s="136"/>
      <c r="K1116" s="135"/>
      <c r="L1116" s="136"/>
      <c r="M1116" s="137"/>
      <c r="N1116" s="138"/>
      <c r="O1116" s="139"/>
      <c r="P1116" s="137"/>
      <c r="Q1116" s="138"/>
      <c r="R1116" s="140"/>
      <c r="S1116" s="368"/>
      <c r="T1116" s="447">
        <f t="shared" si="73"/>
        <v>0</v>
      </c>
      <c r="U1116" s="443">
        <f t="shared" si="72"/>
        <v>14</v>
      </c>
    </row>
    <row r="1117" spans="1:21" ht="18" customHeight="1">
      <c r="A1117" s="817"/>
      <c r="B1117" s="818"/>
      <c r="C1117" s="820"/>
      <c r="D1117" s="820"/>
      <c r="E1117" s="337">
        <v>69</v>
      </c>
      <c r="F1117" s="216"/>
      <c r="G1117" s="216"/>
      <c r="H1117" s="134"/>
      <c r="I1117" s="135"/>
      <c r="J1117" s="136"/>
      <c r="K1117" s="135"/>
      <c r="L1117" s="136"/>
      <c r="M1117" s="137"/>
      <c r="N1117" s="138"/>
      <c r="O1117" s="139"/>
      <c r="P1117" s="137"/>
      <c r="Q1117" s="138"/>
      <c r="R1117" s="140"/>
      <c r="S1117" s="368"/>
      <c r="T1117" s="447">
        <f t="shared" si="73"/>
        <v>0</v>
      </c>
      <c r="U1117" s="443">
        <f t="shared" si="72"/>
        <v>14</v>
      </c>
    </row>
    <row r="1118" spans="1:21" ht="18" customHeight="1">
      <c r="A1118" s="817"/>
      <c r="B1118" s="818"/>
      <c r="C1118" s="820"/>
      <c r="D1118" s="820"/>
      <c r="E1118" s="337">
        <v>70</v>
      </c>
      <c r="F1118" s="216"/>
      <c r="G1118" s="216"/>
      <c r="H1118" s="134"/>
      <c r="I1118" s="135"/>
      <c r="J1118" s="136"/>
      <c r="K1118" s="135"/>
      <c r="L1118" s="136"/>
      <c r="M1118" s="137"/>
      <c r="N1118" s="138"/>
      <c r="O1118" s="139"/>
      <c r="P1118" s="137"/>
      <c r="Q1118" s="138"/>
      <c r="R1118" s="140"/>
      <c r="S1118" s="368"/>
      <c r="T1118" s="447">
        <f t="shared" si="73"/>
        <v>0</v>
      </c>
      <c r="U1118" s="443">
        <f t="shared" si="72"/>
        <v>14</v>
      </c>
    </row>
    <row r="1119" spans="1:21" ht="18" customHeight="1">
      <c r="A1119" s="817"/>
      <c r="B1119" s="818"/>
      <c r="C1119" s="820"/>
      <c r="D1119" s="820"/>
      <c r="E1119" s="337">
        <v>71</v>
      </c>
      <c r="F1119" s="216"/>
      <c r="G1119" s="216"/>
      <c r="H1119" s="134"/>
      <c r="I1119" s="135"/>
      <c r="J1119" s="136"/>
      <c r="K1119" s="135"/>
      <c r="L1119" s="136"/>
      <c r="M1119" s="137"/>
      <c r="N1119" s="138"/>
      <c r="O1119" s="139"/>
      <c r="P1119" s="137"/>
      <c r="Q1119" s="138"/>
      <c r="R1119" s="140"/>
      <c r="S1119" s="368"/>
      <c r="T1119" s="447">
        <f t="shared" si="73"/>
        <v>0</v>
      </c>
      <c r="U1119" s="443">
        <f t="shared" si="72"/>
        <v>14</v>
      </c>
    </row>
    <row r="1120" spans="1:21" ht="18" customHeight="1">
      <c r="A1120" s="817"/>
      <c r="B1120" s="818"/>
      <c r="C1120" s="820"/>
      <c r="D1120" s="820"/>
      <c r="E1120" s="337">
        <v>72</v>
      </c>
      <c r="F1120" s="216"/>
      <c r="G1120" s="216"/>
      <c r="H1120" s="97"/>
      <c r="I1120" s="81"/>
      <c r="J1120" s="76"/>
      <c r="K1120" s="82"/>
      <c r="L1120" s="77"/>
      <c r="M1120" s="2"/>
      <c r="N1120" s="82"/>
      <c r="O1120" s="77"/>
      <c r="P1120" s="2"/>
      <c r="Q1120" s="82"/>
      <c r="R1120" s="19"/>
      <c r="S1120" s="366"/>
      <c r="T1120" s="397">
        <f t="shared" si="69"/>
        <v>0</v>
      </c>
      <c r="U1120" s="443">
        <f t="shared" si="72"/>
        <v>14</v>
      </c>
    </row>
    <row r="1121" spans="1:21" ht="18" customHeight="1">
      <c r="A1121" s="817"/>
      <c r="B1121" s="818"/>
      <c r="C1121" s="820"/>
      <c r="D1121" s="820"/>
      <c r="E1121" s="337">
        <v>73</v>
      </c>
      <c r="F1121" s="216"/>
      <c r="G1121" s="216"/>
      <c r="H1121" s="97"/>
      <c r="I1121" s="81"/>
      <c r="J1121" s="76"/>
      <c r="K1121" s="82"/>
      <c r="L1121" s="77"/>
      <c r="M1121" s="2"/>
      <c r="N1121" s="82"/>
      <c r="O1121" s="77"/>
      <c r="P1121" s="2"/>
      <c r="Q1121" s="82"/>
      <c r="R1121" s="19"/>
      <c r="S1121" s="366"/>
      <c r="T1121" s="397">
        <f t="shared" si="69"/>
        <v>0</v>
      </c>
      <c r="U1121" s="443">
        <f t="shared" si="72"/>
        <v>14</v>
      </c>
    </row>
    <row r="1122" spans="1:21" ht="18" customHeight="1">
      <c r="A1122" s="817"/>
      <c r="B1122" s="818"/>
      <c r="C1122" s="820"/>
      <c r="D1122" s="820"/>
      <c r="E1122" s="337">
        <v>74</v>
      </c>
      <c r="F1122" s="216"/>
      <c r="G1122" s="216"/>
      <c r="H1122" s="97"/>
      <c r="I1122" s="81"/>
      <c r="J1122" s="76"/>
      <c r="K1122" s="82"/>
      <c r="L1122" s="77"/>
      <c r="M1122" s="2"/>
      <c r="N1122" s="82"/>
      <c r="O1122" s="77"/>
      <c r="P1122" s="2"/>
      <c r="Q1122" s="82"/>
      <c r="R1122" s="19"/>
      <c r="S1122" s="366"/>
      <c r="T1122" s="397">
        <f t="shared" si="69"/>
        <v>0</v>
      </c>
      <c r="U1122" s="443">
        <f t="shared" si="72"/>
        <v>14</v>
      </c>
    </row>
    <row r="1123" spans="1:21" ht="18" customHeight="1">
      <c r="A1123" s="817"/>
      <c r="B1123" s="818"/>
      <c r="C1123" s="820"/>
      <c r="D1123" s="820"/>
      <c r="E1123" s="337">
        <v>75</v>
      </c>
      <c r="F1123" s="216"/>
      <c r="G1123" s="216"/>
      <c r="H1123" s="97"/>
      <c r="I1123" s="81"/>
      <c r="J1123" s="76"/>
      <c r="K1123" s="81"/>
      <c r="L1123" s="76"/>
      <c r="M1123" s="2"/>
      <c r="N1123" s="81"/>
      <c r="O1123" s="77"/>
      <c r="P1123" s="15"/>
      <c r="Q1123" s="82"/>
      <c r="R1123" s="19"/>
      <c r="S1123" s="366"/>
      <c r="T1123" s="397">
        <f t="shared" si="69"/>
        <v>0</v>
      </c>
      <c r="U1123" s="443">
        <f t="shared" si="72"/>
        <v>14</v>
      </c>
    </row>
    <row r="1124" spans="1:21" ht="18" customHeight="1">
      <c r="A1124" s="817"/>
      <c r="B1124" s="818"/>
      <c r="C1124" s="820"/>
      <c r="D1124" s="820"/>
      <c r="E1124" s="337">
        <v>76</v>
      </c>
      <c r="F1124" s="216"/>
      <c r="G1124" s="216"/>
      <c r="H1124" s="97"/>
      <c r="I1124" s="81"/>
      <c r="J1124" s="76"/>
      <c r="K1124" s="81"/>
      <c r="L1124" s="76"/>
      <c r="M1124" s="2"/>
      <c r="N1124" s="81"/>
      <c r="O1124" s="77"/>
      <c r="P1124" s="15"/>
      <c r="Q1124" s="82"/>
      <c r="R1124" s="19"/>
      <c r="S1124" s="366"/>
      <c r="T1124" s="397">
        <f t="shared" si="69"/>
        <v>0</v>
      </c>
      <c r="U1124" s="443">
        <f t="shared" si="72"/>
        <v>14</v>
      </c>
    </row>
    <row r="1125" spans="1:21" ht="18" customHeight="1">
      <c r="A1125" s="817"/>
      <c r="B1125" s="818"/>
      <c r="C1125" s="820"/>
      <c r="D1125" s="820"/>
      <c r="E1125" s="337">
        <v>77</v>
      </c>
      <c r="F1125" s="216"/>
      <c r="G1125" s="216"/>
      <c r="H1125" s="97"/>
      <c r="I1125" s="81"/>
      <c r="J1125" s="76"/>
      <c r="K1125" s="81"/>
      <c r="L1125" s="76"/>
      <c r="M1125" s="2"/>
      <c r="N1125" s="81"/>
      <c r="O1125" s="77"/>
      <c r="P1125" s="15"/>
      <c r="Q1125" s="82"/>
      <c r="R1125" s="19"/>
      <c r="S1125" s="366"/>
      <c r="T1125" s="397">
        <f t="shared" si="69"/>
        <v>0</v>
      </c>
      <c r="U1125" s="443">
        <f t="shared" si="72"/>
        <v>14</v>
      </c>
    </row>
    <row r="1126" spans="1:21" ht="18" customHeight="1">
      <c r="A1126" s="817"/>
      <c r="B1126" s="818"/>
      <c r="C1126" s="820"/>
      <c r="D1126" s="820"/>
      <c r="E1126" s="337">
        <v>78</v>
      </c>
      <c r="F1126" s="216"/>
      <c r="G1126" s="216"/>
      <c r="H1126" s="97"/>
      <c r="I1126" s="81"/>
      <c r="J1126" s="76"/>
      <c r="K1126" s="81"/>
      <c r="L1126" s="76"/>
      <c r="M1126" s="2"/>
      <c r="N1126" s="82"/>
      <c r="O1126" s="77"/>
      <c r="P1126" s="2"/>
      <c r="Q1126" s="82"/>
      <c r="R1126" s="19"/>
      <c r="S1126" s="366"/>
      <c r="T1126" s="397">
        <f t="shared" si="69"/>
        <v>0</v>
      </c>
      <c r="U1126" s="443">
        <f t="shared" si="72"/>
        <v>14</v>
      </c>
    </row>
    <row r="1127" spans="1:21" ht="18" customHeight="1">
      <c r="A1127" s="817"/>
      <c r="B1127" s="818"/>
      <c r="C1127" s="820"/>
      <c r="D1127" s="820"/>
      <c r="E1127" s="357">
        <v>79</v>
      </c>
      <c r="F1127" s="441"/>
      <c r="G1127" s="441"/>
      <c r="H1127" s="134"/>
      <c r="I1127" s="135"/>
      <c r="J1127" s="136"/>
      <c r="K1127" s="135"/>
      <c r="L1127" s="136"/>
      <c r="M1127" s="137"/>
      <c r="N1127" s="138"/>
      <c r="O1127" s="139"/>
      <c r="P1127" s="137"/>
      <c r="Q1127" s="138"/>
      <c r="R1127" s="140"/>
      <c r="S1127" s="368"/>
      <c r="T1127" s="447">
        <f t="shared" si="69"/>
        <v>0</v>
      </c>
      <c r="U1127" s="443">
        <f t="shared" si="72"/>
        <v>14</v>
      </c>
    </row>
    <row r="1128" spans="1:21" ht="18" customHeight="1">
      <c r="A1128" s="817"/>
      <c r="B1128" s="818"/>
      <c r="C1128" s="820"/>
      <c r="D1128" s="820"/>
      <c r="E1128" s="436">
        <v>80</v>
      </c>
      <c r="F1128" s="425"/>
      <c r="G1128" s="425"/>
      <c r="H1128" s="134"/>
      <c r="I1128" s="135"/>
      <c r="J1128" s="136"/>
      <c r="K1128" s="135"/>
      <c r="L1128" s="136"/>
      <c r="M1128" s="137"/>
      <c r="N1128" s="138"/>
      <c r="O1128" s="139"/>
      <c r="P1128" s="137"/>
      <c r="Q1128" s="138"/>
      <c r="R1128" s="140"/>
      <c r="S1128" s="368"/>
      <c r="T1128" s="447">
        <f t="shared" si="69"/>
        <v>0</v>
      </c>
      <c r="U1128" s="443">
        <f t="shared" si="72"/>
        <v>14</v>
      </c>
    </row>
    <row r="1129" spans="1:21" ht="18" customHeight="1">
      <c r="A1129" s="815">
        <v>15</v>
      </c>
      <c r="B1129" s="816"/>
      <c r="C1129" s="819" t="str">
        <f>IF(ISERROR(VLOOKUP($A1129,【大規模】地域番号②!$BD:$BF,2,FALSE)),"",VLOOKUP($A1129,【大規模】地域番号②!$BD:$BF,2,FALSE))</f>
        <v/>
      </c>
      <c r="D1129" s="819" t="str">
        <f>IF(ISERROR(VLOOKUP($A1129,【大規模】地域番号②!$BD:$BF,3,FALSE)),"",VLOOKUP($A1129,【大規模】地域番号②!$BD:$BF,3,FALSE))</f>
        <v/>
      </c>
      <c r="E1129" s="337">
        <v>1</v>
      </c>
      <c r="F1129" s="216"/>
      <c r="G1129" s="216"/>
      <c r="H1129" s="118"/>
      <c r="I1129" s="119"/>
      <c r="J1129" s="120"/>
      <c r="K1129" s="122"/>
      <c r="L1129" s="123"/>
      <c r="M1129" s="121"/>
      <c r="N1129" s="122"/>
      <c r="O1129" s="123"/>
      <c r="P1129" s="121"/>
      <c r="Q1129" s="122"/>
      <c r="R1129" s="124"/>
      <c r="S1129" s="356"/>
      <c r="T1129" s="389">
        <f t="shared" si="69"/>
        <v>0</v>
      </c>
      <c r="U1129" s="443">
        <f>$A$1129</f>
        <v>15</v>
      </c>
    </row>
    <row r="1130" spans="1:21" ht="18" customHeight="1">
      <c r="A1130" s="817"/>
      <c r="B1130" s="818"/>
      <c r="C1130" s="820"/>
      <c r="D1130" s="820"/>
      <c r="E1130" s="337">
        <v>2</v>
      </c>
      <c r="F1130" s="216"/>
      <c r="G1130" s="216"/>
      <c r="H1130" s="97"/>
      <c r="I1130" s="81"/>
      <c r="J1130" s="76"/>
      <c r="K1130" s="82"/>
      <c r="L1130" s="77"/>
      <c r="M1130" s="2"/>
      <c r="N1130" s="82"/>
      <c r="O1130" s="77"/>
      <c r="P1130" s="2"/>
      <c r="Q1130" s="82"/>
      <c r="R1130" s="19"/>
      <c r="S1130" s="366"/>
      <c r="T1130" s="397">
        <f t="shared" si="69"/>
        <v>0</v>
      </c>
      <c r="U1130" s="443">
        <f t="shared" ref="U1130:U1169" si="74">$A$1129</f>
        <v>15</v>
      </c>
    </row>
    <row r="1131" spans="1:21" ht="18" customHeight="1">
      <c r="A1131" s="817"/>
      <c r="B1131" s="818"/>
      <c r="C1131" s="820"/>
      <c r="D1131" s="820"/>
      <c r="E1131" s="337">
        <v>3</v>
      </c>
      <c r="F1131" s="216"/>
      <c r="G1131" s="216"/>
      <c r="H1131" s="97"/>
      <c r="I1131" s="81"/>
      <c r="J1131" s="76"/>
      <c r="K1131" s="82"/>
      <c r="L1131" s="77"/>
      <c r="M1131" s="2"/>
      <c r="N1131" s="82"/>
      <c r="O1131" s="77"/>
      <c r="P1131" s="2"/>
      <c r="Q1131" s="82"/>
      <c r="R1131" s="19"/>
      <c r="S1131" s="366"/>
      <c r="T1131" s="397">
        <f t="shared" si="69"/>
        <v>0</v>
      </c>
      <c r="U1131" s="443">
        <f t="shared" si="74"/>
        <v>15</v>
      </c>
    </row>
    <row r="1132" spans="1:21" ht="18" customHeight="1">
      <c r="A1132" s="817"/>
      <c r="B1132" s="818"/>
      <c r="C1132" s="820"/>
      <c r="D1132" s="820"/>
      <c r="E1132" s="337">
        <v>4</v>
      </c>
      <c r="F1132" s="216"/>
      <c r="G1132" s="216"/>
      <c r="H1132" s="97"/>
      <c r="I1132" s="81"/>
      <c r="J1132" s="76"/>
      <c r="K1132" s="81"/>
      <c r="L1132" s="76"/>
      <c r="M1132" s="2"/>
      <c r="N1132" s="81"/>
      <c r="O1132" s="77"/>
      <c r="P1132" s="15"/>
      <c r="Q1132" s="82"/>
      <c r="R1132" s="19"/>
      <c r="S1132" s="366"/>
      <c r="T1132" s="397">
        <f t="shared" si="69"/>
        <v>0</v>
      </c>
      <c r="U1132" s="443">
        <f t="shared" si="74"/>
        <v>15</v>
      </c>
    </row>
    <row r="1133" spans="1:21" ht="18" customHeight="1">
      <c r="A1133" s="817"/>
      <c r="B1133" s="818"/>
      <c r="C1133" s="820"/>
      <c r="D1133" s="820"/>
      <c r="E1133" s="337">
        <v>5</v>
      </c>
      <c r="F1133" s="216"/>
      <c r="G1133" s="216"/>
      <c r="H1133" s="97"/>
      <c r="I1133" s="81"/>
      <c r="J1133" s="76"/>
      <c r="K1133" s="81"/>
      <c r="L1133" s="76"/>
      <c r="M1133" s="2"/>
      <c r="N1133" s="81"/>
      <c r="O1133" s="77"/>
      <c r="P1133" s="15"/>
      <c r="Q1133" s="82"/>
      <c r="R1133" s="19"/>
      <c r="S1133" s="366"/>
      <c r="T1133" s="397">
        <f t="shared" si="69"/>
        <v>0</v>
      </c>
      <c r="U1133" s="443">
        <f t="shared" si="74"/>
        <v>15</v>
      </c>
    </row>
    <row r="1134" spans="1:21" ht="18" customHeight="1">
      <c r="A1134" s="817"/>
      <c r="B1134" s="818"/>
      <c r="C1134" s="820"/>
      <c r="D1134" s="820"/>
      <c r="E1134" s="337">
        <v>6</v>
      </c>
      <c r="F1134" s="216"/>
      <c r="G1134" s="216"/>
      <c r="H1134" s="97"/>
      <c r="I1134" s="81"/>
      <c r="J1134" s="76"/>
      <c r="K1134" s="81"/>
      <c r="L1134" s="76"/>
      <c r="M1134" s="2"/>
      <c r="N1134" s="81"/>
      <c r="O1134" s="77"/>
      <c r="P1134" s="15"/>
      <c r="Q1134" s="82"/>
      <c r="R1134" s="19"/>
      <c r="S1134" s="366"/>
      <c r="T1134" s="397">
        <f t="shared" si="69"/>
        <v>0</v>
      </c>
      <c r="U1134" s="443">
        <f t="shared" si="74"/>
        <v>15</v>
      </c>
    </row>
    <row r="1135" spans="1:21" ht="18" customHeight="1">
      <c r="A1135" s="817"/>
      <c r="B1135" s="818"/>
      <c r="C1135" s="820"/>
      <c r="D1135" s="820"/>
      <c r="E1135" s="337">
        <v>7</v>
      </c>
      <c r="F1135" s="216"/>
      <c r="G1135" s="216"/>
      <c r="H1135" s="97"/>
      <c r="I1135" s="81"/>
      <c r="J1135" s="76"/>
      <c r="K1135" s="81"/>
      <c r="L1135" s="76"/>
      <c r="M1135" s="2"/>
      <c r="N1135" s="82"/>
      <c r="O1135" s="77"/>
      <c r="P1135" s="2"/>
      <c r="Q1135" s="82"/>
      <c r="R1135" s="19"/>
      <c r="S1135" s="366"/>
      <c r="T1135" s="397">
        <f t="shared" si="69"/>
        <v>0</v>
      </c>
      <c r="U1135" s="443">
        <f t="shared" si="74"/>
        <v>15</v>
      </c>
    </row>
    <row r="1136" spans="1:21" ht="18" customHeight="1">
      <c r="A1136" s="817"/>
      <c r="B1136" s="818"/>
      <c r="C1136" s="820"/>
      <c r="D1136" s="820"/>
      <c r="E1136" s="337">
        <v>8</v>
      </c>
      <c r="F1136" s="216"/>
      <c r="G1136" s="216"/>
      <c r="H1136" s="134"/>
      <c r="I1136" s="135"/>
      <c r="J1136" s="136"/>
      <c r="K1136" s="135"/>
      <c r="L1136" s="136"/>
      <c r="M1136" s="137"/>
      <c r="N1136" s="138"/>
      <c r="O1136" s="139"/>
      <c r="P1136" s="137"/>
      <c r="Q1136" s="138"/>
      <c r="R1136" s="140"/>
      <c r="S1136" s="368"/>
      <c r="T1136" s="447">
        <f t="shared" si="69"/>
        <v>0</v>
      </c>
      <c r="U1136" s="443">
        <f t="shared" si="74"/>
        <v>15</v>
      </c>
    </row>
    <row r="1137" spans="1:21" ht="18" customHeight="1">
      <c r="A1137" s="817"/>
      <c r="B1137" s="818"/>
      <c r="C1137" s="820"/>
      <c r="D1137" s="820"/>
      <c r="E1137" s="337">
        <v>9</v>
      </c>
      <c r="F1137" s="216"/>
      <c r="G1137" s="216"/>
      <c r="H1137" s="134"/>
      <c r="I1137" s="135"/>
      <c r="J1137" s="136"/>
      <c r="K1137" s="135"/>
      <c r="L1137" s="136"/>
      <c r="M1137" s="137"/>
      <c r="N1137" s="138"/>
      <c r="O1137" s="139"/>
      <c r="P1137" s="137"/>
      <c r="Q1137" s="138"/>
      <c r="R1137" s="140"/>
      <c r="S1137" s="368"/>
      <c r="T1137" s="447">
        <f t="shared" si="69"/>
        <v>0</v>
      </c>
      <c r="U1137" s="443">
        <f t="shared" si="74"/>
        <v>15</v>
      </c>
    </row>
    <row r="1138" spans="1:21" ht="18" customHeight="1">
      <c r="A1138" s="817"/>
      <c r="B1138" s="818"/>
      <c r="C1138" s="820"/>
      <c r="D1138" s="820"/>
      <c r="E1138" s="337">
        <v>10</v>
      </c>
      <c r="F1138" s="216"/>
      <c r="G1138" s="216"/>
      <c r="H1138" s="134"/>
      <c r="I1138" s="135"/>
      <c r="J1138" s="136"/>
      <c r="K1138" s="135"/>
      <c r="L1138" s="136"/>
      <c r="M1138" s="137"/>
      <c r="N1138" s="138"/>
      <c r="O1138" s="139"/>
      <c r="P1138" s="137"/>
      <c r="Q1138" s="138"/>
      <c r="R1138" s="140"/>
      <c r="S1138" s="368"/>
      <c r="T1138" s="447">
        <f t="shared" si="69"/>
        <v>0</v>
      </c>
      <c r="U1138" s="443">
        <f t="shared" si="74"/>
        <v>15</v>
      </c>
    </row>
    <row r="1139" spans="1:21" ht="18" customHeight="1">
      <c r="A1139" s="817"/>
      <c r="B1139" s="818"/>
      <c r="C1139" s="820"/>
      <c r="D1139" s="820"/>
      <c r="E1139" s="337">
        <v>11</v>
      </c>
      <c r="F1139" s="216"/>
      <c r="G1139" s="216"/>
      <c r="H1139" s="134"/>
      <c r="I1139" s="135"/>
      <c r="J1139" s="136"/>
      <c r="K1139" s="135"/>
      <c r="L1139" s="136"/>
      <c r="M1139" s="137"/>
      <c r="N1139" s="138"/>
      <c r="O1139" s="139"/>
      <c r="P1139" s="137"/>
      <c r="Q1139" s="138"/>
      <c r="R1139" s="140"/>
      <c r="S1139" s="368"/>
      <c r="T1139" s="447">
        <f t="shared" si="69"/>
        <v>0</v>
      </c>
      <c r="U1139" s="443">
        <f t="shared" si="74"/>
        <v>15</v>
      </c>
    </row>
    <row r="1140" spans="1:21" ht="18" customHeight="1">
      <c r="A1140" s="817"/>
      <c r="B1140" s="818"/>
      <c r="C1140" s="820"/>
      <c r="D1140" s="820"/>
      <c r="E1140" s="337">
        <v>12</v>
      </c>
      <c r="F1140" s="216"/>
      <c r="G1140" s="216"/>
      <c r="H1140" s="134"/>
      <c r="I1140" s="135"/>
      <c r="J1140" s="136"/>
      <c r="K1140" s="135"/>
      <c r="L1140" s="136"/>
      <c r="M1140" s="137"/>
      <c r="N1140" s="138"/>
      <c r="O1140" s="139"/>
      <c r="P1140" s="137"/>
      <c r="Q1140" s="138"/>
      <c r="R1140" s="140"/>
      <c r="S1140" s="368"/>
      <c r="T1140" s="447">
        <f t="shared" si="69"/>
        <v>0</v>
      </c>
      <c r="U1140" s="443">
        <f t="shared" si="74"/>
        <v>15</v>
      </c>
    </row>
    <row r="1141" spans="1:21" ht="18" customHeight="1">
      <c r="A1141" s="817"/>
      <c r="B1141" s="818"/>
      <c r="C1141" s="820"/>
      <c r="D1141" s="820"/>
      <c r="E1141" s="337">
        <v>13</v>
      </c>
      <c r="F1141" s="216"/>
      <c r="G1141" s="216"/>
      <c r="H1141" s="134"/>
      <c r="I1141" s="135"/>
      <c r="J1141" s="136"/>
      <c r="K1141" s="135"/>
      <c r="L1141" s="136"/>
      <c r="M1141" s="137"/>
      <c r="N1141" s="138"/>
      <c r="O1141" s="139"/>
      <c r="P1141" s="137"/>
      <c r="Q1141" s="138"/>
      <c r="R1141" s="140"/>
      <c r="S1141" s="368"/>
      <c r="T1141" s="447">
        <f t="shared" si="69"/>
        <v>0</v>
      </c>
      <c r="U1141" s="443">
        <f t="shared" si="74"/>
        <v>15</v>
      </c>
    </row>
    <row r="1142" spans="1:21" ht="18" customHeight="1">
      <c r="A1142" s="817"/>
      <c r="B1142" s="818"/>
      <c r="C1142" s="820"/>
      <c r="D1142" s="820"/>
      <c r="E1142" s="337">
        <v>14</v>
      </c>
      <c r="F1142" s="216"/>
      <c r="G1142" s="216"/>
      <c r="H1142" s="134"/>
      <c r="I1142" s="135"/>
      <c r="J1142" s="136"/>
      <c r="K1142" s="135"/>
      <c r="L1142" s="136"/>
      <c r="M1142" s="137"/>
      <c r="N1142" s="138"/>
      <c r="O1142" s="139"/>
      <c r="P1142" s="137"/>
      <c r="Q1142" s="138"/>
      <c r="R1142" s="140"/>
      <c r="S1142" s="368"/>
      <c r="T1142" s="447">
        <f t="shared" si="69"/>
        <v>0</v>
      </c>
      <c r="U1142" s="443">
        <f t="shared" si="74"/>
        <v>15</v>
      </c>
    </row>
    <row r="1143" spans="1:21" ht="18" customHeight="1">
      <c r="A1143" s="817"/>
      <c r="B1143" s="818"/>
      <c r="C1143" s="820"/>
      <c r="D1143" s="820"/>
      <c r="E1143" s="337">
        <v>15</v>
      </c>
      <c r="F1143" s="216"/>
      <c r="G1143" s="216"/>
      <c r="H1143" s="134"/>
      <c r="I1143" s="135"/>
      <c r="J1143" s="136"/>
      <c r="K1143" s="135"/>
      <c r="L1143" s="136"/>
      <c r="M1143" s="137"/>
      <c r="N1143" s="138"/>
      <c r="O1143" s="139"/>
      <c r="P1143" s="137"/>
      <c r="Q1143" s="138"/>
      <c r="R1143" s="140"/>
      <c r="S1143" s="368"/>
      <c r="T1143" s="447">
        <f t="shared" si="69"/>
        <v>0</v>
      </c>
      <c r="U1143" s="443">
        <f t="shared" si="74"/>
        <v>15</v>
      </c>
    </row>
    <row r="1144" spans="1:21" ht="18" customHeight="1">
      <c r="A1144" s="817"/>
      <c r="B1144" s="818"/>
      <c r="C1144" s="820"/>
      <c r="D1144" s="820"/>
      <c r="E1144" s="337">
        <v>16</v>
      </c>
      <c r="F1144" s="216"/>
      <c r="G1144" s="216"/>
      <c r="H1144" s="134"/>
      <c r="I1144" s="135"/>
      <c r="J1144" s="136"/>
      <c r="K1144" s="135"/>
      <c r="L1144" s="136"/>
      <c r="M1144" s="137"/>
      <c r="N1144" s="138"/>
      <c r="O1144" s="139"/>
      <c r="P1144" s="137"/>
      <c r="Q1144" s="138"/>
      <c r="R1144" s="140"/>
      <c r="S1144" s="368"/>
      <c r="T1144" s="447">
        <f t="shared" si="69"/>
        <v>0</v>
      </c>
      <c r="U1144" s="443">
        <f t="shared" si="74"/>
        <v>15</v>
      </c>
    </row>
    <row r="1145" spans="1:21" ht="18" customHeight="1">
      <c r="A1145" s="817"/>
      <c r="B1145" s="818"/>
      <c r="C1145" s="820"/>
      <c r="D1145" s="820"/>
      <c r="E1145" s="337">
        <v>17</v>
      </c>
      <c r="F1145" s="216"/>
      <c r="G1145" s="216"/>
      <c r="H1145" s="134"/>
      <c r="I1145" s="135"/>
      <c r="J1145" s="136"/>
      <c r="K1145" s="135"/>
      <c r="L1145" s="136"/>
      <c r="M1145" s="137"/>
      <c r="N1145" s="138"/>
      <c r="O1145" s="139"/>
      <c r="P1145" s="137"/>
      <c r="Q1145" s="138"/>
      <c r="R1145" s="140"/>
      <c r="S1145" s="368"/>
      <c r="T1145" s="447">
        <f t="shared" si="69"/>
        <v>0</v>
      </c>
      <c r="U1145" s="443">
        <f t="shared" si="74"/>
        <v>15</v>
      </c>
    </row>
    <row r="1146" spans="1:21" ht="18" customHeight="1">
      <c r="A1146" s="817"/>
      <c r="B1146" s="818"/>
      <c r="C1146" s="820"/>
      <c r="D1146" s="820"/>
      <c r="E1146" s="337">
        <v>18</v>
      </c>
      <c r="F1146" s="216"/>
      <c r="G1146" s="216"/>
      <c r="H1146" s="134"/>
      <c r="I1146" s="135"/>
      <c r="J1146" s="136"/>
      <c r="K1146" s="135"/>
      <c r="L1146" s="136"/>
      <c r="M1146" s="137"/>
      <c r="N1146" s="138"/>
      <c r="O1146" s="139"/>
      <c r="P1146" s="137"/>
      <c r="Q1146" s="138"/>
      <c r="R1146" s="140"/>
      <c r="S1146" s="368"/>
      <c r="T1146" s="447">
        <f t="shared" si="69"/>
        <v>0</v>
      </c>
      <c r="U1146" s="443">
        <f t="shared" si="74"/>
        <v>15</v>
      </c>
    </row>
    <row r="1147" spans="1:21" ht="18" customHeight="1">
      <c r="A1147" s="817"/>
      <c r="B1147" s="818"/>
      <c r="C1147" s="820"/>
      <c r="D1147" s="820"/>
      <c r="E1147" s="337">
        <v>19</v>
      </c>
      <c r="F1147" s="216"/>
      <c r="G1147" s="216"/>
      <c r="H1147" s="134"/>
      <c r="I1147" s="135"/>
      <c r="J1147" s="136"/>
      <c r="K1147" s="135"/>
      <c r="L1147" s="136"/>
      <c r="M1147" s="137"/>
      <c r="N1147" s="138"/>
      <c r="O1147" s="139"/>
      <c r="P1147" s="137"/>
      <c r="Q1147" s="138"/>
      <c r="R1147" s="140"/>
      <c r="S1147" s="368"/>
      <c r="T1147" s="447">
        <f t="shared" si="69"/>
        <v>0</v>
      </c>
      <c r="U1147" s="443">
        <f t="shared" si="74"/>
        <v>15</v>
      </c>
    </row>
    <row r="1148" spans="1:21" ht="18" customHeight="1">
      <c r="A1148" s="817"/>
      <c r="B1148" s="818"/>
      <c r="C1148" s="820"/>
      <c r="D1148" s="820"/>
      <c r="E1148" s="337">
        <v>20</v>
      </c>
      <c r="F1148" s="216"/>
      <c r="G1148" s="216"/>
      <c r="H1148" s="134"/>
      <c r="I1148" s="135"/>
      <c r="J1148" s="136"/>
      <c r="K1148" s="135"/>
      <c r="L1148" s="136"/>
      <c r="M1148" s="137"/>
      <c r="N1148" s="138"/>
      <c r="O1148" s="139"/>
      <c r="P1148" s="137"/>
      <c r="Q1148" s="138"/>
      <c r="R1148" s="140"/>
      <c r="S1148" s="368"/>
      <c r="T1148" s="447">
        <f t="shared" si="69"/>
        <v>0</v>
      </c>
      <c r="U1148" s="443">
        <f t="shared" si="74"/>
        <v>15</v>
      </c>
    </row>
    <row r="1149" spans="1:21" ht="18" customHeight="1">
      <c r="A1149" s="817"/>
      <c r="B1149" s="818"/>
      <c r="C1149" s="820"/>
      <c r="D1149" s="820"/>
      <c r="E1149" s="337">
        <v>21</v>
      </c>
      <c r="F1149" s="216"/>
      <c r="G1149" s="216"/>
      <c r="H1149" s="134"/>
      <c r="I1149" s="135"/>
      <c r="J1149" s="136"/>
      <c r="K1149" s="135"/>
      <c r="L1149" s="136"/>
      <c r="M1149" s="137"/>
      <c r="N1149" s="138"/>
      <c r="O1149" s="139"/>
      <c r="P1149" s="137"/>
      <c r="Q1149" s="138"/>
      <c r="R1149" s="140"/>
      <c r="S1149" s="368"/>
      <c r="T1149" s="447">
        <f t="shared" si="69"/>
        <v>0</v>
      </c>
      <c r="U1149" s="443">
        <f t="shared" si="74"/>
        <v>15</v>
      </c>
    </row>
    <row r="1150" spans="1:21" ht="18" customHeight="1">
      <c r="A1150" s="817"/>
      <c r="B1150" s="818"/>
      <c r="C1150" s="820"/>
      <c r="D1150" s="820"/>
      <c r="E1150" s="337">
        <v>22</v>
      </c>
      <c r="F1150" s="216"/>
      <c r="G1150" s="216"/>
      <c r="H1150" s="134"/>
      <c r="I1150" s="135"/>
      <c r="J1150" s="136"/>
      <c r="K1150" s="135"/>
      <c r="L1150" s="136"/>
      <c r="M1150" s="137"/>
      <c r="N1150" s="138"/>
      <c r="O1150" s="139"/>
      <c r="P1150" s="137"/>
      <c r="Q1150" s="138"/>
      <c r="R1150" s="140"/>
      <c r="S1150" s="368"/>
      <c r="T1150" s="447">
        <f t="shared" si="69"/>
        <v>0</v>
      </c>
      <c r="U1150" s="443">
        <f t="shared" si="74"/>
        <v>15</v>
      </c>
    </row>
    <row r="1151" spans="1:21" ht="18" customHeight="1">
      <c r="A1151" s="817"/>
      <c r="B1151" s="818"/>
      <c r="C1151" s="820"/>
      <c r="D1151" s="820"/>
      <c r="E1151" s="337">
        <v>23</v>
      </c>
      <c r="F1151" s="216"/>
      <c r="G1151" s="216"/>
      <c r="H1151" s="134"/>
      <c r="I1151" s="135"/>
      <c r="J1151" s="136"/>
      <c r="K1151" s="135"/>
      <c r="L1151" s="136"/>
      <c r="M1151" s="137"/>
      <c r="N1151" s="138"/>
      <c r="O1151" s="139"/>
      <c r="P1151" s="137"/>
      <c r="Q1151" s="138"/>
      <c r="R1151" s="140"/>
      <c r="S1151" s="368"/>
      <c r="T1151" s="447">
        <f t="shared" si="69"/>
        <v>0</v>
      </c>
      <c r="U1151" s="443">
        <f t="shared" si="74"/>
        <v>15</v>
      </c>
    </row>
    <row r="1152" spans="1:21" ht="18" customHeight="1">
      <c r="A1152" s="817"/>
      <c r="B1152" s="818"/>
      <c r="C1152" s="820"/>
      <c r="D1152" s="820"/>
      <c r="E1152" s="337">
        <v>24</v>
      </c>
      <c r="F1152" s="216"/>
      <c r="G1152" s="216"/>
      <c r="H1152" s="134"/>
      <c r="I1152" s="135"/>
      <c r="J1152" s="136"/>
      <c r="K1152" s="135"/>
      <c r="L1152" s="136"/>
      <c r="M1152" s="137"/>
      <c r="N1152" s="138"/>
      <c r="O1152" s="139"/>
      <c r="P1152" s="137"/>
      <c r="Q1152" s="138"/>
      <c r="R1152" s="140"/>
      <c r="S1152" s="368"/>
      <c r="T1152" s="447">
        <f t="shared" si="69"/>
        <v>0</v>
      </c>
      <c r="U1152" s="443">
        <f t="shared" si="74"/>
        <v>15</v>
      </c>
    </row>
    <row r="1153" spans="1:21" ht="18" customHeight="1">
      <c r="A1153" s="817"/>
      <c r="B1153" s="818"/>
      <c r="C1153" s="820"/>
      <c r="D1153" s="820"/>
      <c r="E1153" s="337">
        <v>25</v>
      </c>
      <c r="F1153" s="216"/>
      <c r="G1153" s="216"/>
      <c r="H1153" s="134"/>
      <c r="I1153" s="135"/>
      <c r="J1153" s="136"/>
      <c r="K1153" s="135"/>
      <c r="L1153" s="136"/>
      <c r="M1153" s="137"/>
      <c r="N1153" s="138"/>
      <c r="O1153" s="139"/>
      <c r="P1153" s="137"/>
      <c r="Q1153" s="138"/>
      <c r="R1153" s="140"/>
      <c r="S1153" s="368"/>
      <c r="T1153" s="447">
        <f t="shared" si="69"/>
        <v>0</v>
      </c>
      <c r="U1153" s="443">
        <f t="shared" si="74"/>
        <v>15</v>
      </c>
    </row>
    <row r="1154" spans="1:21" ht="18" customHeight="1">
      <c r="A1154" s="817"/>
      <c r="B1154" s="818"/>
      <c r="C1154" s="820"/>
      <c r="D1154" s="820"/>
      <c r="E1154" s="337">
        <v>26</v>
      </c>
      <c r="F1154" s="216"/>
      <c r="G1154" s="216"/>
      <c r="H1154" s="134"/>
      <c r="I1154" s="135"/>
      <c r="J1154" s="136"/>
      <c r="K1154" s="135"/>
      <c r="L1154" s="136"/>
      <c r="M1154" s="137"/>
      <c r="N1154" s="138"/>
      <c r="O1154" s="139"/>
      <c r="P1154" s="137"/>
      <c r="Q1154" s="138"/>
      <c r="R1154" s="140"/>
      <c r="S1154" s="368"/>
      <c r="T1154" s="447">
        <f t="shared" si="69"/>
        <v>0</v>
      </c>
      <c r="U1154" s="443">
        <f t="shared" si="74"/>
        <v>15</v>
      </c>
    </row>
    <row r="1155" spans="1:21" ht="18" customHeight="1">
      <c r="A1155" s="817"/>
      <c r="B1155" s="818"/>
      <c r="C1155" s="820"/>
      <c r="D1155" s="820"/>
      <c r="E1155" s="337">
        <v>27</v>
      </c>
      <c r="F1155" s="216"/>
      <c r="G1155" s="216"/>
      <c r="H1155" s="97"/>
      <c r="I1155" s="81"/>
      <c r="J1155" s="76"/>
      <c r="K1155" s="82"/>
      <c r="L1155" s="77"/>
      <c r="M1155" s="2"/>
      <c r="N1155" s="82"/>
      <c r="O1155" s="77"/>
      <c r="P1155" s="2"/>
      <c r="Q1155" s="82"/>
      <c r="R1155" s="19"/>
      <c r="S1155" s="366"/>
      <c r="T1155" s="397">
        <f t="shared" ref="T1155:T1169" si="75">IF(J1155="",0,INT(SUM(PRODUCT(J1155,L1155,O1155),R1155)))</f>
        <v>0</v>
      </c>
      <c r="U1155" s="443">
        <f t="shared" si="74"/>
        <v>15</v>
      </c>
    </row>
    <row r="1156" spans="1:21" ht="18" customHeight="1">
      <c r="A1156" s="817"/>
      <c r="B1156" s="818"/>
      <c r="C1156" s="820"/>
      <c r="D1156" s="820"/>
      <c r="E1156" s="337">
        <v>28</v>
      </c>
      <c r="F1156" s="216"/>
      <c r="G1156" s="216"/>
      <c r="H1156" s="97"/>
      <c r="I1156" s="81"/>
      <c r="J1156" s="76"/>
      <c r="K1156" s="82"/>
      <c r="L1156" s="77"/>
      <c r="M1156" s="2"/>
      <c r="N1156" s="82"/>
      <c r="O1156" s="77"/>
      <c r="P1156" s="2"/>
      <c r="Q1156" s="82"/>
      <c r="R1156" s="19"/>
      <c r="S1156" s="366"/>
      <c r="T1156" s="397">
        <f t="shared" si="75"/>
        <v>0</v>
      </c>
      <c r="U1156" s="443">
        <f t="shared" si="74"/>
        <v>15</v>
      </c>
    </row>
    <row r="1157" spans="1:21" ht="18" customHeight="1">
      <c r="A1157" s="817"/>
      <c r="B1157" s="818"/>
      <c r="C1157" s="820"/>
      <c r="D1157" s="820"/>
      <c r="E1157" s="337">
        <v>29</v>
      </c>
      <c r="F1157" s="216"/>
      <c r="G1157" s="216"/>
      <c r="H1157" s="97"/>
      <c r="I1157" s="81"/>
      <c r="J1157" s="76"/>
      <c r="K1157" s="82"/>
      <c r="L1157" s="77"/>
      <c r="M1157" s="2"/>
      <c r="N1157" s="82"/>
      <c r="O1157" s="77"/>
      <c r="P1157" s="2"/>
      <c r="Q1157" s="82"/>
      <c r="R1157" s="19"/>
      <c r="S1157" s="366"/>
      <c r="T1157" s="397">
        <f t="shared" si="75"/>
        <v>0</v>
      </c>
      <c r="U1157" s="443">
        <f t="shared" si="74"/>
        <v>15</v>
      </c>
    </row>
    <row r="1158" spans="1:21" ht="18" customHeight="1">
      <c r="A1158" s="817"/>
      <c r="B1158" s="818"/>
      <c r="C1158" s="820"/>
      <c r="D1158" s="820"/>
      <c r="E1158" s="337">
        <v>30</v>
      </c>
      <c r="F1158" s="216"/>
      <c r="G1158" s="216"/>
      <c r="H1158" s="97"/>
      <c r="I1158" s="81"/>
      <c r="J1158" s="76"/>
      <c r="K1158" s="82"/>
      <c r="L1158" s="77"/>
      <c r="M1158" s="2"/>
      <c r="N1158" s="82"/>
      <c r="O1158" s="77"/>
      <c r="P1158" s="2"/>
      <c r="Q1158" s="82"/>
      <c r="R1158" s="19"/>
      <c r="S1158" s="366"/>
      <c r="T1158" s="397">
        <f t="shared" si="75"/>
        <v>0</v>
      </c>
      <c r="U1158" s="443">
        <f t="shared" si="74"/>
        <v>15</v>
      </c>
    </row>
    <row r="1159" spans="1:21" ht="18" customHeight="1">
      <c r="A1159" s="817"/>
      <c r="B1159" s="818"/>
      <c r="C1159" s="820"/>
      <c r="D1159" s="820"/>
      <c r="E1159" s="337">
        <v>31</v>
      </c>
      <c r="F1159" s="216"/>
      <c r="G1159" s="216"/>
      <c r="H1159" s="97"/>
      <c r="I1159" s="81"/>
      <c r="J1159" s="76"/>
      <c r="K1159" s="81"/>
      <c r="L1159" s="76"/>
      <c r="M1159" s="2"/>
      <c r="N1159" s="81"/>
      <c r="O1159" s="77"/>
      <c r="P1159" s="15"/>
      <c r="Q1159" s="82"/>
      <c r="R1159" s="19"/>
      <c r="S1159" s="366"/>
      <c r="T1159" s="397">
        <f t="shared" si="75"/>
        <v>0</v>
      </c>
      <c r="U1159" s="443">
        <f t="shared" si="74"/>
        <v>15</v>
      </c>
    </row>
    <row r="1160" spans="1:21" ht="18" customHeight="1">
      <c r="A1160" s="817"/>
      <c r="B1160" s="818"/>
      <c r="C1160" s="820"/>
      <c r="D1160" s="820"/>
      <c r="E1160" s="337">
        <v>32</v>
      </c>
      <c r="F1160" s="216"/>
      <c r="G1160" s="216"/>
      <c r="H1160" s="97"/>
      <c r="I1160" s="81"/>
      <c r="J1160" s="76"/>
      <c r="K1160" s="81"/>
      <c r="L1160" s="76"/>
      <c r="M1160" s="2"/>
      <c r="N1160" s="81"/>
      <c r="O1160" s="77"/>
      <c r="P1160" s="15"/>
      <c r="Q1160" s="82"/>
      <c r="R1160" s="19"/>
      <c r="S1160" s="366"/>
      <c r="T1160" s="397">
        <f t="shared" si="75"/>
        <v>0</v>
      </c>
      <c r="U1160" s="443">
        <f t="shared" si="74"/>
        <v>15</v>
      </c>
    </row>
    <row r="1161" spans="1:21" ht="18" customHeight="1">
      <c r="A1161" s="817"/>
      <c r="B1161" s="818"/>
      <c r="C1161" s="820"/>
      <c r="D1161" s="820"/>
      <c r="E1161" s="337">
        <v>33</v>
      </c>
      <c r="F1161" s="216"/>
      <c r="G1161" s="216"/>
      <c r="H1161" s="97"/>
      <c r="I1161" s="81"/>
      <c r="J1161" s="76"/>
      <c r="K1161" s="81"/>
      <c r="L1161" s="76"/>
      <c r="M1161" s="2"/>
      <c r="N1161" s="81"/>
      <c r="O1161" s="77"/>
      <c r="P1161" s="15"/>
      <c r="Q1161" s="82"/>
      <c r="R1161" s="19"/>
      <c r="S1161" s="366"/>
      <c r="T1161" s="397">
        <f t="shared" si="75"/>
        <v>0</v>
      </c>
      <c r="U1161" s="443">
        <f t="shared" si="74"/>
        <v>15</v>
      </c>
    </row>
    <row r="1162" spans="1:21" ht="18" customHeight="1">
      <c r="A1162" s="817"/>
      <c r="B1162" s="818"/>
      <c r="C1162" s="820"/>
      <c r="D1162" s="820"/>
      <c r="E1162" s="337">
        <v>34</v>
      </c>
      <c r="F1162" s="216"/>
      <c r="G1162" s="216"/>
      <c r="H1162" s="97"/>
      <c r="I1162" s="81"/>
      <c r="J1162" s="76"/>
      <c r="K1162" s="81"/>
      <c r="L1162" s="76"/>
      <c r="M1162" s="2"/>
      <c r="N1162" s="82"/>
      <c r="O1162" s="77"/>
      <c r="P1162" s="2"/>
      <c r="Q1162" s="82"/>
      <c r="R1162" s="19"/>
      <c r="S1162" s="366"/>
      <c r="T1162" s="397">
        <f t="shared" si="75"/>
        <v>0</v>
      </c>
      <c r="U1162" s="443">
        <f t="shared" si="74"/>
        <v>15</v>
      </c>
    </row>
    <row r="1163" spans="1:21" ht="18" customHeight="1">
      <c r="A1163" s="817"/>
      <c r="B1163" s="818"/>
      <c r="C1163" s="820"/>
      <c r="D1163" s="820"/>
      <c r="E1163" s="337">
        <v>35</v>
      </c>
      <c r="F1163" s="216"/>
      <c r="G1163" s="216"/>
      <c r="H1163" s="134"/>
      <c r="I1163" s="135"/>
      <c r="J1163" s="136"/>
      <c r="K1163" s="135"/>
      <c r="L1163" s="136"/>
      <c r="M1163" s="137"/>
      <c r="N1163" s="138"/>
      <c r="O1163" s="139"/>
      <c r="P1163" s="137"/>
      <c r="Q1163" s="138"/>
      <c r="R1163" s="140"/>
      <c r="S1163" s="368"/>
      <c r="T1163" s="447">
        <f t="shared" si="75"/>
        <v>0</v>
      </c>
      <c r="U1163" s="443">
        <f t="shared" si="74"/>
        <v>15</v>
      </c>
    </row>
    <row r="1164" spans="1:21" ht="18" customHeight="1">
      <c r="A1164" s="817"/>
      <c r="B1164" s="818"/>
      <c r="C1164" s="820"/>
      <c r="D1164" s="820"/>
      <c r="E1164" s="337">
        <v>36</v>
      </c>
      <c r="F1164" s="216"/>
      <c r="G1164" s="216"/>
      <c r="H1164" s="134"/>
      <c r="I1164" s="135"/>
      <c r="J1164" s="136"/>
      <c r="K1164" s="135"/>
      <c r="L1164" s="136"/>
      <c r="M1164" s="137"/>
      <c r="N1164" s="138"/>
      <c r="O1164" s="139"/>
      <c r="P1164" s="137"/>
      <c r="Q1164" s="138"/>
      <c r="R1164" s="140"/>
      <c r="S1164" s="368"/>
      <c r="T1164" s="447">
        <f t="shared" si="75"/>
        <v>0</v>
      </c>
      <c r="U1164" s="443">
        <f t="shared" si="74"/>
        <v>15</v>
      </c>
    </row>
    <row r="1165" spans="1:21" ht="18" customHeight="1">
      <c r="A1165" s="817"/>
      <c r="B1165" s="818"/>
      <c r="C1165" s="820"/>
      <c r="D1165" s="820"/>
      <c r="E1165" s="337">
        <v>37</v>
      </c>
      <c r="F1165" s="216"/>
      <c r="G1165" s="216"/>
      <c r="H1165" s="134"/>
      <c r="I1165" s="135"/>
      <c r="J1165" s="136"/>
      <c r="K1165" s="135"/>
      <c r="L1165" s="136"/>
      <c r="M1165" s="137"/>
      <c r="N1165" s="138"/>
      <c r="O1165" s="139"/>
      <c r="P1165" s="137"/>
      <c r="Q1165" s="138"/>
      <c r="R1165" s="140"/>
      <c r="S1165" s="368"/>
      <c r="T1165" s="447">
        <f t="shared" si="75"/>
        <v>0</v>
      </c>
      <c r="U1165" s="443">
        <f t="shared" si="74"/>
        <v>15</v>
      </c>
    </row>
    <row r="1166" spans="1:21" ht="18" customHeight="1">
      <c r="A1166" s="817"/>
      <c r="B1166" s="818"/>
      <c r="C1166" s="820"/>
      <c r="D1166" s="820"/>
      <c r="E1166" s="337">
        <v>38</v>
      </c>
      <c r="F1166" s="216"/>
      <c r="G1166" s="216"/>
      <c r="H1166" s="134"/>
      <c r="I1166" s="135"/>
      <c r="J1166" s="136"/>
      <c r="K1166" s="135"/>
      <c r="L1166" s="136"/>
      <c r="M1166" s="137"/>
      <c r="N1166" s="138"/>
      <c r="O1166" s="139"/>
      <c r="P1166" s="137"/>
      <c r="Q1166" s="138"/>
      <c r="R1166" s="140"/>
      <c r="S1166" s="368"/>
      <c r="T1166" s="447">
        <f t="shared" si="75"/>
        <v>0</v>
      </c>
      <c r="U1166" s="443">
        <f t="shared" si="74"/>
        <v>15</v>
      </c>
    </row>
    <row r="1167" spans="1:21" ht="18" customHeight="1">
      <c r="A1167" s="817"/>
      <c r="B1167" s="818"/>
      <c r="C1167" s="820"/>
      <c r="D1167" s="820"/>
      <c r="E1167" s="337">
        <v>39</v>
      </c>
      <c r="F1167" s="216"/>
      <c r="G1167" s="216"/>
      <c r="H1167" s="134"/>
      <c r="I1167" s="135"/>
      <c r="J1167" s="136"/>
      <c r="K1167" s="135"/>
      <c r="L1167" s="136"/>
      <c r="M1167" s="137"/>
      <c r="N1167" s="138"/>
      <c r="O1167" s="139"/>
      <c r="P1167" s="137"/>
      <c r="Q1167" s="138"/>
      <c r="R1167" s="140"/>
      <c r="S1167" s="368"/>
      <c r="T1167" s="447">
        <f t="shared" si="75"/>
        <v>0</v>
      </c>
      <c r="U1167" s="443">
        <f t="shared" si="74"/>
        <v>15</v>
      </c>
    </row>
    <row r="1168" spans="1:21" ht="18" customHeight="1">
      <c r="A1168" s="817"/>
      <c r="B1168" s="818"/>
      <c r="C1168" s="820"/>
      <c r="D1168" s="820"/>
      <c r="E1168" s="337">
        <v>40</v>
      </c>
      <c r="F1168" s="216"/>
      <c r="G1168" s="216"/>
      <c r="H1168" s="134"/>
      <c r="I1168" s="135"/>
      <c r="J1168" s="136"/>
      <c r="K1168" s="135"/>
      <c r="L1168" s="136"/>
      <c r="M1168" s="137"/>
      <c r="N1168" s="138"/>
      <c r="O1168" s="139"/>
      <c r="P1168" s="137"/>
      <c r="Q1168" s="138"/>
      <c r="R1168" s="140"/>
      <c r="S1168" s="368"/>
      <c r="T1168" s="447">
        <f t="shared" si="75"/>
        <v>0</v>
      </c>
      <c r="U1168" s="443">
        <f t="shared" si="74"/>
        <v>15</v>
      </c>
    </row>
    <row r="1169" spans="1:21" ht="18" customHeight="1">
      <c r="A1169" s="817"/>
      <c r="B1169" s="818"/>
      <c r="C1169" s="820"/>
      <c r="D1169" s="820"/>
      <c r="E1169" s="337">
        <v>41</v>
      </c>
      <c r="F1169" s="216"/>
      <c r="G1169" s="216"/>
      <c r="H1169" s="134"/>
      <c r="I1169" s="135"/>
      <c r="J1169" s="136"/>
      <c r="K1169" s="135"/>
      <c r="L1169" s="136"/>
      <c r="M1169" s="137"/>
      <c r="N1169" s="138"/>
      <c r="O1169" s="139"/>
      <c r="P1169" s="137"/>
      <c r="Q1169" s="138"/>
      <c r="R1169" s="140"/>
      <c r="S1169" s="368"/>
      <c r="T1169" s="447">
        <f t="shared" si="75"/>
        <v>0</v>
      </c>
      <c r="U1169" s="443">
        <f t="shared" si="74"/>
        <v>15</v>
      </c>
    </row>
    <row r="1170" spans="1:21" ht="18" customHeight="1">
      <c r="A1170" s="817"/>
      <c r="B1170" s="818"/>
      <c r="C1170" s="820"/>
      <c r="D1170" s="820"/>
      <c r="E1170" s="337">
        <v>42</v>
      </c>
      <c r="F1170" s="216"/>
      <c r="G1170" s="216"/>
      <c r="H1170" s="97"/>
      <c r="I1170" s="81"/>
      <c r="J1170" s="76"/>
      <c r="K1170" s="82"/>
      <c r="L1170" s="77"/>
      <c r="M1170" s="2"/>
      <c r="N1170" s="82"/>
      <c r="O1170" s="77"/>
      <c r="P1170" s="2"/>
      <c r="Q1170" s="82"/>
      <c r="R1170" s="19"/>
      <c r="S1170" s="366"/>
      <c r="T1170" s="397">
        <f t="shared" ref="T1170:T1195" si="76">IF(J1170="",0,INT(SUM(PRODUCT(J1170,L1170,O1170),R1170)))</f>
        <v>0</v>
      </c>
      <c r="U1170" s="443">
        <f t="shared" ref="U1170:U1195" si="77">$A$1129</f>
        <v>15</v>
      </c>
    </row>
    <row r="1171" spans="1:21" ht="18" customHeight="1">
      <c r="A1171" s="817"/>
      <c r="B1171" s="818"/>
      <c r="C1171" s="820"/>
      <c r="D1171" s="820"/>
      <c r="E1171" s="337">
        <v>43</v>
      </c>
      <c r="F1171" s="216"/>
      <c r="G1171" s="216"/>
      <c r="H1171" s="97"/>
      <c r="I1171" s="81"/>
      <c r="J1171" s="76"/>
      <c r="K1171" s="82"/>
      <c r="L1171" s="77"/>
      <c r="M1171" s="2"/>
      <c r="N1171" s="82"/>
      <c r="O1171" s="77"/>
      <c r="P1171" s="2"/>
      <c r="Q1171" s="82"/>
      <c r="R1171" s="19"/>
      <c r="S1171" s="366"/>
      <c r="T1171" s="397">
        <f t="shared" si="76"/>
        <v>0</v>
      </c>
      <c r="U1171" s="443">
        <f t="shared" si="77"/>
        <v>15</v>
      </c>
    </row>
    <row r="1172" spans="1:21" ht="18" customHeight="1">
      <c r="A1172" s="817"/>
      <c r="B1172" s="818"/>
      <c r="C1172" s="820"/>
      <c r="D1172" s="820"/>
      <c r="E1172" s="337">
        <v>44</v>
      </c>
      <c r="F1172" s="216"/>
      <c r="G1172" s="216"/>
      <c r="H1172" s="97"/>
      <c r="I1172" s="81"/>
      <c r="J1172" s="76"/>
      <c r="K1172" s="82"/>
      <c r="L1172" s="77"/>
      <c r="M1172" s="2"/>
      <c r="N1172" s="82"/>
      <c r="O1172" s="77"/>
      <c r="P1172" s="2"/>
      <c r="Q1172" s="82"/>
      <c r="R1172" s="19"/>
      <c r="S1172" s="366"/>
      <c r="T1172" s="397">
        <f t="shared" si="76"/>
        <v>0</v>
      </c>
      <c r="U1172" s="443">
        <f t="shared" si="77"/>
        <v>15</v>
      </c>
    </row>
    <row r="1173" spans="1:21" ht="18" customHeight="1">
      <c r="A1173" s="817"/>
      <c r="B1173" s="818"/>
      <c r="C1173" s="820"/>
      <c r="D1173" s="820"/>
      <c r="E1173" s="337">
        <v>45</v>
      </c>
      <c r="F1173" s="216"/>
      <c r="G1173" s="216"/>
      <c r="H1173" s="97"/>
      <c r="I1173" s="81"/>
      <c r="J1173" s="76"/>
      <c r="K1173" s="81"/>
      <c r="L1173" s="76"/>
      <c r="M1173" s="2"/>
      <c r="N1173" s="81"/>
      <c r="O1173" s="77"/>
      <c r="P1173" s="15"/>
      <c r="Q1173" s="82"/>
      <c r="R1173" s="19"/>
      <c r="S1173" s="366"/>
      <c r="T1173" s="397">
        <f t="shared" si="76"/>
        <v>0</v>
      </c>
      <c r="U1173" s="443">
        <f t="shared" si="77"/>
        <v>15</v>
      </c>
    </row>
    <row r="1174" spans="1:21" ht="18" customHeight="1">
      <c r="A1174" s="817"/>
      <c r="B1174" s="818"/>
      <c r="C1174" s="820"/>
      <c r="D1174" s="820"/>
      <c r="E1174" s="337">
        <v>46</v>
      </c>
      <c r="F1174" s="216"/>
      <c r="G1174" s="216"/>
      <c r="H1174" s="97"/>
      <c r="I1174" s="81"/>
      <c r="J1174" s="76"/>
      <c r="K1174" s="81"/>
      <c r="L1174" s="76"/>
      <c r="M1174" s="2"/>
      <c r="N1174" s="81"/>
      <c r="O1174" s="77"/>
      <c r="P1174" s="15"/>
      <c r="Q1174" s="82"/>
      <c r="R1174" s="19"/>
      <c r="S1174" s="366"/>
      <c r="T1174" s="397">
        <f t="shared" si="76"/>
        <v>0</v>
      </c>
      <c r="U1174" s="443">
        <f t="shared" si="77"/>
        <v>15</v>
      </c>
    </row>
    <row r="1175" spans="1:21" ht="18" customHeight="1">
      <c r="A1175" s="817"/>
      <c r="B1175" s="818"/>
      <c r="C1175" s="820"/>
      <c r="D1175" s="820"/>
      <c r="E1175" s="337">
        <v>47</v>
      </c>
      <c r="F1175" s="216"/>
      <c r="G1175" s="216"/>
      <c r="H1175" s="97"/>
      <c r="I1175" s="81"/>
      <c r="J1175" s="76"/>
      <c r="K1175" s="81"/>
      <c r="L1175" s="76"/>
      <c r="M1175" s="2"/>
      <c r="N1175" s="81"/>
      <c r="O1175" s="77"/>
      <c r="P1175" s="15"/>
      <c r="Q1175" s="82"/>
      <c r="R1175" s="19"/>
      <c r="S1175" s="366"/>
      <c r="T1175" s="397">
        <f t="shared" si="76"/>
        <v>0</v>
      </c>
      <c r="U1175" s="443">
        <f t="shared" si="77"/>
        <v>15</v>
      </c>
    </row>
    <row r="1176" spans="1:21" ht="18" customHeight="1">
      <c r="A1176" s="817"/>
      <c r="B1176" s="818"/>
      <c r="C1176" s="820"/>
      <c r="D1176" s="820"/>
      <c r="E1176" s="337">
        <v>48</v>
      </c>
      <c r="F1176" s="216"/>
      <c r="G1176" s="216"/>
      <c r="H1176" s="97"/>
      <c r="I1176" s="81"/>
      <c r="J1176" s="76"/>
      <c r="K1176" s="81"/>
      <c r="L1176" s="76"/>
      <c r="M1176" s="2"/>
      <c r="N1176" s="82"/>
      <c r="O1176" s="77"/>
      <c r="P1176" s="2"/>
      <c r="Q1176" s="82"/>
      <c r="R1176" s="19"/>
      <c r="S1176" s="366"/>
      <c r="T1176" s="397">
        <f t="shared" si="76"/>
        <v>0</v>
      </c>
      <c r="U1176" s="443">
        <f t="shared" si="77"/>
        <v>15</v>
      </c>
    </row>
    <row r="1177" spans="1:21" ht="18" customHeight="1">
      <c r="A1177" s="817"/>
      <c r="B1177" s="818"/>
      <c r="C1177" s="820"/>
      <c r="D1177" s="820"/>
      <c r="E1177" s="337">
        <v>49</v>
      </c>
      <c r="F1177" s="216"/>
      <c r="G1177" s="216"/>
      <c r="H1177" s="134"/>
      <c r="I1177" s="135"/>
      <c r="J1177" s="136"/>
      <c r="K1177" s="135"/>
      <c r="L1177" s="136"/>
      <c r="M1177" s="137"/>
      <c r="N1177" s="138"/>
      <c r="O1177" s="139"/>
      <c r="P1177" s="137"/>
      <c r="Q1177" s="138"/>
      <c r="R1177" s="140"/>
      <c r="S1177" s="368"/>
      <c r="T1177" s="447">
        <f t="shared" si="76"/>
        <v>0</v>
      </c>
      <c r="U1177" s="443">
        <f t="shared" si="77"/>
        <v>15</v>
      </c>
    </row>
    <row r="1178" spans="1:21" ht="18" customHeight="1">
      <c r="A1178" s="817"/>
      <c r="B1178" s="818"/>
      <c r="C1178" s="820"/>
      <c r="D1178" s="820"/>
      <c r="E1178" s="337">
        <v>50</v>
      </c>
      <c r="F1178" s="216"/>
      <c r="G1178" s="216"/>
      <c r="H1178" s="134"/>
      <c r="I1178" s="135"/>
      <c r="J1178" s="136"/>
      <c r="K1178" s="135"/>
      <c r="L1178" s="136"/>
      <c r="M1178" s="137"/>
      <c r="N1178" s="138"/>
      <c r="O1178" s="139"/>
      <c r="P1178" s="137"/>
      <c r="Q1178" s="138"/>
      <c r="R1178" s="140"/>
      <c r="S1178" s="368"/>
      <c r="T1178" s="447">
        <f t="shared" si="76"/>
        <v>0</v>
      </c>
      <c r="U1178" s="443">
        <f t="shared" si="77"/>
        <v>15</v>
      </c>
    </row>
    <row r="1179" spans="1:21" ht="18" customHeight="1">
      <c r="A1179" s="817"/>
      <c r="B1179" s="818"/>
      <c r="C1179" s="820"/>
      <c r="D1179" s="820"/>
      <c r="E1179" s="337">
        <v>51</v>
      </c>
      <c r="F1179" s="216"/>
      <c r="G1179" s="216"/>
      <c r="H1179" s="134"/>
      <c r="I1179" s="135"/>
      <c r="J1179" s="136"/>
      <c r="K1179" s="135"/>
      <c r="L1179" s="136"/>
      <c r="M1179" s="137"/>
      <c r="N1179" s="138"/>
      <c r="O1179" s="139"/>
      <c r="P1179" s="137"/>
      <c r="Q1179" s="138"/>
      <c r="R1179" s="140"/>
      <c r="S1179" s="368"/>
      <c r="T1179" s="447">
        <f t="shared" si="76"/>
        <v>0</v>
      </c>
      <c r="U1179" s="443">
        <f t="shared" si="77"/>
        <v>15</v>
      </c>
    </row>
    <row r="1180" spans="1:21" ht="18" customHeight="1">
      <c r="A1180" s="817"/>
      <c r="B1180" s="818"/>
      <c r="C1180" s="820"/>
      <c r="D1180" s="820"/>
      <c r="E1180" s="337">
        <v>52</v>
      </c>
      <c r="F1180" s="216"/>
      <c r="G1180" s="216"/>
      <c r="H1180" s="134"/>
      <c r="I1180" s="135"/>
      <c r="J1180" s="136"/>
      <c r="K1180" s="135"/>
      <c r="L1180" s="136"/>
      <c r="M1180" s="137"/>
      <c r="N1180" s="138"/>
      <c r="O1180" s="139"/>
      <c r="P1180" s="137"/>
      <c r="Q1180" s="138"/>
      <c r="R1180" s="140"/>
      <c r="S1180" s="368"/>
      <c r="T1180" s="447">
        <f t="shared" si="76"/>
        <v>0</v>
      </c>
      <c r="U1180" s="443">
        <f t="shared" si="77"/>
        <v>15</v>
      </c>
    </row>
    <row r="1181" spans="1:21" ht="18" customHeight="1">
      <c r="A1181" s="817"/>
      <c r="B1181" s="818"/>
      <c r="C1181" s="820"/>
      <c r="D1181" s="820"/>
      <c r="E1181" s="337">
        <v>53</v>
      </c>
      <c r="F1181" s="216"/>
      <c r="G1181" s="216"/>
      <c r="H1181" s="134"/>
      <c r="I1181" s="135"/>
      <c r="J1181" s="136"/>
      <c r="K1181" s="135"/>
      <c r="L1181" s="136"/>
      <c r="M1181" s="137"/>
      <c r="N1181" s="138"/>
      <c r="O1181" s="139"/>
      <c r="P1181" s="137"/>
      <c r="Q1181" s="138"/>
      <c r="R1181" s="140"/>
      <c r="S1181" s="368"/>
      <c r="T1181" s="447">
        <f t="shared" si="76"/>
        <v>0</v>
      </c>
      <c r="U1181" s="443">
        <f t="shared" si="77"/>
        <v>15</v>
      </c>
    </row>
    <row r="1182" spans="1:21" ht="18" customHeight="1">
      <c r="A1182" s="817"/>
      <c r="B1182" s="818"/>
      <c r="C1182" s="820"/>
      <c r="D1182" s="820"/>
      <c r="E1182" s="337">
        <v>54</v>
      </c>
      <c r="F1182" s="216"/>
      <c r="G1182" s="216"/>
      <c r="H1182" s="134"/>
      <c r="I1182" s="135"/>
      <c r="J1182" s="136"/>
      <c r="K1182" s="135"/>
      <c r="L1182" s="136"/>
      <c r="M1182" s="137"/>
      <c r="N1182" s="138"/>
      <c r="O1182" s="139"/>
      <c r="P1182" s="137"/>
      <c r="Q1182" s="138"/>
      <c r="R1182" s="140"/>
      <c r="S1182" s="368"/>
      <c r="T1182" s="447">
        <f t="shared" si="76"/>
        <v>0</v>
      </c>
      <c r="U1182" s="443">
        <f t="shared" si="77"/>
        <v>15</v>
      </c>
    </row>
    <row r="1183" spans="1:21" ht="18" customHeight="1">
      <c r="A1183" s="817"/>
      <c r="B1183" s="818"/>
      <c r="C1183" s="820"/>
      <c r="D1183" s="820"/>
      <c r="E1183" s="337">
        <v>55</v>
      </c>
      <c r="F1183" s="216"/>
      <c r="G1183" s="216"/>
      <c r="H1183" s="134"/>
      <c r="I1183" s="135"/>
      <c r="J1183" s="136"/>
      <c r="K1183" s="135"/>
      <c r="L1183" s="136"/>
      <c r="M1183" s="137"/>
      <c r="N1183" s="138"/>
      <c r="O1183" s="139"/>
      <c r="P1183" s="137"/>
      <c r="Q1183" s="138"/>
      <c r="R1183" s="140"/>
      <c r="S1183" s="368"/>
      <c r="T1183" s="447">
        <f t="shared" si="76"/>
        <v>0</v>
      </c>
      <c r="U1183" s="443">
        <f t="shared" si="77"/>
        <v>15</v>
      </c>
    </row>
    <row r="1184" spans="1:21" ht="18" customHeight="1">
      <c r="A1184" s="817"/>
      <c r="B1184" s="818"/>
      <c r="C1184" s="820"/>
      <c r="D1184" s="820"/>
      <c r="E1184" s="337">
        <v>56</v>
      </c>
      <c r="F1184" s="216"/>
      <c r="G1184" s="216"/>
      <c r="H1184" s="134"/>
      <c r="I1184" s="135"/>
      <c r="J1184" s="136"/>
      <c r="K1184" s="135"/>
      <c r="L1184" s="136"/>
      <c r="M1184" s="137"/>
      <c r="N1184" s="138"/>
      <c r="O1184" s="139"/>
      <c r="P1184" s="137"/>
      <c r="Q1184" s="138"/>
      <c r="R1184" s="140"/>
      <c r="S1184" s="368"/>
      <c r="T1184" s="447">
        <f t="shared" si="76"/>
        <v>0</v>
      </c>
      <c r="U1184" s="443">
        <f t="shared" si="77"/>
        <v>15</v>
      </c>
    </row>
    <row r="1185" spans="1:21" ht="18" customHeight="1">
      <c r="A1185" s="817"/>
      <c r="B1185" s="818"/>
      <c r="C1185" s="820"/>
      <c r="D1185" s="820"/>
      <c r="E1185" s="337">
        <v>57</v>
      </c>
      <c r="F1185" s="216"/>
      <c r="G1185" s="216"/>
      <c r="H1185" s="134"/>
      <c r="I1185" s="135"/>
      <c r="J1185" s="136"/>
      <c r="K1185" s="135"/>
      <c r="L1185" s="136"/>
      <c r="M1185" s="137"/>
      <c r="N1185" s="138"/>
      <c r="O1185" s="139"/>
      <c r="P1185" s="137"/>
      <c r="Q1185" s="138"/>
      <c r="R1185" s="140"/>
      <c r="S1185" s="368"/>
      <c r="T1185" s="447">
        <f t="shared" si="76"/>
        <v>0</v>
      </c>
      <c r="U1185" s="443">
        <f t="shared" si="77"/>
        <v>15</v>
      </c>
    </row>
    <row r="1186" spans="1:21" ht="18" customHeight="1">
      <c r="A1186" s="817"/>
      <c r="B1186" s="818"/>
      <c r="C1186" s="820"/>
      <c r="D1186" s="820"/>
      <c r="E1186" s="337">
        <v>58</v>
      </c>
      <c r="F1186" s="216"/>
      <c r="G1186" s="216"/>
      <c r="H1186" s="134"/>
      <c r="I1186" s="135"/>
      <c r="J1186" s="136"/>
      <c r="K1186" s="135"/>
      <c r="L1186" s="136"/>
      <c r="M1186" s="137"/>
      <c r="N1186" s="138"/>
      <c r="O1186" s="139"/>
      <c r="P1186" s="137"/>
      <c r="Q1186" s="138"/>
      <c r="R1186" s="140"/>
      <c r="S1186" s="368"/>
      <c r="T1186" s="447">
        <f t="shared" si="76"/>
        <v>0</v>
      </c>
      <c r="U1186" s="443">
        <f t="shared" si="77"/>
        <v>15</v>
      </c>
    </row>
    <row r="1187" spans="1:21" ht="18" customHeight="1">
      <c r="A1187" s="817"/>
      <c r="B1187" s="818"/>
      <c r="C1187" s="820"/>
      <c r="D1187" s="820"/>
      <c r="E1187" s="337">
        <v>59</v>
      </c>
      <c r="F1187" s="216"/>
      <c r="G1187" s="216"/>
      <c r="H1187" s="134"/>
      <c r="I1187" s="135"/>
      <c r="J1187" s="136"/>
      <c r="K1187" s="135"/>
      <c r="L1187" s="136"/>
      <c r="M1187" s="137"/>
      <c r="N1187" s="138"/>
      <c r="O1187" s="139"/>
      <c r="P1187" s="137"/>
      <c r="Q1187" s="138"/>
      <c r="R1187" s="140"/>
      <c r="S1187" s="368"/>
      <c r="T1187" s="447">
        <f t="shared" si="76"/>
        <v>0</v>
      </c>
      <c r="U1187" s="443">
        <f t="shared" si="77"/>
        <v>15</v>
      </c>
    </row>
    <row r="1188" spans="1:21" ht="18" customHeight="1">
      <c r="A1188" s="817"/>
      <c r="B1188" s="818"/>
      <c r="C1188" s="820"/>
      <c r="D1188" s="820"/>
      <c r="E1188" s="337">
        <v>60</v>
      </c>
      <c r="F1188" s="216"/>
      <c r="G1188" s="216"/>
      <c r="H1188" s="134"/>
      <c r="I1188" s="135"/>
      <c r="J1188" s="136"/>
      <c r="K1188" s="135"/>
      <c r="L1188" s="136"/>
      <c r="M1188" s="137"/>
      <c r="N1188" s="138"/>
      <c r="O1188" s="139"/>
      <c r="P1188" s="137"/>
      <c r="Q1188" s="138"/>
      <c r="R1188" s="140"/>
      <c r="S1188" s="368"/>
      <c r="T1188" s="447">
        <f t="shared" si="76"/>
        <v>0</v>
      </c>
      <c r="U1188" s="443">
        <f t="shared" si="77"/>
        <v>15</v>
      </c>
    </row>
    <row r="1189" spans="1:21" ht="18" customHeight="1">
      <c r="A1189" s="817"/>
      <c r="B1189" s="818"/>
      <c r="C1189" s="820"/>
      <c r="D1189" s="820"/>
      <c r="E1189" s="337">
        <v>61</v>
      </c>
      <c r="F1189" s="216"/>
      <c r="G1189" s="216"/>
      <c r="H1189" s="134"/>
      <c r="I1189" s="135"/>
      <c r="J1189" s="136"/>
      <c r="K1189" s="135"/>
      <c r="L1189" s="136"/>
      <c r="M1189" s="137"/>
      <c r="N1189" s="138"/>
      <c r="O1189" s="139"/>
      <c r="P1189" s="137"/>
      <c r="Q1189" s="138"/>
      <c r="R1189" s="140"/>
      <c r="S1189" s="368"/>
      <c r="T1189" s="447">
        <f t="shared" si="76"/>
        <v>0</v>
      </c>
      <c r="U1189" s="443">
        <f t="shared" si="77"/>
        <v>15</v>
      </c>
    </row>
    <row r="1190" spans="1:21" ht="18" customHeight="1">
      <c r="A1190" s="817"/>
      <c r="B1190" s="818"/>
      <c r="C1190" s="820"/>
      <c r="D1190" s="820"/>
      <c r="E1190" s="337">
        <v>62</v>
      </c>
      <c r="F1190" s="216"/>
      <c r="G1190" s="216"/>
      <c r="H1190" s="134"/>
      <c r="I1190" s="135"/>
      <c r="J1190" s="136"/>
      <c r="K1190" s="135"/>
      <c r="L1190" s="136"/>
      <c r="M1190" s="137"/>
      <c r="N1190" s="138"/>
      <c r="O1190" s="139"/>
      <c r="P1190" s="137"/>
      <c r="Q1190" s="138"/>
      <c r="R1190" s="140"/>
      <c r="S1190" s="368"/>
      <c r="T1190" s="447">
        <f t="shared" si="76"/>
        <v>0</v>
      </c>
      <c r="U1190" s="443">
        <f t="shared" si="77"/>
        <v>15</v>
      </c>
    </row>
    <row r="1191" spans="1:21" ht="18" customHeight="1">
      <c r="A1191" s="817"/>
      <c r="B1191" s="818"/>
      <c r="C1191" s="820"/>
      <c r="D1191" s="820"/>
      <c r="E1191" s="337">
        <v>63</v>
      </c>
      <c r="F1191" s="216"/>
      <c r="G1191" s="216"/>
      <c r="H1191" s="134"/>
      <c r="I1191" s="135"/>
      <c r="J1191" s="136"/>
      <c r="K1191" s="135"/>
      <c r="L1191" s="136"/>
      <c r="M1191" s="137"/>
      <c r="N1191" s="138"/>
      <c r="O1191" s="139"/>
      <c r="P1191" s="137"/>
      <c r="Q1191" s="138"/>
      <c r="R1191" s="140"/>
      <c r="S1191" s="368"/>
      <c r="T1191" s="447">
        <f t="shared" si="76"/>
        <v>0</v>
      </c>
      <c r="U1191" s="443">
        <f t="shared" si="77"/>
        <v>15</v>
      </c>
    </row>
    <row r="1192" spans="1:21" ht="18" customHeight="1">
      <c r="A1192" s="817"/>
      <c r="B1192" s="818"/>
      <c r="C1192" s="820"/>
      <c r="D1192" s="820"/>
      <c r="E1192" s="337">
        <v>64</v>
      </c>
      <c r="F1192" s="216"/>
      <c r="G1192" s="216"/>
      <c r="H1192" s="134"/>
      <c r="I1192" s="135"/>
      <c r="J1192" s="136"/>
      <c r="K1192" s="135"/>
      <c r="L1192" s="136"/>
      <c r="M1192" s="137"/>
      <c r="N1192" s="138"/>
      <c r="O1192" s="139"/>
      <c r="P1192" s="137"/>
      <c r="Q1192" s="138"/>
      <c r="R1192" s="140"/>
      <c r="S1192" s="368"/>
      <c r="T1192" s="447">
        <f t="shared" si="76"/>
        <v>0</v>
      </c>
      <c r="U1192" s="443">
        <f t="shared" si="77"/>
        <v>15</v>
      </c>
    </row>
    <row r="1193" spans="1:21" ht="18" customHeight="1">
      <c r="A1193" s="817"/>
      <c r="B1193" s="818"/>
      <c r="C1193" s="820"/>
      <c r="D1193" s="820"/>
      <c r="E1193" s="337">
        <v>65</v>
      </c>
      <c r="F1193" s="216"/>
      <c r="G1193" s="216"/>
      <c r="H1193" s="134"/>
      <c r="I1193" s="135"/>
      <c r="J1193" s="136"/>
      <c r="K1193" s="135"/>
      <c r="L1193" s="136"/>
      <c r="M1193" s="137"/>
      <c r="N1193" s="138"/>
      <c r="O1193" s="139"/>
      <c r="P1193" s="137"/>
      <c r="Q1193" s="138"/>
      <c r="R1193" s="140"/>
      <c r="S1193" s="368"/>
      <c r="T1193" s="447">
        <f t="shared" si="76"/>
        <v>0</v>
      </c>
      <c r="U1193" s="443">
        <f t="shared" si="77"/>
        <v>15</v>
      </c>
    </row>
    <row r="1194" spans="1:21" ht="18" customHeight="1">
      <c r="A1194" s="817"/>
      <c r="B1194" s="818"/>
      <c r="C1194" s="820"/>
      <c r="D1194" s="820"/>
      <c r="E1194" s="337">
        <v>66</v>
      </c>
      <c r="F1194" s="216"/>
      <c r="G1194" s="216"/>
      <c r="H1194" s="134"/>
      <c r="I1194" s="135"/>
      <c r="J1194" s="136"/>
      <c r="K1194" s="135"/>
      <c r="L1194" s="136"/>
      <c r="M1194" s="137"/>
      <c r="N1194" s="138"/>
      <c r="O1194" s="139"/>
      <c r="P1194" s="137"/>
      <c r="Q1194" s="138"/>
      <c r="R1194" s="140"/>
      <c r="S1194" s="368"/>
      <c r="T1194" s="447">
        <f t="shared" si="76"/>
        <v>0</v>
      </c>
      <c r="U1194" s="443">
        <f t="shared" si="77"/>
        <v>15</v>
      </c>
    </row>
    <row r="1195" spans="1:21" ht="18" customHeight="1">
      <c r="A1195" s="817"/>
      <c r="B1195" s="818"/>
      <c r="C1195" s="820"/>
      <c r="D1195" s="820"/>
      <c r="E1195" s="337">
        <v>67</v>
      </c>
      <c r="F1195" s="216"/>
      <c r="G1195" s="216"/>
      <c r="H1195" s="134"/>
      <c r="I1195" s="135"/>
      <c r="J1195" s="136"/>
      <c r="K1195" s="135"/>
      <c r="L1195" s="136"/>
      <c r="M1195" s="137"/>
      <c r="N1195" s="138"/>
      <c r="O1195" s="139"/>
      <c r="P1195" s="137"/>
      <c r="Q1195" s="138"/>
      <c r="R1195" s="140"/>
      <c r="S1195" s="368"/>
      <c r="T1195" s="447">
        <f t="shared" si="76"/>
        <v>0</v>
      </c>
      <c r="U1195" s="443">
        <f t="shared" si="77"/>
        <v>15</v>
      </c>
    </row>
    <row r="1196" spans="1:21" ht="18" customHeight="1">
      <c r="A1196" s="817"/>
      <c r="B1196" s="818"/>
      <c r="C1196" s="820"/>
      <c r="D1196" s="820"/>
      <c r="E1196" s="337">
        <v>68</v>
      </c>
      <c r="F1196" s="216"/>
      <c r="G1196" s="216"/>
      <c r="H1196" s="97"/>
      <c r="I1196" s="81"/>
      <c r="J1196" s="76"/>
      <c r="K1196" s="82"/>
      <c r="L1196" s="77"/>
      <c r="M1196" s="2"/>
      <c r="N1196" s="82"/>
      <c r="O1196" s="77"/>
      <c r="P1196" s="2"/>
      <c r="Q1196" s="82"/>
      <c r="R1196" s="19"/>
      <c r="S1196" s="366"/>
      <c r="T1196" s="397">
        <f t="shared" si="69"/>
        <v>0</v>
      </c>
      <c r="U1196" s="443">
        <f t="shared" ref="U1196:U1208" si="78">$A$1129</f>
        <v>15</v>
      </c>
    </row>
    <row r="1197" spans="1:21" ht="18" customHeight="1">
      <c r="A1197" s="817"/>
      <c r="B1197" s="818"/>
      <c r="C1197" s="820"/>
      <c r="D1197" s="820"/>
      <c r="E1197" s="337">
        <v>69</v>
      </c>
      <c r="F1197" s="216"/>
      <c r="G1197" s="216"/>
      <c r="H1197" s="97"/>
      <c r="I1197" s="81"/>
      <c r="J1197" s="76"/>
      <c r="K1197" s="82"/>
      <c r="L1197" s="77"/>
      <c r="M1197" s="2"/>
      <c r="N1197" s="82"/>
      <c r="O1197" s="77"/>
      <c r="P1197" s="2"/>
      <c r="Q1197" s="82"/>
      <c r="R1197" s="19"/>
      <c r="S1197" s="366"/>
      <c r="T1197" s="397">
        <f t="shared" si="69"/>
        <v>0</v>
      </c>
      <c r="U1197" s="443">
        <f t="shared" si="78"/>
        <v>15</v>
      </c>
    </row>
    <row r="1198" spans="1:21" ht="18" customHeight="1">
      <c r="A1198" s="817"/>
      <c r="B1198" s="818"/>
      <c r="C1198" s="820"/>
      <c r="D1198" s="820"/>
      <c r="E1198" s="337">
        <v>70</v>
      </c>
      <c r="F1198" s="216"/>
      <c r="G1198" s="216"/>
      <c r="H1198" s="97"/>
      <c r="I1198" s="81"/>
      <c r="J1198" s="76"/>
      <c r="K1198" s="82"/>
      <c r="L1198" s="77"/>
      <c r="M1198" s="2"/>
      <c r="N1198" s="82"/>
      <c r="O1198" s="77"/>
      <c r="P1198" s="2"/>
      <c r="Q1198" s="82"/>
      <c r="R1198" s="19"/>
      <c r="S1198" s="366"/>
      <c r="T1198" s="397">
        <f t="shared" si="69"/>
        <v>0</v>
      </c>
      <c r="U1198" s="443">
        <f t="shared" si="78"/>
        <v>15</v>
      </c>
    </row>
    <row r="1199" spans="1:21" ht="18" customHeight="1">
      <c r="A1199" s="817"/>
      <c r="B1199" s="818"/>
      <c r="C1199" s="820"/>
      <c r="D1199" s="820"/>
      <c r="E1199" s="337">
        <v>71</v>
      </c>
      <c r="F1199" s="216"/>
      <c r="G1199" s="216"/>
      <c r="H1199" s="97"/>
      <c r="I1199" s="81"/>
      <c r="J1199" s="76"/>
      <c r="K1199" s="82"/>
      <c r="L1199" s="77"/>
      <c r="M1199" s="2"/>
      <c r="N1199" s="82"/>
      <c r="O1199" s="77"/>
      <c r="P1199" s="2"/>
      <c r="Q1199" s="82"/>
      <c r="R1199" s="19"/>
      <c r="S1199" s="366"/>
      <c r="T1199" s="397">
        <f t="shared" si="69"/>
        <v>0</v>
      </c>
      <c r="U1199" s="443">
        <f t="shared" si="78"/>
        <v>15</v>
      </c>
    </row>
    <row r="1200" spans="1:21" ht="18" customHeight="1">
      <c r="A1200" s="817"/>
      <c r="B1200" s="818"/>
      <c r="C1200" s="820"/>
      <c r="D1200" s="820"/>
      <c r="E1200" s="337">
        <v>72</v>
      </c>
      <c r="F1200" s="216"/>
      <c r="G1200" s="216"/>
      <c r="H1200" s="97"/>
      <c r="I1200" s="81"/>
      <c r="J1200" s="76"/>
      <c r="K1200" s="81"/>
      <c r="L1200" s="76"/>
      <c r="M1200" s="2"/>
      <c r="N1200" s="81"/>
      <c r="O1200" s="77"/>
      <c r="P1200" s="15"/>
      <c r="Q1200" s="82"/>
      <c r="R1200" s="19"/>
      <c r="S1200" s="366"/>
      <c r="T1200" s="397">
        <f t="shared" si="69"/>
        <v>0</v>
      </c>
      <c r="U1200" s="443">
        <f t="shared" si="78"/>
        <v>15</v>
      </c>
    </row>
    <row r="1201" spans="1:21" ht="18" customHeight="1">
      <c r="A1201" s="817"/>
      <c r="B1201" s="818"/>
      <c r="C1201" s="820"/>
      <c r="D1201" s="820"/>
      <c r="E1201" s="337">
        <v>73</v>
      </c>
      <c r="F1201" s="216"/>
      <c r="G1201" s="216"/>
      <c r="H1201" s="97"/>
      <c r="I1201" s="81"/>
      <c r="J1201" s="76"/>
      <c r="K1201" s="81"/>
      <c r="L1201" s="76"/>
      <c r="M1201" s="2"/>
      <c r="N1201" s="81"/>
      <c r="O1201" s="77"/>
      <c r="P1201" s="15"/>
      <c r="Q1201" s="82"/>
      <c r="R1201" s="19"/>
      <c r="S1201" s="366"/>
      <c r="T1201" s="397">
        <f t="shared" si="69"/>
        <v>0</v>
      </c>
      <c r="U1201" s="443">
        <f t="shared" si="78"/>
        <v>15</v>
      </c>
    </row>
    <row r="1202" spans="1:21" ht="18" customHeight="1">
      <c r="A1202" s="817"/>
      <c r="B1202" s="818"/>
      <c r="C1202" s="820"/>
      <c r="D1202" s="820"/>
      <c r="E1202" s="337">
        <v>74</v>
      </c>
      <c r="F1202" s="216"/>
      <c r="G1202" s="216"/>
      <c r="H1202" s="97"/>
      <c r="I1202" s="81"/>
      <c r="J1202" s="76"/>
      <c r="K1202" s="81"/>
      <c r="L1202" s="76"/>
      <c r="M1202" s="2"/>
      <c r="N1202" s="81"/>
      <c r="O1202" s="77"/>
      <c r="P1202" s="15"/>
      <c r="Q1202" s="82"/>
      <c r="R1202" s="19"/>
      <c r="S1202" s="366"/>
      <c r="T1202" s="397">
        <f t="shared" si="69"/>
        <v>0</v>
      </c>
      <c r="U1202" s="443">
        <f t="shared" si="78"/>
        <v>15</v>
      </c>
    </row>
    <row r="1203" spans="1:21" ht="18" customHeight="1">
      <c r="A1203" s="817"/>
      <c r="B1203" s="818"/>
      <c r="C1203" s="820"/>
      <c r="D1203" s="820"/>
      <c r="E1203" s="337">
        <v>75</v>
      </c>
      <c r="F1203" s="216"/>
      <c r="G1203" s="216"/>
      <c r="H1203" s="97"/>
      <c r="I1203" s="81"/>
      <c r="J1203" s="76"/>
      <c r="K1203" s="81"/>
      <c r="L1203" s="76"/>
      <c r="M1203" s="2"/>
      <c r="N1203" s="82"/>
      <c r="O1203" s="77"/>
      <c r="P1203" s="2"/>
      <c r="Q1203" s="82"/>
      <c r="R1203" s="19"/>
      <c r="S1203" s="366"/>
      <c r="T1203" s="397">
        <f t="shared" si="69"/>
        <v>0</v>
      </c>
      <c r="U1203" s="443">
        <f t="shared" si="78"/>
        <v>15</v>
      </c>
    </row>
    <row r="1204" spans="1:21" ht="18" customHeight="1">
      <c r="A1204" s="817"/>
      <c r="B1204" s="818"/>
      <c r="C1204" s="820"/>
      <c r="D1204" s="820"/>
      <c r="E1204" s="337">
        <v>76</v>
      </c>
      <c r="F1204" s="216"/>
      <c r="G1204" s="216"/>
      <c r="H1204" s="134"/>
      <c r="I1204" s="135"/>
      <c r="J1204" s="136"/>
      <c r="K1204" s="135"/>
      <c r="L1204" s="136"/>
      <c r="M1204" s="137"/>
      <c r="N1204" s="138"/>
      <c r="O1204" s="139"/>
      <c r="P1204" s="137"/>
      <c r="Q1204" s="138"/>
      <c r="R1204" s="140"/>
      <c r="S1204" s="368"/>
      <c r="T1204" s="447">
        <f t="shared" si="69"/>
        <v>0</v>
      </c>
      <c r="U1204" s="443">
        <f t="shared" si="78"/>
        <v>15</v>
      </c>
    </row>
    <row r="1205" spans="1:21" ht="18" customHeight="1">
      <c r="A1205" s="817"/>
      <c r="B1205" s="818"/>
      <c r="C1205" s="820"/>
      <c r="D1205" s="820"/>
      <c r="E1205" s="337">
        <v>77</v>
      </c>
      <c r="F1205" s="216"/>
      <c r="G1205" s="216"/>
      <c r="H1205" s="134"/>
      <c r="I1205" s="135"/>
      <c r="J1205" s="136"/>
      <c r="K1205" s="135"/>
      <c r="L1205" s="136"/>
      <c r="M1205" s="137"/>
      <c r="N1205" s="138"/>
      <c r="O1205" s="139"/>
      <c r="P1205" s="137"/>
      <c r="Q1205" s="138"/>
      <c r="R1205" s="140"/>
      <c r="S1205" s="368"/>
      <c r="T1205" s="447">
        <f t="shared" si="69"/>
        <v>0</v>
      </c>
      <c r="U1205" s="443">
        <f t="shared" si="78"/>
        <v>15</v>
      </c>
    </row>
    <row r="1206" spans="1:21" ht="18" customHeight="1">
      <c r="A1206" s="817"/>
      <c r="B1206" s="818"/>
      <c r="C1206" s="820"/>
      <c r="D1206" s="820"/>
      <c r="E1206" s="337">
        <v>78</v>
      </c>
      <c r="F1206" s="216"/>
      <c r="G1206" s="216"/>
      <c r="H1206" s="134"/>
      <c r="I1206" s="135"/>
      <c r="J1206" s="136"/>
      <c r="K1206" s="135"/>
      <c r="L1206" s="136"/>
      <c r="M1206" s="137"/>
      <c r="N1206" s="138"/>
      <c r="O1206" s="139"/>
      <c r="P1206" s="137"/>
      <c r="Q1206" s="138"/>
      <c r="R1206" s="140"/>
      <c r="S1206" s="368"/>
      <c r="T1206" s="447">
        <f t="shared" si="69"/>
        <v>0</v>
      </c>
      <c r="U1206" s="443">
        <f t="shared" si="78"/>
        <v>15</v>
      </c>
    </row>
    <row r="1207" spans="1:21" ht="18" customHeight="1">
      <c r="A1207" s="817"/>
      <c r="B1207" s="818"/>
      <c r="C1207" s="820"/>
      <c r="D1207" s="820"/>
      <c r="E1207" s="337">
        <v>79</v>
      </c>
      <c r="F1207" s="216"/>
      <c r="G1207" s="216"/>
      <c r="H1207" s="134"/>
      <c r="I1207" s="135"/>
      <c r="J1207" s="136"/>
      <c r="K1207" s="135"/>
      <c r="L1207" s="136"/>
      <c r="M1207" s="137"/>
      <c r="N1207" s="138"/>
      <c r="O1207" s="139"/>
      <c r="P1207" s="137"/>
      <c r="Q1207" s="138"/>
      <c r="R1207" s="140"/>
      <c r="S1207" s="368"/>
      <c r="T1207" s="447">
        <f t="shared" si="69"/>
        <v>0</v>
      </c>
      <c r="U1207" s="443">
        <f t="shared" si="78"/>
        <v>15</v>
      </c>
    </row>
    <row r="1208" spans="1:21" ht="18" customHeight="1">
      <c r="A1208" s="817"/>
      <c r="B1208" s="818"/>
      <c r="C1208" s="820"/>
      <c r="D1208" s="820"/>
      <c r="E1208" s="345">
        <v>80</v>
      </c>
      <c r="F1208" s="433"/>
      <c r="G1208" s="433"/>
      <c r="H1208" s="101"/>
      <c r="I1208" s="135"/>
      <c r="J1208" s="136"/>
      <c r="K1208" s="135"/>
      <c r="L1208" s="136"/>
      <c r="M1208" s="137"/>
      <c r="N1208" s="138"/>
      <c r="O1208" s="139"/>
      <c r="P1208" s="137"/>
      <c r="Q1208" s="138"/>
      <c r="R1208" s="140"/>
      <c r="S1208" s="368"/>
      <c r="T1208" s="447">
        <f t="shared" si="69"/>
        <v>0</v>
      </c>
      <c r="U1208" s="443">
        <f t="shared" si="78"/>
        <v>15</v>
      </c>
    </row>
    <row r="1209" spans="1:21" ht="18" customHeight="1">
      <c r="A1209" s="815">
        <v>16</v>
      </c>
      <c r="B1209" s="816"/>
      <c r="C1209" s="819" t="str">
        <f>IF(ISERROR(VLOOKUP($A1209,【大規模】地域番号②!$BD:$BF,2,FALSE)),"",VLOOKUP($A1209,【大規模】地域番号②!$BD:$BF,2,FALSE))</f>
        <v/>
      </c>
      <c r="D1209" s="819" t="str">
        <f>IF(ISERROR(VLOOKUP($A1209,【大規模】地域番号②!$BD:$BF,3,FALSE)),"",VLOOKUP($A1209,【大規模】地域番号②!$BD:$BF,3,FALSE))</f>
        <v/>
      </c>
      <c r="E1209" s="337">
        <v>1</v>
      </c>
      <c r="F1209" s="216"/>
      <c r="G1209" s="216"/>
      <c r="H1209" s="96"/>
      <c r="I1209" s="119"/>
      <c r="J1209" s="120"/>
      <c r="K1209" s="122"/>
      <c r="L1209" s="123"/>
      <c r="M1209" s="121"/>
      <c r="N1209" s="122"/>
      <c r="O1209" s="123"/>
      <c r="P1209" s="121"/>
      <c r="Q1209" s="122"/>
      <c r="R1209" s="124"/>
      <c r="S1209" s="356"/>
      <c r="T1209" s="389">
        <f t="shared" ref="T1209:T1431" si="79">IF(J1209="",0,INT(SUM(PRODUCT(J1209,L1209,O1209),R1209)))</f>
        <v>0</v>
      </c>
      <c r="U1209" s="443">
        <f>$A$1209</f>
        <v>16</v>
      </c>
    </row>
    <row r="1210" spans="1:21" ht="18" customHeight="1">
      <c r="A1210" s="817"/>
      <c r="B1210" s="818"/>
      <c r="C1210" s="820"/>
      <c r="D1210" s="820"/>
      <c r="E1210" s="337">
        <v>2</v>
      </c>
      <c r="F1210" s="216"/>
      <c r="G1210" s="216"/>
      <c r="H1210" s="97"/>
      <c r="I1210" s="81"/>
      <c r="J1210" s="76"/>
      <c r="K1210" s="82"/>
      <c r="L1210" s="77"/>
      <c r="M1210" s="2"/>
      <c r="N1210" s="82"/>
      <c r="O1210" s="77"/>
      <c r="P1210" s="2"/>
      <c r="Q1210" s="82"/>
      <c r="R1210" s="19"/>
      <c r="S1210" s="366"/>
      <c r="T1210" s="397">
        <f t="shared" si="79"/>
        <v>0</v>
      </c>
      <c r="U1210" s="443">
        <f t="shared" ref="U1210:U1245" si="80">$A$1209</f>
        <v>16</v>
      </c>
    </row>
    <row r="1211" spans="1:21" ht="18" customHeight="1">
      <c r="A1211" s="817"/>
      <c r="B1211" s="818"/>
      <c r="C1211" s="820"/>
      <c r="D1211" s="820"/>
      <c r="E1211" s="337">
        <v>3</v>
      </c>
      <c r="F1211" s="216"/>
      <c r="G1211" s="216"/>
      <c r="H1211" s="97"/>
      <c r="I1211" s="81"/>
      <c r="J1211" s="76"/>
      <c r="K1211" s="82"/>
      <c r="L1211" s="77"/>
      <c r="M1211" s="2"/>
      <c r="N1211" s="82"/>
      <c r="O1211" s="77"/>
      <c r="P1211" s="2"/>
      <c r="Q1211" s="82"/>
      <c r="R1211" s="19"/>
      <c r="S1211" s="366"/>
      <c r="T1211" s="397">
        <f t="shared" si="79"/>
        <v>0</v>
      </c>
      <c r="U1211" s="443">
        <f t="shared" si="80"/>
        <v>16</v>
      </c>
    </row>
    <row r="1212" spans="1:21" ht="18" customHeight="1">
      <c r="A1212" s="817"/>
      <c r="B1212" s="818"/>
      <c r="C1212" s="820"/>
      <c r="D1212" s="820"/>
      <c r="E1212" s="337">
        <v>4</v>
      </c>
      <c r="F1212" s="216"/>
      <c r="G1212" s="216"/>
      <c r="H1212" s="97"/>
      <c r="I1212" s="81"/>
      <c r="J1212" s="76"/>
      <c r="K1212" s="81"/>
      <c r="L1212" s="76"/>
      <c r="M1212" s="2"/>
      <c r="N1212" s="81"/>
      <c r="O1212" s="77"/>
      <c r="P1212" s="15"/>
      <c r="Q1212" s="82"/>
      <c r="R1212" s="19"/>
      <c r="S1212" s="366"/>
      <c r="T1212" s="397">
        <f t="shared" si="79"/>
        <v>0</v>
      </c>
      <c r="U1212" s="443">
        <f t="shared" si="80"/>
        <v>16</v>
      </c>
    </row>
    <row r="1213" spans="1:21" ht="18" customHeight="1">
      <c r="A1213" s="817"/>
      <c r="B1213" s="818"/>
      <c r="C1213" s="820"/>
      <c r="D1213" s="820"/>
      <c r="E1213" s="337">
        <v>5</v>
      </c>
      <c r="F1213" s="216"/>
      <c r="G1213" s="216"/>
      <c r="H1213" s="97"/>
      <c r="I1213" s="81"/>
      <c r="J1213" s="76"/>
      <c r="K1213" s="81"/>
      <c r="L1213" s="76"/>
      <c r="M1213" s="2"/>
      <c r="N1213" s="81"/>
      <c r="O1213" s="77"/>
      <c r="P1213" s="15"/>
      <c r="Q1213" s="82"/>
      <c r="R1213" s="19"/>
      <c r="S1213" s="366"/>
      <c r="T1213" s="397">
        <f t="shared" si="79"/>
        <v>0</v>
      </c>
      <c r="U1213" s="443">
        <f t="shared" si="80"/>
        <v>16</v>
      </c>
    </row>
    <row r="1214" spans="1:21" ht="18" customHeight="1">
      <c r="A1214" s="817"/>
      <c r="B1214" s="818"/>
      <c r="C1214" s="820"/>
      <c r="D1214" s="820"/>
      <c r="E1214" s="337">
        <v>6</v>
      </c>
      <c r="F1214" s="216"/>
      <c r="G1214" s="216"/>
      <c r="H1214" s="97"/>
      <c r="I1214" s="81"/>
      <c r="J1214" s="76"/>
      <c r="K1214" s="81"/>
      <c r="L1214" s="76"/>
      <c r="M1214" s="2"/>
      <c r="N1214" s="81"/>
      <c r="O1214" s="77"/>
      <c r="P1214" s="15"/>
      <c r="Q1214" s="82"/>
      <c r="R1214" s="19"/>
      <c r="S1214" s="366"/>
      <c r="T1214" s="397">
        <f t="shared" si="79"/>
        <v>0</v>
      </c>
      <c r="U1214" s="443">
        <f t="shared" si="80"/>
        <v>16</v>
      </c>
    </row>
    <row r="1215" spans="1:21" ht="18" customHeight="1">
      <c r="A1215" s="817"/>
      <c r="B1215" s="818"/>
      <c r="C1215" s="820"/>
      <c r="D1215" s="820"/>
      <c r="E1215" s="337">
        <v>7</v>
      </c>
      <c r="F1215" s="216"/>
      <c r="G1215" s="216"/>
      <c r="H1215" s="97"/>
      <c r="I1215" s="81"/>
      <c r="J1215" s="76"/>
      <c r="K1215" s="81"/>
      <c r="L1215" s="76"/>
      <c r="M1215" s="2"/>
      <c r="N1215" s="82"/>
      <c r="O1215" s="77"/>
      <c r="P1215" s="2"/>
      <c r="Q1215" s="82"/>
      <c r="R1215" s="19"/>
      <c r="S1215" s="366"/>
      <c r="T1215" s="397">
        <f t="shared" si="79"/>
        <v>0</v>
      </c>
      <c r="U1215" s="443">
        <f t="shared" si="80"/>
        <v>16</v>
      </c>
    </row>
    <row r="1216" spans="1:21" ht="18" customHeight="1">
      <c r="A1216" s="817"/>
      <c r="B1216" s="818"/>
      <c r="C1216" s="820"/>
      <c r="D1216" s="820"/>
      <c r="E1216" s="337">
        <v>8</v>
      </c>
      <c r="F1216" s="216"/>
      <c r="G1216" s="216"/>
      <c r="H1216" s="134"/>
      <c r="I1216" s="135"/>
      <c r="J1216" s="136"/>
      <c r="K1216" s="135"/>
      <c r="L1216" s="136"/>
      <c r="M1216" s="137"/>
      <c r="N1216" s="138"/>
      <c r="O1216" s="139"/>
      <c r="P1216" s="137"/>
      <c r="Q1216" s="138"/>
      <c r="R1216" s="140"/>
      <c r="S1216" s="368"/>
      <c r="T1216" s="447">
        <f t="shared" si="79"/>
        <v>0</v>
      </c>
      <c r="U1216" s="443">
        <f t="shared" si="80"/>
        <v>16</v>
      </c>
    </row>
    <row r="1217" spans="1:21" ht="18" customHeight="1">
      <c r="A1217" s="817"/>
      <c r="B1217" s="818"/>
      <c r="C1217" s="820"/>
      <c r="D1217" s="820"/>
      <c r="E1217" s="337">
        <v>9</v>
      </c>
      <c r="F1217" s="216"/>
      <c r="G1217" s="216"/>
      <c r="H1217" s="134"/>
      <c r="I1217" s="135"/>
      <c r="J1217" s="136"/>
      <c r="K1217" s="135"/>
      <c r="L1217" s="136"/>
      <c r="M1217" s="137"/>
      <c r="N1217" s="138"/>
      <c r="O1217" s="139"/>
      <c r="P1217" s="137"/>
      <c r="Q1217" s="138"/>
      <c r="R1217" s="140"/>
      <c r="S1217" s="368"/>
      <c r="T1217" s="447">
        <f t="shared" si="79"/>
        <v>0</v>
      </c>
      <c r="U1217" s="443">
        <f t="shared" si="80"/>
        <v>16</v>
      </c>
    </row>
    <row r="1218" spans="1:21" ht="18" customHeight="1">
      <c r="A1218" s="817"/>
      <c r="B1218" s="818"/>
      <c r="C1218" s="820"/>
      <c r="D1218" s="820"/>
      <c r="E1218" s="337">
        <v>10</v>
      </c>
      <c r="F1218" s="216"/>
      <c r="G1218" s="216"/>
      <c r="H1218" s="134"/>
      <c r="I1218" s="135"/>
      <c r="J1218" s="136"/>
      <c r="K1218" s="135"/>
      <c r="L1218" s="136"/>
      <c r="M1218" s="137"/>
      <c r="N1218" s="138"/>
      <c r="O1218" s="139"/>
      <c r="P1218" s="137"/>
      <c r="Q1218" s="138"/>
      <c r="R1218" s="140"/>
      <c r="S1218" s="368"/>
      <c r="T1218" s="447">
        <f t="shared" si="79"/>
        <v>0</v>
      </c>
      <c r="U1218" s="443">
        <f t="shared" si="80"/>
        <v>16</v>
      </c>
    </row>
    <row r="1219" spans="1:21" ht="18" customHeight="1">
      <c r="A1219" s="817"/>
      <c r="B1219" s="818"/>
      <c r="C1219" s="820"/>
      <c r="D1219" s="820"/>
      <c r="E1219" s="337">
        <v>11</v>
      </c>
      <c r="F1219" s="216"/>
      <c r="G1219" s="216"/>
      <c r="H1219" s="134"/>
      <c r="I1219" s="135"/>
      <c r="J1219" s="136"/>
      <c r="K1219" s="135"/>
      <c r="L1219" s="136"/>
      <c r="M1219" s="137"/>
      <c r="N1219" s="138"/>
      <c r="O1219" s="139"/>
      <c r="P1219" s="137"/>
      <c r="Q1219" s="138"/>
      <c r="R1219" s="140"/>
      <c r="S1219" s="368"/>
      <c r="T1219" s="447">
        <f t="shared" si="79"/>
        <v>0</v>
      </c>
      <c r="U1219" s="443">
        <f t="shared" si="80"/>
        <v>16</v>
      </c>
    </row>
    <row r="1220" spans="1:21" ht="18" customHeight="1">
      <c r="A1220" s="817"/>
      <c r="B1220" s="818"/>
      <c r="C1220" s="820"/>
      <c r="D1220" s="820"/>
      <c r="E1220" s="337">
        <v>12</v>
      </c>
      <c r="F1220" s="216"/>
      <c r="G1220" s="216"/>
      <c r="H1220" s="134"/>
      <c r="I1220" s="135"/>
      <c r="J1220" s="136"/>
      <c r="K1220" s="135"/>
      <c r="L1220" s="136"/>
      <c r="M1220" s="137"/>
      <c r="N1220" s="138"/>
      <c r="O1220" s="139"/>
      <c r="P1220" s="137"/>
      <c r="Q1220" s="138"/>
      <c r="R1220" s="140"/>
      <c r="S1220" s="368"/>
      <c r="T1220" s="447">
        <f t="shared" si="79"/>
        <v>0</v>
      </c>
      <c r="U1220" s="443">
        <f t="shared" si="80"/>
        <v>16</v>
      </c>
    </row>
    <row r="1221" spans="1:21" ht="18" customHeight="1">
      <c r="A1221" s="817"/>
      <c r="B1221" s="818"/>
      <c r="C1221" s="820"/>
      <c r="D1221" s="820"/>
      <c r="E1221" s="337">
        <v>13</v>
      </c>
      <c r="F1221" s="216"/>
      <c r="G1221" s="216"/>
      <c r="H1221" s="134"/>
      <c r="I1221" s="135"/>
      <c r="J1221" s="136"/>
      <c r="K1221" s="135"/>
      <c r="L1221" s="136"/>
      <c r="M1221" s="137"/>
      <c r="N1221" s="138"/>
      <c r="O1221" s="139"/>
      <c r="P1221" s="137"/>
      <c r="Q1221" s="138"/>
      <c r="R1221" s="140"/>
      <c r="S1221" s="368"/>
      <c r="T1221" s="447">
        <f t="shared" si="79"/>
        <v>0</v>
      </c>
      <c r="U1221" s="443">
        <f t="shared" si="80"/>
        <v>16</v>
      </c>
    </row>
    <row r="1222" spans="1:21" ht="18" customHeight="1">
      <c r="A1222" s="817"/>
      <c r="B1222" s="818"/>
      <c r="C1222" s="820"/>
      <c r="D1222" s="820"/>
      <c r="E1222" s="337">
        <v>14</v>
      </c>
      <c r="F1222" s="216"/>
      <c r="G1222" s="216"/>
      <c r="H1222" s="134"/>
      <c r="I1222" s="135"/>
      <c r="J1222" s="136"/>
      <c r="K1222" s="135"/>
      <c r="L1222" s="136"/>
      <c r="M1222" s="137"/>
      <c r="N1222" s="138"/>
      <c r="O1222" s="139"/>
      <c r="P1222" s="137"/>
      <c r="Q1222" s="138"/>
      <c r="R1222" s="140"/>
      <c r="S1222" s="368"/>
      <c r="T1222" s="447">
        <f t="shared" si="79"/>
        <v>0</v>
      </c>
      <c r="U1222" s="443">
        <f t="shared" si="80"/>
        <v>16</v>
      </c>
    </row>
    <row r="1223" spans="1:21" ht="18" customHeight="1">
      <c r="A1223" s="817"/>
      <c r="B1223" s="818"/>
      <c r="C1223" s="820"/>
      <c r="D1223" s="820"/>
      <c r="E1223" s="337">
        <v>15</v>
      </c>
      <c r="F1223" s="216"/>
      <c r="G1223" s="216"/>
      <c r="H1223" s="134"/>
      <c r="I1223" s="135"/>
      <c r="J1223" s="136"/>
      <c r="K1223" s="135"/>
      <c r="L1223" s="136"/>
      <c r="M1223" s="137"/>
      <c r="N1223" s="138"/>
      <c r="O1223" s="139"/>
      <c r="P1223" s="137"/>
      <c r="Q1223" s="138"/>
      <c r="R1223" s="140"/>
      <c r="S1223" s="368"/>
      <c r="T1223" s="447">
        <f t="shared" si="79"/>
        <v>0</v>
      </c>
      <c r="U1223" s="443">
        <f t="shared" si="80"/>
        <v>16</v>
      </c>
    </row>
    <row r="1224" spans="1:21" ht="18" customHeight="1">
      <c r="A1224" s="817"/>
      <c r="B1224" s="818"/>
      <c r="C1224" s="820"/>
      <c r="D1224" s="820"/>
      <c r="E1224" s="337">
        <v>16</v>
      </c>
      <c r="F1224" s="216"/>
      <c r="G1224" s="216"/>
      <c r="H1224" s="134"/>
      <c r="I1224" s="135"/>
      <c r="J1224" s="136"/>
      <c r="K1224" s="135"/>
      <c r="L1224" s="136"/>
      <c r="M1224" s="137"/>
      <c r="N1224" s="138"/>
      <c r="O1224" s="139"/>
      <c r="P1224" s="137"/>
      <c r="Q1224" s="138"/>
      <c r="R1224" s="140"/>
      <c r="S1224" s="368"/>
      <c r="T1224" s="447">
        <f t="shared" si="79"/>
        <v>0</v>
      </c>
      <c r="U1224" s="443">
        <f t="shared" si="80"/>
        <v>16</v>
      </c>
    </row>
    <row r="1225" spans="1:21" ht="18" customHeight="1">
      <c r="A1225" s="817"/>
      <c r="B1225" s="818"/>
      <c r="C1225" s="820"/>
      <c r="D1225" s="820"/>
      <c r="E1225" s="337">
        <v>17</v>
      </c>
      <c r="F1225" s="216"/>
      <c r="G1225" s="216"/>
      <c r="H1225" s="134"/>
      <c r="I1225" s="135"/>
      <c r="J1225" s="136"/>
      <c r="K1225" s="135"/>
      <c r="L1225" s="136"/>
      <c r="M1225" s="137"/>
      <c r="N1225" s="138"/>
      <c r="O1225" s="139"/>
      <c r="P1225" s="137"/>
      <c r="Q1225" s="138"/>
      <c r="R1225" s="140"/>
      <c r="S1225" s="368"/>
      <c r="T1225" s="447">
        <f t="shared" si="79"/>
        <v>0</v>
      </c>
      <c r="U1225" s="443">
        <f t="shared" si="80"/>
        <v>16</v>
      </c>
    </row>
    <row r="1226" spans="1:21" ht="18" customHeight="1">
      <c r="A1226" s="817"/>
      <c r="B1226" s="818"/>
      <c r="C1226" s="820"/>
      <c r="D1226" s="820"/>
      <c r="E1226" s="337">
        <v>18</v>
      </c>
      <c r="F1226" s="216"/>
      <c r="G1226" s="216"/>
      <c r="H1226" s="134"/>
      <c r="I1226" s="135"/>
      <c r="J1226" s="136"/>
      <c r="K1226" s="135"/>
      <c r="L1226" s="136"/>
      <c r="M1226" s="137"/>
      <c r="N1226" s="138"/>
      <c r="O1226" s="139"/>
      <c r="P1226" s="137"/>
      <c r="Q1226" s="138"/>
      <c r="R1226" s="140"/>
      <c r="S1226" s="368"/>
      <c r="T1226" s="447">
        <f t="shared" si="79"/>
        <v>0</v>
      </c>
      <c r="U1226" s="443">
        <f t="shared" si="80"/>
        <v>16</v>
      </c>
    </row>
    <row r="1227" spans="1:21" ht="18" customHeight="1">
      <c r="A1227" s="817"/>
      <c r="B1227" s="818"/>
      <c r="C1227" s="820"/>
      <c r="D1227" s="820"/>
      <c r="E1227" s="337">
        <v>19</v>
      </c>
      <c r="F1227" s="216"/>
      <c r="G1227" s="216"/>
      <c r="H1227" s="134"/>
      <c r="I1227" s="135"/>
      <c r="J1227" s="136"/>
      <c r="K1227" s="135"/>
      <c r="L1227" s="136"/>
      <c r="M1227" s="137"/>
      <c r="N1227" s="138"/>
      <c r="O1227" s="139"/>
      <c r="P1227" s="137"/>
      <c r="Q1227" s="138"/>
      <c r="R1227" s="140"/>
      <c r="S1227" s="368"/>
      <c r="T1227" s="447">
        <f t="shared" si="79"/>
        <v>0</v>
      </c>
      <c r="U1227" s="443">
        <f t="shared" si="80"/>
        <v>16</v>
      </c>
    </row>
    <row r="1228" spans="1:21" ht="18" customHeight="1">
      <c r="A1228" s="817"/>
      <c r="B1228" s="818"/>
      <c r="C1228" s="820"/>
      <c r="D1228" s="820"/>
      <c r="E1228" s="337">
        <v>20</v>
      </c>
      <c r="F1228" s="216"/>
      <c r="G1228" s="216"/>
      <c r="H1228" s="134"/>
      <c r="I1228" s="135"/>
      <c r="J1228" s="136"/>
      <c r="K1228" s="135"/>
      <c r="L1228" s="136"/>
      <c r="M1228" s="137"/>
      <c r="N1228" s="138"/>
      <c r="O1228" s="139"/>
      <c r="P1228" s="137"/>
      <c r="Q1228" s="138"/>
      <c r="R1228" s="140"/>
      <c r="S1228" s="368"/>
      <c r="T1228" s="447">
        <f t="shared" si="79"/>
        <v>0</v>
      </c>
      <c r="U1228" s="443">
        <f t="shared" si="80"/>
        <v>16</v>
      </c>
    </row>
    <row r="1229" spans="1:21" ht="18" customHeight="1">
      <c r="A1229" s="817"/>
      <c r="B1229" s="818"/>
      <c r="C1229" s="820"/>
      <c r="D1229" s="820"/>
      <c r="E1229" s="337">
        <v>21</v>
      </c>
      <c r="F1229" s="216"/>
      <c r="G1229" s="216"/>
      <c r="H1229" s="134"/>
      <c r="I1229" s="135"/>
      <c r="J1229" s="136"/>
      <c r="K1229" s="135"/>
      <c r="L1229" s="136"/>
      <c r="M1229" s="137"/>
      <c r="N1229" s="138"/>
      <c r="O1229" s="139"/>
      <c r="P1229" s="137"/>
      <c r="Q1229" s="138"/>
      <c r="R1229" s="140"/>
      <c r="S1229" s="368"/>
      <c r="T1229" s="447">
        <f t="shared" si="79"/>
        <v>0</v>
      </c>
      <c r="U1229" s="443">
        <f t="shared" si="80"/>
        <v>16</v>
      </c>
    </row>
    <row r="1230" spans="1:21" ht="18" customHeight="1">
      <c r="A1230" s="817"/>
      <c r="B1230" s="818"/>
      <c r="C1230" s="820"/>
      <c r="D1230" s="820"/>
      <c r="E1230" s="337">
        <v>22</v>
      </c>
      <c r="F1230" s="216"/>
      <c r="G1230" s="216"/>
      <c r="H1230" s="134"/>
      <c r="I1230" s="135"/>
      <c r="J1230" s="136"/>
      <c r="K1230" s="135"/>
      <c r="L1230" s="136"/>
      <c r="M1230" s="137"/>
      <c r="N1230" s="138"/>
      <c r="O1230" s="139"/>
      <c r="P1230" s="137"/>
      <c r="Q1230" s="138"/>
      <c r="R1230" s="140"/>
      <c r="S1230" s="368"/>
      <c r="T1230" s="447">
        <f t="shared" si="79"/>
        <v>0</v>
      </c>
      <c r="U1230" s="443">
        <f t="shared" si="80"/>
        <v>16</v>
      </c>
    </row>
    <row r="1231" spans="1:21" ht="18" customHeight="1">
      <c r="A1231" s="817"/>
      <c r="B1231" s="818"/>
      <c r="C1231" s="820"/>
      <c r="D1231" s="820"/>
      <c r="E1231" s="337">
        <v>23</v>
      </c>
      <c r="F1231" s="216"/>
      <c r="G1231" s="216"/>
      <c r="H1231" s="134"/>
      <c r="I1231" s="135"/>
      <c r="J1231" s="136"/>
      <c r="K1231" s="135"/>
      <c r="L1231" s="136"/>
      <c r="M1231" s="137"/>
      <c r="N1231" s="138"/>
      <c r="O1231" s="139"/>
      <c r="P1231" s="137"/>
      <c r="Q1231" s="138"/>
      <c r="R1231" s="140"/>
      <c r="S1231" s="368"/>
      <c r="T1231" s="447">
        <f t="shared" si="79"/>
        <v>0</v>
      </c>
      <c r="U1231" s="443">
        <f t="shared" si="80"/>
        <v>16</v>
      </c>
    </row>
    <row r="1232" spans="1:21" ht="18" customHeight="1">
      <c r="A1232" s="817"/>
      <c r="B1232" s="818"/>
      <c r="C1232" s="820"/>
      <c r="D1232" s="820"/>
      <c r="E1232" s="337">
        <v>24</v>
      </c>
      <c r="F1232" s="216"/>
      <c r="G1232" s="216"/>
      <c r="H1232" s="134"/>
      <c r="I1232" s="135"/>
      <c r="J1232" s="136"/>
      <c r="K1232" s="135"/>
      <c r="L1232" s="136"/>
      <c r="M1232" s="137"/>
      <c r="N1232" s="138"/>
      <c r="O1232" s="139"/>
      <c r="P1232" s="137"/>
      <c r="Q1232" s="138"/>
      <c r="R1232" s="140"/>
      <c r="S1232" s="368"/>
      <c r="T1232" s="447">
        <f t="shared" si="79"/>
        <v>0</v>
      </c>
      <c r="U1232" s="443">
        <f t="shared" si="80"/>
        <v>16</v>
      </c>
    </row>
    <row r="1233" spans="1:21" ht="18" customHeight="1">
      <c r="A1233" s="817"/>
      <c r="B1233" s="818"/>
      <c r="C1233" s="820"/>
      <c r="D1233" s="820"/>
      <c r="E1233" s="337">
        <v>25</v>
      </c>
      <c r="F1233" s="216"/>
      <c r="G1233" s="216"/>
      <c r="H1233" s="134"/>
      <c r="I1233" s="135"/>
      <c r="J1233" s="136"/>
      <c r="K1233" s="135"/>
      <c r="L1233" s="136"/>
      <c r="M1233" s="137"/>
      <c r="N1233" s="138"/>
      <c r="O1233" s="139"/>
      <c r="P1233" s="137"/>
      <c r="Q1233" s="138"/>
      <c r="R1233" s="140"/>
      <c r="S1233" s="368"/>
      <c r="T1233" s="447">
        <f t="shared" si="79"/>
        <v>0</v>
      </c>
      <c r="U1233" s="443">
        <f t="shared" si="80"/>
        <v>16</v>
      </c>
    </row>
    <row r="1234" spans="1:21" ht="18" customHeight="1">
      <c r="A1234" s="817"/>
      <c r="B1234" s="818"/>
      <c r="C1234" s="820"/>
      <c r="D1234" s="820"/>
      <c r="E1234" s="337">
        <v>26</v>
      </c>
      <c r="F1234" s="216"/>
      <c r="G1234" s="216"/>
      <c r="H1234" s="134"/>
      <c r="I1234" s="135"/>
      <c r="J1234" s="136"/>
      <c r="K1234" s="135"/>
      <c r="L1234" s="136"/>
      <c r="M1234" s="137"/>
      <c r="N1234" s="138"/>
      <c r="O1234" s="139"/>
      <c r="P1234" s="137"/>
      <c r="Q1234" s="138"/>
      <c r="R1234" s="140"/>
      <c r="S1234" s="368"/>
      <c r="T1234" s="447">
        <f t="shared" si="79"/>
        <v>0</v>
      </c>
      <c r="U1234" s="443">
        <f t="shared" si="80"/>
        <v>16</v>
      </c>
    </row>
    <row r="1235" spans="1:21" ht="18" customHeight="1">
      <c r="A1235" s="817"/>
      <c r="B1235" s="818"/>
      <c r="C1235" s="820"/>
      <c r="D1235" s="820"/>
      <c r="E1235" s="337">
        <v>27</v>
      </c>
      <c r="F1235" s="216"/>
      <c r="G1235" s="216"/>
      <c r="H1235" s="134"/>
      <c r="I1235" s="135"/>
      <c r="J1235" s="136"/>
      <c r="K1235" s="135"/>
      <c r="L1235" s="136"/>
      <c r="M1235" s="137"/>
      <c r="N1235" s="138"/>
      <c r="O1235" s="139"/>
      <c r="P1235" s="137"/>
      <c r="Q1235" s="138"/>
      <c r="R1235" s="140"/>
      <c r="S1235" s="368"/>
      <c r="T1235" s="447">
        <f t="shared" si="79"/>
        <v>0</v>
      </c>
      <c r="U1235" s="443">
        <f t="shared" si="80"/>
        <v>16</v>
      </c>
    </row>
    <row r="1236" spans="1:21" ht="18" customHeight="1">
      <c r="A1236" s="817"/>
      <c r="B1236" s="818"/>
      <c r="C1236" s="820"/>
      <c r="D1236" s="820"/>
      <c r="E1236" s="337">
        <v>28</v>
      </c>
      <c r="F1236" s="216"/>
      <c r="G1236" s="216"/>
      <c r="H1236" s="97"/>
      <c r="I1236" s="81"/>
      <c r="J1236" s="76"/>
      <c r="K1236" s="82"/>
      <c r="L1236" s="77"/>
      <c r="M1236" s="2"/>
      <c r="N1236" s="82"/>
      <c r="O1236" s="77"/>
      <c r="P1236" s="2"/>
      <c r="Q1236" s="82"/>
      <c r="R1236" s="19"/>
      <c r="S1236" s="366"/>
      <c r="T1236" s="397">
        <f t="shared" ref="T1236:T1245" si="81">IF(J1236="",0,INT(SUM(PRODUCT(J1236,L1236,O1236),R1236)))</f>
        <v>0</v>
      </c>
      <c r="U1236" s="443">
        <f t="shared" si="80"/>
        <v>16</v>
      </c>
    </row>
    <row r="1237" spans="1:21" ht="18" customHeight="1">
      <c r="A1237" s="817"/>
      <c r="B1237" s="818"/>
      <c r="C1237" s="820"/>
      <c r="D1237" s="820"/>
      <c r="E1237" s="337">
        <v>29</v>
      </c>
      <c r="F1237" s="216"/>
      <c r="G1237" s="216"/>
      <c r="H1237" s="97"/>
      <c r="I1237" s="81"/>
      <c r="J1237" s="76"/>
      <c r="K1237" s="82"/>
      <c r="L1237" s="77"/>
      <c r="M1237" s="2"/>
      <c r="N1237" s="82"/>
      <c r="O1237" s="77"/>
      <c r="P1237" s="2"/>
      <c r="Q1237" s="82"/>
      <c r="R1237" s="19"/>
      <c r="S1237" s="366"/>
      <c r="T1237" s="397">
        <f t="shared" si="81"/>
        <v>0</v>
      </c>
      <c r="U1237" s="443">
        <f t="shared" si="80"/>
        <v>16</v>
      </c>
    </row>
    <row r="1238" spans="1:21" ht="18" customHeight="1">
      <c r="A1238" s="817"/>
      <c r="B1238" s="818"/>
      <c r="C1238" s="820"/>
      <c r="D1238" s="820"/>
      <c r="E1238" s="337">
        <v>30</v>
      </c>
      <c r="F1238" s="216"/>
      <c r="G1238" s="216"/>
      <c r="H1238" s="97"/>
      <c r="I1238" s="81"/>
      <c r="J1238" s="76"/>
      <c r="K1238" s="82"/>
      <c r="L1238" s="77"/>
      <c r="M1238" s="2"/>
      <c r="N1238" s="82"/>
      <c r="O1238" s="77"/>
      <c r="P1238" s="2"/>
      <c r="Q1238" s="82"/>
      <c r="R1238" s="19"/>
      <c r="S1238" s="366"/>
      <c r="T1238" s="397">
        <f t="shared" si="81"/>
        <v>0</v>
      </c>
      <c r="U1238" s="443">
        <f t="shared" si="80"/>
        <v>16</v>
      </c>
    </row>
    <row r="1239" spans="1:21" ht="18" customHeight="1">
      <c r="A1239" s="817"/>
      <c r="B1239" s="818"/>
      <c r="C1239" s="820"/>
      <c r="D1239" s="820"/>
      <c r="E1239" s="337">
        <v>31</v>
      </c>
      <c r="F1239" s="216"/>
      <c r="G1239" s="216"/>
      <c r="H1239" s="97"/>
      <c r="I1239" s="81"/>
      <c r="J1239" s="76"/>
      <c r="K1239" s="82"/>
      <c r="L1239" s="77"/>
      <c r="M1239" s="2"/>
      <c r="N1239" s="82"/>
      <c r="O1239" s="77"/>
      <c r="P1239" s="2"/>
      <c r="Q1239" s="82"/>
      <c r="R1239" s="19"/>
      <c r="S1239" s="366"/>
      <c r="T1239" s="397">
        <f t="shared" si="81"/>
        <v>0</v>
      </c>
      <c r="U1239" s="443">
        <f t="shared" si="80"/>
        <v>16</v>
      </c>
    </row>
    <row r="1240" spans="1:21" ht="18" customHeight="1">
      <c r="A1240" s="817"/>
      <c r="B1240" s="818"/>
      <c r="C1240" s="820"/>
      <c r="D1240" s="820"/>
      <c r="E1240" s="337">
        <v>32</v>
      </c>
      <c r="F1240" s="216"/>
      <c r="G1240" s="216"/>
      <c r="H1240" s="97"/>
      <c r="I1240" s="81"/>
      <c r="J1240" s="76"/>
      <c r="K1240" s="81"/>
      <c r="L1240" s="76"/>
      <c r="M1240" s="2"/>
      <c r="N1240" s="81"/>
      <c r="O1240" s="77"/>
      <c r="P1240" s="15"/>
      <c r="Q1240" s="82"/>
      <c r="R1240" s="19"/>
      <c r="S1240" s="366"/>
      <c r="T1240" s="397">
        <f t="shared" si="81"/>
        <v>0</v>
      </c>
      <c r="U1240" s="443">
        <f t="shared" si="80"/>
        <v>16</v>
      </c>
    </row>
    <row r="1241" spans="1:21" ht="18" customHeight="1">
      <c r="A1241" s="817"/>
      <c r="B1241" s="818"/>
      <c r="C1241" s="820"/>
      <c r="D1241" s="820"/>
      <c r="E1241" s="337">
        <v>33</v>
      </c>
      <c r="F1241" s="216"/>
      <c r="G1241" s="216"/>
      <c r="H1241" s="97"/>
      <c r="I1241" s="81"/>
      <c r="J1241" s="76"/>
      <c r="K1241" s="81"/>
      <c r="L1241" s="76"/>
      <c r="M1241" s="2"/>
      <c r="N1241" s="81"/>
      <c r="O1241" s="77"/>
      <c r="P1241" s="15"/>
      <c r="Q1241" s="82"/>
      <c r="R1241" s="19"/>
      <c r="S1241" s="366"/>
      <c r="T1241" s="397">
        <f t="shared" si="81"/>
        <v>0</v>
      </c>
      <c r="U1241" s="443">
        <f t="shared" si="80"/>
        <v>16</v>
      </c>
    </row>
    <row r="1242" spans="1:21" ht="18" customHeight="1">
      <c r="A1242" s="817"/>
      <c r="B1242" s="818"/>
      <c r="C1242" s="820"/>
      <c r="D1242" s="820"/>
      <c r="E1242" s="337">
        <v>34</v>
      </c>
      <c r="F1242" s="216"/>
      <c r="G1242" s="216"/>
      <c r="H1242" s="97"/>
      <c r="I1242" s="81"/>
      <c r="J1242" s="76"/>
      <c r="K1242" s="81"/>
      <c r="L1242" s="76"/>
      <c r="M1242" s="2"/>
      <c r="N1242" s="81"/>
      <c r="O1242" s="77"/>
      <c r="P1242" s="15"/>
      <c r="Q1242" s="82"/>
      <c r="R1242" s="19"/>
      <c r="S1242" s="366"/>
      <c r="T1242" s="397">
        <f t="shared" si="81"/>
        <v>0</v>
      </c>
      <c r="U1242" s="443">
        <f t="shared" si="80"/>
        <v>16</v>
      </c>
    </row>
    <row r="1243" spans="1:21" ht="18" customHeight="1">
      <c r="A1243" s="817"/>
      <c r="B1243" s="818"/>
      <c r="C1243" s="820"/>
      <c r="D1243" s="820"/>
      <c r="E1243" s="337">
        <v>35</v>
      </c>
      <c r="F1243" s="216"/>
      <c r="G1243" s="216"/>
      <c r="H1243" s="97"/>
      <c r="I1243" s="81"/>
      <c r="J1243" s="76"/>
      <c r="K1243" s="81"/>
      <c r="L1243" s="76"/>
      <c r="M1243" s="2"/>
      <c r="N1243" s="82"/>
      <c r="O1243" s="77"/>
      <c r="P1243" s="2"/>
      <c r="Q1243" s="82"/>
      <c r="R1243" s="19"/>
      <c r="S1243" s="366"/>
      <c r="T1243" s="397">
        <f t="shared" si="81"/>
        <v>0</v>
      </c>
      <c r="U1243" s="443">
        <f t="shared" si="80"/>
        <v>16</v>
      </c>
    </row>
    <row r="1244" spans="1:21" ht="18" customHeight="1">
      <c r="A1244" s="817"/>
      <c r="B1244" s="818"/>
      <c r="C1244" s="820"/>
      <c r="D1244" s="820"/>
      <c r="E1244" s="337">
        <v>36</v>
      </c>
      <c r="F1244" s="216"/>
      <c r="G1244" s="216"/>
      <c r="H1244" s="134"/>
      <c r="I1244" s="135"/>
      <c r="J1244" s="136"/>
      <c r="K1244" s="135"/>
      <c r="L1244" s="136"/>
      <c r="M1244" s="137"/>
      <c r="N1244" s="138"/>
      <c r="O1244" s="139"/>
      <c r="P1244" s="137"/>
      <c r="Q1244" s="138"/>
      <c r="R1244" s="140"/>
      <c r="S1244" s="368"/>
      <c r="T1244" s="447">
        <f t="shared" si="81"/>
        <v>0</v>
      </c>
      <c r="U1244" s="443">
        <f t="shared" si="80"/>
        <v>16</v>
      </c>
    </row>
    <row r="1245" spans="1:21" ht="18" customHeight="1">
      <c r="A1245" s="817"/>
      <c r="B1245" s="818"/>
      <c r="C1245" s="820"/>
      <c r="D1245" s="820"/>
      <c r="E1245" s="337">
        <v>37</v>
      </c>
      <c r="F1245" s="216"/>
      <c r="G1245" s="216"/>
      <c r="H1245" s="134"/>
      <c r="I1245" s="135"/>
      <c r="J1245" s="136"/>
      <c r="K1245" s="135"/>
      <c r="L1245" s="136"/>
      <c r="M1245" s="137"/>
      <c r="N1245" s="138"/>
      <c r="O1245" s="139"/>
      <c r="P1245" s="137"/>
      <c r="Q1245" s="138"/>
      <c r="R1245" s="140"/>
      <c r="S1245" s="368"/>
      <c r="T1245" s="447">
        <f t="shared" si="81"/>
        <v>0</v>
      </c>
      <c r="U1245" s="443">
        <f t="shared" si="80"/>
        <v>16</v>
      </c>
    </row>
    <row r="1246" spans="1:21" ht="18" customHeight="1">
      <c r="A1246" s="817"/>
      <c r="B1246" s="818"/>
      <c r="C1246" s="820"/>
      <c r="D1246" s="820"/>
      <c r="E1246" s="337">
        <v>38</v>
      </c>
      <c r="F1246" s="216"/>
      <c r="G1246" s="216"/>
      <c r="H1246" s="97"/>
      <c r="I1246" s="81"/>
      <c r="J1246" s="76"/>
      <c r="K1246" s="82"/>
      <c r="L1246" s="77"/>
      <c r="M1246" s="2"/>
      <c r="N1246" s="82"/>
      <c r="O1246" s="77"/>
      <c r="P1246" s="2"/>
      <c r="Q1246" s="82"/>
      <c r="R1246" s="19"/>
      <c r="S1246" s="366"/>
      <c r="T1246" s="397">
        <f t="shared" ref="T1246:T1272" si="82">IF(J1246="",0,INT(SUM(PRODUCT(J1246,L1246,O1246),R1246)))</f>
        <v>0</v>
      </c>
      <c r="U1246" s="443">
        <f t="shared" ref="U1246:U1272" si="83">$A$1209</f>
        <v>16</v>
      </c>
    </row>
    <row r="1247" spans="1:21" ht="18" customHeight="1">
      <c r="A1247" s="817"/>
      <c r="B1247" s="818"/>
      <c r="C1247" s="820"/>
      <c r="D1247" s="820"/>
      <c r="E1247" s="337">
        <v>39</v>
      </c>
      <c r="F1247" s="216"/>
      <c r="G1247" s="216"/>
      <c r="H1247" s="97"/>
      <c r="I1247" s="81"/>
      <c r="J1247" s="76"/>
      <c r="K1247" s="82"/>
      <c r="L1247" s="77"/>
      <c r="M1247" s="2"/>
      <c r="N1247" s="82"/>
      <c r="O1247" s="77"/>
      <c r="P1247" s="2"/>
      <c r="Q1247" s="82"/>
      <c r="R1247" s="19"/>
      <c r="S1247" s="366"/>
      <c r="T1247" s="397">
        <f t="shared" si="82"/>
        <v>0</v>
      </c>
      <c r="U1247" s="443">
        <f t="shared" si="83"/>
        <v>16</v>
      </c>
    </row>
    <row r="1248" spans="1:21" ht="18" customHeight="1">
      <c r="A1248" s="817"/>
      <c r="B1248" s="818"/>
      <c r="C1248" s="820"/>
      <c r="D1248" s="820"/>
      <c r="E1248" s="337">
        <v>40</v>
      </c>
      <c r="F1248" s="216"/>
      <c r="G1248" s="216"/>
      <c r="H1248" s="97"/>
      <c r="I1248" s="81"/>
      <c r="J1248" s="76"/>
      <c r="K1248" s="82"/>
      <c r="L1248" s="77"/>
      <c r="M1248" s="2"/>
      <c r="N1248" s="82"/>
      <c r="O1248" s="77"/>
      <c r="P1248" s="2"/>
      <c r="Q1248" s="82"/>
      <c r="R1248" s="19"/>
      <c r="S1248" s="366"/>
      <c r="T1248" s="397">
        <f t="shared" si="82"/>
        <v>0</v>
      </c>
      <c r="U1248" s="443">
        <f t="shared" si="83"/>
        <v>16</v>
      </c>
    </row>
    <row r="1249" spans="1:21" ht="18" customHeight="1">
      <c r="A1249" s="817"/>
      <c r="B1249" s="818"/>
      <c r="C1249" s="820"/>
      <c r="D1249" s="820"/>
      <c r="E1249" s="337">
        <v>41</v>
      </c>
      <c r="F1249" s="216"/>
      <c r="G1249" s="216"/>
      <c r="H1249" s="97"/>
      <c r="I1249" s="81"/>
      <c r="J1249" s="76"/>
      <c r="K1249" s="81"/>
      <c r="L1249" s="76"/>
      <c r="M1249" s="2"/>
      <c r="N1249" s="81"/>
      <c r="O1249" s="77"/>
      <c r="P1249" s="15"/>
      <c r="Q1249" s="82"/>
      <c r="R1249" s="19"/>
      <c r="S1249" s="366"/>
      <c r="T1249" s="397">
        <f t="shared" si="82"/>
        <v>0</v>
      </c>
      <c r="U1249" s="443">
        <f t="shared" si="83"/>
        <v>16</v>
      </c>
    </row>
    <row r="1250" spans="1:21" ht="18" customHeight="1">
      <c r="A1250" s="817"/>
      <c r="B1250" s="818"/>
      <c r="C1250" s="820"/>
      <c r="D1250" s="820"/>
      <c r="E1250" s="337">
        <v>42</v>
      </c>
      <c r="F1250" s="216"/>
      <c r="G1250" s="216"/>
      <c r="H1250" s="97"/>
      <c r="I1250" s="81"/>
      <c r="J1250" s="76"/>
      <c r="K1250" s="81"/>
      <c r="L1250" s="76"/>
      <c r="M1250" s="2"/>
      <c r="N1250" s="81"/>
      <c r="O1250" s="77"/>
      <c r="P1250" s="15"/>
      <c r="Q1250" s="82"/>
      <c r="R1250" s="19"/>
      <c r="S1250" s="366"/>
      <c r="T1250" s="397">
        <f t="shared" si="82"/>
        <v>0</v>
      </c>
      <c r="U1250" s="443">
        <f t="shared" si="83"/>
        <v>16</v>
      </c>
    </row>
    <row r="1251" spans="1:21" ht="18" customHeight="1">
      <c r="A1251" s="817"/>
      <c r="B1251" s="818"/>
      <c r="C1251" s="820"/>
      <c r="D1251" s="820"/>
      <c r="E1251" s="337">
        <v>43</v>
      </c>
      <c r="F1251" s="216"/>
      <c r="G1251" s="216"/>
      <c r="H1251" s="97"/>
      <c r="I1251" s="81"/>
      <c r="J1251" s="76"/>
      <c r="K1251" s="81"/>
      <c r="L1251" s="76"/>
      <c r="M1251" s="2"/>
      <c r="N1251" s="81"/>
      <c r="O1251" s="77"/>
      <c r="P1251" s="15"/>
      <c r="Q1251" s="82"/>
      <c r="R1251" s="19"/>
      <c r="S1251" s="366"/>
      <c r="T1251" s="397">
        <f t="shared" si="82"/>
        <v>0</v>
      </c>
      <c r="U1251" s="443">
        <f t="shared" si="83"/>
        <v>16</v>
      </c>
    </row>
    <row r="1252" spans="1:21" ht="18" customHeight="1">
      <c r="A1252" s="817"/>
      <c r="B1252" s="818"/>
      <c r="C1252" s="820"/>
      <c r="D1252" s="820"/>
      <c r="E1252" s="337">
        <v>44</v>
      </c>
      <c r="F1252" s="216"/>
      <c r="G1252" s="216"/>
      <c r="H1252" s="97"/>
      <c r="I1252" s="81"/>
      <c r="J1252" s="76"/>
      <c r="K1252" s="81"/>
      <c r="L1252" s="76"/>
      <c r="M1252" s="2"/>
      <c r="N1252" s="82"/>
      <c r="O1252" s="77"/>
      <c r="P1252" s="2"/>
      <c r="Q1252" s="82"/>
      <c r="R1252" s="19"/>
      <c r="S1252" s="366"/>
      <c r="T1252" s="397">
        <f t="shared" si="82"/>
        <v>0</v>
      </c>
      <c r="U1252" s="443">
        <f t="shared" si="83"/>
        <v>16</v>
      </c>
    </row>
    <row r="1253" spans="1:21" ht="18" customHeight="1">
      <c r="A1253" s="817"/>
      <c r="B1253" s="818"/>
      <c r="C1253" s="820"/>
      <c r="D1253" s="820"/>
      <c r="E1253" s="337">
        <v>45</v>
      </c>
      <c r="F1253" s="216"/>
      <c r="G1253" s="216"/>
      <c r="H1253" s="134"/>
      <c r="I1253" s="135"/>
      <c r="J1253" s="136"/>
      <c r="K1253" s="135"/>
      <c r="L1253" s="136"/>
      <c r="M1253" s="137"/>
      <c r="N1253" s="138"/>
      <c r="O1253" s="139"/>
      <c r="P1253" s="137"/>
      <c r="Q1253" s="138"/>
      <c r="R1253" s="140"/>
      <c r="S1253" s="368"/>
      <c r="T1253" s="447">
        <f t="shared" si="82"/>
        <v>0</v>
      </c>
      <c r="U1253" s="443">
        <f t="shared" si="83"/>
        <v>16</v>
      </c>
    </row>
    <row r="1254" spans="1:21" ht="18" customHeight="1">
      <c r="A1254" s="817"/>
      <c r="B1254" s="818"/>
      <c r="C1254" s="820"/>
      <c r="D1254" s="820"/>
      <c r="E1254" s="337">
        <v>46</v>
      </c>
      <c r="F1254" s="216"/>
      <c r="G1254" s="216"/>
      <c r="H1254" s="134"/>
      <c r="I1254" s="135"/>
      <c r="J1254" s="136"/>
      <c r="K1254" s="135"/>
      <c r="L1254" s="136"/>
      <c r="M1254" s="137"/>
      <c r="N1254" s="138"/>
      <c r="O1254" s="139"/>
      <c r="P1254" s="137"/>
      <c r="Q1254" s="138"/>
      <c r="R1254" s="140"/>
      <c r="S1254" s="368"/>
      <c r="T1254" s="447">
        <f t="shared" si="82"/>
        <v>0</v>
      </c>
      <c r="U1254" s="443">
        <f t="shared" si="83"/>
        <v>16</v>
      </c>
    </row>
    <row r="1255" spans="1:21" ht="18" customHeight="1">
      <c r="A1255" s="817"/>
      <c r="B1255" s="818"/>
      <c r="C1255" s="820"/>
      <c r="D1255" s="820"/>
      <c r="E1255" s="337">
        <v>47</v>
      </c>
      <c r="F1255" s="216"/>
      <c r="G1255" s="216"/>
      <c r="H1255" s="134"/>
      <c r="I1255" s="135"/>
      <c r="J1255" s="136"/>
      <c r="K1255" s="135"/>
      <c r="L1255" s="136"/>
      <c r="M1255" s="137"/>
      <c r="N1255" s="138"/>
      <c r="O1255" s="139"/>
      <c r="P1255" s="137"/>
      <c r="Q1255" s="138"/>
      <c r="R1255" s="140"/>
      <c r="S1255" s="368"/>
      <c r="T1255" s="447">
        <f t="shared" si="82"/>
        <v>0</v>
      </c>
      <c r="U1255" s="443">
        <f t="shared" si="83"/>
        <v>16</v>
      </c>
    </row>
    <row r="1256" spans="1:21" ht="18" customHeight="1">
      <c r="A1256" s="817"/>
      <c r="B1256" s="818"/>
      <c r="C1256" s="820"/>
      <c r="D1256" s="820"/>
      <c r="E1256" s="337">
        <v>48</v>
      </c>
      <c r="F1256" s="216"/>
      <c r="G1256" s="216"/>
      <c r="H1256" s="134"/>
      <c r="I1256" s="135"/>
      <c r="J1256" s="136"/>
      <c r="K1256" s="135"/>
      <c r="L1256" s="136"/>
      <c r="M1256" s="137"/>
      <c r="N1256" s="138"/>
      <c r="O1256" s="139"/>
      <c r="P1256" s="137"/>
      <c r="Q1256" s="138"/>
      <c r="R1256" s="140"/>
      <c r="S1256" s="368"/>
      <c r="T1256" s="447">
        <f t="shared" si="82"/>
        <v>0</v>
      </c>
      <c r="U1256" s="443">
        <f t="shared" si="83"/>
        <v>16</v>
      </c>
    </row>
    <row r="1257" spans="1:21" ht="18" customHeight="1">
      <c r="A1257" s="817"/>
      <c r="B1257" s="818"/>
      <c r="C1257" s="820"/>
      <c r="D1257" s="820"/>
      <c r="E1257" s="337">
        <v>49</v>
      </c>
      <c r="F1257" s="216"/>
      <c r="G1257" s="216"/>
      <c r="H1257" s="134"/>
      <c r="I1257" s="135"/>
      <c r="J1257" s="136"/>
      <c r="K1257" s="135"/>
      <c r="L1257" s="136"/>
      <c r="M1257" s="137"/>
      <c r="N1257" s="138"/>
      <c r="O1257" s="139"/>
      <c r="P1257" s="137"/>
      <c r="Q1257" s="138"/>
      <c r="R1257" s="140"/>
      <c r="S1257" s="368"/>
      <c r="T1257" s="447">
        <f t="shared" si="82"/>
        <v>0</v>
      </c>
      <c r="U1257" s="443">
        <f t="shared" si="83"/>
        <v>16</v>
      </c>
    </row>
    <row r="1258" spans="1:21" ht="18" customHeight="1">
      <c r="A1258" s="817"/>
      <c r="B1258" s="818"/>
      <c r="C1258" s="820"/>
      <c r="D1258" s="820"/>
      <c r="E1258" s="337">
        <v>50</v>
      </c>
      <c r="F1258" s="216"/>
      <c r="G1258" s="216"/>
      <c r="H1258" s="134"/>
      <c r="I1258" s="135"/>
      <c r="J1258" s="136"/>
      <c r="K1258" s="135"/>
      <c r="L1258" s="136"/>
      <c r="M1258" s="137"/>
      <c r="N1258" s="138"/>
      <c r="O1258" s="139"/>
      <c r="P1258" s="137"/>
      <c r="Q1258" s="138"/>
      <c r="R1258" s="140"/>
      <c r="S1258" s="368"/>
      <c r="T1258" s="447">
        <f t="shared" si="82"/>
        <v>0</v>
      </c>
      <c r="U1258" s="443">
        <f t="shared" si="83"/>
        <v>16</v>
      </c>
    </row>
    <row r="1259" spans="1:21" ht="18" customHeight="1">
      <c r="A1259" s="817"/>
      <c r="B1259" s="818"/>
      <c r="C1259" s="820"/>
      <c r="D1259" s="820"/>
      <c r="E1259" s="337">
        <v>51</v>
      </c>
      <c r="F1259" s="216"/>
      <c r="G1259" s="216"/>
      <c r="H1259" s="134"/>
      <c r="I1259" s="135"/>
      <c r="J1259" s="136"/>
      <c r="K1259" s="135"/>
      <c r="L1259" s="136"/>
      <c r="M1259" s="137"/>
      <c r="N1259" s="138"/>
      <c r="O1259" s="139"/>
      <c r="P1259" s="137"/>
      <c r="Q1259" s="138"/>
      <c r="R1259" s="140"/>
      <c r="S1259" s="368"/>
      <c r="T1259" s="447">
        <f t="shared" si="82"/>
        <v>0</v>
      </c>
      <c r="U1259" s="443">
        <f t="shared" si="83"/>
        <v>16</v>
      </c>
    </row>
    <row r="1260" spans="1:21" ht="18" customHeight="1">
      <c r="A1260" s="817"/>
      <c r="B1260" s="818"/>
      <c r="C1260" s="820"/>
      <c r="D1260" s="820"/>
      <c r="E1260" s="337">
        <v>52</v>
      </c>
      <c r="F1260" s="216"/>
      <c r="G1260" s="216"/>
      <c r="H1260" s="134"/>
      <c r="I1260" s="135"/>
      <c r="J1260" s="136"/>
      <c r="K1260" s="135"/>
      <c r="L1260" s="136"/>
      <c r="M1260" s="137"/>
      <c r="N1260" s="138"/>
      <c r="O1260" s="139"/>
      <c r="P1260" s="137"/>
      <c r="Q1260" s="138"/>
      <c r="R1260" s="140"/>
      <c r="S1260" s="368"/>
      <c r="T1260" s="447">
        <f t="shared" si="82"/>
        <v>0</v>
      </c>
      <c r="U1260" s="443">
        <f t="shared" si="83"/>
        <v>16</v>
      </c>
    </row>
    <row r="1261" spans="1:21" ht="18" customHeight="1">
      <c r="A1261" s="817"/>
      <c r="B1261" s="818"/>
      <c r="C1261" s="820"/>
      <c r="D1261" s="820"/>
      <c r="E1261" s="337">
        <v>53</v>
      </c>
      <c r="F1261" s="216"/>
      <c r="G1261" s="216"/>
      <c r="H1261" s="134"/>
      <c r="I1261" s="135"/>
      <c r="J1261" s="136"/>
      <c r="K1261" s="135"/>
      <c r="L1261" s="136"/>
      <c r="M1261" s="137"/>
      <c r="N1261" s="138"/>
      <c r="O1261" s="139"/>
      <c r="P1261" s="137"/>
      <c r="Q1261" s="138"/>
      <c r="R1261" s="140"/>
      <c r="S1261" s="368"/>
      <c r="T1261" s="447">
        <f t="shared" si="82"/>
        <v>0</v>
      </c>
      <c r="U1261" s="443">
        <f t="shared" si="83"/>
        <v>16</v>
      </c>
    </row>
    <row r="1262" spans="1:21" ht="18" customHeight="1">
      <c r="A1262" s="817"/>
      <c r="B1262" s="818"/>
      <c r="C1262" s="820"/>
      <c r="D1262" s="820"/>
      <c r="E1262" s="337">
        <v>54</v>
      </c>
      <c r="F1262" s="216"/>
      <c r="G1262" s="216"/>
      <c r="H1262" s="134"/>
      <c r="I1262" s="135"/>
      <c r="J1262" s="136"/>
      <c r="K1262" s="135"/>
      <c r="L1262" s="136"/>
      <c r="M1262" s="137"/>
      <c r="N1262" s="138"/>
      <c r="O1262" s="139"/>
      <c r="P1262" s="137"/>
      <c r="Q1262" s="138"/>
      <c r="R1262" s="140"/>
      <c r="S1262" s="368"/>
      <c r="T1262" s="447">
        <f t="shared" si="82"/>
        <v>0</v>
      </c>
      <c r="U1262" s="443">
        <f t="shared" si="83"/>
        <v>16</v>
      </c>
    </row>
    <row r="1263" spans="1:21" ht="18" customHeight="1">
      <c r="A1263" s="817"/>
      <c r="B1263" s="818"/>
      <c r="C1263" s="820"/>
      <c r="D1263" s="820"/>
      <c r="E1263" s="337">
        <v>55</v>
      </c>
      <c r="F1263" s="216"/>
      <c r="G1263" s="216"/>
      <c r="H1263" s="134"/>
      <c r="I1263" s="135"/>
      <c r="J1263" s="136"/>
      <c r="K1263" s="135"/>
      <c r="L1263" s="136"/>
      <c r="M1263" s="137"/>
      <c r="N1263" s="138"/>
      <c r="O1263" s="139"/>
      <c r="P1263" s="137"/>
      <c r="Q1263" s="138"/>
      <c r="R1263" s="140"/>
      <c r="S1263" s="368"/>
      <c r="T1263" s="447">
        <f t="shared" si="82"/>
        <v>0</v>
      </c>
      <c r="U1263" s="443">
        <f t="shared" si="83"/>
        <v>16</v>
      </c>
    </row>
    <row r="1264" spans="1:21" ht="18" customHeight="1">
      <c r="A1264" s="817"/>
      <c r="B1264" s="818"/>
      <c r="C1264" s="820"/>
      <c r="D1264" s="820"/>
      <c r="E1264" s="337">
        <v>56</v>
      </c>
      <c r="F1264" s="216"/>
      <c r="G1264" s="216"/>
      <c r="H1264" s="134"/>
      <c r="I1264" s="135"/>
      <c r="J1264" s="136"/>
      <c r="K1264" s="135"/>
      <c r="L1264" s="136"/>
      <c r="M1264" s="137"/>
      <c r="N1264" s="138"/>
      <c r="O1264" s="139"/>
      <c r="P1264" s="137"/>
      <c r="Q1264" s="138"/>
      <c r="R1264" s="140"/>
      <c r="S1264" s="368"/>
      <c r="T1264" s="447">
        <f t="shared" si="82"/>
        <v>0</v>
      </c>
      <c r="U1264" s="443">
        <f t="shared" si="83"/>
        <v>16</v>
      </c>
    </row>
    <row r="1265" spans="1:21" ht="18" customHeight="1">
      <c r="A1265" s="817"/>
      <c r="B1265" s="818"/>
      <c r="C1265" s="820"/>
      <c r="D1265" s="820"/>
      <c r="E1265" s="337">
        <v>57</v>
      </c>
      <c r="F1265" s="216"/>
      <c r="G1265" s="216"/>
      <c r="H1265" s="134"/>
      <c r="I1265" s="135"/>
      <c r="J1265" s="136"/>
      <c r="K1265" s="135"/>
      <c r="L1265" s="136"/>
      <c r="M1265" s="137"/>
      <c r="N1265" s="138"/>
      <c r="O1265" s="139"/>
      <c r="P1265" s="137"/>
      <c r="Q1265" s="138"/>
      <c r="R1265" s="140"/>
      <c r="S1265" s="368"/>
      <c r="T1265" s="447">
        <f t="shared" si="82"/>
        <v>0</v>
      </c>
      <c r="U1265" s="443">
        <f t="shared" si="83"/>
        <v>16</v>
      </c>
    </row>
    <row r="1266" spans="1:21" ht="18" customHeight="1">
      <c r="A1266" s="817"/>
      <c r="B1266" s="818"/>
      <c r="C1266" s="820"/>
      <c r="D1266" s="820"/>
      <c r="E1266" s="337">
        <v>58</v>
      </c>
      <c r="F1266" s="216"/>
      <c r="G1266" s="216"/>
      <c r="H1266" s="134"/>
      <c r="I1266" s="135"/>
      <c r="J1266" s="136"/>
      <c r="K1266" s="135"/>
      <c r="L1266" s="136"/>
      <c r="M1266" s="137"/>
      <c r="N1266" s="138"/>
      <c r="O1266" s="139"/>
      <c r="P1266" s="137"/>
      <c r="Q1266" s="138"/>
      <c r="R1266" s="140"/>
      <c r="S1266" s="368"/>
      <c r="T1266" s="447">
        <f t="shared" si="82"/>
        <v>0</v>
      </c>
      <c r="U1266" s="443">
        <f t="shared" si="83"/>
        <v>16</v>
      </c>
    </row>
    <row r="1267" spans="1:21" ht="18" customHeight="1">
      <c r="A1267" s="817"/>
      <c r="B1267" s="818"/>
      <c r="C1267" s="820"/>
      <c r="D1267" s="820"/>
      <c r="E1267" s="337">
        <v>59</v>
      </c>
      <c r="F1267" s="216"/>
      <c r="G1267" s="216"/>
      <c r="H1267" s="134"/>
      <c r="I1267" s="135"/>
      <c r="J1267" s="136"/>
      <c r="K1267" s="135"/>
      <c r="L1267" s="136"/>
      <c r="M1267" s="137"/>
      <c r="N1267" s="138"/>
      <c r="O1267" s="139"/>
      <c r="P1267" s="137"/>
      <c r="Q1267" s="138"/>
      <c r="R1267" s="140"/>
      <c r="S1267" s="368"/>
      <c r="T1267" s="447">
        <f t="shared" si="82"/>
        <v>0</v>
      </c>
      <c r="U1267" s="443">
        <f t="shared" si="83"/>
        <v>16</v>
      </c>
    </row>
    <row r="1268" spans="1:21" ht="18" customHeight="1">
      <c r="A1268" s="817"/>
      <c r="B1268" s="818"/>
      <c r="C1268" s="820"/>
      <c r="D1268" s="820"/>
      <c r="E1268" s="337">
        <v>60</v>
      </c>
      <c r="F1268" s="216"/>
      <c r="G1268" s="216"/>
      <c r="H1268" s="134"/>
      <c r="I1268" s="135"/>
      <c r="J1268" s="136"/>
      <c r="K1268" s="135"/>
      <c r="L1268" s="136"/>
      <c r="M1268" s="137"/>
      <c r="N1268" s="138"/>
      <c r="O1268" s="139"/>
      <c r="P1268" s="137"/>
      <c r="Q1268" s="138"/>
      <c r="R1268" s="140"/>
      <c r="S1268" s="368"/>
      <c r="T1268" s="447">
        <f t="shared" si="82"/>
        <v>0</v>
      </c>
      <c r="U1268" s="443">
        <f t="shared" si="83"/>
        <v>16</v>
      </c>
    </row>
    <row r="1269" spans="1:21" ht="18" customHeight="1">
      <c r="A1269" s="817"/>
      <c r="B1269" s="818"/>
      <c r="C1269" s="820"/>
      <c r="D1269" s="820"/>
      <c r="E1269" s="337">
        <v>61</v>
      </c>
      <c r="F1269" s="216"/>
      <c r="G1269" s="216"/>
      <c r="H1269" s="134"/>
      <c r="I1269" s="135"/>
      <c r="J1269" s="136"/>
      <c r="K1269" s="135"/>
      <c r="L1269" s="136"/>
      <c r="M1269" s="137"/>
      <c r="N1269" s="138"/>
      <c r="O1269" s="139"/>
      <c r="P1269" s="137"/>
      <c r="Q1269" s="138"/>
      <c r="R1269" s="140"/>
      <c r="S1269" s="368"/>
      <c r="T1269" s="447">
        <f t="shared" si="82"/>
        <v>0</v>
      </c>
      <c r="U1269" s="443">
        <f t="shared" si="83"/>
        <v>16</v>
      </c>
    </row>
    <row r="1270" spans="1:21" ht="18" customHeight="1">
      <c r="A1270" s="817"/>
      <c r="B1270" s="818"/>
      <c r="C1270" s="820"/>
      <c r="D1270" s="820"/>
      <c r="E1270" s="337">
        <v>62</v>
      </c>
      <c r="F1270" s="216"/>
      <c r="G1270" s="216"/>
      <c r="H1270" s="134"/>
      <c r="I1270" s="135"/>
      <c r="J1270" s="136"/>
      <c r="K1270" s="135"/>
      <c r="L1270" s="136"/>
      <c r="M1270" s="137"/>
      <c r="N1270" s="138"/>
      <c r="O1270" s="139"/>
      <c r="P1270" s="137"/>
      <c r="Q1270" s="138"/>
      <c r="R1270" s="140"/>
      <c r="S1270" s="368"/>
      <c r="T1270" s="447">
        <f t="shared" si="82"/>
        <v>0</v>
      </c>
      <c r="U1270" s="443">
        <f t="shared" si="83"/>
        <v>16</v>
      </c>
    </row>
    <row r="1271" spans="1:21" ht="18" customHeight="1">
      <c r="A1271" s="817"/>
      <c r="B1271" s="818"/>
      <c r="C1271" s="820"/>
      <c r="D1271" s="820"/>
      <c r="E1271" s="337">
        <v>63</v>
      </c>
      <c r="F1271" s="216"/>
      <c r="G1271" s="216"/>
      <c r="H1271" s="134"/>
      <c r="I1271" s="135"/>
      <c r="J1271" s="136"/>
      <c r="K1271" s="135"/>
      <c r="L1271" s="136"/>
      <c r="M1271" s="137"/>
      <c r="N1271" s="138"/>
      <c r="O1271" s="139"/>
      <c r="P1271" s="137"/>
      <c r="Q1271" s="138"/>
      <c r="R1271" s="140"/>
      <c r="S1271" s="368"/>
      <c r="T1271" s="447">
        <f t="shared" si="82"/>
        <v>0</v>
      </c>
      <c r="U1271" s="443">
        <f t="shared" si="83"/>
        <v>16</v>
      </c>
    </row>
    <row r="1272" spans="1:21" ht="18" customHeight="1">
      <c r="A1272" s="817"/>
      <c r="B1272" s="818"/>
      <c r="C1272" s="820"/>
      <c r="D1272" s="820"/>
      <c r="E1272" s="337">
        <v>64</v>
      </c>
      <c r="F1272" s="216"/>
      <c r="G1272" s="216"/>
      <c r="H1272" s="134"/>
      <c r="I1272" s="135"/>
      <c r="J1272" s="136"/>
      <c r="K1272" s="135"/>
      <c r="L1272" s="136"/>
      <c r="M1272" s="137"/>
      <c r="N1272" s="138"/>
      <c r="O1272" s="139"/>
      <c r="P1272" s="137"/>
      <c r="Q1272" s="138"/>
      <c r="R1272" s="140"/>
      <c r="S1272" s="368"/>
      <c r="T1272" s="447">
        <f t="shared" si="82"/>
        <v>0</v>
      </c>
      <c r="U1272" s="443">
        <f t="shared" si="83"/>
        <v>16</v>
      </c>
    </row>
    <row r="1273" spans="1:21" ht="18" customHeight="1">
      <c r="A1273" s="817"/>
      <c r="B1273" s="818"/>
      <c r="C1273" s="820"/>
      <c r="D1273" s="820"/>
      <c r="E1273" s="337">
        <v>65</v>
      </c>
      <c r="F1273" s="216"/>
      <c r="G1273" s="216"/>
      <c r="H1273" s="97"/>
      <c r="I1273" s="81"/>
      <c r="J1273" s="76"/>
      <c r="K1273" s="82"/>
      <c r="L1273" s="77"/>
      <c r="M1273" s="2"/>
      <c r="N1273" s="82"/>
      <c r="O1273" s="77"/>
      <c r="P1273" s="2"/>
      <c r="Q1273" s="82"/>
      <c r="R1273" s="19"/>
      <c r="S1273" s="366"/>
      <c r="T1273" s="397">
        <f t="shared" si="79"/>
        <v>0</v>
      </c>
      <c r="U1273" s="443">
        <f t="shared" ref="U1273:U1288" si="84">$A$1209</f>
        <v>16</v>
      </c>
    </row>
    <row r="1274" spans="1:21" ht="18" customHeight="1">
      <c r="A1274" s="817"/>
      <c r="B1274" s="818"/>
      <c r="C1274" s="820"/>
      <c r="D1274" s="820"/>
      <c r="E1274" s="337">
        <v>66</v>
      </c>
      <c r="F1274" s="216"/>
      <c r="G1274" s="216"/>
      <c r="H1274" s="97"/>
      <c r="I1274" s="81"/>
      <c r="J1274" s="76"/>
      <c r="K1274" s="82"/>
      <c r="L1274" s="77"/>
      <c r="M1274" s="2"/>
      <c r="N1274" s="82"/>
      <c r="O1274" s="77"/>
      <c r="P1274" s="2"/>
      <c r="Q1274" s="82"/>
      <c r="R1274" s="19"/>
      <c r="S1274" s="366"/>
      <c r="T1274" s="397">
        <f t="shared" si="79"/>
        <v>0</v>
      </c>
      <c r="U1274" s="443">
        <f t="shared" si="84"/>
        <v>16</v>
      </c>
    </row>
    <row r="1275" spans="1:21" ht="18" customHeight="1">
      <c r="A1275" s="817"/>
      <c r="B1275" s="818"/>
      <c r="C1275" s="820"/>
      <c r="D1275" s="820"/>
      <c r="E1275" s="337">
        <v>67</v>
      </c>
      <c r="F1275" s="216"/>
      <c r="G1275" s="216"/>
      <c r="H1275" s="97"/>
      <c r="I1275" s="81"/>
      <c r="J1275" s="76"/>
      <c r="K1275" s="82"/>
      <c r="L1275" s="77"/>
      <c r="M1275" s="2"/>
      <c r="N1275" s="82"/>
      <c r="O1275" s="77"/>
      <c r="P1275" s="2"/>
      <c r="Q1275" s="82"/>
      <c r="R1275" s="19"/>
      <c r="S1275" s="366"/>
      <c r="T1275" s="397">
        <f t="shared" si="79"/>
        <v>0</v>
      </c>
      <c r="U1275" s="443">
        <f t="shared" si="84"/>
        <v>16</v>
      </c>
    </row>
    <row r="1276" spans="1:21" ht="18" customHeight="1">
      <c r="A1276" s="817"/>
      <c r="B1276" s="818"/>
      <c r="C1276" s="820"/>
      <c r="D1276" s="820"/>
      <c r="E1276" s="337">
        <v>68</v>
      </c>
      <c r="F1276" s="216"/>
      <c r="G1276" s="216"/>
      <c r="H1276" s="97"/>
      <c r="I1276" s="81"/>
      <c r="J1276" s="76"/>
      <c r="K1276" s="82"/>
      <c r="L1276" s="77"/>
      <c r="M1276" s="2"/>
      <c r="N1276" s="82"/>
      <c r="O1276" s="77"/>
      <c r="P1276" s="2"/>
      <c r="Q1276" s="82"/>
      <c r="R1276" s="19"/>
      <c r="S1276" s="366"/>
      <c r="T1276" s="397">
        <f t="shared" si="79"/>
        <v>0</v>
      </c>
      <c r="U1276" s="443">
        <f t="shared" si="84"/>
        <v>16</v>
      </c>
    </row>
    <row r="1277" spans="1:21" ht="18" customHeight="1">
      <c r="A1277" s="817"/>
      <c r="B1277" s="818"/>
      <c r="C1277" s="820"/>
      <c r="D1277" s="820"/>
      <c r="E1277" s="337">
        <v>69</v>
      </c>
      <c r="F1277" s="216"/>
      <c r="G1277" s="216"/>
      <c r="H1277" s="97"/>
      <c r="I1277" s="81"/>
      <c r="J1277" s="76"/>
      <c r="K1277" s="81"/>
      <c r="L1277" s="76"/>
      <c r="M1277" s="2"/>
      <c r="N1277" s="81"/>
      <c r="O1277" s="77"/>
      <c r="P1277" s="15"/>
      <c r="Q1277" s="82"/>
      <c r="R1277" s="19"/>
      <c r="S1277" s="366"/>
      <c r="T1277" s="397">
        <f t="shared" si="79"/>
        <v>0</v>
      </c>
      <c r="U1277" s="443">
        <f t="shared" si="84"/>
        <v>16</v>
      </c>
    </row>
    <row r="1278" spans="1:21" ht="18" customHeight="1">
      <c r="A1278" s="817"/>
      <c r="B1278" s="818"/>
      <c r="C1278" s="820"/>
      <c r="D1278" s="820"/>
      <c r="E1278" s="337">
        <v>70</v>
      </c>
      <c r="F1278" s="216"/>
      <c r="G1278" s="216"/>
      <c r="H1278" s="97"/>
      <c r="I1278" s="81"/>
      <c r="J1278" s="76"/>
      <c r="K1278" s="81"/>
      <c r="L1278" s="76"/>
      <c r="M1278" s="2"/>
      <c r="N1278" s="81"/>
      <c r="O1278" s="77"/>
      <c r="P1278" s="15"/>
      <c r="Q1278" s="82"/>
      <c r="R1278" s="19"/>
      <c r="S1278" s="366"/>
      <c r="T1278" s="397">
        <f t="shared" si="79"/>
        <v>0</v>
      </c>
      <c r="U1278" s="443">
        <f t="shared" si="84"/>
        <v>16</v>
      </c>
    </row>
    <row r="1279" spans="1:21" ht="18" customHeight="1">
      <c r="A1279" s="817"/>
      <c r="B1279" s="818"/>
      <c r="C1279" s="820"/>
      <c r="D1279" s="820"/>
      <c r="E1279" s="337">
        <v>71</v>
      </c>
      <c r="F1279" s="216"/>
      <c r="G1279" s="216"/>
      <c r="H1279" s="97"/>
      <c r="I1279" s="81"/>
      <c r="J1279" s="76"/>
      <c r="K1279" s="81"/>
      <c r="L1279" s="76"/>
      <c r="M1279" s="2"/>
      <c r="N1279" s="81"/>
      <c r="O1279" s="77"/>
      <c r="P1279" s="15"/>
      <c r="Q1279" s="82"/>
      <c r="R1279" s="19"/>
      <c r="S1279" s="366"/>
      <c r="T1279" s="397">
        <f t="shared" si="79"/>
        <v>0</v>
      </c>
      <c r="U1279" s="443">
        <f t="shared" si="84"/>
        <v>16</v>
      </c>
    </row>
    <row r="1280" spans="1:21" ht="18" customHeight="1">
      <c r="A1280" s="817"/>
      <c r="B1280" s="818"/>
      <c r="C1280" s="820"/>
      <c r="D1280" s="820"/>
      <c r="E1280" s="337">
        <v>72</v>
      </c>
      <c r="F1280" s="216"/>
      <c r="G1280" s="216"/>
      <c r="H1280" s="97"/>
      <c r="I1280" s="81"/>
      <c r="J1280" s="76"/>
      <c r="K1280" s="81"/>
      <c r="L1280" s="76"/>
      <c r="M1280" s="2"/>
      <c r="N1280" s="82"/>
      <c r="O1280" s="77"/>
      <c r="P1280" s="2"/>
      <c r="Q1280" s="82"/>
      <c r="R1280" s="19"/>
      <c r="S1280" s="366"/>
      <c r="T1280" s="397">
        <f t="shared" si="79"/>
        <v>0</v>
      </c>
      <c r="U1280" s="443">
        <f t="shared" si="84"/>
        <v>16</v>
      </c>
    </row>
    <row r="1281" spans="1:21" ht="18" customHeight="1">
      <c r="A1281" s="817"/>
      <c r="B1281" s="818"/>
      <c r="C1281" s="820"/>
      <c r="D1281" s="820"/>
      <c r="E1281" s="337">
        <v>73</v>
      </c>
      <c r="F1281" s="216"/>
      <c r="G1281" s="216"/>
      <c r="H1281" s="134"/>
      <c r="I1281" s="135"/>
      <c r="J1281" s="136"/>
      <c r="K1281" s="135"/>
      <c r="L1281" s="136"/>
      <c r="M1281" s="137"/>
      <c r="N1281" s="138"/>
      <c r="O1281" s="139"/>
      <c r="P1281" s="137"/>
      <c r="Q1281" s="138"/>
      <c r="R1281" s="140"/>
      <c r="S1281" s="368"/>
      <c r="T1281" s="447">
        <f t="shared" si="79"/>
        <v>0</v>
      </c>
      <c r="U1281" s="443">
        <f t="shared" si="84"/>
        <v>16</v>
      </c>
    </row>
    <row r="1282" spans="1:21" ht="18" customHeight="1">
      <c r="A1282" s="817"/>
      <c r="B1282" s="818"/>
      <c r="C1282" s="820"/>
      <c r="D1282" s="820"/>
      <c r="E1282" s="337">
        <v>74</v>
      </c>
      <c r="F1282" s="216"/>
      <c r="G1282" s="216"/>
      <c r="H1282" s="134"/>
      <c r="I1282" s="135"/>
      <c r="J1282" s="136"/>
      <c r="K1282" s="135"/>
      <c r="L1282" s="136"/>
      <c r="M1282" s="137"/>
      <c r="N1282" s="138"/>
      <c r="O1282" s="139"/>
      <c r="P1282" s="137"/>
      <c r="Q1282" s="138"/>
      <c r="R1282" s="140"/>
      <c r="S1282" s="368"/>
      <c r="T1282" s="447">
        <f t="shared" si="79"/>
        <v>0</v>
      </c>
      <c r="U1282" s="443">
        <f t="shared" si="84"/>
        <v>16</v>
      </c>
    </row>
    <row r="1283" spans="1:21" ht="18" customHeight="1">
      <c r="A1283" s="817"/>
      <c r="B1283" s="818"/>
      <c r="C1283" s="820"/>
      <c r="D1283" s="820"/>
      <c r="E1283" s="337">
        <v>75</v>
      </c>
      <c r="F1283" s="216"/>
      <c r="G1283" s="216"/>
      <c r="H1283" s="134"/>
      <c r="I1283" s="135"/>
      <c r="J1283" s="136"/>
      <c r="K1283" s="135"/>
      <c r="L1283" s="136"/>
      <c r="M1283" s="137"/>
      <c r="N1283" s="138"/>
      <c r="O1283" s="139"/>
      <c r="P1283" s="137"/>
      <c r="Q1283" s="138"/>
      <c r="R1283" s="140"/>
      <c r="S1283" s="368"/>
      <c r="T1283" s="447">
        <f t="shared" si="79"/>
        <v>0</v>
      </c>
      <c r="U1283" s="443">
        <f t="shared" si="84"/>
        <v>16</v>
      </c>
    </row>
    <row r="1284" spans="1:21" ht="18" customHeight="1">
      <c r="A1284" s="817"/>
      <c r="B1284" s="818"/>
      <c r="C1284" s="820"/>
      <c r="D1284" s="820"/>
      <c r="E1284" s="337">
        <v>76</v>
      </c>
      <c r="F1284" s="216"/>
      <c r="G1284" s="216"/>
      <c r="H1284" s="134"/>
      <c r="I1284" s="135"/>
      <c r="J1284" s="136"/>
      <c r="K1284" s="135"/>
      <c r="L1284" s="136"/>
      <c r="M1284" s="137"/>
      <c r="N1284" s="138"/>
      <c r="O1284" s="139"/>
      <c r="P1284" s="137"/>
      <c r="Q1284" s="138"/>
      <c r="R1284" s="140"/>
      <c r="S1284" s="368"/>
      <c r="T1284" s="447">
        <f t="shared" si="79"/>
        <v>0</v>
      </c>
      <c r="U1284" s="443">
        <f t="shared" si="84"/>
        <v>16</v>
      </c>
    </row>
    <row r="1285" spans="1:21" ht="18" customHeight="1">
      <c r="A1285" s="817"/>
      <c r="B1285" s="818"/>
      <c r="C1285" s="820"/>
      <c r="D1285" s="820"/>
      <c r="E1285" s="337">
        <v>77</v>
      </c>
      <c r="F1285" s="216"/>
      <c r="G1285" s="216"/>
      <c r="H1285" s="134"/>
      <c r="I1285" s="135"/>
      <c r="J1285" s="136"/>
      <c r="K1285" s="135"/>
      <c r="L1285" s="136"/>
      <c r="M1285" s="137"/>
      <c r="N1285" s="138"/>
      <c r="O1285" s="139"/>
      <c r="P1285" s="137"/>
      <c r="Q1285" s="138"/>
      <c r="R1285" s="140"/>
      <c r="S1285" s="368"/>
      <c r="T1285" s="447">
        <f t="shared" si="79"/>
        <v>0</v>
      </c>
      <c r="U1285" s="443">
        <f t="shared" si="84"/>
        <v>16</v>
      </c>
    </row>
    <row r="1286" spans="1:21" ht="18" customHeight="1">
      <c r="A1286" s="817"/>
      <c r="B1286" s="818"/>
      <c r="C1286" s="820"/>
      <c r="D1286" s="820"/>
      <c r="E1286" s="337">
        <v>78</v>
      </c>
      <c r="F1286" s="216"/>
      <c r="G1286" s="216"/>
      <c r="H1286" s="134"/>
      <c r="I1286" s="135"/>
      <c r="J1286" s="136"/>
      <c r="K1286" s="135"/>
      <c r="L1286" s="136"/>
      <c r="M1286" s="137"/>
      <c r="N1286" s="138"/>
      <c r="O1286" s="139"/>
      <c r="P1286" s="137"/>
      <c r="Q1286" s="138"/>
      <c r="R1286" s="140"/>
      <c r="S1286" s="368"/>
      <c r="T1286" s="447">
        <f t="shared" si="79"/>
        <v>0</v>
      </c>
      <c r="U1286" s="443">
        <f t="shared" si="84"/>
        <v>16</v>
      </c>
    </row>
    <row r="1287" spans="1:21" ht="18" customHeight="1">
      <c r="A1287" s="817"/>
      <c r="B1287" s="818"/>
      <c r="C1287" s="820"/>
      <c r="D1287" s="820"/>
      <c r="E1287" s="357">
        <v>79</v>
      </c>
      <c r="F1287" s="441"/>
      <c r="G1287" s="441"/>
      <c r="H1287" s="134"/>
      <c r="I1287" s="135"/>
      <c r="J1287" s="136"/>
      <c r="K1287" s="135"/>
      <c r="L1287" s="136"/>
      <c r="M1287" s="137"/>
      <c r="N1287" s="138"/>
      <c r="O1287" s="139"/>
      <c r="P1287" s="137"/>
      <c r="Q1287" s="138"/>
      <c r="R1287" s="140"/>
      <c r="S1287" s="368"/>
      <c r="T1287" s="447">
        <f t="shared" si="79"/>
        <v>0</v>
      </c>
      <c r="U1287" s="443">
        <f t="shared" si="84"/>
        <v>16</v>
      </c>
    </row>
    <row r="1288" spans="1:21" ht="18" customHeight="1">
      <c r="A1288" s="817"/>
      <c r="B1288" s="818"/>
      <c r="C1288" s="820"/>
      <c r="D1288" s="820"/>
      <c r="E1288" s="436">
        <v>80</v>
      </c>
      <c r="F1288" s="425"/>
      <c r="G1288" s="425"/>
      <c r="H1288" s="134"/>
      <c r="I1288" s="135"/>
      <c r="J1288" s="136"/>
      <c r="K1288" s="135"/>
      <c r="L1288" s="136"/>
      <c r="M1288" s="137"/>
      <c r="N1288" s="138"/>
      <c r="O1288" s="139"/>
      <c r="P1288" s="137"/>
      <c r="Q1288" s="138"/>
      <c r="R1288" s="140"/>
      <c r="S1288" s="368"/>
      <c r="T1288" s="447">
        <f t="shared" si="79"/>
        <v>0</v>
      </c>
      <c r="U1288" s="443">
        <f t="shared" si="84"/>
        <v>16</v>
      </c>
    </row>
    <row r="1289" spans="1:21" ht="18" customHeight="1">
      <c r="A1289" s="815">
        <v>17</v>
      </c>
      <c r="B1289" s="816"/>
      <c r="C1289" s="819" t="str">
        <f>IF(ISERROR(VLOOKUP($A1289,【大規模】地域番号②!$BD:$BF,2,FALSE)),"",VLOOKUP($A1289,【大規模】地域番号②!$BD:$BF,2,FALSE))</f>
        <v/>
      </c>
      <c r="D1289" s="819" t="str">
        <f>IF(ISERROR(VLOOKUP($A1289,【大規模】地域番号②!$BD:$BF,3,FALSE)),"",VLOOKUP($A1289,【大規模】地域番号②!$BD:$BF,3,FALSE))</f>
        <v/>
      </c>
      <c r="E1289" s="337">
        <v>1</v>
      </c>
      <c r="F1289" s="216"/>
      <c r="G1289" s="216"/>
      <c r="H1289" s="118"/>
      <c r="I1289" s="119"/>
      <c r="J1289" s="120"/>
      <c r="K1289" s="122"/>
      <c r="L1289" s="123"/>
      <c r="M1289" s="121"/>
      <c r="N1289" s="122"/>
      <c r="O1289" s="123"/>
      <c r="P1289" s="121"/>
      <c r="Q1289" s="122"/>
      <c r="R1289" s="124"/>
      <c r="S1289" s="356"/>
      <c r="T1289" s="389">
        <f t="shared" si="79"/>
        <v>0</v>
      </c>
      <c r="U1289" s="443">
        <f>$A$1289</f>
        <v>17</v>
      </c>
    </row>
    <row r="1290" spans="1:21" ht="18" customHeight="1">
      <c r="A1290" s="817"/>
      <c r="B1290" s="818"/>
      <c r="C1290" s="820"/>
      <c r="D1290" s="820"/>
      <c r="E1290" s="337">
        <v>2</v>
      </c>
      <c r="F1290" s="216"/>
      <c r="G1290" s="216"/>
      <c r="H1290" s="97"/>
      <c r="I1290" s="81"/>
      <c r="J1290" s="76"/>
      <c r="K1290" s="82"/>
      <c r="L1290" s="77"/>
      <c r="M1290" s="2"/>
      <c r="N1290" s="82"/>
      <c r="O1290" s="77"/>
      <c r="P1290" s="2"/>
      <c r="Q1290" s="82"/>
      <c r="R1290" s="19"/>
      <c r="S1290" s="366"/>
      <c r="T1290" s="397">
        <f t="shared" si="79"/>
        <v>0</v>
      </c>
      <c r="U1290" s="443">
        <f t="shared" ref="U1290:U1325" si="85">$A$1289</f>
        <v>17</v>
      </c>
    </row>
    <row r="1291" spans="1:21" ht="18" customHeight="1">
      <c r="A1291" s="817"/>
      <c r="B1291" s="818"/>
      <c r="C1291" s="820"/>
      <c r="D1291" s="820"/>
      <c r="E1291" s="337">
        <v>3</v>
      </c>
      <c r="F1291" s="216"/>
      <c r="G1291" s="216"/>
      <c r="H1291" s="97"/>
      <c r="I1291" s="81"/>
      <c r="J1291" s="76"/>
      <c r="K1291" s="82"/>
      <c r="L1291" s="77"/>
      <c r="M1291" s="2"/>
      <c r="N1291" s="82"/>
      <c r="O1291" s="77"/>
      <c r="P1291" s="2"/>
      <c r="Q1291" s="82"/>
      <c r="R1291" s="19"/>
      <c r="S1291" s="366"/>
      <c r="T1291" s="397">
        <f t="shared" si="79"/>
        <v>0</v>
      </c>
      <c r="U1291" s="443">
        <f t="shared" si="85"/>
        <v>17</v>
      </c>
    </row>
    <row r="1292" spans="1:21" ht="18" customHeight="1">
      <c r="A1292" s="817"/>
      <c r="B1292" s="818"/>
      <c r="C1292" s="820"/>
      <c r="D1292" s="820"/>
      <c r="E1292" s="337">
        <v>4</v>
      </c>
      <c r="F1292" s="216"/>
      <c r="G1292" s="216"/>
      <c r="H1292" s="97"/>
      <c r="I1292" s="81"/>
      <c r="J1292" s="76"/>
      <c r="K1292" s="81"/>
      <c r="L1292" s="76"/>
      <c r="M1292" s="2"/>
      <c r="N1292" s="81"/>
      <c r="O1292" s="77"/>
      <c r="P1292" s="15"/>
      <c r="Q1292" s="82"/>
      <c r="R1292" s="19"/>
      <c r="S1292" s="366"/>
      <c r="T1292" s="397">
        <f t="shared" si="79"/>
        <v>0</v>
      </c>
      <c r="U1292" s="443">
        <f t="shared" si="85"/>
        <v>17</v>
      </c>
    </row>
    <row r="1293" spans="1:21" ht="18" customHeight="1">
      <c r="A1293" s="817"/>
      <c r="B1293" s="818"/>
      <c r="C1293" s="820"/>
      <c r="D1293" s="820"/>
      <c r="E1293" s="337">
        <v>5</v>
      </c>
      <c r="F1293" s="216"/>
      <c r="G1293" s="216"/>
      <c r="H1293" s="97"/>
      <c r="I1293" s="81"/>
      <c r="J1293" s="76"/>
      <c r="K1293" s="81"/>
      <c r="L1293" s="76"/>
      <c r="M1293" s="2"/>
      <c r="N1293" s="81"/>
      <c r="O1293" s="77"/>
      <c r="P1293" s="15"/>
      <c r="Q1293" s="82"/>
      <c r="R1293" s="19"/>
      <c r="S1293" s="366"/>
      <c r="T1293" s="397">
        <f t="shared" si="79"/>
        <v>0</v>
      </c>
      <c r="U1293" s="443">
        <f t="shared" si="85"/>
        <v>17</v>
      </c>
    </row>
    <row r="1294" spans="1:21" ht="18" customHeight="1">
      <c r="A1294" s="817"/>
      <c r="B1294" s="818"/>
      <c r="C1294" s="820"/>
      <c r="D1294" s="820"/>
      <c r="E1294" s="337">
        <v>6</v>
      </c>
      <c r="F1294" s="216"/>
      <c r="G1294" s="216"/>
      <c r="H1294" s="97"/>
      <c r="I1294" s="81"/>
      <c r="J1294" s="76"/>
      <c r="K1294" s="81"/>
      <c r="L1294" s="76"/>
      <c r="M1294" s="2"/>
      <c r="N1294" s="81"/>
      <c r="O1294" s="77"/>
      <c r="P1294" s="15"/>
      <c r="Q1294" s="82"/>
      <c r="R1294" s="19"/>
      <c r="S1294" s="366"/>
      <c r="T1294" s="397">
        <f t="shared" si="79"/>
        <v>0</v>
      </c>
      <c r="U1294" s="443">
        <f t="shared" si="85"/>
        <v>17</v>
      </c>
    </row>
    <row r="1295" spans="1:21" ht="18" customHeight="1">
      <c r="A1295" s="817"/>
      <c r="B1295" s="818"/>
      <c r="C1295" s="820"/>
      <c r="D1295" s="820"/>
      <c r="E1295" s="337">
        <v>7</v>
      </c>
      <c r="F1295" s="216"/>
      <c r="G1295" s="216"/>
      <c r="H1295" s="97"/>
      <c r="I1295" s="81"/>
      <c r="J1295" s="76"/>
      <c r="K1295" s="81"/>
      <c r="L1295" s="76"/>
      <c r="M1295" s="2"/>
      <c r="N1295" s="82"/>
      <c r="O1295" s="77"/>
      <c r="P1295" s="2"/>
      <c r="Q1295" s="82"/>
      <c r="R1295" s="19"/>
      <c r="S1295" s="366"/>
      <c r="T1295" s="397">
        <f t="shared" si="79"/>
        <v>0</v>
      </c>
      <c r="U1295" s="443">
        <f t="shared" si="85"/>
        <v>17</v>
      </c>
    </row>
    <row r="1296" spans="1:21" ht="18" customHeight="1">
      <c r="A1296" s="817"/>
      <c r="B1296" s="818"/>
      <c r="C1296" s="820"/>
      <c r="D1296" s="820"/>
      <c r="E1296" s="337">
        <v>8</v>
      </c>
      <c r="F1296" s="216"/>
      <c r="G1296" s="216"/>
      <c r="H1296" s="134"/>
      <c r="I1296" s="135"/>
      <c r="J1296" s="136"/>
      <c r="K1296" s="135"/>
      <c r="L1296" s="136"/>
      <c r="M1296" s="137"/>
      <c r="N1296" s="138"/>
      <c r="O1296" s="139"/>
      <c r="P1296" s="137"/>
      <c r="Q1296" s="138"/>
      <c r="R1296" s="140"/>
      <c r="S1296" s="368"/>
      <c r="T1296" s="447">
        <f t="shared" si="79"/>
        <v>0</v>
      </c>
      <c r="U1296" s="443">
        <f t="shared" si="85"/>
        <v>17</v>
      </c>
    </row>
    <row r="1297" spans="1:21" ht="18" customHeight="1">
      <c r="A1297" s="817"/>
      <c r="B1297" s="818"/>
      <c r="C1297" s="820"/>
      <c r="D1297" s="820"/>
      <c r="E1297" s="337">
        <v>9</v>
      </c>
      <c r="F1297" s="216"/>
      <c r="G1297" s="216"/>
      <c r="H1297" s="134"/>
      <c r="I1297" s="135"/>
      <c r="J1297" s="136"/>
      <c r="K1297" s="135"/>
      <c r="L1297" s="136"/>
      <c r="M1297" s="137"/>
      <c r="N1297" s="138"/>
      <c r="O1297" s="139"/>
      <c r="P1297" s="137"/>
      <c r="Q1297" s="138"/>
      <c r="R1297" s="140"/>
      <c r="S1297" s="368"/>
      <c r="T1297" s="447">
        <f t="shared" si="79"/>
        <v>0</v>
      </c>
      <c r="U1297" s="443">
        <f t="shared" si="85"/>
        <v>17</v>
      </c>
    </row>
    <row r="1298" spans="1:21" ht="18" customHeight="1">
      <c r="A1298" s="817"/>
      <c r="B1298" s="818"/>
      <c r="C1298" s="820"/>
      <c r="D1298" s="820"/>
      <c r="E1298" s="337">
        <v>10</v>
      </c>
      <c r="F1298" s="216"/>
      <c r="G1298" s="216"/>
      <c r="H1298" s="134"/>
      <c r="I1298" s="135"/>
      <c r="J1298" s="136"/>
      <c r="K1298" s="135"/>
      <c r="L1298" s="136"/>
      <c r="M1298" s="137"/>
      <c r="N1298" s="138"/>
      <c r="O1298" s="139"/>
      <c r="P1298" s="137"/>
      <c r="Q1298" s="138"/>
      <c r="R1298" s="140"/>
      <c r="S1298" s="368"/>
      <c r="T1298" s="447">
        <f t="shared" si="79"/>
        <v>0</v>
      </c>
      <c r="U1298" s="443">
        <f t="shared" si="85"/>
        <v>17</v>
      </c>
    </row>
    <row r="1299" spans="1:21" ht="18" customHeight="1">
      <c r="A1299" s="817"/>
      <c r="B1299" s="818"/>
      <c r="C1299" s="820"/>
      <c r="D1299" s="820"/>
      <c r="E1299" s="337">
        <v>11</v>
      </c>
      <c r="F1299" s="216"/>
      <c r="G1299" s="216"/>
      <c r="H1299" s="134"/>
      <c r="I1299" s="135"/>
      <c r="J1299" s="136"/>
      <c r="K1299" s="135"/>
      <c r="L1299" s="136"/>
      <c r="M1299" s="137"/>
      <c r="N1299" s="138"/>
      <c r="O1299" s="139"/>
      <c r="P1299" s="137"/>
      <c r="Q1299" s="138"/>
      <c r="R1299" s="140"/>
      <c r="S1299" s="368"/>
      <c r="T1299" s="447">
        <f t="shared" si="79"/>
        <v>0</v>
      </c>
      <c r="U1299" s="443">
        <f t="shared" si="85"/>
        <v>17</v>
      </c>
    </row>
    <row r="1300" spans="1:21" ht="18" customHeight="1">
      <c r="A1300" s="817"/>
      <c r="B1300" s="818"/>
      <c r="C1300" s="820"/>
      <c r="D1300" s="820"/>
      <c r="E1300" s="337">
        <v>12</v>
      </c>
      <c r="F1300" s="216"/>
      <c r="G1300" s="216"/>
      <c r="H1300" s="134"/>
      <c r="I1300" s="135"/>
      <c r="J1300" s="136"/>
      <c r="K1300" s="135"/>
      <c r="L1300" s="136"/>
      <c r="M1300" s="137"/>
      <c r="N1300" s="138"/>
      <c r="O1300" s="139"/>
      <c r="P1300" s="137"/>
      <c r="Q1300" s="138"/>
      <c r="R1300" s="140"/>
      <c r="S1300" s="368"/>
      <c r="T1300" s="447">
        <f t="shared" si="79"/>
        <v>0</v>
      </c>
      <c r="U1300" s="443">
        <f t="shared" si="85"/>
        <v>17</v>
      </c>
    </row>
    <row r="1301" spans="1:21" ht="18" customHeight="1">
      <c r="A1301" s="817"/>
      <c r="B1301" s="818"/>
      <c r="C1301" s="820"/>
      <c r="D1301" s="820"/>
      <c r="E1301" s="337">
        <v>13</v>
      </c>
      <c r="F1301" s="216"/>
      <c r="G1301" s="216"/>
      <c r="H1301" s="134"/>
      <c r="I1301" s="135"/>
      <c r="J1301" s="136"/>
      <c r="K1301" s="135"/>
      <c r="L1301" s="136"/>
      <c r="M1301" s="137"/>
      <c r="N1301" s="138"/>
      <c r="O1301" s="139"/>
      <c r="P1301" s="137"/>
      <c r="Q1301" s="138"/>
      <c r="R1301" s="140"/>
      <c r="S1301" s="368"/>
      <c r="T1301" s="447">
        <f t="shared" si="79"/>
        <v>0</v>
      </c>
      <c r="U1301" s="443">
        <f t="shared" si="85"/>
        <v>17</v>
      </c>
    </row>
    <row r="1302" spans="1:21" ht="18" customHeight="1">
      <c r="A1302" s="817"/>
      <c r="B1302" s="818"/>
      <c r="C1302" s="820"/>
      <c r="D1302" s="820"/>
      <c r="E1302" s="337">
        <v>14</v>
      </c>
      <c r="F1302" s="216"/>
      <c r="G1302" s="216"/>
      <c r="H1302" s="134"/>
      <c r="I1302" s="135"/>
      <c r="J1302" s="136"/>
      <c r="K1302" s="135"/>
      <c r="L1302" s="136"/>
      <c r="M1302" s="137"/>
      <c r="N1302" s="138"/>
      <c r="O1302" s="139"/>
      <c r="P1302" s="137"/>
      <c r="Q1302" s="138"/>
      <c r="R1302" s="140"/>
      <c r="S1302" s="368"/>
      <c r="T1302" s="447">
        <f t="shared" si="79"/>
        <v>0</v>
      </c>
      <c r="U1302" s="443">
        <f t="shared" si="85"/>
        <v>17</v>
      </c>
    </row>
    <row r="1303" spans="1:21" ht="18" customHeight="1">
      <c r="A1303" s="817"/>
      <c r="B1303" s="818"/>
      <c r="C1303" s="820"/>
      <c r="D1303" s="820"/>
      <c r="E1303" s="337">
        <v>15</v>
      </c>
      <c r="F1303" s="216"/>
      <c r="G1303" s="216"/>
      <c r="H1303" s="134"/>
      <c r="I1303" s="135"/>
      <c r="J1303" s="136"/>
      <c r="K1303" s="135"/>
      <c r="L1303" s="136"/>
      <c r="M1303" s="137"/>
      <c r="N1303" s="138"/>
      <c r="O1303" s="139"/>
      <c r="P1303" s="137"/>
      <c r="Q1303" s="138"/>
      <c r="R1303" s="140"/>
      <c r="S1303" s="368"/>
      <c r="T1303" s="447">
        <f t="shared" si="79"/>
        <v>0</v>
      </c>
      <c r="U1303" s="443">
        <f t="shared" si="85"/>
        <v>17</v>
      </c>
    </row>
    <row r="1304" spans="1:21" ht="18" customHeight="1">
      <c r="A1304" s="817"/>
      <c r="B1304" s="818"/>
      <c r="C1304" s="820"/>
      <c r="D1304" s="820"/>
      <c r="E1304" s="337">
        <v>16</v>
      </c>
      <c r="F1304" s="216"/>
      <c r="G1304" s="216"/>
      <c r="H1304" s="134"/>
      <c r="I1304" s="135"/>
      <c r="J1304" s="136"/>
      <c r="K1304" s="135"/>
      <c r="L1304" s="136"/>
      <c r="M1304" s="137"/>
      <c r="N1304" s="138"/>
      <c r="O1304" s="139"/>
      <c r="P1304" s="137"/>
      <c r="Q1304" s="138"/>
      <c r="R1304" s="140"/>
      <c r="S1304" s="368"/>
      <c r="T1304" s="447">
        <f t="shared" si="79"/>
        <v>0</v>
      </c>
      <c r="U1304" s="443">
        <f t="shared" si="85"/>
        <v>17</v>
      </c>
    </row>
    <row r="1305" spans="1:21" ht="18" customHeight="1">
      <c r="A1305" s="817"/>
      <c r="B1305" s="818"/>
      <c r="C1305" s="820"/>
      <c r="D1305" s="820"/>
      <c r="E1305" s="337">
        <v>17</v>
      </c>
      <c r="F1305" s="216"/>
      <c r="G1305" s="216"/>
      <c r="H1305" s="134"/>
      <c r="I1305" s="135"/>
      <c r="J1305" s="136"/>
      <c r="K1305" s="135"/>
      <c r="L1305" s="136"/>
      <c r="M1305" s="137"/>
      <c r="N1305" s="138"/>
      <c r="O1305" s="139"/>
      <c r="P1305" s="137"/>
      <c r="Q1305" s="138"/>
      <c r="R1305" s="140"/>
      <c r="S1305" s="368"/>
      <c r="T1305" s="447">
        <f t="shared" si="79"/>
        <v>0</v>
      </c>
      <c r="U1305" s="443">
        <f t="shared" si="85"/>
        <v>17</v>
      </c>
    </row>
    <row r="1306" spans="1:21" ht="18" customHeight="1">
      <c r="A1306" s="817"/>
      <c r="B1306" s="818"/>
      <c r="C1306" s="820"/>
      <c r="D1306" s="820"/>
      <c r="E1306" s="337">
        <v>18</v>
      </c>
      <c r="F1306" s="216"/>
      <c r="G1306" s="216"/>
      <c r="H1306" s="134"/>
      <c r="I1306" s="135"/>
      <c r="J1306" s="136"/>
      <c r="K1306" s="135"/>
      <c r="L1306" s="136"/>
      <c r="M1306" s="137"/>
      <c r="N1306" s="138"/>
      <c r="O1306" s="139"/>
      <c r="P1306" s="137"/>
      <c r="Q1306" s="138"/>
      <c r="R1306" s="140"/>
      <c r="S1306" s="368"/>
      <c r="T1306" s="447">
        <f t="shared" si="79"/>
        <v>0</v>
      </c>
      <c r="U1306" s="443">
        <f t="shared" si="85"/>
        <v>17</v>
      </c>
    </row>
    <row r="1307" spans="1:21" ht="18" customHeight="1">
      <c r="A1307" s="817"/>
      <c r="B1307" s="818"/>
      <c r="C1307" s="820"/>
      <c r="D1307" s="820"/>
      <c r="E1307" s="337">
        <v>19</v>
      </c>
      <c r="F1307" s="216"/>
      <c r="G1307" s="216"/>
      <c r="H1307" s="134"/>
      <c r="I1307" s="135"/>
      <c r="J1307" s="136"/>
      <c r="K1307" s="135"/>
      <c r="L1307" s="136"/>
      <c r="M1307" s="137"/>
      <c r="N1307" s="138"/>
      <c r="O1307" s="139"/>
      <c r="P1307" s="137"/>
      <c r="Q1307" s="138"/>
      <c r="R1307" s="140"/>
      <c r="S1307" s="368"/>
      <c r="T1307" s="447">
        <f t="shared" si="79"/>
        <v>0</v>
      </c>
      <c r="U1307" s="443">
        <f t="shared" si="85"/>
        <v>17</v>
      </c>
    </row>
    <row r="1308" spans="1:21" ht="18" customHeight="1">
      <c r="A1308" s="817"/>
      <c r="B1308" s="818"/>
      <c r="C1308" s="820"/>
      <c r="D1308" s="820"/>
      <c r="E1308" s="337">
        <v>20</v>
      </c>
      <c r="F1308" s="216"/>
      <c r="G1308" s="216"/>
      <c r="H1308" s="134"/>
      <c r="I1308" s="135"/>
      <c r="J1308" s="136"/>
      <c r="K1308" s="135"/>
      <c r="L1308" s="136"/>
      <c r="M1308" s="137"/>
      <c r="N1308" s="138"/>
      <c r="O1308" s="139"/>
      <c r="P1308" s="137"/>
      <c r="Q1308" s="138"/>
      <c r="R1308" s="140"/>
      <c r="S1308" s="368"/>
      <c r="T1308" s="447">
        <f t="shared" si="79"/>
        <v>0</v>
      </c>
      <c r="U1308" s="443">
        <f t="shared" si="85"/>
        <v>17</v>
      </c>
    </row>
    <row r="1309" spans="1:21" ht="18" customHeight="1">
      <c r="A1309" s="817"/>
      <c r="B1309" s="818"/>
      <c r="C1309" s="820"/>
      <c r="D1309" s="820"/>
      <c r="E1309" s="337">
        <v>21</v>
      </c>
      <c r="F1309" s="216"/>
      <c r="G1309" s="216"/>
      <c r="H1309" s="134"/>
      <c r="I1309" s="135"/>
      <c r="J1309" s="136"/>
      <c r="K1309" s="135"/>
      <c r="L1309" s="136"/>
      <c r="M1309" s="137"/>
      <c r="N1309" s="138"/>
      <c r="O1309" s="139"/>
      <c r="P1309" s="137"/>
      <c r="Q1309" s="138"/>
      <c r="R1309" s="140"/>
      <c r="S1309" s="368"/>
      <c r="T1309" s="447">
        <f t="shared" si="79"/>
        <v>0</v>
      </c>
      <c r="U1309" s="443">
        <f t="shared" si="85"/>
        <v>17</v>
      </c>
    </row>
    <row r="1310" spans="1:21" ht="18" customHeight="1">
      <c r="A1310" s="817"/>
      <c r="B1310" s="818"/>
      <c r="C1310" s="820"/>
      <c r="D1310" s="820"/>
      <c r="E1310" s="337">
        <v>22</v>
      </c>
      <c r="F1310" s="216"/>
      <c r="G1310" s="216"/>
      <c r="H1310" s="134"/>
      <c r="I1310" s="135"/>
      <c r="J1310" s="136"/>
      <c r="K1310" s="135"/>
      <c r="L1310" s="136"/>
      <c r="M1310" s="137"/>
      <c r="N1310" s="138"/>
      <c r="O1310" s="139"/>
      <c r="P1310" s="137"/>
      <c r="Q1310" s="138"/>
      <c r="R1310" s="140"/>
      <c r="S1310" s="368"/>
      <c r="T1310" s="447">
        <f t="shared" si="79"/>
        <v>0</v>
      </c>
      <c r="U1310" s="443">
        <f t="shared" si="85"/>
        <v>17</v>
      </c>
    </row>
    <row r="1311" spans="1:21" ht="18" customHeight="1">
      <c r="A1311" s="817"/>
      <c r="B1311" s="818"/>
      <c r="C1311" s="820"/>
      <c r="D1311" s="820"/>
      <c r="E1311" s="337">
        <v>23</v>
      </c>
      <c r="F1311" s="216"/>
      <c r="G1311" s="216"/>
      <c r="H1311" s="134"/>
      <c r="I1311" s="135"/>
      <c r="J1311" s="136"/>
      <c r="K1311" s="135"/>
      <c r="L1311" s="136"/>
      <c r="M1311" s="137"/>
      <c r="N1311" s="138"/>
      <c r="O1311" s="139"/>
      <c r="P1311" s="137"/>
      <c r="Q1311" s="138"/>
      <c r="R1311" s="140"/>
      <c r="S1311" s="368"/>
      <c r="T1311" s="447">
        <f t="shared" si="79"/>
        <v>0</v>
      </c>
      <c r="U1311" s="443">
        <f t="shared" si="85"/>
        <v>17</v>
      </c>
    </row>
    <row r="1312" spans="1:21" ht="18" customHeight="1">
      <c r="A1312" s="817"/>
      <c r="B1312" s="818"/>
      <c r="C1312" s="820"/>
      <c r="D1312" s="820"/>
      <c r="E1312" s="337">
        <v>24</v>
      </c>
      <c r="F1312" s="216"/>
      <c r="G1312" s="216"/>
      <c r="H1312" s="134"/>
      <c r="I1312" s="135"/>
      <c r="J1312" s="136"/>
      <c r="K1312" s="135"/>
      <c r="L1312" s="136"/>
      <c r="M1312" s="137"/>
      <c r="N1312" s="138"/>
      <c r="O1312" s="139"/>
      <c r="P1312" s="137"/>
      <c r="Q1312" s="138"/>
      <c r="R1312" s="140"/>
      <c r="S1312" s="368"/>
      <c r="T1312" s="447">
        <f t="shared" si="79"/>
        <v>0</v>
      </c>
      <c r="U1312" s="443">
        <f t="shared" si="85"/>
        <v>17</v>
      </c>
    </row>
    <row r="1313" spans="1:21" ht="18" customHeight="1">
      <c r="A1313" s="817"/>
      <c r="B1313" s="818"/>
      <c r="C1313" s="820"/>
      <c r="D1313" s="820"/>
      <c r="E1313" s="337">
        <v>25</v>
      </c>
      <c r="F1313" s="216"/>
      <c r="G1313" s="216"/>
      <c r="H1313" s="134"/>
      <c r="I1313" s="135"/>
      <c r="J1313" s="136"/>
      <c r="K1313" s="135"/>
      <c r="L1313" s="136"/>
      <c r="M1313" s="137"/>
      <c r="N1313" s="138"/>
      <c r="O1313" s="139"/>
      <c r="P1313" s="137"/>
      <c r="Q1313" s="138"/>
      <c r="R1313" s="140"/>
      <c r="S1313" s="368"/>
      <c r="T1313" s="447">
        <f t="shared" si="79"/>
        <v>0</v>
      </c>
      <c r="U1313" s="443">
        <f t="shared" si="85"/>
        <v>17</v>
      </c>
    </row>
    <row r="1314" spans="1:21" ht="18" customHeight="1">
      <c r="A1314" s="817"/>
      <c r="B1314" s="818"/>
      <c r="C1314" s="820"/>
      <c r="D1314" s="820"/>
      <c r="E1314" s="337">
        <v>26</v>
      </c>
      <c r="F1314" s="216"/>
      <c r="G1314" s="216"/>
      <c r="H1314" s="134"/>
      <c r="I1314" s="135"/>
      <c r="J1314" s="136"/>
      <c r="K1314" s="135"/>
      <c r="L1314" s="136"/>
      <c r="M1314" s="137"/>
      <c r="N1314" s="138"/>
      <c r="O1314" s="139"/>
      <c r="P1314" s="137"/>
      <c r="Q1314" s="138"/>
      <c r="R1314" s="140"/>
      <c r="S1314" s="368"/>
      <c r="T1314" s="447">
        <f t="shared" si="79"/>
        <v>0</v>
      </c>
      <c r="U1314" s="443">
        <f t="shared" si="85"/>
        <v>17</v>
      </c>
    </row>
    <row r="1315" spans="1:21" ht="18" customHeight="1">
      <c r="A1315" s="817"/>
      <c r="B1315" s="818"/>
      <c r="C1315" s="820"/>
      <c r="D1315" s="820"/>
      <c r="E1315" s="337">
        <v>27</v>
      </c>
      <c r="F1315" s="216"/>
      <c r="G1315" s="216"/>
      <c r="H1315" s="134"/>
      <c r="I1315" s="135"/>
      <c r="J1315" s="136"/>
      <c r="K1315" s="135"/>
      <c r="L1315" s="136"/>
      <c r="M1315" s="137"/>
      <c r="N1315" s="138"/>
      <c r="O1315" s="139"/>
      <c r="P1315" s="137"/>
      <c r="Q1315" s="138"/>
      <c r="R1315" s="140"/>
      <c r="S1315" s="368"/>
      <c r="T1315" s="447">
        <f t="shared" si="79"/>
        <v>0</v>
      </c>
      <c r="U1315" s="443">
        <f t="shared" si="85"/>
        <v>17</v>
      </c>
    </row>
    <row r="1316" spans="1:21" ht="18" customHeight="1">
      <c r="A1316" s="817"/>
      <c r="B1316" s="818"/>
      <c r="C1316" s="820"/>
      <c r="D1316" s="820"/>
      <c r="E1316" s="337">
        <v>28</v>
      </c>
      <c r="F1316" s="216"/>
      <c r="G1316" s="216"/>
      <c r="H1316" s="97"/>
      <c r="I1316" s="81"/>
      <c r="J1316" s="76"/>
      <c r="K1316" s="82"/>
      <c r="L1316" s="77"/>
      <c r="M1316" s="2"/>
      <c r="N1316" s="82"/>
      <c r="O1316" s="77"/>
      <c r="P1316" s="2"/>
      <c r="Q1316" s="82"/>
      <c r="R1316" s="19"/>
      <c r="S1316" s="366"/>
      <c r="T1316" s="397">
        <f t="shared" ref="T1316:T1325" si="86">IF(J1316="",0,INT(SUM(PRODUCT(J1316,L1316,O1316),R1316)))</f>
        <v>0</v>
      </c>
      <c r="U1316" s="443">
        <f t="shared" si="85"/>
        <v>17</v>
      </c>
    </row>
    <row r="1317" spans="1:21" ht="18" customHeight="1">
      <c r="A1317" s="817"/>
      <c r="B1317" s="818"/>
      <c r="C1317" s="820"/>
      <c r="D1317" s="820"/>
      <c r="E1317" s="337">
        <v>29</v>
      </c>
      <c r="F1317" s="216"/>
      <c r="G1317" s="216"/>
      <c r="H1317" s="97"/>
      <c r="I1317" s="81"/>
      <c r="J1317" s="76"/>
      <c r="K1317" s="82"/>
      <c r="L1317" s="77"/>
      <c r="M1317" s="2"/>
      <c r="N1317" s="82"/>
      <c r="O1317" s="77"/>
      <c r="P1317" s="2"/>
      <c r="Q1317" s="82"/>
      <c r="R1317" s="19"/>
      <c r="S1317" s="366"/>
      <c r="T1317" s="397">
        <f t="shared" si="86"/>
        <v>0</v>
      </c>
      <c r="U1317" s="443">
        <f t="shared" si="85"/>
        <v>17</v>
      </c>
    </row>
    <row r="1318" spans="1:21" ht="18" customHeight="1">
      <c r="A1318" s="817"/>
      <c r="B1318" s="818"/>
      <c r="C1318" s="820"/>
      <c r="D1318" s="820"/>
      <c r="E1318" s="337">
        <v>30</v>
      </c>
      <c r="F1318" s="216"/>
      <c r="G1318" s="216"/>
      <c r="H1318" s="97"/>
      <c r="I1318" s="81"/>
      <c r="J1318" s="76"/>
      <c r="K1318" s="82"/>
      <c r="L1318" s="77"/>
      <c r="M1318" s="2"/>
      <c r="N1318" s="82"/>
      <c r="O1318" s="77"/>
      <c r="P1318" s="2"/>
      <c r="Q1318" s="82"/>
      <c r="R1318" s="19"/>
      <c r="S1318" s="366"/>
      <c r="T1318" s="397">
        <f t="shared" si="86"/>
        <v>0</v>
      </c>
      <c r="U1318" s="443">
        <f t="shared" si="85"/>
        <v>17</v>
      </c>
    </row>
    <row r="1319" spans="1:21" ht="18" customHeight="1">
      <c r="A1319" s="817"/>
      <c r="B1319" s="818"/>
      <c r="C1319" s="820"/>
      <c r="D1319" s="820"/>
      <c r="E1319" s="337">
        <v>31</v>
      </c>
      <c r="F1319" s="216"/>
      <c r="G1319" s="216"/>
      <c r="H1319" s="97"/>
      <c r="I1319" s="81"/>
      <c r="J1319" s="76"/>
      <c r="K1319" s="82"/>
      <c r="L1319" s="77"/>
      <c r="M1319" s="2"/>
      <c r="N1319" s="82"/>
      <c r="O1319" s="77"/>
      <c r="P1319" s="2"/>
      <c r="Q1319" s="82"/>
      <c r="R1319" s="19"/>
      <c r="S1319" s="366"/>
      <c r="T1319" s="397">
        <f t="shared" si="86"/>
        <v>0</v>
      </c>
      <c r="U1319" s="443">
        <f t="shared" si="85"/>
        <v>17</v>
      </c>
    </row>
    <row r="1320" spans="1:21" ht="18" customHeight="1">
      <c r="A1320" s="817"/>
      <c r="B1320" s="818"/>
      <c r="C1320" s="820"/>
      <c r="D1320" s="820"/>
      <c r="E1320" s="337">
        <v>32</v>
      </c>
      <c r="F1320" s="216"/>
      <c r="G1320" s="216"/>
      <c r="H1320" s="97"/>
      <c r="I1320" s="81"/>
      <c r="J1320" s="76"/>
      <c r="K1320" s="81"/>
      <c r="L1320" s="76"/>
      <c r="M1320" s="2"/>
      <c r="N1320" s="81"/>
      <c r="O1320" s="77"/>
      <c r="P1320" s="15"/>
      <c r="Q1320" s="82"/>
      <c r="R1320" s="19"/>
      <c r="S1320" s="366"/>
      <c r="T1320" s="397">
        <f t="shared" si="86"/>
        <v>0</v>
      </c>
      <c r="U1320" s="443">
        <f t="shared" si="85"/>
        <v>17</v>
      </c>
    </row>
    <row r="1321" spans="1:21" ht="18" customHeight="1">
      <c r="A1321" s="817"/>
      <c r="B1321" s="818"/>
      <c r="C1321" s="820"/>
      <c r="D1321" s="820"/>
      <c r="E1321" s="337">
        <v>33</v>
      </c>
      <c r="F1321" s="216"/>
      <c r="G1321" s="216"/>
      <c r="H1321" s="97"/>
      <c r="I1321" s="81"/>
      <c r="J1321" s="76"/>
      <c r="K1321" s="81"/>
      <c r="L1321" s="76"/>
      <c r="M1321" s="2"/>
      <c r="N1321" s="81"/>
      <c r="O1321" s="77"/>
      <c r="P1321" s="15"/>
      <c r="Q1321" s="82"/>
      <c r="R1321" s="19"/>
      <c r="S1321" s="366"/>
      <c r="T1321" s="397">
        <f t="shared" si="86"/>
        <v>0</v>
      </c>
      <c r="U1321" s="443">
        <f t="shared" si="85"/>
        <v>17</v>
      </c>
    </row>
    <row r="1322" spans="1:21" ht="18" customHeight="1">
      <c r="A1322" s="817"/>
      <c r="B1322" s="818"/>
      <c r="C1322" s="820"/>
      <c r="D1322" s="820"/>
      <c r="E1322" s="337">
        <v>34</v>
      </c>
      <c r="F1322" s="216"/>
      <c r="G1322" s="216"/>
      <c r="H1322" s="97"/>
      <c r="I1322" s="81"/>
      <c r="J1322" s="76"/>
      <c r="K1322" s="81"/>
      <c r="L1322" s="76"/>
      <c r="M1322" s="2"/>
      <c r="N1322" s="81"/>
      <c r="O1322" s="77"/>
      <c r="P1322" s="15"/>
      <c r="Q1322" s="82"/>
      <c r="R1322" s="19"/>
      <c r="S1322" s="366"/>
      <c r="T1322" s="397">
        <f t="shared" si="86"/>
        <v>0</v>
      </c>
      <c r="U1322" s="443">
        <f t="shared" si="85"/>
        <v>17</v>
      </c>
    </row>
    <row r="1323" spans="1:21" ht="18" customHeight="1">
      <c r="A1323" s="817"/>
      <c r="B1323" s="818"/>
      <c r="C1323" s="820"/>
      <c r="D1323" s="820"/>
      <c r="E1323" s="337">
        <v>35</v>
      </c>
      <c r="F1323" s="216"/>
      <c r="G1323" s="216"/>
      <c r="H1323" s="97"/>
      <c r="I1323" s="81"/>
      <c r="J1323" s="76"/>
      <c r="K1323" s="81"/>
      <c r="L1323" s="76"/>
      <c r="M1323" s="2"/>
      <c r="N1323" s="82"/>
      <c r="O1323" s="77"/>
      <c r="P1323" s="2"/>
      <c r="Q1323" s="82"/>
      <c r="R1323" s="19"/>
      <c r="S1323" s="366"/>
      <c r="T1323" s="397">
        <f t="shared" si="86"/>
        <v>0</v>
      </c>
      <c r="U1323" s="443">
        <f t="shared" si="85"/>
        <v>17</v>
      </c>
    </row>
    <row r="1324" spans="1:21" ht="18" customHeight="1">
      <c r="A1324" s="817"/>
      <c r="B1324" s="818"/>
      <c r="C1324" s="820"/>
      <c r="D1324" s="820"/>
      <c r="E1324" s="337">
        <v>36</v>
      </c>
      <c r="F1324" s="216"/>
      <c r="G1324" s="216"/>
      <c r="H1324" s="134"/>
      <c r="I1324" s="135"/>
      <c r="J1324" s="136"/>
      <c r="K1324" s="135"/>
      <c r="L1324" s="136"/>
      <c r="M1324" s="137"/>
      <c r="N1324" s="138"/>
      <c r="O1324" s="139"/>
      <c r="P1324" s="137"/>
      <c r="Q1324" s="138"/>
      <c r="R1324" s="140"/>
      <c r="S1324" s="368"/>
      <c r="T1324" s="447">
        <f t="shared" si="86"/>
        <v>0</v>
      </c>
      <c r="U1324" s="443">
        <f t="shared" si="85"/>
        <v>17</v>
      </c>
    </row>
    <row r="1325" spans="1:21" ht="18" customHeight="1">
      <c r="A1325" s="817"/>
      <c r="B1325" s="818"/>
      <c r="C1325" s="820"/>
      <c r="D1325" s="820"/>
      <c r="E1325" s="337">
        <v>37</v>
      </c>
      <c r="F1325" s="216"/>
      <c r="G1325" s="216"/>
      <c r="H1325" s="134"/>
      <c r="I1325" s="135"/>
      <c r="J1325" s="136"/>
      <c r="K1325" s="135"/>
      <c r="L1325" s="136"/>
      <c r="M1325" s="137"/>
      <c r="N1325" s="138"/>
      <c r="O1325" s="139"/>
      <c r="P1325" s="137"/>
      <c r="Q1325" s="138"/>
      <c r="R1325" s="140"/>
      <c r="S1325" s="368"/>
      <c r="T1325" s="447">
        <f t="shared" si="86"/>
        <v>0</v>
      </c>
      <c r="U1325" s="443">
        <f t="shared" si="85"/>
        <v>17</v>
      </c>
    </row>
    <row r="1326" spans="1:21" ht="18" customHeight="1">
      <c r="A1326" s="817"/>
      <c r="B1326" s="818"/>
      <c r="C1326" s="820"/>
      <c r="D1326" s="820"/>
      <c r="E1326" s="337">
        <v>38</v>
      </c>
      <c r="F1326" s="216"/>
      <c r="G1326" s="216"/>
      <c r="H1326" s="97"/>
      <c r="I1326" s="81"/>
      <c r="J1326" s="76"/>
      <c r="K1326" s="82"/>
      <c r="L1326" s="77"/>
      <c r="M1326" s="2"/>
      <c r="N1326" s="82"/>
      <c r="O1326" s="77"/>
      <c r="P1326" s="2"/>
      <c r="Q1326" s="82"/>
      <c r="R1326" s="19"/>
      <c r="S1326" s="366"/>
      <c r="T1326" s="397">
        <f t="shared" ref="T1326:T1352" si="87">IF(J1326="",0,INT(SUM(PRODUCT(J1326,L1326,O1326),R1326)))</f>
        <v>0</v>
      </c>
      <c r="U1326" s="443">
        <f t="shared" ref="U1326:U1352" si="88">$A$1289</f>
        <v>17</v>
      </c>
    </row>
    <row r="1327" spans="1:21" ht="18" customHeight="1">
      <c r="A1327" s="817"/>
      <c r="B1327" s="818"/>
      <c r="C1327" s="820"/>
      <c r="D1327" s="820"/>
      <c r="E1327" s="337">
        <v>39</v>
      </c>
      <c r="F1327" s="216"/>
      <c r="G1327" s="216"/>
      <c r="H1327" s="97"/>
      <c r="I1327" s="81"/>
      <c r="J1327" s="76"/>
      <c r="K1327" s="82"/>
      <c r="L1327" s="77"/>
      <c r="M1327" s="2"/>
      <c r="N1327" s="82"/>
      <c r="O1327" s="77"/>
      <c r="P1327" s="2"/>
      <c r="Q1327" s="82"/>
      <c r="R1327" s="19"/>
      <c r="S1327" s="366"/>
      <c r="T1327" s="397">
        <f t="shared" si="87"/>
        <v>0</v>
      </c>
      <c r="U1327" s="443">
        <f t="shared" si="88"/>
        <v>17</v>
      </c>
    </row>
    <row r="1328" spans="1:21" ht="18" customHeight="1">
      <c r="A1328" s="817"/>
      <c r="B1328" s="818"/>
      <c r="C1328" s="820"/>
      <c r="D1328" s="820"/>
      <c r="E1328" s="337">
        <v>40</v>
      </c>
      <c r="F1328" s="216"/>
      <c r="G1328" s="216"/>
      <c r="H1328" s="97"/>
      <c r="I1328" s="81"/>
      <c r="J1328" s="76"/>
      <c r="K1328" s="82"/>
      <c r="L1328" s="77"/>
      <c r="M1328" s="2"/>
      <c r="N1328" s="82"/>
      <c r="O1328" s="77"/>
      <c r="P1328" s="2"/>
      <c r="Q1328" s="82"/>
      <c r="R1328" s="19"/>
      <c r="S1328" s="366"/>
      <c r="T1328" s="397">
        <f t="shared" si="87"/>
        <v>0</v>
      </c>
      <c r="U1328" s="443">
        <f t="shared" si="88"/>
        <v>17</v>
      </c>
    </row>
    <row r="1329" spans="1:21" ht="18" customHeight="1">
      <c r="A1329" s="817"/>
      <c r="B1329" s="818"/>
      <c r="C1329" s="820"/>
      <c r="D1329" s="820"/>
      <c r="E1329" s="337">
        <v>41</v>
      </c>
      <c r="F1329" s="216"/>
      <c r="G1329" s="216"/>
      <c r="H1329" s="97"/>
      <c r="I1329" s="81"/>
      <c r="J1329" s="76"/>
      <c r="K1329" s="81"/>
      <c r="L1329" s="76"/>
      <c r="M1329" s="2"/>
      <c r="N1329" s="81"/>
      <c r="O1329" s="77"/>
      <c r="P1329" s="15"/>
      <c r="Q1329" s="82"/>
      <c r="R1329" s="19"/>
      <c r="S1329" s="366"/>
      <c r="T1329" s="397">
        <f t="shared" si="87"/>
        <v>0</v>
      </c>
      <c r="U1329" s="443">
        <f t="shared" si="88"/>
        <v>17</v>
      </c>
    </row>
    <row r="1330" spans="1:21" ht="18" customHeight="1">
      <c r="A1330" s="817"/>
      <c r="B1330" s="818"/>
      <c r="C1330" s="820"/>
      <c r="D1330" s="820"/>
      <c r="E1330" s="337">
        <v>42</v>
      </c>
      <c r="F1330" s="216"/>
      <c r="G1330" s="216"/>
      <c r="H1330" s="97"/>
      <c r="I1330" s="81"/>
      <c r="J1330" s="76"/>
      <c r="K1330" s="81"/>
      <c r="L1330" s="76"/>
      <c r="M1330" s="2"/>
      <c r="N1330" s="81"/>
      <c r="O1330" s="77"/>
      <c r="P1330" s="15"/>
      <c r="Q1330" s="82"/>
      <c r="R1330" s="19"/>
      <c r="S1330" s="366"/>
      <c r="T1330" s="397">
        <f t="shared" si="87"/>
        <v>0</v>
      </c>
      <c r="U1330" s="443">
        <f t="shared" si="88"/>
        <v>17</v>
      </c>
    </row>
    <row r="1331" spans="1:21" ht="18" customHeight="1">
      <c r="A1331" s="817"/>
      <c r="B1331" s="818"/>
      <c r="C1331" s="820"/>
      <c r="D1331" s="820"/>
      <c r="E1331" s="337">
        <v>43</v>
      </c>
      <c r="F1331" s="216"/>
      <c r="G1331" s="216"/>
      <c r="H1331" s="97"/>
      <c r="I1331" s="81"/>
      <c r="J1331" s="76"/>
      <c r="K1331" s="81"/>
      <c r="L1331" s="76"/>
      <c r="M1331" s="2"/>
      <c r="N1331" s="81"/>
      <c r="O1331" s="77"/>
      <c r="P1331" s="15"/>
      <c r="Q1331" s="82"/>
      <c r="R1331" s="19"/>
      <c r="S1331" s="366"/>
      <c r="T1331" s="397">
        <f t="shared" si="87"/>
        <v>0</v>
      </c>
      <c r="U1331" s="443">
        <f t="shared" si="88"/>
        <v>17</v>
      </c>
    </row>
    <row r="1332" spans="1:21" ht="18" customHeight="1">
      <c r="A1332" s="817"/>
      <c r="B1332" s="818"/>
      <c r="C1332" s="820"/>
      <c r="D1332" s="820"/>
      <c r="E1332" s="337">
        <v>44</v>
      </c>
      <c r="F1332" s="216"/>
      <c r="G1332" s="216"/>
      <c r="H1332" s="97"/>
      <c r="I1332" s="81"/>
      <c r="J1332" s="76"/>
      <c r="K1332" s="81"/>
      <c r="L1332" s="76"/>
      <c r="M1332" s="2"/>
      <c r="N1332" s="82"/>
      <c r="O1332" s="77"/>
      <c r="P1332" s="2"/>
      <c r="Q1332" s="82"/>
      <c r="R1332" s="19"/>
      <c r="S1332" s="366"/>
      <c r="T1332" s="397">
        <f t="shared" si="87"/>
        <v>0</v>
      </c>
      <c r="U1332" s="443">
        <f t="shared" si="88"/>
        <v>17</v>
      </c>
    </row>
    <row r="1333" spans="1:21" ht="18" customHeight="1">
      <c r="A1333" s="817"/>
      <c r="B1333" s="818"/>
      <c r="C1333" s="820"/>
      <c r="D1333" s="820"/>
      <c r="E1333" s="337">
        <v>45</v>
      </c>
      <c r="F1333" s="216"/>
      <c r="G1333" s="216"/>
      <c r="H1333" s="134"/>
      <c r="I1333" s="135"/>
      <c r="J1333" s="136"/>
      <c r="K1333" s="135"/>
      <c r="L1333" s="136"/>
      <c r="M1333" s="137"/>
      <c r="N1333" s="138"/>
      <c r="O1333" s="139"/>
      <c r="P1333" s="137"/>
      <c r="Q1333" s="138"/>
      <c r="R1333" s="140"/>
      <c r="S1333" s="368"/>
      <c r="T1333" s="447">
        <f t="shared" si="87"/>
        <v>0</v>
      </c>
      <c r="U1333" s="443">
        <f t="shared" si="88"/>
        <v>17</v>
      </c>
    </row>
    <row r="1334" spans="1:21" ht="18" customHeight="1">
      <c r="A1334" s="817"/>
      <c r="B1334" s="818"/>
      <c r="C1334" s="820"/>
      <c r="D1334" s="820"/>
      <c r="E1334" s="337">
        <v>46</v>
      </c>
      <c r="F1334" s="216"/>
      <c r="G1334" s="216"/>
      <c r="H1334" s="134"/>
      <c r="I1334" s="135"/>
      <c r="J1334" s="136"/>
      <c r="K1334" s="135"/>
      <c r="L1334" s="136"/>
      <c r="M1334" s="137"/>
      <c r="N1334" s="138"/>
      <c r="O1334" s="139"/>
      <c r="P1334" s="137"/>
      <c r="Q1334" s="138"/>
      <c r="R1334" s="140"/>
      <c r="S1334" s="368"/>
      <c r="T1334" s="447">
        <f t="shared" si="87"/>
        <v>0</v>
      </c>
      <c r="U1334" s="443">
        <f t="shared" si="88"/>
        <v>17</v>
      </c>
    </row>
    <row r="1335" spans="1:21" ht="18" customHeight="1">
      <c r="A1335" s="817"/>
      <c r="B1335" s="818"/>
      <c r="C1335" s="820"/>
      <c r="D1335" s="820"/>
      <c r="E1335" s="337">
        <v>47</v>
      </c>
      <c r="F1335" s="216"/>
      <c r="G1335" s="216"/>
      <c r="H1335" s="134"/>
      <c r="I1335" s="135"/>
      <c r="J1335" s="136"/>
      <c r="K1335" s="135"/>
      <c r="L1335" s="136"/>
      <c r="M1335" s="137"/>
      <c r="N1335" s="138"/>
      <c r="O1335" s="139"/>
      <c r="P1335" s="137"/>
      <c r="Q1335" s="138"/>
      <c r="R1335" s="140"/>
      <c r="S1335" s="368"/>
      <c r="T1335" s="447">
        <f t="shared" si="87"/>
        <v>0</v>
      </c>
      <c r="U1335" s="443">
        <f t="shared" si="88"/>
        <v>17</v>
      </c>
    </row>
    <row r="1336" spans="1:21" ht="18" customHeight="1">
      <c r="A1336" s="817"/>
      <c r="B1336" s="818"/>
      <c r="C1336" s="820"/>
      <c r="D1336" s="820"/>
      <c r="E1336" s="337">
        <v>48</v>
      </c>
      <c r="F1336" s="216"/>
      <c r="G1336" s="216"/>
      <c r="H1336" s="134"/>
      <c r="I1336" s="135"/>
      <c r="J1336" s="136"/>
      <c r="K1336" s="135"/>
      <c r="L1336" s="136"/>
      <c r="M1336" s="137"/>
      <c r="N1336" s="138"/>
      <c r="O1336" s="139"/>
      <c r="P1336" s="137"/>
      <c r="Q1336" s="138"/>
      <c r="R1336" s="140"/>
      <c r="S1336" s="368"/>
      <c r="T1336" s="447">
        <f t="shared" si="87"/>
        <v>0</v>
      </c>
      <c r="U1336" s="443">
        <f t="shared" si="88"/>
        <v>17</v>
      </c>
    </row>
    <row r="1337" spans="1:21" ht="18" customHeight="1">
      <c r="A1337" s="817"/>
      <c r="B1337" s="818"/>
      <c r="C1337" s="820"/>
      <c r="D1337" s="820"/>
      <c r="E1337" s="337">
        <v>49</v>
      </c>
      <c r="F1337" s="216"/>
      <c r="G1337" s="216"/>
      <c r="H1337" s="134"/>
      <c r="I1337" s="135"/>
      <c r="J1337" s="136"/>
      <c r="K1337" s="135"/>
      <c r="L1337" s="136"/>
      <c r="M1337" s="137"/>
      <c r="N1337" s="138"/>
      <c r="O1337" s="139"/>
      <c r="P1337" s="137"/>
      <c r="Q1337" s="138"/>
      <c r="R1337" s="140"/>
      <c r="S1337" s="368"/>
      <c r="T1337" s="447">
        <f t="shared" si="87"/>
        <v>0</v>
      </c>
      <c r="U1337" s="443">
        <f t="shared" si="88"/>
        <v>17</v>
      </c>
    </row>
    <row r="1338" spans="1:21" ht="18" customHeight="1">
      <c r="A1338" s="817"/>
      <c r="B1338" s="818"/>
      <c r="C1338" s="820"/>
      <c r="D1338" s="820"/>
      <c r="E1338" s="337">
        <v>50</v>
      </c>
      <c r="F1338" s="216"/>
      <c r="G1338" s="216"/>
      <c r="H1338" s="134"/>
      <c r="I1338" s="135"/>
      <c r="J1338" s="136"/>
      <c r="K1338" s="135"/>
      <c r="L1338" s="136"/>
      <c r="M1338" s="137"/>
      <c r="N1338" s="138"/>
      <c r="O1338" s="139"/>
      <c r="P1338" s="137"/>
      <c r="Q1338" s="138"/>
      <c r="R1338" s="140"/>
      <c r="S1338" s="368"/>
      <c r="T1338" s="447">
        <f t="shared" si="87"/>
        <v>0</v>
      </c>
      <c r="U1338" s="443">
        <f t="shared" si="88"/>
        <v>17</v>
      </c>
    </row>
    <row r="1339" spans="1:21" ht="18" customHeight="1">
      <c r="A1339" s="817"/>
      <c r="B1339" s="818"/>
      <c r="C1339" s="820"/>
      <c r="D1339" s="820"/>
      <c r="E1339" s="337">
        <v>51</v>
      </c>
      <c r="F1339" s="216"/>
      <c r="G1339" s="216"/>
      <c r="H1339" s="134"/>
      <c r="I1339" s="135"/>
      <c r="J1339" s="136"/>
      <c r="K1339" s="135"/>
      <c r="L1339" s="136"/>
      <c r="M1339" s="137"/>
      <c r="N1339" s="138"/>
      <c r="O1339" s="139"/>
      <c r="P1339" s="137"/>
      <c r="Q1339" s="138"/>
      <c r="R1339" s="140"/>
      <c r="S1339" s="368"/>
      <c r="T1339" s="447">
        <f t="shared" si="87"/>
        <v>0</v>
      </c>
      <c r="U1339" s="443">
        <f t="shared" si="88"/>
        <v>17</v>
      </c>
    </row>
    <row r="1340" spans="1:21" ht="18" customHeight="1">
      <c r="A1340" s="817"/>
      <c r="B1340" s="818"/>
      <c r="C1340" s="820"/>
      <c r="D1340" s="820"/>
      <c r="E1340" s="337">
        <v>52</v>
      </c>
      <c r="F1340" s="216"/>
      <c r="G1340" s="216"/>
      <c r="H1340" s="134"/>
      <c r="I1340" s="135"/>
      <c r="J1340" s="136"/>
      <c r="K1340" s="135"/>
      <c r="L1340" s="136"/>
      <c r="M1340" s="137"/>
      <c r="N1340" s="138"/>
      <c r="O1340" s="139"/>
      <c r="P1340" s="137"/>
      <c r="Q1340" s="138"/>
      <c r="R1340" s="140"/>
      <c r="S1340" s="368"/>
      <c r="T1340" s="447">
        <f t="shared" si="87"/>
        <v>0</v>
      </c>
      <c r="U1340" s="443">
        <f t="shared" si="88"/>
        <v>17</v>
      </c>
    </row>
    <row r="1341" spans="1:21" ht="18" customHeight="1">
      <c r="A1341" s="817"/>
      <c r="B1341" s="818"/>
      <c r="C1341" s="820"/>
      <c r="D1341" s="820"/>
      <c r="E1341" s="337">
        <v>53</v>
      </c>
      <c r="F1341" s="216"/>
      <c r="G1341" s="216"/>
      <c r="H1341" s="134"/>
      <c r="I1341" s="135"/>
      <c r="J1341" s="136"/>
      <c r="K1341" s="135"/>
      <c r="L1341" s="136"/>
      <c r="M1341" s="137"/>
      <c r="N1341" s="138"/>
      <c r="O1341" s="139"/>
      <c r="P1341" s="137"/>
      <c r="Q1341" s="138"/>
      <c r="R1341" s="140"/>
      <c r="S1341" s="368"/>
      <c r="T1341" s="447">
        <f t="shared" si="87"/>
        <v>0</v>
      </c>
      <c r="U1341" s="443">
        <f t="shared" si="88"/>
        <v>17</v>
      </c>
    </row>
    <row r="1342" spans="1:21" ht="18" customHeight="1">
      <c r="A1342" s="817"/>
      <c r="B1342" s="818"/>
      <c r="C1342" s="820"/>
      <c r="D1342" s="820"/>
      <c r="E1342" s="337">
        <v>54</v>
      </c>
      <c r="F1342" s="216"/>
      <c r="G1342" s="216"/>
      <c r="H1342" s="134"/>
      <c r="I1342" s="135"/>
      <c r="J1342" s="136"/>
      <c r="K1342" s="135"/>
      <c r="L1342" s="136"/>
      <c r="M1342" s="137"/>
      <c r="N1342" s="138"/>
      <c r="O1342" s="139"/>
      <c r="P1342" s="137"/>
      <c r="Q1342" s="138"/>
      <c r="R1342" s="140"/>
      <c r="S1342" s="368"/>
      <c r="T1342" s="447">
        <f t="shared" si="87"/>
        <v>0</v>
      </c>
      <c r="U1342" s="443">
        <f t="shared" si="88"/>
        <v>17</v>
      </c>
    </row>
    <row r="1343" spans="1:21" ht="18" customHeight="1">
      <c r="A1343" s="817"/>
      <c r="B1343" s="818"/>
      <c r="C1343" s="820"/>
      <c r="D1343" s="820"/>
      <c r="E1343" s="337">
        <v>55</v>
      </c>
      <c r="F1343" s="216"/>
      <c r="G1343" s="216"/>
      <c r="H1343" s="134"/>
      <c r="I1343" s="135"/>
      <c r="J1343" s="136"/>
      <c r="K1343" s="135"/>
      <c r="L1343" s="136"/>
      <c r="M1343" s="137"/>
      <c r="N1343" s="138"/>
      <c r="O1343" s="139"/>
      <c r="P1343" s="137"/>
      <c r="Q1343" s="138"/>
      <c r="R1343" s="140"/>
      <c r="S1343" s="368"/>
      <c r="T1343" s="447">
        <f t="shared" si="87"/>
        <v>0</v>
      </c>
      <c r="U1343" s="443">
        <f t="shared" si="88"/>
        <v>17</v>
      </c>
    </row>
    <row r="1344" spans="1:21" ht="18" customHeight="1">
      <c r="A1344" s="817"/>
      <c r="B1344" s="818"/>
      <c r="C1344" s="820"/>
      <c r="D1344" s="820"/>
      <c r="E1344" s="337">
        <v>56</v>
      </c>
      <c r="F1344" s="216"/>
      <c r="G1344" s="216"/>
      <c r="H1344" s="134"/>
      <c r="I1344" s="135"/>
      <c r="J1344" s="136"/>
      <c r="K1344" s="135"/>
      <c r="L1344" s="136"/>
      <c r="M1344" s="137"/>
      <c r="N1344" s="138"/>
      <c r="O1344" s="139"/>
      <c r="P1344" s="137"/>
      <c r="Q1344" s="138"/>
      <c r="R1344" s="140"/>
      <c r="S1344" s="368"/>
      <c r="T1344" s="447">
        <f t="shared" si="87"/>
        <v>0</v>
      </c>
      <c r="U1344" s="443">
        <f t="shared" si="88"/>
        <v>17</v>
      </c>
    </row>
    <row r="1345" spans="1:21" ht="18" customHeight="1">
      <c r="A1345" s="817"/>
      <c r="B1345" s="818"/>
      <c r="C1345" s="820"/>
      <c r="D1345" s="820"/>
      <c r="E1345" s="337">
        <v>57</v>
      </c>
      <c r="F1345" s="216"/>
      <c r="G1345" s="216"/>
      <c r="H1345" s="134"/>
      <c r="I1345" s="135"/>
      <c r="J1345" s="136"/>
      <c r="K1345" s="135"/>
      <c r="L1345" s="136"/>
      <c r="M1345" s="137"/>
      <c r="N1345" s="138"/>
      <c r="O1345" s="139"/>
      <c r="P1345" s="137"/>
      <c r="Q1345" s="138"/>
      <c r="R1345" s="140"/>
      <c r="S1345" s="368"/>
      <c r="T1345" s="447">
        <f t="shared" si="87"/>
        <v>0</v>
      </c>
      <c r="U1345" s="443">
        <f t="shared" si="88"/>
        <v>17</v>
      </c>
    </row>
    <row r="1346" spans="1:21" ht="18" customHeight="1">
      <c r="A1346" s="817"/>
      <c r="B1346" s="818"/>
      <c r="C1346" s="820"/>
      <c r="D1346" s="820"/>
      <c r="E1346" s="337">
        <v>58</v>
      </c>
      <c r="F1346" s="216"/>
      <c r="G1346" s="216"/>
      <c r="H1346" s="134"/>
      <c r="I1346" s="135"/>
      <c r="J1346" s="136"/>
      <c r="K1346" s="135"/>
      <c r="L1346" s="136"/>
      <c r="M1346" s="137"/>
      <c r="N1346" s="138"/>
      <c r="O1346" s="139"/>
      <c r="P1346" s="137"/>
      <c r="Q1346" s="138"/>
      <c r="R1346" s="140"/>
      <c r="S1346" s="368"/>
      <c r="T1346" s="447">
        <f t="shared" si="87"/>
        <v>0</v>
      </c>
      <c r="U1346" s="443">
        <f t="shared" si="88"/>
        <v>17</v>
      </c>
    </row>
    <row r="1347" spans="1:21" ht="18" customHeight="1">
      <c r="A1347" s="817"/>
      <c r="B1347" s="818"/>
      <c r="C1347" s="820"/>
      <c r="D1347" s="820"/>
      <c r="E1347" s="337">
        <v>59</v>
      </c>
      <c r="F1347" s="216"/>
      <c r="G1347" s="216"/>
      <c r="H1347" s="134"/>
      <c r="I1347" s="135"/>
      <c r="J1347" s="136"/>
      <c r="K1347" s="135"/>
      <c r="L1347" s="136"/>
      <c r="M1347" s="137"/>
      <c r="N1347" s="138"/>
      <c r="O1347" s="139"/>
      <c r="P1347" s="137"/>
      <c r="Q1347" s="138"/>
      <c r="R1347" s="140"/>
      <c r="S1347" s="368"/>
      <c r="T1347" s="447">
        <f t="shared" si="87"/>
        <v>0</v>
      </c>
      <c r="U1347" s="443">
        <f t="shared" si="88"/>
        <v>17</v>
      </c>
    </row>
    <row r="1348" spans="1:21" ht="18" customHeight="1">
      <c r="A1348" s="817"/>
      <c r="B1348" s="818"/>
      <c r="C1348" s="820"/>
      <c r="D1348" s="820"/>
      <c r="E1348" s="337">
        <v>60</v>
      </c>
      <c r="F1348" s="216"/>
      <c r="G1348" s="216"/>
      <c r="H1348" s="134"/>
      <c r="I1348" s="135"/>
      <c r="J1348" s="136"/>
      <c r="K1348" s="135"/>
      <c r="L1348" s="136"/>
      <c r="M1348" s="137"/>
      <c r="N1348" s="138"/>
      <c r="O1348" s="139"/>
      <c r="P1348" s="137"/>
      <c r="Q1348" s="138"/>
      <c r="R1348" s="140"/>
      <c r="S1348" s="368"/>
      <c r="T1348" s="447">
        <f t="shared" si="87"/>
        <v>0</v>
      </c>
      <c r="U1348" s="443">
        <f t="shared" si="88"/>
        <v>17</v>
      </c>
    </row>
    <row r="1349" spans="1:21" ht="18" customHeight="1">
      <c r="A1349" s="817"/>
      <c r="B1349" s="818"/>
      <c r="C1349" s="820"/>
      <c r="D1349" s="820"/>
      <c r="E1349" s="337">
        <v>61</v>
      </c>
      <c r="F1349" s="216"/>
      <c r="G1349" s="216"/>
      <c r="H1349" s="134"/>
      <c r="I1349" s="135"/>
      <c r="J1349" s="136"/>
      <c r="K1349" s="135"/>
      <c r="L1349" s="136"/>
      <c r="M1349" s="137"/>
      <c r="N1349" s="138"/>
      <c r="O1349" s="139"/>
      <c r="P1349" s="137"/>
      <c r="Q1349" s="138"/>
      <c r="R1349" s="140"/>
      <c r="S1349" s="368"/>
      <c r="T1349" s="447">
        <f t="shared" si="87"/>
        <v>0</v>
      </c>
      <c r="U1349" s="443">
        <f t="shared" si="88"/>
        <v>17</v>
      </c>
    </row>
    <row r="1350" spans="1:21" ht="18" customHeight="1">
      <c r="A1350" s="817"/>
      <c r="B1350" s="818"/>
      <c r="C1350" s="820"/>
      <c r="D1350" s="820"/>
      <c r="E1350" s="337">
        <v>62</v>
      </c>
      <c r="F1350" s="216"/>
      <c r="G1350" s="216"/>
      <c r="H1350" s="134"/>
      <c r="I1350" s="135"/>
      <c r="J1350" s="136"/>
      <c r="K1350" s="135"/>
      <c r="L1350" s="136"/>
      <c r="M1350" s="137"/>
      <c r="N1350" s="138"/>
      <c r="O1350" s="139"/>
      <c r="P1350" s="137"/>
      <c r="Q1350" s="138"/>
      <c r="R1350" s="140"/>
      <c r="S1350" s="368"/>
      <c r="T1350" s="447">
        <f t="shared" si="87"/>
        <v>0</v>
      </c>
      <c r="U1350" s="443">
        <f t="shared" si="88"/>
        <v>17</v>
      </c>
    </row>
    <row r="1351" spans="1:21" ht="18" customHeight="1">
      <c r="A1351" s="817"/>
      <c r="B1351" s="818"/>
      <c r="C1351" s="820"/>
      <c r="D1351" s="820"/>
      <c r="E1351" s="337">
        <v>63</v>
      </c>
      <c r="F1351" s="216"/>
      <c r="G1351" s="216"/>
      <c r="H1351" s="134"/>
      <c r="I1351" s="135"/>
      <c r="J1351" s="136"/>
      <c r="K1351" s="135"/>
      <c r="L1351" s="136"/>
      <c r="M1351" s="137"/>
      <c r="N1351" s="138"/>
      <c r="O1351" s="139"/>
      <c r="P1351" s="137"/>
      <c r="Q1351" s="138"/>
      <c r="R1351" s="140"/>
      <c r="S1351" s="368"/>
      <c r="T1351" s="447">
        <f t="shared" si="87"/>
        <v>0</v>
      </c>
      <c r="U1351" s="443">
        <f t="shared" si="88"/>
        <v>17</v>
      </c>
    </row>
    <row r="1352" spans="1:21" ht="18" customHeight="1">
      <c r="A1352" s="817"/>
      <c r="B1352" s="818"/>
      <c r="C1352" s="820"/>
      <c r="D1352" s="820"/>
      <c r="E1352" s="337">
        <v>64</v>
      </c>
      <c r="F1352" s="216"/>
      <c r="G1352" s="216"/>
      <c r="H1352" s="134"/>
      <c r="I1352" s="135"/>
      <c r="J1352" s="136"/>
      <c r="K1352" s="135"/>
      <c r="L1352" s="136"/>
      <c r="M1352" s="137"/>
      <c r="N1352" s="138"/>
      <c r="O1352" s="139"/>
      <c r="P1352" s="137"/>
      <c r="Q1352" s="138"/>
      <c r="R1352" s="140"/>
      <c r="S1352" s="368"/>
      <c r="T1352" s="447">
        <f t="shared" si="87"/>
        <v>0</v>
      </c>
      <c r="U1352" s="443">
        <f t="shared" si="88"/>
        <v>17</v>
      </c>
    </row>
    <row r="1353" spans="1:21" ht="18" customHeight="1">
      <c r="A1353" s="817"/>
      <c r="B1353" s="818"/>
      <c r="C1353" s="820"/>
      <c r="D1353" s="820"/>
      <c r="E1353" s="337">
        <v>65</v>
      </c>
      <c r="F1353" s="216"/>
      <c r="G1353" s="216"/>
      <c r="H1353" s="97"/>
      <c r="I1353" s="81"/>
      <c r="J1353" s="76"/>
      <c r="K1353" s="82"/>
      <c r="L1353" s="77"/>
      <c r="M1353" s="2"/>
      <c r="N1353" s="82"/>
      <c r="O1353" s="77"/>
      <c r="P1353" s="2"/>
      <c r="Q1353" s="82"/>
      <c r="R1353" s="19"/>
      <c r="S1353" s="366"/>
      <c r="T1353" s="397">
        <f t="shared" si="79"/>
        <v>0</v>
      </c>
      <c r="U1353" s="443">
        <f t="shared" ref="U1353:U1368" si="89">$A$1289</f>
        <v>17</v>
      </c>
    </row>
    <row r="1354" spans="1:21" ht="18" customHeight="1">
      <c r="A1354" s="817"/>
      <c r="B1354" s="818"/>
      <c r="C1354" s="820"/>
      <c r="D1354" s="820"/>
      <c r="E1354" s="337">
        <v>66</v>
      </c>
      <c r="F1354" s="216"/>
      <c r="G1354" s="216"/>
      <c r="H1354" s="97"/>
      <c r="I1354" s="81"/>
      <c r="J1354" s="76"/>
      <c r="K1354" s="82"/>
      <c r="L1354" s="77"/>
      <c r="M1354" s="2"/>
      <c r="N1354" s="82"/>
      <c r="O1354" s="77"/>
      <c r="P1354" s="2"/>
      <c r="Q1354" s="82"/>
      <c r="R1354" s="19"/>
      <c r="S1354" s="366"/>
      <c r="T1354" s="397">
        <f t="shared" si="79"/>
        <v>0</v>
      </c>
      <c r="U1354" s="443">
        <f t="shared" si="89"/>
        <v>17</v>
      </c>
    </row>
    <row r="1355" spans="1:21" ht="18" customHeight="1">
      <c r="A1355" s="817"/>
      <c r="B1355" s="818"/>
      <c r="C1355" s="820"/>
      <c r="D1355" s="820"/>
      <c r="E1355" s="337">
        <v>67</v>
      </c>
      <c r="F1355" s="216"/>
      <c r="G1355" s="216"/>
      <c r="H1355" s="97"/>
      <c r="I1355" s="81"/>
      <c r="J1355" s="76"/>
      <c r="K1355" s="82"/>
      <c r="L1355" s="77"/>
      <c r="M1355" s="2"/>
      <c r="N1355" s="82"/>
      <c r="O1355" s="77"/>
      <c r="P1355" s="2"/>
      <c r="Q1355" s="82"/>
      <c r="R1355" s="19"/>
      <c r="S1355" s="366"/>
      <c r="T1355" s="397">
        <f t="shared" si="79"/>
        <v>0</v>
      </c>
      <c r="U1355" s="443">
        <f t="shared" si="89"/>
        <v>17</v>
      </c>
    </row>
    <row r="1356" spans="1:21" ht="18" customHeight="1">
      <c r="A1356" s="817"/>
      <c r="B1356" s="818"/>
      <c r="C1356" s="820"/>
      <c r="D1356" s="820"/>
      <c r="E1356" s="337">
        <v>68</v>
      </c>
      <c r="F1356" s="216"/>
      <c r="G1356" s="216"/>
      <c r="H1356" s="97"/>
      <c r="I1356" s="81"/>
      <c r="J1356" s="76"/>
      <c r="K1356" s="82"/>
      <c r="L1356" s="77"/>
      <c r="M1356" s="2"/>
      <c r="N1356" s="82"/>
      <c r="O1356" s="77"/>
      <c r="P1356" s="2"/>
      <c r="Q1356" s="82"/>
      <c r="R1356" s="19"/>
      <c r="S1356" s="366"/>
      <c r="T1356" s="397">
        <f t="shared" si="79"/>
        <v>0</v>
      </c>
      <c r="U1356" s="443">
        <f t="shared" si="89"/>
        <v>17</v>
      </c>
    </row>
    <row r="1357" spans="1:21" ht="18" customHeight="1">
      <c r="A1357" s="817"/>
      <c r="B1357" s="818"/>
      <c r="C1357" s="820"/>
      <c r="D1357" s="820"/>
      <c r="E1357" s="337">
        <v>69</v>
      </c>
      <c r="F1357" s="216"/>
      <c r="G1357" s="216"/>
      <c r="H1357" s="97"/>
      <c r="I1357" s="81"/>
      <c r="J1357" s="76"/>
      <c r="K1357" s="81"/>
      <c r="L1357" s="76"/>
      <c r="M1357" s="2"/>
      <c r="N1357" s="81"/>
      <c r="O1357" s="77"/>
      <c r="P1357" s="15"/>
      <c r="Q1357" s="82"/>
      <c r="R1357" s="19"/>
      <c r="S1357" s="366"/>
      <c r="T1357" s="397">
        <f t="shared" si="79"/>
        <v>0</v>
      </c>
      <c r="U1357" s="443">
        <f t="shared" si="89"/>
        <v>17</v>
      </c>
    </row>
    <row r="1358" spans="1:21" ht="18" customHeight="1">
      <c r="A1358" s="817"/>
      <c r="B1358" s="818"/>
      <c r="C1358" s="820"/>
      <c r="D1358" s="820"/>
      <c r="E1358" s="337">
        <v>70</v>
      </c>
      <c r="F1358" s="216"/>
      <c r="G1358" s="216"/>
      <c r="H1358" s="97"/>
      <c r="I1358" s="81"/>
      <c r="J1358" s="76"/>
      <c r="K1358" s="81"/>
      <c r="L1358" s="76"/>
      <c r="M1358" s="2"/>
      <c r="N1358" s="81"/>
      <c r="O1358" s="77"/>
      <c r="P1358" s="15"/>
      <c r="Q1358" s="82"/>
      <c r="R1358" s="19"/>
      <c r="S1358" s="366"/>
      <c r="T1358" s="397">
        <f t="shared" si="79"/>
        <v>0</v>
      </c>
      <c r="U1358" s="443">
        <f t="shared" si="89"/>
        <v>17</v>
      </c>
    </row>
    <row r="1359" spans="1:21" ht="18" customHeight="1">
      <c r="A1359" s="817"/>
      <c r="B1359" s="818"/>
      <c r="C1359" s="820"/>
      <c r="D1359" s="820"/>
      <c r="E1359" s="337">
        <v>71</v>
      </c>
      <c r="F1359" s="216"/>
      <c r="G1359" s="216"/>
      <c r="H1359" s="97"/>
      <c r="I1359" s="81"/>
      <c r="J1359" s="76"/>
      <c r="K1359" s="81"/>
      <c r="L1359" s="76"/>
      <c r="M1359" s="2"/>
      <c r="N1359" s="81"/>
      <c r="O1359" s="77"/>
      <c r="P1359" s="15"/>
      <c r="Q1359" s="82"/>
      <c r="R1359" s="19"/>
      <c r="S1359" s="366"/>
      <c r="T1359" s="397">
        <f t="shared" si="79"/>
        <v>0</v>
      </c>
      <c r="U1359" s="443">
        <f t="shared" si="89"/>
        <v>17</v>
      </c>
    </row>
    <row r="1360" spans="1:21" ht="18" customHeight="1">
      <c r="A1360" s="817"/>
      <c r="B1360" s="818"/>
      <c r="C1360" s="820"/>
      <c r="D1360" s="820"/>
      <c r="E1360" s="337">
        <v>72</v>
      </c>
      <c r="F1360" s="216"/>
      <c r="G1360" s="216"/>
      <c r="H1360" s="97"/>
      <c r="I1360" s="81"/>
      <c r="J1360" s="76"/>
      <c r="K1360" s="81"/>
      <c r="L1360" s="76"/>
      <c r="M1360" s="2"/>
      <c r="N1360" s="82"/>
      <c r="O1360" s="77"/>
      <c r="P1360" s="2"/>
      <c r="Q1360" s="82"/>
      <c r="R1360" s="19"/>
      <c r="S1360" s="366"/>
      <c r="T1360" s="397">
        <f t="shared" si="79"/>
        <v>0</v>
      </c>
      <c r="U1360" s="443">
        <f t="shared" si="89"/>
        <v>17</v>
      </c>
    </row>
    <row r="1361" spans="1:21" ht="18" customHeight="1">
      <c r="A1361" s="817"/>
      <c r="B1361" s="818"/>
      <c r="C1361" s="820"/>
      <c r="D1361" s="820"/>
      <c r="E1361" s="337">
        <v>73</v>
      </c>
      <c r="F1361" s="216"/>
      <c r="G1361" s="216"/>
      <c r="H1361" s="134"/>
      <c r="I1361" s="135"/>
      <c r="J1361" s="136"/>
      <c r="K1361" s="135"/>
      <c r="L1361" s="136"/>
      <c r="M1361" s="137"/>
      <c r="N1361" s="138"/>
      <c r="O1361" s="139"/>
      <c r="P1361" s="137"/>
      <c r="Q1361" s="138"/>
      <c r="R1361" s="140"/>
      <c r="S1361" s="368"/>
      <c r="T1361" s="447">
        <f t="shared" si="79"/>
        <v>0</v>
      </c>
      <c r="U1361" s="443">
        <f t="shared" si="89"/>
        <v>17</v>
      </c>
    </row>
    <row r="1362" spans="1:21" ht="18" customHeight="1">
      <c r="A1362" s="817"/>
      <c r="B1362" s="818"/>
      <c r="C1362" s="820"/>
      <c r="D1362" s="820"/>
      <c r="E1362" s="337">
        <v>74</v>
      </c>
      <c r="F1362" s="216"/>
      <c r="G1362" s="216"/>
      <c r="H1362" s="134"/>
      <c r="I1362" s="135"/>
      <c r="J1362" s="136"/>
      <c r="K1362" s="135"/>
      <c r="L1362" s="136"/>
      <c r="M1362" s="137"/>
      <c r="N1362" s="138"/>
      <c r="O1362" s="139"/>
      <c r="P1362" s="137"/>
      <c r="Q1362" s="138"/>
      <c r="R1362" s="140"/>
      <c r="S1362" s="368"/>
      <c r="T1362" s="447">
        <f t="shared" si="79"/>
        <v>0</v>
      </c>
      <c r="U1362" s="443">
        <f t="shared" si="89"/>
        <v>17</v>
      </c>
    </row>
    <row r="1363" spans="1:21" ht="18" customHeight="1">
      <c r="A1363" s="817"/>
      <c r="B1363" s="818"/>
      <c r="C1363" s="820"/>
      <c r="D1363" s="820"/>
      <c r="E1363" s="337">
        <v>75</v>
      </c>
      <c r="F1363" s="216"/>
      <c r="G1363" s="216"/>
      <c r="H1363" s="134"/>
      <c r="I1363" s="135"/>
      <c r="J1363" s="136"/>
      <c r="K1363" s="135"/>
      <c r="L1363" s="136"/>
      <c r="M1363" s="137"/>
      <c r="N1363" s="138"/>
      <c r="O1363" s="139"/>
      <c r="P1363" s="137"/>
      <c r="Q1363" s="138"/>
      <c r="R1363" s="140"/>
      <c r="S1363" s="368"/>
      <c r="T1363" s="447">
        <f t="shared" si="79"/>
        <v>0</v>
      </c>
      <c r="U1363" s="443">
        <f t="shared" si="89"/>
        <v>17</v>
      </c>
    </row>
    <row r="1364" spans="1:21" ht="18" customHeight="1">
      <c r="A1364" s="817"/>
      <c r="B1364" s="818"/>
      <c r="C1364" s="820"/>
      <c r="D1364" s="820"/>
      <c r="E1364" s="337">
        <v>76</v>
      </c>
      <c r="F1364" s="216"/>
      <c r="G1364" s="216"/>
      <c r="H1364" s="134"/>
      <c r="I1364" s="135"/>
      <c r="J1364" s="136"/>
      <c r="K1364" s="135"/>
      <c r="L1364" s="136"/>
      <c r="M1364" s="137"/>
      <c r="N1364" s="138"/>
      <c r="O1364" s="139"/>
      <c r="P1364" s="137"/>
      <c r="Q1364" s="138"/>
      <c r="R1364" s="140"/>
      <c r="S1364" s="368"/>
      <c r="T1364" s="447">
        <f t="shared" si="79"/>
        <v>0</v>
      </c>
      <c r="U1364" s="443">
        <f t="shared" si="89"/>
        <v>17</v>
      </c>
    </row>
    <row r="1365" spans="1:21" ht="18" customHeight="1">
      <c r="A1365" s="817"/>
      <c r="B1365" s="818"/>
      <c r="C1365" s="820"/>
      <c r="D1365" s="820"/>
      <c r="E1365" s="337">
        <v>77</v>
      </c>
      <c r="F1365" s="216"/>
      <c r="G1365" s="216"/>
      <c r="H1365" s="134"/>
      <c r="I1365" s="135"/>
      <c r="J1365" s="136"/>
      <c r="K1365" s="135"/>
      <c r="L1365" s="136"/>
      <c r="M1365" s="137"/>
      <c r="N1365" s="138"/>
      <c r="O1365" s="139"/>
      <c r="P1365" s="137"/>
      <c r="Q1365" s="138"/>
      <c r="R1365" s="140"/>
      <c r="S1365" s="368"/>
      <c r="T1365" s="447">
        <f t="shared" si="79"/>
        <v>0</v>
      </c>
      <c r="U1365" s="443">
        <f t="shared" si="89"/>
        <v>17</v>
      </c>
    </row>
    <row r="1366" spans="1:21" ht="18" customHeight="1">
      <c r="A1366" s="817"/>
      <c r="B1366" s="818"/>
      <c r="C1366" s="820"/>
      <c r="D1366" s="820"/>
      <c r="E1366" s="337">
        <v>78</v>
      </c>
      <c r="F1366" s="216"/>
      <c r="G1366" s="216"/>
      <c r="H1366" s="134"/>
      <c r="I1366" s="135"/>
      <c r="J1366" s="136"/>
      <c r="K1366" s="135"/>
      <c r="L1366" s="136"/>
      <c r="M1366" s="137"/>
      <c r="N1366" s="138"/>
      <c r="O1366" s="139"/>
      <c r="P1366" s="137"/>
      <c r="Q1366" s="138"/>
      <c r="R1366" s="140"/>
      <c r="S1366" s="368"/>
      <c r="T1366" s="447">
        <f t="shared" si="79"/>
        <v>0</v>
      </c>
      <c r="U1366" s="443">
        <f t="shared" si="89"/>
        <v>17</v>
      </c>
    </row>
    <row r="1367" spans="1:21" ht="18" customHeight="1">
      <c r="A1367" s="817"/>
      <c r="B1367" s="818"/>
      <c r="C1367" s="820"/>
      <c r="D1367" s="820"/>
      <c r="E1367" s="337">
        <v>79</v>
      </c>
      <c r="F1367" s="216"/>
      <c r="G1367" s="216"/>
      <c r="H1367" s="134"/>
      <c r="I1367" s="135"/>
      <c r="J1367" s="136"/>
      <c r="K1367" s="135"/>
      <c r="L1367" s="136"/>
      <c r="M1367" s="137"/>
      <c r="N1367" s="138"/>
      <c r="O1367" s="139"/>
      <c r="P1367" s="137"/>
      <c r="Q1367" s="138"/>
      <c r="R1367" s="140"/>
      <c r="S1367" s="368"/>
      <c r="T1367" s="447">
        <f t="shared" si="79"/>
        <v>0</v>
      </c>
      <c r="U1367" s="443">
        <f t="shared" si="89"/>
        <v>17</v>
      </c>
    </row>
    <row r="1368" spans="1:21" ht="18" customHeight="1">
      <c r="A1368" s="817"/>
      <c r="B1368" s="818"/>
      <c r="C1368" s="820"/>
      <c r="D1368" s="820"/>
      <c r="E1368" s="345">
        <v>80</v>
      </c>
      <c r="F1368" s="433"/>
      <c r="G1368" s="433"/>
      <c r="H1368" s="134"/>
      <c r="I1368" s="135"/>
      <c r="J1368" s="136"/>
      <c r="K1368" s="135"/>
      <c r="L1368" s="136"/>
      <c r="M1368" s="137"/>
      <c r="N1368" s="138"/>
      <c r="O1368" s="139"/>
      <c r="P1368" s="137"/>
      <c r="Q1368" s="138"/>
      <c r="R1368" s="140"/>
      <c r="S1368" s="368"/>
      <c r="T1368" s="447">
        <f t="shared" si="79"/>
        <v>0</v>
      </c>
      <c r="U1368" s="443">
        <f t="shared" si="89"/>
        <v>17</v>
      </c>
    </row>
    <row r="1369" spans="1:21" ht="18" customHeight="1">
      <c r="A1369" s="815">
        <v>18</v>
      </c>
      <c r="B1369" s="816"/>
      <c r="C1369" s="819" t="str">
        <f>IF(ISERROR(VLOOKUP($A1369,【大規模】地域番号②!$BD:$BF,2,FALSE)),"",VLOOKUP($A1369,【大規模】地域番号②!$BD:$BF,2,FALSE))</f>
        <v/>
      </c>
      <c r="D1369" s="819" t="str">
        <f>IF(ISERROR(VLOOKUP($A1369,【大規模】地域番号②!$BD:$BF,3,FALSE)),"",VLOOKUP($A1369,【大規模】地域番号②!$BD:$BF,3,FALSE))</f>
        <v/>
      </c>
      <c r="E1369" s="337">
        <v>1</v>
      </c>
      <c r="F1369" s="216"/>
      <c r="G1369" s="216"/>
      <c r="H1369" s="118"/>
      <c r="I1369" s="119"/>
      <c r="J1369" s="120"/>
      <c r="K1369" s="122"/>
      <c r="L1369" s="123"/>
      <c r="M1369" s="121"/>
      <c r="N1369" s="122"/>
      <c r="O1369" s="123"/>
      <c r="P1369" s="121"/>
      <c r="Q1369" s="122"/>
      <c r="R1369" s="124"/>
      <c r="S1369" s="356"/>
      <c r="T1369" s="389">
        <f t="shared" si="79"/>
        <v>0</v>
      </c>
      <c r="U1369" s="443">
        <f>$A$1369</f>
        <v>18</v>
      </c>
    </row>
    <row r="1370" spans="1:21" ht="18" customHeight="1">
      <c r="A1370" s="817"/>
      <c r="B1370" s="818"/>
      <c r="C1370" s="820"/>
      <c r="D1370" s="820"/>
      <c r="E1370" s="337">
        <v>2</v>
      </c>
      <c r="F1370" s="216"/>
      <c r="G1370" s="216"/>
      <c r="H1370" s="97"/>
      <c r="I1370" s="81"/>
      <c r="J1370" s="76"/>
      <c r="K1370" s="82"/>
      <c r="L1370" s="77"/>
      <c r="M1370" s="2"/>
      <c r="N1370" s="82"/>
      <c r="O1370" s="77"/>
      <c r="P1370" s="2"/>
      <c r="Q1370" s="82"/>
      <c r="R1370" s="19"/>
      <c r="S1370" s="366"/>
      <c r="T1370" s="397">
        <f t="shared" ref="T1370:T1404" si="90">IF(J1370="",0,INT(SUM(PRODUCT(J1370,L1370,O1370),R1370)))</f>
        <v>0</v>
      </c>
      <c r="U1370" s="443">
        <f t="shared" ref="U1370:U1404" si="91">$A$1369</f>
        <v>18</v>
      </c>
    </row>
    <row r="1371" spans="1:21" ht="18" customHeight="1">
      <c r="A1371" s="817"/>
      <c r="B1371" s="818"/>
      <c r="C1371" s="820"/>
      <c r="D1371" s="820"/>
      <c r="E1371" s="337">
        <v>3</v>
      </c>
      <c r="F1371" s="216"/>
      <c r="G1371" s="216"/>
      <c r="H1371" s="97"/>
      <c r="I1371" s="81"/>
      <c r="J1371" s="76"/>
      <c r="K1371" s="82"/>
      <c r="L1371" s="77"/>
      <c r="M1371" s="2"/>
      <c r="N1371" s="82"/>
      <c r="O1371" s="77"/>
      <c r="P1371" s="2"/>
      <c r="Q1371" s="82"/>
      <c r="R1371" s="19"/>
      <c r="S1371" s="366"/>
      <c r="T1371" s="397">
        <f t="shared" si="90"/>
        <v>0</v>
      </c>
      <c r="U1371" s="443">
        <f t="shared" si="91"/>
        <v>18</v>
      </c>
    </row>
    <row r="1372" spans="1:21" ht="18" customHeight="1">
      <c r="A1372" s="817"/>
      <c r="B1372" s="818"/>
      <c r="C1372" s="820"/>
      <c r="D1372" s="820"/>
      <c r="E1372" s="337">
        <v>4</v>
      </c>
      <c r="F1372" s="216"/>
      <c r="G1372" s="216"/>
      <c r="H1372" s="97"/>
      <c r="I1372" s="81"/>
      <c r="J1372" s="76"/>
      <c r="K1372" s="81"/>
      <c r="L1372" s="76"/>
      <c r="M1372" s="2"/>
      <c r="N1372" s="81"/>
      <c r="O1372" s="77"/>
      <c r="P1372" s="15"/>
      <c r="Q1372" s="82"/>
      <c r="R1372" s="19"/>
      <c r="S1372" s="366"/>
      <c r="T1372" s="397">
        <f t="shared" si="90"/>
        <v>0</v>
      </c>
      <c r="U1372" s="443">
        <f t="shared" si="91"/>
        <v>18</v>
      </c>
    </row>
    <row r="1373" spans="1:21" ht="18" customHeight="1">
      <c r="A1373" s="817"/>
      <c r="B1373" s="818"/>
      <c r="C1373" s="820"/>
      <c r="D1373" s="820"/>
      <c r="E1373" s="337">
        <v>5</v>
      </c>
      <c r="F1373" s="216"/>
      <c r="G1373" s="216"/>
      <c r="H1373" s="97"/>
      <c r="I1373" s="81"/>
      <c r="J1373" s="76"/>
      <c r="K1373" s="81"/>
      <c r="L1373" s="76"/>
      <c r="M1373" s="2"/>
      <c r="N1373" s="81"/>
      <c r="O1373" s="77"/>
      <c r="P1373" s="15"/>
      <c r="Q1373" s="82"/>
      <c r="R1373" s="19"/>
      <c r="S1373" s="366"/>
      <c r="T1373" s="397">
        <f t="shared" si="90"/>
        <v>0</v>
      </c>
      <c r="U1373" s="443">
        <f t="shared" si="91"/>
        <v>18</v>
      </c>
    </row>
    <row r="1374" spans="1:21" ht="18" customHeight="1">
      <c r="A1374" s="817"/>
      <c r="B1374" s="818"/>
      <c r="C1374" s="820"/>
      <c r="D1374" s="820"/>
      <c r="E1374" s="337">
        <v>6</v>
      </c>
      <c r="F1374" s="216"/>
      <c r="G1374" s="216"/>
      <c r="H1374" s="97"/>
      <c r="I1374" s="81"/>
      <c r="J1374" s="76"/>
      <c r="K1374" s="81"/>
      <c r="L1374" s="76"/>
      <c r="M1374" s="2"/>
      <c r="N1374" s="81"/>
      <c r="O1374" s="77"/>
      <c r="P1374" s="15"/>
      <c r="Q1374" s="82"/>
      <c r="R1374" s="19"/>
      <c r="S1374" s="366"/>
      <c r="T1374" s="397">
        <f t="shared" si="90"/>
        <v>0</v>
      </c>
      <c r="U1374" s="443">
        <f t="shared" si="91"/>
        <v>18</v>
      </c>
    </row>
    <row r="1375" spans="1:21" ht="18" customHeight="1">
      <c r="A1375" s="817"/>
      <c r="B1375" s="818"/>
      <c r="C1375" s="820"/>
      <c r="D1375" s="820"/>
      <c r="E1375" s="337">
        <v>7</v>
      </c>
      <c r="F1375" s="216"/>
      <c r="G1375" s="216"/>
      <c r="H1375" s="97"/>
      <c r="I1375" s="81"/>
      <c r="J1375" s="76"/>
      <c r="K1375" s="81"/>
      <c r="L1375" s="76"/>
      <c r="M1375" s="2"/>
      <c r="N1375" s="82"/>
      <c r="O1375" s="77"/>
      <c r="P1375" s="2"/>
      <c r="Q1375" s="82"/>
      <c r="R1375" s="19"/>
      <c r="S1375" s="366"/>
      <c r="T1375" s="397">
        <f t="shared" si="90"/>
        <v>0</v>
      </c>
      <c r="U1375" s="443">
        <f t="shared" si="91"/>
        <v>18</v>
      </c>
    </row>
    <row r="1376" spans="1:21" ht="18" customHeight="1">
      <c r="A1376" s="817"/>
      <c r="B1376" s="818"/>
      <c r="C1376" s="820"/>
      <c r="D1376" s="820"/>
      <c r="E1376" s="337">
        <v>8</v>
      </c>
      <c r="F1376" s="216"/>
      <c r="G1376" s="216"/>
      <c r="H1376" s="134"/>
      <c r="I1376" s="135"/>
      <c r="J1376" s="136"/>
      <c r="K1376" s="135"/>
      <c r="L1376" s="136"/>
      <c r="M1376" s="137"/>
      <c r="N1376" s="138"/>
      <c r="O1376" s="139"/>
      <c r="P1376" s="137"/>
      <c r="Q1376" s="138"/>
      <c r="R1376" s="140"/>
      <c r="S1376" s="368"/>
      <c r="T1376" s="447">
        <f t="shared" si="90"/>
        <v>0</v>
      </c>
      <c r="U1376" s="443">
        <f t="shared" si="91"/>
        <v>18</v>
      </c>
    </row>
    <row r="1377" spans="1:21" ht="18" customHeight="1">
      <c r="A1377" s="817"/>
      <c r="B1377" s="818"/>
      <c r="C1377" s="820"/>
      <c r="D1377" s="820"/>
      <c r="E1377" s="337">
        <v>9</v>
      </c>
      <c r="F1377" s="216"/>
      <c r="G1377" s="216"/>
      <c r="H1377" s="134"/>
      <c r="I1377" s="135"/>
      <c r="J1377" s="136"/>
      <c r="K1377" s="135"/>
      <c r="L1377" s="136"/>
      <c r="M1377" s="137"/>
      <c r="N1377" s="138"/>
      <c r="O1377" s="139"/>
      <c r="P1377" s="137"/>
      <c r="Q1377" s="138"/>
      <c r="R1377" s="140"/>
      <c r="S1377" s="368"/>
      <c r="T1377" s="447">
        <f t="shared" si="90"/>
        <v>0</v>
      </c>
      <c r="U1377" s="443">
        <f t="shared" si="91"/>
        <v>18</v>
      </c>
    </row>
    <row r="1378" spans="1:21" ht="18" customHeight="1">
      <c r="A1378" s="817"/>
      <c r="B1378" s="818"/>
      <c r="C1378" s="820"/>
      <c r="D1378" s="820"/>
      <c r="E1378" s="337">
        <v>10</v>
      </c>
      <c r="F1378" s="216"/>
      <c r="G1378" s="216"/>
      <c r="H1378" s="134"/>
      <c r="I1378" s="135"/>
      <c r="J1378" s="136"/>
      <c r="K1378" s="135"/>
      <c r="L1378" s="136"/>
      <c r="M1378" s="137"/>
      <c r="N1378" s="138"/>
      <c r="O1378" s="139"/>
      <c r="P1378" s="137"/>
      <c r="Q1378" s="138"/>
      <c r="R1378" s="140"/>
      <c r="S1378" s="368"/>
      <c r="T1378" s="447">
        <f t="shared" si="90"/>
        <v>0</v>
      </c>
      <c r="U1378" s="443">
        <f t="shared" si="91"/>
        <v>18</v>
      </c>
    </row>
    <row r="1379" spans="1:21" ht="18" customHeight="1">
      <c r="A1379" s="817"/>
      <c r="B1379" s="818"/>
      <c r="C1379" s="820"/>
      <c r="D1379" s="820"/>
      <c r="E1379" s="337">
        <v>11</v>
      </c>
      <c r="F1379" s="216"/>
      <c r="G1379" s="216"/>
      <c r="H1379" s="134"/>
      <c r="I1379" s="135"/>
      <c r="J1379" s="136"/>
      <c r="K1379" s="135"/>
      <c r="L1379" s="136"/>
      <c r="M1379" s="137"/>
      <c r="N1379" s="138"/>
      <c r="O1379" s="139"/>
      <c r="P1379" s="137"/>
      <c r="Q1379" s="138"/>
      <c r="R1379" s="140"/>
      <c r="S1379" s="368"/>
      <c r="T1379" s="447">
        <f t="shared" si="90"/>
        <v>0</v>
      </c>
      <c r="U1379" s="443">
        <f t="shared" si="91"/>
        <v>18</v>
      </c>
    </row>
    <row r="1380" spans="1:21" ht="18" customHeight="1">
      <c r="A1380" s="817"/>
      <c r="B1380" s="818"/>
      <c r="C1380" s="820"/>
      <c r="D1380" s="820"/>
      <c r="E1380" s="337">
        <v>12</v>
      </c>
      <c r="F1380" s="216"/>
      <c r="G1380" s="216"/>
      <c r="H1380" s="134"/>
      <c r="I1380" s="135"/>
      <c r="J1380" s="136"/>
      <c r="K1380" s="135"/>
      <c r="L1380" s="136"/>
      <c r="M1380" s="137"/>
      <c r="N1380" s="138"/>
      <c r="O1380" s="139"/>
      <c r="P1380" s="137"/>
      <c r="Q1380" s="138"/>
      <c r="R1380" s="140"/>
      <c r="S1380" s="368"/>
      <c r="T1380" s="447">
        <f t="shared" si="90"/>
        <v>0</v>
      </c>
      <c r="U1380" s="443">
        <f t="shared" si="91"/>
        <v>18</v>
      </c>
    </row>
    <row r="1381" spans="1:21" ht="18" customHeight="1">
      <c r="A1381" s="817"/>
      <c r="B1381" s="818"/>
      <c r="C1381" s="820"/>
      <c r="D1381" s="820"/>
      <c r="E1381" s="337">
        <v>13</v>
      </c>
      <c r="F1381" s="216"/>
      <c r="G1381" s="216"/>
      <c r="H1381" s="134"/>
      <c r="I1381" s="135"/>
      <c r="J1381" s="136"/>
      <c r="K1381" s="135"/>
      <c r="L1381" s="136"/>
      <c r="M1381" s="137"/>
      <c r="N1381" s="138"/>
      <c r="O1381" s="139"/>
      <c r="P1381" s="137"/>
      <c r="Q1381" s="138"/>
      <c r="R1381" s="140"/>
      <c r="S1381" s="368"/>
      <c r="T1381" s="447">
        <f t="shared" si="90"/>
        <v>0</v>
      </c>
      <c r="U1381" s="443">
        <f t="shared" si="91"/>
        <v>18</v>
      </c>
    </row>
    <row r="1382" spans="1:21" ht="18" customHeight="1">
      <c r="A1382" s="817"/>
      <c r="B1382" s="818"/>
      <c r="C1382" s="820"/>
      <c r="D1382" s="820"/>
      <c r="E1382" s="337">
        <v>14</v>
      </c>
      <c r="F1382" s="216"/>
      <c r="G1382" s="216"/>
      <c r="H1382" s="134"/>
      <c r="I1382" s="135"/>
      <c r="J1382" s="136"/>
      <c r="K1382" s="135"/>
      <c r="L1382" s="136"/>
      <c r="M1382" s="137"/>
      <c r="N1382" s="138"/>
      <c r="O1382" s="139"/>
      <c r="P1382" s="137"/>
      <c r="Q1382" s="138"/>
      <c r="R1382" s="140"/>
      <c r="S1382" s="368"/>
      <c r="T1382" s="447">
        <f t="shared" si="90"/>
        <v>0</v>
      </c>
      <c r="U1382" s="443">
        <f t="shared" si="91"/>
        <v>18</v>
      </c>
    </row>
    <row r="1383" spans="1:21" ht="18" customHeight="1">
      <c r="A1383" s="817"/>
      <c r="B1383" s="818"/>
      <c r="C1383" s="820"/>
      <c r="D1383" s="820"/>
      <c r="E1383" s="337">
        <v>15</v>
      </c>
      <c r="F1383" s="216"/>
      <c r="G1383" s="216"/>
      <c r="H1383" s="134"/>
      <c r="I1383" s="135"/>
      <c r="J1383" s="136"/>
      <c r="K1383" s="135"/>
      <c r="L1383" s="136"/>
      <c r="M1383" s="137"/>
      <c r="N1383" s="138"/>
      <c r="O1383" s="139"/>
      <c r="P1383" s="137"/>
      <c r="Q1383" s="138"/>
      <c r="R1383" s="140"/>
      <c r="S1383" s="368"/>
      <c r="T1383" s="447">
        <f t="shared" si="90"/>
        <v>0</v>
      </c>
      <c r="U1383" s="443">
        <f t="shared" si="91"/>
        <v>18</v>
      </c>
    </row>
    <row r="1384" spans="1:21" ht="18" customHeight="1">
      <c r="A1384" s="817"/>
      <c r="B1384" s="818"/>
      <c r="C1384" s="820"/>
      <c r="D1384" s="820"/>
      <c r="E1384" s="337">
        <v>16</v>
      </c>
      <c r="F1384" s="216"/>
      <c r="G1384" s="216"/>
      <c r="H1384" s="134"/>
      <c r="I1384" s="135"/>
      <c r="J1384" s="136"/>
      <c r="K1384" s="135"/>
      <c r="L1384" s="136"/>
      <c r="M1384" s="137"/>
      <c r="N1384" s="138"/>
      <c r="O1384" s="139"/>
      <c r="P1384" s="137"/>
      <c r="Q1384" s="138"/>
      <c r="R1384" s="140"/>
      <c r="S1384" s="368"/>
      <c r="T1384" s="447">
        <f t="shared" si="90"/>
        <v>0</v>
      </c>
      <c r="U1384" s="443">
        <f t="shared" si="91"/>
        <v>18</v>
      </c>
    </row>
    <row r="1385" spans="1:21" ht="18" customHeight="1">
      <c r="A1385" s="817"/>
      <c r="B1385" s="818"/>
      <c r="C1385" s="820"/>
      <c r="D1385" s="820"/>
      <c r="E1385" s="337">
        <v>17</v>
      </c>
      <c r="F1385" s="216"/>
      <c r="G1385" s="216"/>
      <c r="H1385" s="134"/>
      <c r="I1385" s="135"/>
      <c r="J1385" s="136"/>
      <c r="K1385" s="135"/>
      <c r="L1385" s="136"/>
      <c r="M1385" s="137"/>
      <c r="N1385" s="138"/>
      <c r="O1385" s="139"/>
      <c r="P1385" s="137"/>
      <c r="Q1385" s="138"/>
      <c r="R1385" s="140"/>
      <c r="S1385" s="368"/>
      <c r="T1385" s="447">
        <f t="shared" si="90"/>
        <v>0</v>
      </c>
      <c r="U1385" s="443">
        <f t="shared" si="91"/>
        <v>18</v>
      </c>
    </row>
    <row r="1386" spans="1:21" ht="18" customHeight="1">
      <c r="A1386" s="817"/>
      <c r="B1386" s="818"/>
      <c r="C1386" s="820"/>
      <c r="D1386" s="820"/>
      <c r="E1386" s="337">
        <v>18</v>
      </c>
      <c r="F1386" s="216"/>
      <c r="G1386" s="216"/>
      <c r="H1386" s="134"/>
      <c r="I1386" s="135"/>
      <c r="J1386" s="136"/>
      <c r="K1386" s="135"/>
      <c r="L1386" s="136"/>
      <c r="M1386" s="137"/>
      <c r="N1386" s="138"/>
      <c r="O1386" s="139"/>
      <c r="P1386" s="137"/>
      <c r="Q1386" s="138"/>
      <c r="R1386" s="140"/>
      <c r="S1386" s="368"/>
      <c r="T1386" s="447">
        <f t="shared" si="90"/>
        <v>0</v>
      </c>
      <c r="U1386" s="443">
        <f t="shared" si="91"/>
        <v>18</v>
      </c>
    </row>
    <row r="1387" spans="1:21" ht="18" customHeight="1">
      <c r="A1387" s="817"/>
      <c r="B1387" s="818"/>
      <c r="C1387" s="820"/>
      <c r="D1387" s="820"/>
      <c r="E1387" s="337">
        <v>19</v>
      </c>
      <c r="F1387" s="216"/>
      <c r="G1387" s="216"/>
      <c r="H1387" s="134"/>
      <c r="I1387" s="135"/>
      <c r="J1387" s="136"/>
      <c r="K1387" s="135"/>
      <c r="L1387" s="136"/>
      <c r="M1387" s="137"/>
      <c r="N1387" s="138"/>
      <c r="O1387" s="139"/>
      <c r="P1387" s="137"/>
      <c r="Q1387" s="138"/>
      <c r="R1387" s="140"/>
      <c r="S1387" s="368"/>
      <c r="T1387" s="447">
        <f t="shared" si="90"/>
        <v>0</v>
      </c>
      <c r="U1387" s="443">
        <f t="shared" si="91"/>
        <v>18</v>
      </c>
    </row>
    <row r="1388" spans="1:21" ht="18" customHeight="1">
      <c r="A1388" s="817"/>
      <c r="B1388" s="818"/>
      <c r="C1388" s="820"/>
      <c r="D1388" s="820"/>
      <c r="E1388" s="337">
        <v>20</v>
      </c>
      <c r="F1388" s="216"/>
      <c r="G1388" s="216"/>
      <c r="H1388" s="134"/>
      <c r="I1388" s="135"/>
      <c r="J1388" s="136"/>
      <c r="K1388" s="135"/>
      <c r="L1388" s="136"/>
      <c r="M1388" s="137"/>
      <c r="N1388" s="138"/>
      <c r="O1388" s="139"/>
      <c r="P1388" s="137"/>
      <c r="Q1388" s="138"/>
      <c r="R1388" s="140"/>
      <c r="S1388" s="368"/>
      <c r="T1388" s="447">
        <f t="shared" si="90"/>
        <v>0</v>
      </c>
      <c r="U1388" s="443">
        <f t="shared" si="91"/>
        <v>18</v>
      </c>
    </row>
    <row r="1389" spans="1:21" ht="18" customHeight="1">
      <c r="A1389" s="817"/>
      <c r="B1389" s="818"/>
      <c r="C1389" s="820"/>
      <c r="D1389" s="820"/>
      <c r="E1389" s="337">
        <v>21</v>
      </c>
      <c r="F1389" s="216"/>
      <c r="G1389" s="216"/>
      <c r="H1389" s="134"/>
      <c r="I1389" s="135"/>
      <c r="J1389" s="136"/>
      <c r="K1389" s="135"/>
      <c r="L1389" s="136"/>
      <c r="M1389" s="137"/>
      <c r="N1389" s="138"/>
      <c r="O1389" s="139"/>
      <c r="P1389" s="137"/>
      <c r="Q1389" s="138"/>
      <c r="R1389" s="140"/>
      <c r="S1389" s="368"/>
      <c r="T1389" s="447">
        <f t="shared" si="90"/>
        <v>0</v>
      </c>
      <c r="U1389" s="443">
        <f t="shared" si="91"/>
        <v>18</v>
      </c>
    </row>
    <row r="1390" spans="1:21" ht="18" customHeight="1">
      <c r="A1390" s="817"/>
      <c r="B1390" s="818"/>
      <c r="C1390" s="820"/>
      <c r="D1390" s="820"/>
      <c r="E1390" s="337">
        <v>22</v>
      </c>
      <c r="F1390" s="216"/>
      <c r="G1390" s="216"/>
      <c r="H1390" s="134"/>
      <c r="I1390" s="135"/>
      <c r="J1390" s="136"/>
      <c r="K1390" s="135"/>
      <c r="L1390" s="136"/>
      <c r="M1390" s="137"/>
      <c r="N1390" s="138"/>
      <c r="O1390" s="139"/>
      <c r="P1390" s="137"/>
      <c r="Q1390" s="138"/>
      <c r="R1390" s="140"/>
      <c r="S1390" s="368"/>
      <c r="T1390" s="447">
        <f t="shared" si="90"/>
        <v>0</v>
      </c>
      <c r="U1390" s="443">
        <f t="shared" si="91"/>
        <v>18</v>
      </c>
    </row>
    <row r="1391" spans="1:21" ht="18" customHeight="1">
      <c r="A1391" s="817"/>
      <c r="B1391" s="818"/>
      <c r="C1391" s="820"/>
      <c r="D1391" s="820"/>
      <c r="E1391" s="337">
        <v>23</v>
      </c>
      <c r="F1391" s="216"/>
      <c r="G1391" s="216"/>
      <c r="H1391" s="134"/>
      <c r="I1391" s="135"/>
      <c r="J1391" s="136"/>
      <c r="K1391" s="135"/>
      <c r="L1391" s="136"/>
      <c r="M1391" s="137"/>
      <c r="N1391" s="138"/>
      <c r="O1391" s="139"/>
      <c r="P1391" s="137"/>
      <c r="Q1391" s="138"/>
      <c r="R1391" s="140"/>
      <c r="S1391" s="368"/>
      <c r="T1391" s="447">
        <f t="shared" si="90"/>
        <v>0</v>
      </c>
      <c r="U1391" s="443">
        <f t="shared" si="91"/>
        <v>18</v>
      </c>
    </row>
    <row r="1392" spans="1:21" ht="18" customHeight="1">
      <c r="A1392" s="817"/>
      <c r="B1392" s="818"/>
      <c r="C1392" s="820"/>
      <c r="D1392" s="820"/>
      <c r="E1392" s="337">
        <v>24</v>
      </c>
      <c r="F1392" s="216"/>
      <c r="G1392" s="216"/>
      <c r="H1392" s="134"/>
      <c r="I1392" s="135"/>
      <c r="J1392" s="136"/>
      <c r="K1392" s="135"/>
      <c r="L1392" s="136"/>
      <c r="M1392" s="137"/>
      <c r="N1392" s="138"/>
      <c r="O1392" s="139"/>
      <c r="P1392" s="137"/>
      <c r="Q1392" s="138"/>
      <c r="R1392" s="140"/>
      <c r="S1392" s="368"/>
      <c r="T1392" s="447">
        <f t="shared" si="90"/>
        <v>0</v>
      </c>
      <c r="U1392" s="443">
        <f t="shared" si="91"/>
        <v>18</v>
      </c>
    </row>
    <row r="1393" spans="1:21" ht="18" customHeight="1">
      <c r="A1393" s="817"/>
      <c r="B1393" s="818"/>
      <c r="C1393" s="820"/>
      <c r="D1393" s="820"/>
      <c r="E1393" s="337">
        <v>25</v>
      </c>
      <c r="F1393" s="216"/>
      <c r="G1393" s="216"/>
      <c r="H1393" s="134"/>
      <c r="I1393" s="135"/>
      <c r="J1393" s="136"/>
      <c r="K1393" s="135"/>
      <c r="L1393" s="136"/>
      <c r="M1393" s="137"/>
      <c r="N1393" s="138"/>
      <c r="O1393" s="139"/>
      <c r="P1393" s="137"/>
      <c r="Q1393" s="138"/>
      <c r="R1393" s="140"/>
      <c r="S1393" s="368"/>
      <c r="T1393" s="447">
        <f t="shared" si="90"/>
        <v>0</v>
      </c>
      <c r="U1393" s="443">
        <f t="shared" si="91"/>
        <v>18</v>
      </c>
    </row>
    <row r="1394" spans="1:21" ht="18" customHeight="1">
      <c r="A1394" s="817"/>
      <c r="B1394" s="818"/>
      <c r="C1394" s="820"/>
      <c r="D1394" s="820"/>
      <c r="E1394" s="337">
        <v>26</v>
      </c>
      <c r="F1394" s="216"/>
      <c r="G1394" s="216"/>
      <c r="H1394" s="134"/>
      <c r="I1394" s="135"/>
      <c r="J1394" s="136"/>
      <c r="K1394" s="135"/>
      <c r="L1394" s="136"/>
      <c r="M1394" s="137"/>
      <c r="N1394" s="138"/>
      <c r="O1394" s="139"/>
      <c r="P1394" s="137"/>
      <c r="Q1394" s="138"/>
      <c r="R1394" s="140"/>
      <c r="S1394" s="368"/>
      <c r="T1394" s="447">
        <f t="shared" si="90"/>
        <v>0</v>
      </c>
      <c r="U1394" s="443">
        <f t="shared" si="91"/>
        <v>18</v>
      </c>
    </row>
    <row r="1395" spans="1:21" ht="18" customHeight="1">
      <c r="A1395" s="817"/>
      <c r="B1395" s="818"/>
      <c r="C1395" s="820"/>
      <c r="D1395" s="820"/>
      <c r="E1395" s="337">
        <v>27</v>
      </c>
      <c r="F1395" s="216"/>
      <c r="G1395" s="216"/>
      <c r="H1395" s="97"/>
      <c r="I1395" s="81"/>
      <c r="J1395" s="76"/>
      <c r="K1395" s="82"/>
      <c r="L1395" s="77"/>
      <c r="M1395" s="2"/>
      <c r="N1395" s="82"/>
      <c r="O1395" s="77"/>
      <c r="P1395" s="2"/>
      <c r="Q1395" s="82"/>
      <c r="R1395" s="19"/>
      <c r="S1395" s="366"/>
      <c r="T1395" s="397">
        <f t="shared" si="90"/>
        <v>0</v>
      </c>
      <c r="U1395" s="443">
        <f t="shared" si="91"/>
        <v>18</v>
      </c>
    </row>
    <row r="1396" spans="1:21" ht="18" customHeight="1">
      <c r="A1396" s="817"/>
      <c r="B1396" s="818"/>
      <c r="C1396" s="820"/>
      <c r="D1396" s="820"/>
      <c r="E1396" s="337">
        <v>28</v>
      </c>
      <c r="F1396" s="216"/>
      <c r="G1396" s="216"/>
      <c r="H1396" s="97"/>
      <c r="I1396" s="81"/>
      <c r="J1396" s="76"/>
      <c r="K1396" s="82"/>
      <c r="L1396" s="77"/>
      <c r="M1396" s="2"/>
      <c r="N1396" s="82"/>
      <c r="O1396" s="77"/>
      <c r="P1396" s="2"/>
      <c r="Q1396" s="82"/>
      <c r="R1396" s="19"/>
      <c r="S1396" s="366"/>
      <c r="T1396" s="397">
        <f t="shared" si="90"/>
        <v>0</v>
      </c>
      <c r="U1396" s="443">
        <f t="shared" si="91"/>
        <v>18</v>
      </c>
    </row>
    <row r="1397" spans="1:21" ht="18" customHeight="1">
      <c r="A1397" s="817"/>
      <c r="B1397" s="818"/>
      <c r="C1397" s="820"/>
      <c r="D1397" s="820"/>
      <c r="E1397" s="337">
        <v>29</v>
      </c>
      <c r="F1397" s="216"/>
      <c r="G1397" s="216"/>
      <c r="H1397" s="97"/>
      <c r="I1397" s="81"/>
      <c r="J1397" s="76"/>
      <c r="K1397" s="82"/>
      <c r="L1397" s="77"/>
      <c r="M1397" s="2"/>
      <c r="N1397" s="82"/>
      <c r="O1397" s="77"/>
      <c r="P1397" s="2"/>
      <c r="Q1397" s="82"/>
      <c r="R1397" s="19"/>
      <c r="S1397" s="366"/>
      <c r="T1397" s="397">
        <f t="shared" si="90"/>
        <v>0</v>
      </c>
      <c r="U1397" s="443">
        <f t="shared" si="91"/>
        <v>18</v>
      </c>
    </row>
    <row r="1398" spans="1:21" ht="18" customHeight="1">
      <c r="A1398" s="817"/>
      <c r="B1398" s="818"/>
      <c r="C1398" s="820"/>
      <c r="D1398" s="820"/>
      <c r="E1398" s="337">
        <v>30</v>
      </c>
      <c r="F1398" s="216"/>
      <c r="G1398" s="216"/>
      <c r="H1398" s="97"/>
      <c r="I1398" s="81"/>
      <c r="J1398" s="76"/>
      <c r="K1398" s="82"/>
      <c r="L1398" s="77"/>
      <c r="M1398" s="2"/>
      <c r="N1398" s="82"/>
      <c r="O1398" s="77"/>
      <c r="P1398" s="2"/>
      <c r="Q1398" s="82"/>
      <c r="R1398" s="19"/>
      <c r="S1398" s="366"/>
      <c r="T1398" s="397">
        <f t="shared" si="90"/>
        <v>0</v>
      </c>
      <c r="U1398" s="443">
        <f t="shared" si="91"/>
        <v>18</v>
      </c>
    </row>
    <row r="1399" spans="1:21" ht="18" customHeight="1">
      <c r="A1399" s="817"/>
      <c r="B1399" s="818"/>
      <c r="C1399" s="820"/>
      <c r="D1399" s="820"/>
      <c r="E1399" s="337">
        <v>31</v>
      </c>
      <c r="F1399" s="216"/>
      <c r="G1399" s="216"/>
      <c r="H1399" s="97"/>
      <c r="I1399" s="81"/>
      <c r="J1399" s="76"/>
      <c r="K1399" s="81"/>
      <c r="L1399" s="76"/>
      <c r="M1399" s="2"/>
      <c r="N1399" s="81"/>
      <c r="O1399" s="77"/>
      <c r="P1399" s="15"/>
      <c r="Q1399" s="82"/>
      <c r="R1399" s="19"/>
      <c r="S1399" s="366"/>
      <c r="T1399" s="397">
        <f t="shared" si="90"/>
        <v>0</v>
      </c>
      <c r="U1399" s="443">
        <f t="shared" si="91"/>
        <v>18</v>
      </c>
    </row>
    <row r="1400" spans="1:21" ht="18" customHeight="1">
      <c r="A1400" s="817"/>
      <c r="B1400" s="818"/>
      <c r="C1400" s="820"/>
      <c r="D1400" s="820"/>
      <c r="E1400" s="337">
        <v>32</v>
      </c>
      <c r="F1400" s="216"/>
      <c r="G1400" s="216"/>
      <c r="H1400" s="97"/>
      <c r="I1400" s="81"/>
      <c r="J1400" s="76"/>
      <c r="K1400" s="81"/>
      <c r="L1400" s="76"/>
      <c r="M1400" s="2"/>
      <c r="N1400" s="81"/>
      <c r="O1400" s="77"/>
      <c r="P1400" s="15"/>
      <c r="Q1400" s="82"/>
      <c r="R1400" s="19"/>
      <c r="S1400" s="366"/>
      <c r="T1400" s="397">
        <f t="shared" si="90"/>
        <v>0</v>
      </c>
      <c r="U1400" s="443">
        <f t="shared" si="91"/>
        <v>18</v>
      </c>
    </row>
    <row r="1401" spans="1:21" ht="18" customHeight="1">
      <c r="A1401" s="817"/>
      <c r="B1401" s="818"/>
      <c r="C1401" s="820"/>
      <c r="D1401" s="820"/>
      <c r="E1401" s="337">
        <v>33</v>
      </c>
      <c r="F1401" s="216"/>
      <c r="G1401" s="216"/>
      <c r="H1401" s="97"/>
      <c r="I1401" s="81"/>
      <c r="J1401" s="76"/>
      <c r="K1401" s="81"/>
      <c r="L1401" s="76"/>
      <c r="M1401" s="2"/>
      <c r="N1401" s="81"/>
      <c r="O1401" s="77"/>
      <c r="P1401" s="15"/>
      <c r="Q1401" s="82"/>
      <c r="R1401" s="19"/>
      <c r="S1401" s="366"/>
      <c r="T1401" s="397">
        <f t="shared" si="90"/>
        <v>0</v>
      </c>
      <c r="U1401" s="443">
        <f t="shared" si="91"/>
        <v>18</v>
      </c>
    </row>
    <row r="1402" spans="1:21" ht="18" customHeight="1">
      <c r="A1402" s="817"/>
      <c r="B1402" s="818"/>
      <c r="C1402" s="820"/>
      <c r="D1402" s="820"/>
      <c r="E1402" s="337">
        <v>34</v>
      </c>
      <c r="F1402" s="216"/>
      <c r="G1402" s="216"/>
      <c r="H1402" s="97"/>
      <c r="I1402" s="81"/>
      <c r="J1402" s="76"/>
      <c r="K1402" s="81"/>
      <c r="L1402" s="76"/>
      <c r="M1402" s="2"/>
      <c r="N1402" s="82"/>
      <c r="O1402" s="77"/>
      <c r="P1402" s="2"/>
      <c r="Q1402" s="82"/>
      <c r="R1402" s="19"/>
      <c r="S1402" s="366"/>
      <c r="T1402" s="397">
        <f t="shared" si="90"/>
        <v>0</v>
      </c>
      <c r="U1402" s="443">
        <f t="shared" si="91"/>
        <v>18</v>
      </c>
    </row>
    <row r="1403" spans="1:21" ht="18" customHeight="1">
      <c r="A1403" s="817"/>
      <c r="B1403" s="818"/>
      <c r="C1403" s="820"/>
      <c r="D1403" s="820"/>
      <c r="E1403" s="337">
        <v>35</v>
      </c>
      <c r="F1403" s="216"/>
      <c r="G1403" s="216"/>
      <c r="H1403" s="134"/>
      <c r="I1403" s="135"/>
      <c r="J1403" s="136"/>
      <c r="K1403" s="135"/>
      <c r="L1403" s="136"/>
      <c r="M1403" s="137"/>
      <c r="N1403" s="138"/>
      <c r="O1403" s="139"/>
      <c r="P1403" s="137"/>
      <c r="Q1403" s="138"/>
      <c r="R1403" s="140"/>
      <c r="S1403" s="368"/>
      <c r="T1403" s="447">
        <f t="shared" si="90"/>
        <v>0</v>
      </c>
      <c r="U1403" s="443">
        <f t="shared" si="91"/>
        <v>18</v>
      </c>
    </row>
    <row r="1404" spans="1:21" ht="18" customHeight="1">
      <c r="A1404" s="817"/>
      <c r="B1404" s="818"/>
      <c r="C1404" s="820"/>
      <c r="D1404" s="820"/>
      <c r="E1404" s="337">
        <v>36</v>
      </c>
      <c r="F1404" s="216"/>
      <c r="G1404" s="216"/>
      <c r="H1404" s="134"/>
      <c r="I1404" s="135"/>
      <c r="J1404" s="136"/>
      <c r="K1404" s="135"/>
      <c r="L1404" s="136"/>
      <c r="M1404" s="137"/>
      <c r="N1404" s="138"/>
      <c r="O1404" s="139"/>
      <c r="P1404" s="137"/>
      <c r="Q1404" s="138"/>
      <c r="R1404" s="140"/>
      <c r="S1404" s="368"/>
      <c r="T1404" s="447">
        <f t="shared" si="90"/>
        <v>0</v>
      </c>
      <c r="U1404" s="443">
        <f t="shared" si="91"/>
        <v>18</v>
      </c>
    </row>
    <row r="1405" spans="1:21" ht="18" customHeight="1">
      <c r="A1405" s="817"/>
      <c r="B1405" s="818"/>
      <c r="C1405" s="820"/>
      <c r="D1405" s="820"/>
      <c r="E1405" s="337">
        <v>37</v>
      </c>
      <c r="F1405" s="216"/>
      <c r="G1405" s="216"/>
      <c r="H1405" s="97"/>
      <c r="I1405" s="81"/>
      <c r="J1405" s="76"/>
      <c r="K1405" s="82"/>
      <c r="L1405" s="77"/>
      <c r="M1405" s="2"/>
      <c r="N1405" s="82"/>
      <c r="O1405" s="77"/>
      <c r="P1405" s="2"/>
      <c r="Q1405" s="82"/>
      <c r="R1405" s="19"/>
      <c r="S1405" s="366"/>
      <c r="T1405" s="397">
        <f t="shared" si="79"/>
        <v>0</v>
      </c>
      <c r="U1405" s="443">
        <f t="shared" ref="U1405:U1430" si="92">$A$1369</f>
        <v>18</v>
      </c>
    </row>
    <row r="1406" spans="1:21" ht="18" customHeight="1">
      <c r="A1406" s="817"/>
      <c r="B1406" s="818"/>
      <c r="C1406" s="820"/>
      <c r="D1406" s="820"/>
      <c r="E1406" s="337">
        <v>38</v>
      </c>
      <c r="F1406" s="216"/>
      <c r="G1406" s="216"/>
      <c r="H1406" s="97"/>
      <c r="I1406" s="81"/>
      <c r="J1406" s="76"/>
      <c r="K1406" s="82"/>
      <c r="L1406" s="77"/>
      <c r="M1406" s="2"/>
      <c r="N1406" s="82"/>
      <c r="O1406" s="77"/>
      <c r="P1406" s="2"/>
      <c r="Q1406" s="82"/>
      <c r="R1406" s="19"/>
      <c r="S1406" s="366"/>
      <c r="T1406" s="397">
        <f t="shared" si="79"/>
        <v>0</v>
      </c>
      <c r="U1406" s="443">
        <f t="shared" si="92"/>
        <v>18</v>
      </c>
    </row>
    <row r="1407" spans="1:21" ht="18" customHeight="1">
      <c r="A1407" s="817"/>
      <c r="B1407" s="818"/>
      <c r="C1407" s="820"/>
      <c r="D1407" s="820"/>
      <c r="E1407" s="337">
        <v>39</v>
      </c>
      <c r="F1407" s="216"/>
      <c r="G1407" s="216"/>
      <c r="H1407" s="97"/>
      <c r="I1407" s="81"/>
      <c r="J1407" s="76"/>
      <c r="K1407" s="82"/>
      <c r="L1407" s="77"/>
      <c r="M1407" s="2"/>
      <c r="N1407" s="82"/>
      <c r="O1407" s="77"/>
      <c r="P1407" s="2"/>
      <c r="Q1407" s="82"/>
      <c r="R1407" s="19"/>
      <c r="S1407" s="366"/>
      <c r="T1407" s="397">
        <f t="shared" si="79"/>
        <v>0</v>
      </c>
      <c r="U1407" s="443">
        <f t="shared" si="92"/>
        <v>18</v>
      </c>
    </row>
    <row r="1408" spans="1:21" ht="18" customHeight="1">
      <c r="A1408" s="817"/>
      <c r="B1408" s="818"/>
      <c r="C1408" s="820"/>
      <c r="D1408" s="820"/>
      <c r="E1408" s="337">
        <v>40</v>
      </c>
      <c r="F1408" s="216"/>
      <c r="G1408" s="216"/>
      <c r="H1408" s="97"/>
      <c r="I1408" s="81"/>
      <c r="J1408" s="76"/>
      <c r="K1408" s="81"/>
      <c r="L1408" s="76"/>
      <c r="M1408" s="2"/>
      <c r="N1408" s="81"/>
      <c r="O1408" s="77"/>
      <c r="P1408" s="15"/>
      <c r="Q1408" s="82"/>
      <c r="R1408" s="19"/>
      <c r="S1408" s="366"/>
      <c r="T1408" s="397">
        <f t="shared" si="79"/>
        <v>0</v>
      </c>
      <c r="U1408" s="443">
        <f t="shared" si="92"/>
        <v>18</v>
      </c>
    </row>
    <row r="1409" spans="1:21" ht="18" customHeight="1">
      <c r="A1409" s="817"/>
      <c r="B1409" s="818"/>
      <c r="C1409" s="820"/>
      <c r="D1409" s="820"/>
      <c r="E1409" s="337">
        <v>41</v>
      </c>
      <c r="F1409" s="216"/>
      <c r="G1409" s="216"/>
      <c r="H1409" s="97"/>
      <c r="I1409" s="81"/>
      <c r="J1409" s="76"/>
      <c r="K1409" s="81"/>
      <c r="L1409" s="76"/>
      <c r="M1409" s="2"/>
      <c r="N1409" s="81"/>
      <c r="O1409" s="77"/>
      <c r="P1409" s="15"/>
      <c r="Q1409" s="82"/>
      <c r="R1409" s="19"/>
      <c r="S1409" s="366"/>
      <c r="T1409" s="397">
        <f t="shared" si="79"/>
        <v>0</v>
      </c>
      <c r="U1409" s="443">
        <f t="shared" si="92"/>
        <v>18</v>
      </c>
    </row>
    <row r="1410" spans="1:21" ht="18" customHeight="1">
      <c r="A1410" s="817"/>
      <c r="B1410" s="818"/>
      <c r="C1410" s="820"/>
      <c r="D1410" s="820"/>
      <c r="E1410" s="337">
        <v>42</v>
      </c>
      <c r="F1410" s="216"/>
      <c r="G1410" s="216"/>
      <c r="H1410" s="97"/>
      <c r="I1410" s="81"/>
      <c r="J1410" s="76"/>
      <c r="K1410" s="81"/>
      <c r="L1410" s="76"/>
      <c r="M1410" s="2"/>
      <c r="N1410" s="81"/>
      <c r="O1410" s="77"/>
      <c r="P1410" s="15"/>
      <c r="Q1410" s="82"/>
      <c r="R1410" s="19"/>
      <c r="S1410" s="366"/>
      <c r="T1410" s="397">
        <f t="shared" si="79"/>
        <v>0</v>
      </c>
      <c r="U1410" s="443">
        <f t="shared" si="92"/>
        <v>18</v>
      </c>
    </row>
    <row r="1411" spans="1:21" ht="18" customHeight="1">
      <c r="A1411" s="817"/>
      <c r="B1411" s="818"/>
      <c r="C1411" s="820"/>
      <c r="D1411" s="820"/>
      <c r="E1411" s="337">
        <v>43</v>
      </c>
      <c r="F1411" s="216"/>
      <c r="G1411" s="216"/>
      <c r="H1411" s="97"/>
      <c r="I1411" s="81"/>
      <c r="J1411" s="76"/>
      <c r="K1411" s="81"/>
      <c r="L1411" s="76"/>
      <c r="M1411" s="2"/>
      <c r="N1411" s="82"/>
      <c r="O1411" s="77"/>
      <c r="P1411" s="2"/>
      <c r="Q1411" s="82"/>
      <c r="R1411" s="19"/>
      <c r="S1411" s="366"/>
      <c r="T1411" s="397">
        <f t="shared" si="79"/>
        <v>0</v>
      </c>
      <c r="U1411" s="443">
        <f t="shared" si="92"/>
        <v>18</v>
      </c>
    </row>
    <row r="1412" spans="1:21" ht="18" customHeight="1">
      <c r="A1412" s="817"/>
      <c r="B1412" s="818"/>
      <c r="C1412" s="820"/>
      <c r="D1412" s="820"/>
      <c r="E1412" s="337">
        <v>44</v>
      </c>
      <c r="F1412" s="216"/>
      <c r="G1412" s="216"/>
      <c r="H1412" s="134"/>
      <c r="I1412" s="135"/>
      <c r="J1412" s="136"/>
      <c r="K1412" s="135"/>
      <c r="L1412" s="136"/>
      <c r="M1412" s="137"/>
      <c r="N1412" s="138"/>
      <c r="O1412" s="139"/>
      <c r="P1412" s="137"/>
      <c r="Q1412" s="138"/>
      <c r="R1412" s="140"/>
      <c r="S1412" s="368"/>
      <c r="T1412" s="447">
        <f t="shared" si="79"/>
        <v>0</v>
      </c>
      <c r="U1412" s="443">
        <f t="shared" si="92"/>
        <v>18</v>
      </c>
    </row>
    <row r="1413" spans="1:21" ht="18" customHeight="1">
      <c r="A1413" s="817"/>
      <c r="B1413" s="818"/>
      <c r="C1413" s="820"/>
      <c r="D1413" s="820"/>
      <c r="E1413" s="337">
        <v>45</v>
      </c>
      <c r="F1413" s="216"/>
      <c r="G1413" s="216"/>
      <c r="H1413" s="134"/>
      <c r="I1413" s="135"/>
      <c r="J1413" s="136"/>
      <c r="K1413" s="135"/>
      <c r="L1413" s="136"/>
      <c r="M1413" s="137"/>
      <c r="N1413" s="138"/>
      <c r="O1413" s="139"/>
      <c r="P1413" s="137"/>
      <c r="Q1413" s="138"/>
      <c r="R1413" s="140"/>
      <c r="S1413" s="368"/>
      <c r="T1413" s="447">
        <f t="shared" si="79"/>
        <v>0</v>
      </c>
      <c r="U1413" s="443">
        <f t="shared" si="92"/>
        <v>18</v>
      </c>
    </row>
    <row r="1414" spans="1:21" ht="18" customHeight="1">
      <c r="A1414" s="817"/>
      <c r="B1414" s="818"/>
      <c r="C1414" s="820"/>
      <c r="D1414" s="820"/>
      <c r="E1414" s="337">
        <v>46</v>
      </c>
      <c r="F1414" s="216"/>
      <c r="G1414" s="216"/>
      <c r="H1414" s="134"/>
      <c r="I1414" s="135"/>
      <c r="J1414" s="136"/>
      <c r="K1414" s="135"/>
      <c r="L1414" s="136"/>
      <c r="M1414" s="137"/>
      <c r="N1414" s="138"/>
      <c r="O1414" s="139"/>
      <c r="P1414" s="137"/>
      <c r="Q1414" s="138"/>
      <c r="R1414" s="140"/>
      <c r="S1414" s="368"/>
      <c r="T1414" s="447">
        <f t="shared" si="79"/>
        <v>0</v>
      </c>
      <c r="U1414" s="443">
        <f t="shared" si="92"/>
        <v>18</v>
      </c>
    </row>
    <row r="1415" spans="1:21" ht="18" customHeight="1">
      <c r="A1415" s="817"/>
      <c r="B1415" s="818"/>
      <c r="C1415" s="820"/>
      <c r="D1415" s="820"/>
      <c r="E1415" s="337">
        <v>47</v>
      </c>
      <c r="F1415" s="216"/>
      <c r="G1415" s="216"/>
      <c r="H1415" s="134"/>
      <c r="I1415" s="135"/>
      <c r="J1415" s="136"/>
      <c r="K1415" s="135"/>
      <c r="L1415" s="136"/>
      <c r="M1415" s="137"/>
      <c r="N1415" s="138"/>
      <c r="O1415" s="139"/>
      <c r="P1415" s="137"/>
      <c r="Q1415" s="138"/>
      <c r="R1415" s="140"/>
      <c r="S1415" s="368"/>
      <c r="T1415" s="447">
        <f t="shared" si="79"/>
        <v>0</v>
      </c>
      <c r="U1415" s="443">
        <f t="shared" si="92"/>
        <v>18</v>
      </c>
    </row>
    <row r="1416" spans="1:21" ht="18" customHeight="1">
      <c r="A1416" s="817"/>
      <c r="B1416" s="818"/>
      <c r="C1416" s="820"/>
      <c r="D1416" s="820"/>
      <c r="E1416" s="337">
        <v>48</v>
      </c>
      <c r="F1416" s="216"/>
      <c r="G1416" s="216"/>
      <c r="H1416" s="134"/>
      <c r="I1416" s="135"/>
      <c r="J1416" s="136"/>
      <c r="K1416" s="135"/>
      <c r="L1416" s="136"/>
      <c r="M1416" s="137"/>
      <c r="N1416" s="138"/>
      <c r="O1416" s="139"/>
      <c r="P1416" s="137"/>
      <c r="Q1416" s="138"/>
      <c r="R1416" s="140"/>
      <c r="S1416" s="368"/>
      <c r="T1416" s="447">
        <f t="shared" si="79"/>
        <v>0</v>
      </c>
      <c r="U1416" s="443">
        <f t="shared" si="92"/>
        <v>18</v>
      </c>
    </row>
    <row r="1417" spans="1:21" ht="18" customHeight="1">
      <c r="A1417" s="817"/>
      <c r="B1417" s="818"/>
      <c r="C1417" s="820"/>
      <c r="D1417" s="820"/>
      <c r="E1417" s="337">
        <v>49</v>
      </c>
      <c r="F1417" s="216"/>
      <c r="G1417" s="216"/>
      <c r="H1417" s="134"/>
      <c r="I1417" s="135"/>
      <c r="J1417" s="136"/>
      <c r="K1417" s="135"/>
      <c r="L1417" s="136"/>
      <c r="M1417" s="137"/>
      <c r="N1417" s="138"/>
      <c r="O1417" s="139"/>
      <c r="P1417" s="137"/>
      <c r="Q1417" s="138"/>
      <c r="R1417" s="140"/>
      <c r="S1417" s="368"/>
      <c r="T1417" s="447">
        <f t="shared" si="79"/>
        <v>0</v>
      </c>
      <c r="U1417" s="443">
        <f t="shared" si="92"/>
        <v>18</v>
      </c>
    </row>
    <row r="1418" spans="1:21" ht="18" customHeight="1">
      <c r="A1418" s="817"/>
      <c r="B1418" s="818"/>
      <c r="C1418" s="820"/>
      <c r="D1418" s="820"/>
      <c r="E1418" s="337">
        <v>50</v>
      </c>
      <c r="F1418" s="216"/>
      <c r="G1418" s="216"/>
      <c r="H1418" s="134"/>
      <c r="I1418" s="135"/>
      <c r="J1418" s="136"/>
      <c r="K1418" s="135"/>
      <c r="L1418" s="136"/>
      <c r="M1418" s="137"/>
      <c r="N1418" s="138"/>
      <c r="O1418" s="139"/>
      <c r="P1418" s="137"/>
      <c r="Q1418" s="138"/>
      <c r="R1418" s="140"/>
      <c r="S1418" s="368"/>
      <c r="T1418" s="447">
        <f t="shared" si="79"/>
        <v>0</v>
      </c>
      <c r="U1418" s="443">
        <f t="shared" si="92"/>
        <v>18</v>
      </c>
    </row>
    <row r="1419" spans="1:21" ht="18" customHeight="1">
      <c r="A1419" s="817"/>
      <c r="B1419" s="818"/>
      <c r="C1419" s="820"/>
      <c r="D1419" s="820"/>
      <c r="E1419" s="337">
        <v>51</v>
      </c>
      <c r="F1419" s="216"/>
      <c r="G1419" s="216"/>
      <c r="H1419" s="134"/>
      <c r="I1419" s="135"/>
      <c r="J1419" s="136"/>
      <c r="K1419" s="135"/>
      <c r="L1419" s="136"/>
      <c r="M1419" s="137"/>
      <c r="N1419" s="138"/>
      <c r="O1419" s="139"/>
      <c r="P1419" s="137"/>
      <c r="Q1419" s="138"/>
      <c r="R1419" s="140"/>
      <c r="S1419" s="368"/>
      <c r="T1419" s="447">
        <f t="shared" si="79"/>
        <v>0</v>
      </c>
      <c r="U1419" s="443">
        <f t="shared" si="92"/>
        <v>18</v>
      </c>
    </row>
    <row r="1420" spans="1:21" ht="18" customHeight="1">
      <c r="A1420" s="817"/>
      <c r="B1420" s="818"/>
      <c r="C1420" s="820"/>
      <c r="D1420" s="820"/>
      <c r="E1420" s="337">
        <v>52</v>
      </c>
      <c r="F1420" s="216"/>
      <c r="G1420" s="216"/>
      <c r="H1420" s="134"/>
      <c r="I1420" s="135"/>
      <c r="J1420" s="136"/>
      <c r="K1420" s="135"/>
      <c r="L1420" s="136"/>
      <c r="M1420" s="137"/>
      <c r="N1420" s="138"/>
      <c r="O1420" s="139"/>
      <c r="P1420" s="137"/>
      <c r="Q1420" s="138"/>
      <c r="R1420" s="140"/>
      <c r="S1420" s="368"/>
      <c r="T1420" s="447">
        <f t="shared" si="79"/>
        <v>0</v>
      </c>
      <c r="U1420" s="443">
        <f t="shared" si="92"/>
        <v>18</v>
      </c>
    </row>
    <row r="1421" spans="1:21" ht="18" customHeight="1">
      <c r="A1421" s="817"/>
      <c r="B1421" s="818"/>
      <c r="C1421" s="820"/>
      <c r="D1421" s="820"/>
      <c r="E1421" s="337">
        <v>53</v>
      </c>
      <c r="F1421" s="216"/>
      <c r="G1421" s="216"/>
      <c r="H1421" s="134"/>
      <c r="I1421" s="135"/>
      <c r="J1421" s="136"/>
      <c r="K1421" s="135"/>
      <c r="L1421" s="136"/>
      <c r="M1421" s="137"/>
      <c r="N1421" s="138"/>
      <c r="O1421" s="139"/>
      <c r="P1421" s="137"/>
      <c r="Q1421" s="138"/>
      <c r="R1421" s="140"/>
      <c r="S1421" s="368"/>
      <c r="T1421" s="447">
        <f t="shared" si="79"/>
        <v>0</v>
      </c>
      <c r="U1421" s="443">
        <f t="shared" si="92"/>
        <v>18</v>
      </c>
    </row>
    <row r="1422" spans="1:21" ht="18" customHeight="1">
      <c r="A1422" s="817"/>
      <c r="B1422" s="818"/>
      <c r="C1422" s="820"/>
      <c r="D1422" s="820"/>
      <c r="E1422" s="337">
        <v>54</v>
      </c>
      <c r="F1422" s="216"/>
      <c r="G1422" s="216"/>
      <c r="H1422" s="134"/>
      <c r="I1422" s="135"/>
      <c r="J1422" s="136"/>
      <c r="K1422" s="135"/>
      <c r="L1422" s="136"/>
      <c r="M1422" s="137"/>
      <c r="N1422" s="138"/>
      <c r="O1422" s="139"/>
      <c r="P1422" s="137"/>
      <c r="Q1422" s="138"/>
      <c r="R1422" s="140"/>
      <c r="S1422" s="368"/>
      <c r="T1422" s="447">
        <f t="shared" si="79"/>
        <v>0</v>
      </c>
      <c r="U1422" s="443">
        <f t="shared" si="92"/>
        <v>18</v>
      </c>
    </row>
    <row r="1423" spans="1:21" ht="18" customHeight="1">
      <c r="A1423" s="817"/>
      <c r="B1423" s="818"/>
      <c r="C1423" s="820"/>
      <c r="D1423" s="820"/>
      <c r="E1423" s="337">
        <v>55</v>
      </c>
      <c r="F1423" s="216"/>
      <c r="G1423" s="216"/>
      <c r="H1423" s="134"/>
      <c r="I1423" s="135"/>
      <c r="J1423" s="136"/>
      <c r="K1423" s="135"/>
      <c r="L1423" s="136"/>
      <c r="M1423" s="137"/>
      <c r="N1423" s="138"/>
      <c r="O1423" s="139"/>
      <c r="P1423" s="137"/>
      <c r="Q1423" s="138"/>
      <c r="R1423" s="140"/>
      <c r="S1423" s="368"/>
      <c r="T1423" s="447">
        <f t="shared" si="79"/>
        <v>0</v>
      </c>
      <c r="U1423" s="443">
        <f t="shared" si="92"/>
        <v>18</v>
      </c>
    </row>
    <row r="1424" spans="1:21" ht="18" customHeight="1">
      <c r="A1424" s="817"/>
      <c r="B1424" s="818"/>
      <c r="C1424" s="820"/>
      <c r="D1424" s="820"/>
      <c r="E1424" s="337">
        <v>56</v>
      </c>
      <c r="F1424" s="216"/>
      <c r="G1424" s="216"/>
      <c r="H1424" s="134"/>
      <c r="I1424" s="135"/>
      <c r="J1424" s="136"/>
      <c r="K1424" s="135"/>
      <c r="L1424" s="136"/>
      <c r="M1424" s="137"/>
      <c r="N1424" s="138"/>
      <c r="O1424" s="139"/>
      <c r="P1424" s="137"/>
      <c r="Q1424" s="138"/>
      <c r="R1424" s="140"/>
      <c r="S1424" s="368"/>
      <c r="T1424" s="447">
        <f t="shared" si="79"/>
        <v>0</v>
      </c>
      <c r="U1424" s="443">
        <f t="shared" si="92"/>
        <v>18</v>
      </c>
    </row>
    <row r="1425" spans="1:21" ht="18" customHeight="1">
      <c r="A1425" s="817"/>
      <c r="B1425" s="818"/>
      <c r="C1425" s="820"/>
      <c r="D1425" s="820"/>
      <c r="E1425" s="337">
        <v>57</v>
      </c>
      <c r="F1425" s="216"/>
      <c r="G1425" s="216"/>
      <c r="H1425" s="134"/>
      <c r="I1425" s="135"/>
      <c r="J1425" s="136"/>
      <c r="K1425" s="135"/>
      <c r="L1425" s="136"/>
      <c r="M1425" s="137"/>
      <c r="N1425" s="138"/>
      <c r="O1425" s="139"/>
      <c r="P1425" s="137"/>
      <c r="Q1425" s="138"/>
      <c r="R1425" s="140"/>
      <c r="S1425" s="368"/>
      <c r="T1425" s="447">
        <f t="shared" si="79"/>
        <v>0</v>
      </c>
      <c r="U1425" s="443">
        <f t="shared" si="92"/>
        <v>18</v>
      </c>
    </row>
    <row r="1426" spans="1:21" ht="18" customHeight="1">
      <c r="A1426" s="817"/>
      <c r="B1426" s="818"/>
      <c r="C1426" s="820"/>
      <c r="D1426" s="820"/>
      <c r="E1426" s="337">
        <v>58</v>
      </c>
      <c r="F1426" s="216"/>
      <c r="G1426" s="216"/>
      <c r="H1426" s="134"/>
      <c r="I1426" s="135"/>
      <c r="J1426" s="136"/>
      <c r="K1426" s="135"/>
      <c r="L1426" s="136"/>
      <c r="M1426" s="137"/>
      <c r="N1426" s="138"/>
      <c r="O1426" s="139"/>
      <c r="P1426" s="137"/>
      <c r="Q1426" s="138"/>
      <c r="R1426" s="140"/>
      <c r="S1426" s="368"/>
      <c r="T1426" s="447">
        <f t="shared" si="79"/>
        <v>0</v>
      </c>
      <c r="U1426" s="443">
        <f t="shared" si="92"/>
        <v>18</v>
      </c>
    </row>
    <row r="1427" spans="1:21" ht="18" customHeight="1">
      <c r="A1427" s="817"/>
      <c r="B1427" s="818"/>
      <c r="C1427" s="820"/>
      <c r="D1427" s="820"/>
      <c r="E1427" s="337">
        <v>59</v>
      </c>
      <c r="F1427" s="216"/>
      <c r="G1427" s="216"/>
      <c r="H1427" s="134"/>
      <c r="I1427" s="135"/>
      <c r="J1427" s="136"/>
      <c r="K1427" s="135"/>
      <c r="L1427" s="136"/>
      <c r="M1427" s="137"/>
      <c r="N1427" s="138"/>
      <c r="O1427" s="139"/>
      <c r="P1427" s="137"/>
      <c r="Q1427" s="138"/>
      <c r="R1427" s="140"/>
      <c r="S1427" s="368"/>
      <c r="T1427" s="447">
        <f t="shared" si="79"/>
        <v>0</v>
      </c>
      <c r="U1427" s="443">
        <f t="shared" si="92"/>
        <v>18</v>
      </c>
    </row>
    <row r="1428" spans="1:21" ht="18" customHeight="1">
      <c r="A1428" s="817"/>
      <c r="B1428" s="818"/>
      <c r="C1428" s="820"/>
      <c r="D1428" s="820"/>
      <c r="E1428" s="337">
        <v>60</v>
      </c>
      <c r="F1428" s="216"/>
      <c r="G1428" s="216"/>
      <c r="H1428" s="134"/>
      <c r="I1428" s="135"/>
      <c r="J1428" s="136"/>
      <c r="K1428" s="135"/>
      <c r="L1428" s="136"/>
      <c r="M1428" s="137"/>
      <c r="N1428" s="138"/>
      <c r="O1428" s="139"/>
      <c r="P1428" s="137"/>
      <c r="Q1428" s="138"/>
      <c r="R1428" s="140"/>
      <c r="S1428" s="368"/>
      <c r="T1428" s="447">
        <f t="shared" si="79"/>
        <v>0</v>
      </c>
      <c r="U1428" s="443">
        <f t="shared" si="92"/>
        <v>18</v>
      </c>
    </row>
    <row r="1429" spans="1:21" ht="18" customHeight="1">
      <c r="A1429" s="817"/>
      <c r="B1429" s="818"/>
      <c r="C1429" s="820"/>
      <c r="D1429" s="820"/>
      <c r="E1429" s="337">
        <v>61</v>
      </c>
      <c r="F1429" s="216"/>
      <c r="G1429" s="216"/>
      <c r="H1429" s="134"/>
      <c r="I1429" s="135"/>
      <c r="J1429" s="136"/>
      <c r="K1429" s="135"/>
      <c r="L1429" s="136"/>
      <c r="M1429" s="137"/>
      <c r="N1429" s="138"/>
      <c r="O1429" s="139"/>
      <c r="P1429" s="137"/>
      <c r="Q1429" s="138"/>
      <c r="R1429" s="140"/>
      <c r="S1429" s="368"/>
      <c r="T1429" s="447">
        <f t="shared" si="79"/>
        <v>0</v>
      </c>
      <c r="U1429" s="443">
        <f t="shared" si="92"/>
        <v>18</v>
      </c>
    </row>
    <row r="1430" spans="1:21" ht="18" customHeight="1">
      <c r="A1430" s="817"/>
      <c r="B1430" s="818"/>
      <c r="C1430" s="820"/>
      <c r="D1430" s="820"/>
      <c r="E1430" s="337">
        <v>62</v>
      </c>
      <c r="F1430" s="216"/>
      <c r="G1430" s="216"/>
      <c r="H1430" s="134"/>
      <c r="I1430" s="135"/>
      <c r="J1430" s="136"/>
      <c r="K1430" s="135"/>
      <c r="L1430" s="136"/>
      <c r="M1430" s="137"/>
      <c r="N1430" s="138"/>
      <c r="O1430" s="139"/>
      <c r="P1430" s="137"/>
      <c r="Q1430" s="138"/>
      <c r="R1430" s="140"/>
      <c r="S1430" s="368"/>
      <c r="T1430" s="447">
        <f t="shared" si="79"/>
        <v>0</v>
      </c>
      <c r="U1430" s="443">
        <f t="shared" si="92"/>
        <v>18</v>
      </c>
    </row>
    <row r="1431" spans="1:21" ht="18" customHeight="1">
      <c r="A1431" s="817"/>
      <c r="B1431" s="818"/>
      <c r="C1431" s="820"/>
      <c r="D1431" s="820"/>
      <c r="E1431" s="337">
        <v>63</v>
      </c>
      <c r="F1431" s="216"/>
      <c r="G1431" s="216"/>
      <c r="H1431" s="97"/>
      <c r="I1431" s="81"/>
      <c r="J1431" s="76"/>
      <c r="K1431" s="82"/>
      <c r="L1431" s="77"/>
      <c r="M1431" s="2"/>
      <c r="N1431" s="82"/>
      <c r="O1431" s="77"/>
      <c r="P1431" s="2"/>
      <c r="Q1431" s="82"/>
      <c r="R1431" s="19"/>
      <c r="S1431" s="366"/>
      <c r="T1431" s="397">
        <f t="shared" si="79"/>
        <v>0</v>
      </c>
      <c r="U1431" s="443">
        <f t="shared" ref="U1431:U1448" si="93">$A$1369</f>
        <v>18</v>
      </c>
    </row>
    <row r="1432" spans="1:21" ht="18" customHeight="1">
      <c r="A1432" s="817"/>
      <c r="B1432" s="818"/>
      <c r="C1432" s="820"/>
      <c r="D1432" s="820"/>
      <c r="E1432" s="337">
        <v>64</v>
      </c>
      <c r="F1432" s="216"/>
      <c r="G1432" s="216"/>
      <c r="H1432" s="97"/>
      <c r="I1432" s="81"/>
      <c r="J1432" s="76"/>
      <c r="K1432" s="82"/>
      <c r="L1432" s="77"/>
      <c r="M1432" s="2"/>
      <c r="N1432" s="82"/>
      <c r="O1432" s="77"/>
      <c r="P1432" s="2"/>
      <c r="Q1432" s="82"/>
      <c r="R1432" s="19"/>
      <c r="S1432" s="366"/>
      <c r="T1432" s="397">
        <f t="shared" ref="T1432:T1595" si="94">IF(J1432="",0,INT(SUM(PRODUCT(J1432,L1432,O1432),R1432)))</f>
        <v>0</v>
      </c>
      <c r="U1432" s="443">
        <f t="shared" si="93"/>
        <v>18</v>
      </c>
    </row>
    <row r="1433" spans="1:21" ht="18" customHeight="1">
      <c r="A1433" s="817"/>
      <c r="B1433" s="818"/>
      <c r="C1433" s="820"/>
      <c r="D1433" s="820"/>
      <c r="E1433" s="337">
        <v>65</v>
      </c>
      <c r="F1433" s="216"/>
      <c r="G1433" s="216"/>
      <c r="H1433" s="97"/>
      <c r="I1433" s="81"/>
      <c r="J1433" s="76"/>
      <c r="K1433" s="82"/>
      <c r="L1433" s="77"/>
      <c r="M1433" s="2"/>
      <c r="N1433" s="82"/>
      <c r="O1433" s="77"/>
      <c r="P1433" s="2"/>
      <c r="Q1433" s="82"/>
      <c r="R1433" s="19"/>
      <c r="S1433" s="366"/>
      <c r="T1433" s="397">
        <f t="shared" si="94"/>
        <v>0</v>
      </c>
      <c r="U1433" s="443">
        <f t="shared" si="93"/>
        <v>18</v>
      </c>
    </row>
    <row r="1434" spans="1:21" ht="18" customHeight="1">
      <c r="A1434" s="817"/>
      <c r="B1434" s="818"/>
      <c r="C1434" s="820"/>
      <c r="D1434" s="820"/>
      <c r="E1434" s="337">
        <v>66</v>
      </c>
      <c r="F1434" s="216"/>
      <c r="G1434" s="216"/>
      <c r="H1434" s="97"/>
      <c r="I1434" s="81"/>
      <c r="J1434" s="76"/>
      <c r="K1434" s="82"/>
      <c r="L1434" s="77"/>
      <c r="M1434" s="2"/>
      <c r="N1434" s="82"/>
      <c r="O1434" s="77"/>
      <c r="P1434" s="2"/>
      <c r="Q1434" s="82"/>
      <c r="R1434" s="19"/>
      <c r="S1434" s="366"/>
      <c r="T1434" s="397">
        <f t="shared" si="94"/>
        <v>0</v>
      </c>
      <c r="U1434" s="443">
        <f t="shared" si="93"/>
        <v>18</v>
      </c>
    </row>
    <row r="1435" spans="1:21" ht="18" customHeight="1">
      <c r="A1435" s="817"/>
      <c r="B1435" s="818"/>
      <c r="C1435" s="820"/>
      <c r="D1435" s="820"/>
      <c r="E1435" s="337">
        <v>67</v>
      </c>
      <c r="F1435" s="216"/>
      <c r="G1435" s="216"/>
      <c r="H1435" s="97"/>
      <c r="I1435" s="81"/>
      <c r="J1435" s="76"/>
      <c r="K1435" s="81"/>
      <c r="L1435" s="76"/>
      <c r="M1435" s="2"/>
      <c r="N1435" s="81"/>
      <c r="O1435" s="77"/>
      <c r="P1435" s="15"/>
      <c r="Q1435" s="82"/>
      <c r="R1435" s="19"/>
      <c r="S1435" s="366"/>
      <c r="T1435" s="397">
        <f t="shared" si="94"/>
        <v>0</v>
      </c>
      <c r="U1435" s="443">
        <f t="shared" si="93"/>
        <v>18</v>
      </c>
    </row>
    <row r="1436" spans="1:21" ht="18" customHeight="1">
      <c r="A1436" s="817"/>
      <c r="B1436" s="818"/>
      <c r="C1436" s="820"/>
      <c r="D1436" s="820"/>
      <c r="E1436" s="337">
        <v>68</v>
      </c>
      <c r="F1436" s="216"/>
      <c r="G1436" s="216"/>
      <c r="H1436" s="97"/>
      <c r="I1436" s="81"/>
      <c r="J1436" s="76"/>
      <c r="K1436" s="81"/>
      <c r="L1436" s="76"/>
      <c r="M1436" s="2"/>
      <c r="N1436" s="81"/>
      <c r="O1436" s="77"/>
      <c r="P1436" s="15"/>
      <c r="Q1436" s="82"/>
      <c r="R1436" s="19"/>
      <c r="S1436" s="366"/>
      <c r="T1436" s="397">
        <f t="shared" si="94"/>
        <v>0</v>
      </c>
      <c r="U1436" s="443">
        <f t="shared" si="93"/>
        <v>18</v>
      </c>
    </row>
    <row r="1437" spans="1:21" ht="18" customHeight="1">
      <c r="A1437" s="817"/>
      <c r="B1437" s="818"/>
      <c r="C1437" s="820"/>
      <c r="D1437" s="820"/>
      <c r="E1437" s="337">
        <v>69</v>
      </c>
      <c r="F1437" s="216"/>
      <c r="G1437" s="216"/>
      <c r="H1437" s="97"/>
      <c r="I1437" s="81"/>
      <c r="J1437" s="76"/>
      <c r="K1437" s="81"/>
      <c r="L1437" s="76"/>
      <c r="M1437" s="2"/>
      <c r="N1437" s="81"/>
      <c r="O1437" s="77"/>
      <c r="P1437" s="15"/>
      <c r="Q1437" s="82"/>
      <c r="R1437" s="19"/>
      <c r="S1437" s="366"/>
      <c r="T1437" s="397">
        <f t="shared" si="94"/>
        <v>0</v>
      </c>
      <c r="U1437" s="443">
        <f t="shared" si="93"/>
        <v>18</v>
      </c>
    </row>
    <row r="1438" spans="1:21" ht="18" customHeight="1">
      <c r="A1438" s="817"/>
      <c r="B1438" s="818"/>
      <c r="C1438" s="820"/>
      <c r="D1438" s="820"/>
      <c r="E1438" s="337">
        <v>70</v>
      </c>
      <c r="F1438" s="216"/>
      <c r="G1438" s="216"/>
      <c r="H1438" s="97"/>
      <c r="I1438" s="81"/>
      <c r="J1438" s="76"/>
      <c r="K1438" s="81"/>
      <c r="L1438" s="76"/>
      <c r="M1438" s="2"/>
      <c r="N1438" s="82"/>
      <c r="O1438" s="77"/>
      <c r="P1438" s="2"/>
      <c r="Q1438" s="82"/>
      <c r="R1438" s="19"/>
      <c r="S1438" s="366"/>
      <c r="T1438" s="397">
        <f t="shared" si="94"/>
        <v>0</v>
      </c>
      <c r="U1438" s="443">
        <f t="shared" si="93"/>
        <v>18</v>
      </c>
    </row>
    <row r="1439" spans="1:21" ht="18" customHeight="1">
      <c r="A1439" s="817"/>
      <c r="B1439" s="818"/>
      <c r="C1439" s="820"/>
      <c r="D1439" s="820"/>
      <c r="E1439" s="337">
        <v>71</v>
      </c>
      <c r="F1439" s="216"/>
      <c r="G1439" s="216"/>
      <c r="H1439" s="134"/>
      <c r="I1439" s="135"/>
      <c r="J1439" s="136"/>
      <c r="K1439" s="135"/>
      <c r="L1439" s="136"/>
      <c r="M1439" s="137"/>
      <c r="N1439" s="138"/>
      <c r="O1439" s="139"/>
      <c r="P1439" s="137"/>
      <c r="Q1439" s="138"/>
      <c r="R1439" s="140"/>
      <c r="S1439" s="368"/>
      <c r="T1439" s="447">
        <f t="shared" si="94"/>
        <v>0</v>
      </c>
      <c r="U1439" s="443">
        <f t="shared" si="93"/>
        <v>18</v>
      </c>
    </row>
    <row r="1440" spans="1:21" ht="18" customHeight="1">
      <c r="A1440" s="817"/>
      <c r="B1440" s="818"/>
      <c r="C1440" s="820"/>
      <c r="D1440" s="820"/>
      <c r="E1440" s="337">
        <v>72</v>
      </c>
      <c r="F1440" s="216"/>
      <c r="G1440" s="216"/>
      <c r="H1440" s="134"/>
      <c r="I1440" s="135"/>
      <c r="J1440" s="136"/>
      <c r="K1440" s="135"/>
      <c r="L1440" s="136"/>
      <c r="M1440" s="137"/>
      <c r="N1440" s="138"/>
      <c r="O1440" s="139"/>
      <c r="P1440" s="137"/>
      <c r="Q1440" s="138"/>
      <c r="R1440" s="140"/>
      <c r="S1440" s="368"/>
      <c r="T1440" s="447">
        <f t="shared" si="94"/>
        <v>0</v>
      </c>
      <c r="U1440" s="443">
        <f t="shared" si="93"/>
        <v>18</v>
      </c>
    </row>
    <row r="1441" spans="1:21" ht="18" customHeight="1">
      <c r="A1441" s="817"/>
      <c r="B1441" s="818"/>
      <c r="C1441" s="820"/>
      <c r="D1441" s="820"/>
      <c r="E1441" s="337">
        <v>73</v>
      </c>
      <c r="F1441" s="216"/>
      <c r="G1441" s="216"/>
      <c r="H1441" s="134"/>
      <c r="I1441" s="135"/>
      <c r="J1441" s="136"/>
      <c r="K1441" s="135"/>
      <c r="L1441" s="136"/>
      <c r="M1441" s="137"/>
      <c r="N1441" s="138"/>
      <c r="O1441" s="139"/>
      <c r="P1441" s="137"/>
      <c r="Q1441" s="138"/>
      <c r="R1441" s="140"/>
      <c r="S1441" s="368"/>
      <c r="T1441" s="447">
        <f t="shared" si="94"/>
        <v>0</v>
      </c>
      <c r="U1441" s="443">
        <f t="shared" si="93"/>
        <v>18</v>
      </c>
    </row>
    <row r="1442" spans="1:21" ht="18" customHeight="1">
      <c r="A1442" s="817"/>
      <c r="B1442" s="818"/>
      <c r="C1442" s="820"/>
      <c r="D1442" s="820"/>
      <c r="E1442" s="337">
        <v>74</v>
      </c>
      <c r="F1442" s="216"/>
      <c r="G1442" s="216"/>
      <c r="H1442" s="134"/>
      <c r="I1442" s="135"/>
      <c r="J1442" s="136"/>
      <c r="K1442" s="135"/>
      <c r="L1442" s="136"/>
      <c r="M1442" s="137"/>
      <c r="N1442" s="138"/>
      <c r="O1442" s="139"/>
      <c r="P1442" s="137"/>
      <c r="Q1442" s="138"/>
      <c r="R1442" s="140"/>
      <c r="S1442" s="368"/>
      <c r="T1442" s="447">
        <f t="shared" si="94"/>
        <v>0</v>
      </c>
      <c r="U1442" s="443">
        <f t="shared" si="93"/>
        <v>18</v>
      </c>
    </row>
    <row r="1443" spans="1:21" ht="18" customHeight="1">
      <c r="A1443" s="817"/>
      <c r="B1443" s="818"/>
      <c r="C1443" s="820"/>
      <c r="D1443" s="820"/>
      <c r="E1443" s="337">
        <v>75</v>
      </c>
      <c r="F1443" s="216"/>
      <c r="G1443" s="216"/>
      <c r="H1443" s="134"/>
      <c r="I1443" s="135"/>
      <c r="J1443" s="136"/>
      <c r="K1443" s="135"/>
      <c r="L1443" s="136"/>
      <c r="M1443" s="137"/>
      <c r="N1443" s="138"/>
      <c r="O1443" s="139"/>
      <c r="P1443" s="137"/>
      <c r="Q1443" s="138"/>
      <c r="R1443" s="140"/>
      <c r="S1443" s="368"/>
      <c r="T1443" s="447">
        <f t="shared" si="94"/>
        <v>0</v>
      </c>
      <c r="U1443" s="443">
        <f t="shared" si="93"/>
        <v>18</v>
      </c>
    </row>
    <row r="1444" spans="1:21" ht="18" customHeight="1">
      <c r="A1444" s="817"/>
      <c r="B1444" s="818"/>
      <c r="C1444" s="820"/>
      <c r="D1444" s="820"/>
      <c r="E1444" s="337">
        <v>76</v>
      </c>
      <c r="F1444" s="216"/>
      <c r="G1444" s="216"/>
      <c r="H1444" s="134"/>
      <c r="I1444" s="135"/>
      <c r="J1444" s="136"/>
      <c r="K1444" s="135"/>
      <c r="L1444" s="136"/>
      <c r="M1444" s="137"/>
      <c r="N1444" s="138"/>
      <c r="O1444" s="139"/>
      <c r="P1444" s="137"/>
      <c r="Q1444" s="138"/>
      <c r="R1444" s="140"/>
      <c r="S1444" s="368"/>
      <c r="T1444" s="447">
        <f t="shared" si="94"/>
        <v>0</v>
      </c>
      <c r="U1444" s="443">
        <f t="shared" si="93"/>
        <v>18</v>
      </c>
    </row>
    <row r="1445" spans="1:21" ht="18" customHeight="1">
      <c r="A1445" s="817"/>
      <c r="B1445" s="818"/>
      <c r="C1445" s="820"/>
      <c r="D1445" s="820"/>
      <c r="E1445" s="337">
        <v>77</v>
      </c>
      <c r="F1445" s="216"/>
      <c r="G1445" s="216"/>
      <c r="H1445" s="134"/>
      <c r="I1445" s="135"/>
      <c r="J1445" s="136"/>
      <c r="K1445" s="135"/>
      <c r="L1445" s="136"/>
      <c r="M1445" s="137"/>
      <c r="N1445" s="138"/>
      <c r="O1445" s="139"/>
      <c r="P1445" s="137"/>
      <c r="Q1445" s="138"/>
      <c r="R1445" s="140"/>
      <c r="S1445" s="368"/>
      <c r="T1445" s="447">
        <f t="shared" si="94"/>
        <v>0</v>
      </c>
      <c r="U1445" s="443">
        <f t="shared" si="93"/>
        <v>18</v>
      </c>
    </row>
    <row r="1446" spans="1:21" ht="18" customHeight="1">
      <c r="A1446" s="817"/>
      <c r="B1446" s="818"/>
      <c r="C1446" s="820"/>
      <c r="D1446" s="820"/>
      <c r="E1446" s="337">
        <v>78</v>
      </c>
      <c r="F1446" s="216"/>
      <c r="G1446" s="216"/>
      <c r="H1446" s="134"/>
      <c r="I1446" s="135"/>
      <c r="J1446" s="136"/>
      <c r="K1446" s="135"/>
      <c r="L1446" s="136"/>
      <c r="M1446" s="137"/>
      <c r="N1446" s="138"/>
      <c r="O1446" s="139"/>
      <c r="P1446" s="137"/>
      <c r="Q1446" s="138"/>
      <c r="R1446" s="140"/>
      <c r="S1446" s="368"/>
      <c r="T1446" s="447">
        <f t="shared" si="94"/>
        <v>0</v>
      </c>
      <c r="U1446" s="443">
        <f t="shared" si="93"/>
        <v>18</v>
      </c>
    </row>
    <row r="1447" spans="1:21" ht="18" customHeight="1">
      <c r="A1447" s="817"/>
      <c r="B1447" s="818"/>
      <c r="C1447" s="820"/>
      <c r="D1447" s="820"/>
      <c r="E1447" s="337">
        <v>79</v>
      </c>
      <c r="F1447" s="216"/>
      <c r="G1447" s="216"/>
      <c r="H1447" s="134"/>
      <c r="I1447" s="135"/>
      <c r="J1447" s="136"/>
      <c r="K1447" s="135"/>
      <c r="L1447" s="136"/>
      <c r="M1447" s="137"/>
      <c r="N1447" s="138"/>
      <c r="O1447" s="139"/>
      <c r="P1447" s="137"/>
      <c r="Q1447" s="138"/>
      <c r="R1447" s="140"/>
      <c r="S1447" s="368"/>
      <c r="T1447" s="447">
        <f t="shared" si="94"/>
        <v>0</v>
      </c>
      <c r="U1447" s="443">
        <f t="shared" si="93"/>
        <v>18</v>
      </c>
    </row>
    <row r="1448" spans="1:21" ht="18" customHeight="1">
      <c r="A1448" s="817"/>
      <c r="B1448" s="818"/>
      <c r="C1448" s="820"/>
      <c r="D1448" s="820"/>
      <c r="E1448" s="345">
        <v>80</v>
      </c>
      <c r="F1448" s="433"/>
      <c r="G1448" s="433"/>
      <c r="H1448" s="101"/>
      <c r="I1448" s="135"/>
      <c r="J1448" s="136"/>
      <c r="K1448" s="135"/>
      <c r="L1448" s="136"/>
      <c r="M1448" s="137"/>
      <c r="N1448" s="138"/>
      <c r="O1448" s="139"/>
      <c r="P1448" s="137"/>
      <c r="Q1448" s="138"/>
      <c r="R1448" s="140"/>
      <c r="S1448" s="368"/>
      <c r="T1448" s="447">
        <f t="shared" si="94"/>
        <v>0</v>
      </c>
      <c r="U1448" s="443">
        <f t="shared" si="93"/>
        <v>18</v>
      </c>
    </row>
    <row r="1449" spans="1:21" ht="18" customHeight="1">
      <c r="A1449" s="815">
        <v>19</v>
      </c>
      <c r="B1449" s="816"/>
      <c r="C1449" s="819" t="str">
        <f>IF(ISERROR(VLOOKUP($A1449,【大規模】地域番号②!$BD:$BF,2,FALSE)),"",VLOOKUP($A1449,【大規模】地域番号②!$BD:$BF,2,FALSE))</f>
        <v/>
      </c>
      <c r="D1449" s="819" t="str">
        <f>IF(ISERROR(VLOOKUP($A1449,【大規模】地域番号②!$BD:$BF,3,FALSE)),"",VLOOKUP($A1449,【大規模】地域番号②!$BD:$BF,3,FALSE))</f>
        <v/>
      </c>
      <c r="E1449" s="337">
        <v>1</v>
      </c>
      <c r="F1449" s="216"/>
      <c r="G1449" s="216"/>
      <c r="H1449" s="96"/>
      <c r="I1449" s="119"/>
      <c r="J1449" s="120"/>
      <c r="K1449" s="122"/>
      <c r="L1449" s="123"/>
      <c r="M1449" s="121"/>
      <c r="N1449" s="122"/>
      <c r="O1449" s="123"/>
      <c r="P1449" s="121"/>
      <c r="Q1449" s="122"/>
      <c r="R1449" s="124"/>
      <c r="S1449" s="356"/>
      <c r="T1449" s="389">
        <f t="shared" si="94"/>
        <v>0</v>
      </c>
      <c r="U1449" s="443">
        <f>$A$1449</f>
        <v>19</v>
      </c>
    </row>
    <row r="1450" spans="1:21" ht="18" customHeight="1">
      <c r="A1450" s="817"/>
      <c r="B1450" s="818"/>
      <c r="C1450" s="820"/>
      <c r="D1450" s="820"/>
      <c r="E1450" s="337">
        <v>2</v>
      </c>
      <c r="F1450" s="216"/>
      <c r="G1450" s="216"/>
      <c r="H1450" s="97"/>
      <c r="I1450" s="81"/>
      <c r="J1450" s="76"/>
      <c r="K1450" s="82"/>
      <c r="L1450" s="77"/>
      <c r="M1450" s="2"/>
      <c r="N1450" s="82"/>
      <c r="O1450" s="77"/>
      <c r="P1450" s="2"/>
      <c r="Q1450" s="82"/>
      <c r="R1450" s="19"/>
      <c r="S1450" s="366"/>
      <c r="T1450" s="397">
        <f t="shared" si="94"/>
        <v>0</v>
      </c>
      <c r="U1450" s="443">
        <f t="shared" ref="U1450:U1486" si="95">$A$1449</f>
        <v>19</v>
      </c>
    </row>
    <row r="1451" spans="1:21" ht="18" customHeight="1">
      <c r="A1451" s="817"/>
      <c r="B1451" s="818"/>
      <c r="C1451" s="820"/>
      <c r="D1451" s="820"/>
      <c r="E1451" s="337">
        <v>3</v>
      </c>
      <c r="F1451" s="216"/>
      <c r="G1451" s="216"/>
      <c r="H1451" s="97"/>
      <c r="I1451" s="81"/>
      <c r="J1451" s="76"/>
      <c r="K1451" s="82"/>
      <c r="L1451" s="77"/>
      <c r="M1451" s="2"/>
      <c r="N1451" s="82"/>
      <c r="O1451" s="77"/>
      <c r="P1451" s="2"/>
      <c r="Q1451" s="82"/>
      <c r="R1451" s="19"/>
      <c r="S1451" s="366"/>
      <c r="T1451" s="397">
        <f t="shared" si="94"/>
        <v>0</v>
      </c>
      <c r="U1451" s="443">
        <f t="shared" si="95"/>
        <v>19</v>
      </c>
    </row>
    <row r="1452" spans="1:21" ht="18" customHeight="1">
      <c r="A1452" s="817"/>
      <c r="B1452" s="818"/>
      <c r="C1452" s="820"/>
      <c r="D1452" s="820"/>
      <c r="E1452" s="337">
        <v>4</v>
      </c>
      <c r="F1452" s="216"/>
      <c r="G1452" s="216"/>
      <c r="H1452" s="97"/>
      <c r="I1452" s="81"/>
      <c r="J1452" s="76"/>
      <c r="K1452" s="81"/>
      <c r="L1452" s="76"/>
      <c r="M1452" s="2"/>
      <c r="N1452" s="81"/>
      <c r="O1452" s="77"/>
      <c r="P1452" s="15"/>
      <c r="Q1452" s="82"/>
      <c r="R1452" s="19"/>
      <c r="S1452" s="366"/>
      <c r="T1452" s="397">
        <f t="shared" si="94"/>
        <v>0</v>
      </c>
      <c r="U1452" s="443">
        <f t="shared" si="95"/>
        <v>19</v>
      </c>
    </row>
    <row r="1453" spans="1:21" ht="18" customHeight="1">
      <c r="A1453" s="817"/>
      <c r="B1453" s="818"/>
      <c r="C1453" s="820"/>
      <c r="D1453" s="820"/>
      <c r="E1453" s="337">
        <v>5</v>
      </c>
      <c r="F1453" s="216"/>
      <c r="G1453" s="216"/>
      <c r="H1453" s="97"/>
      <c r="I1453" s="81"/>
      <c r="J1453" s="76"/>
      <c r="K1453" s="81"/>
      <c r="L1453" s="76"/>
      <c r="M1453" s="2"/>
      <c r="N1453" s="81"/>
      <c r="O1453" s="77"/>
      <c r="P1453" s="15"/>
      <c r="Q1453" s="82"/>
      <c r="R1453" s="19"/>
      <c r="S1453" s="366"/>
      <c r="T1453" s="397">
        <f t="shared" si="94"/>
        <v>0</v>
      </c>
      <c r="U1453" s="443">
        <f t="shared" si="95"/>
        <v>19</v>
      </c>
    </row>
    <row r="1454" spans="1:21" ht="18" customHeight="1">
      <c r="A1454" s="817"/>
      <c r="B1454" s="818"/>
      <c r="C1454" s="820"/>
      <c r="D1454" s="820"/>
      <c r="E1454" s="337">
        <v>6</v>
      </c>
      <c r="F1454" s="216"/>
      <c r="G1454" s="216"/>
      <c r="H1454" s="97"/>
      <c r="I1454" s="81"/>
      <c r="J1454" s="76"/>
      <c r="K1454" s="81"/>
      <c r="L1454" s="76"/>
      <c r="M1454" s="2"/>
      <c r="N1454" s="81"/>
      <c r="O1454" s="77"/>
      <c r="P1454" s="15"/>
      <c r="Q1454" s="82"/>
      <c r="R1454" s="19"/>
      <c r="S1454" s="366"/>
      <c r="T1454" s="397">
        <f t="shared" si="94"/>
        <v>0</v>
      </c>
      <c r="U1454" s="443">
        <f t="shared" si="95"/>
        <v>19</v>
      </c>
    </row>
    <row r="1455" spans="1:21" ht="18" customHeight="1">
      <c r="A1455" s="817"/>
      <c r="B1455" s="818"/>
      <c r="C1455" s="820"/>
      <c r="D1455" s="820"/>
      <c r="E1455" s="337">
        <v>7</v>
      </c>
      <c r="F1455" s="216"/>
      <c r="G1455" s="216"/>
      <c r="H1455" s="97"/>
      <c r="I1455" s="81"/>
      <c r="J1455" s="76"/>
      <c r="K1455" s="81"/>
      <c r="L1455" s="76"/>
      <c r="M1455" s="2"/>
      <c r="N1455" s="82"/>
      <c r="O1455" s="77"/>
      <c r="P1455" s="2"/>
      <c r="Q1455" s="82"/>
      <c r="R1455" s="19"/>
      <c r="S1455" s="366"/>
      <c r="T1455" s="397">
        <f t="shared" si="94"/>
        <v>0</v>
      </c>
      <c r="U1455" s="443">
        <f t="shared" si="95"/>
        <v>19</v>
      </c>
    </row>
    <row r="1456" spans="1:21" ht="18" customHeight="1">
      <c r="A1456" s="817"/>
      <c r="B1456" s="818"/>
      <c r="C1456" s="820"/>
      <c r="D1456" s="820"/>
      <c r="E1456" s="337">
        <v>8</v>
      </c>
      <c r="F1456" s="216"/>
      <c r="G1456" s="216"/>
      <c r="H1456" s="134"/>
      <c r="I1456" s="135"/>
      <c r="J1456" s="136"/>
      <c r="K1456" s="135"/>
      <c r="L1456" s="136"/>
      <c r="M1456" s="137"/>
      <c r="N1456" s="138"/>
      <c r="O1456" s="139"/>
      <c r="P1456" s="137"/>
      <c r="Q1456" s="138"/>
      <c r="R1456" s="140"/>
      <c r="S1456" s="368"/>
      <c r="T1456" s="447">
        <f t="shared" si="94"/>
        <v>0</v>
      </c>
      <c r="U1456" s="443">
        <f t="shared" si="95"/>
        <v>19</v>
      </c>
    </row>
    <row r="1457" spans="1:21" ht="18" customHeight="1">
      <c r="A1457" s="817"/>
      <c r="B1457" s="818"/>
      <c r="C1457" s="820"/>
      <c r="D1457" s="820"/>
      <c r="E1457" s="337">
        <v>9</v>
      </c>
      <c r="F1457" s="216"/>
      <c r="G1457" s="216"/>
      <c r="H1457" s="134"/>
      <c r="I1457" s="135"/>
      <c r="J1457" s="136"/>
      <c r="K1457" s="135"/>
      <c r="L1457" s="136"/>
      <c r="M1457" s="137"/>
      <c r="N1457" s="138"/>
      <c r="O1457" s="139"/>
      <c r="P1457" s="137"/>
      <c r="Q1457" s="138"/>
      <c r="R1457" s="140"/>
      <c r="S1457" s="368"/>
      <c r="T1457" s="447">
        <f t="shared" si="94"/>
        <v>0</v>
      </c>
      <c r="U1457" s="443">
        <f t="shared" si="95"/>
        <v>19</v>
      </c>
    </row>
    <row r="1458" spans="1:21" ht="18" customHeight="1">
      <c r="A1458" s="817"/>
      <c r="B1458" s="818"/>
      <c r="C1458" s="820"/>
      <c r="D1458" s="820"/>
      <c r="E1458" s="337">
        <v>10</v>
      </c>
      <c r="F1458" s="216"/>
      <c r="G1458" s="216"/>
      <c r="H1458" s="134"/>
      <c r="I1458" s="135"/>
      <c r="J1458" s="136"/>
      <c r="K1458" s="135"/>
      <c r="L1458" s="136"/>
      <c r="M1458" s="137"/>
      <c r="N1458" s="138"/>
      <c r="O1458" s="139"/>
      <c r="P1458" s="137"/>
      <c r="Q1458" s="138"/>
      <c r="R1458" s="140"/>
      <c r="S1458" s="368"/>
      <c r="T1458" s="447">
        <f t="shared" si="94"/>
        <v>0</v>
      </c>
      <c r="U1458" s="443">
        <f t="shared" si="95"/>
        <v>19</v>
      </c>
    </row>
    <row r="1459" spans="1:21" ht="18" customHeight="1">
      <c r="A1459" s="817"/>
      <c r="B1459" s="818"/>
      <c r="C1459" s="820"/>
      <c r="D1459" s="820"/>
      <c r="E1459" s="337">
        <v>11</v>
      </c>
      <c r="F1459" s="216"/>
      <c r="G1459" s="216"/>
      <c r="H1459" s="134"/>
      <c r="I1459" s="135"/>
      <c r="J1459" s="136"/>
      <c r="K1459" s="135"/>
      <c r="L1459" s="136"/>
      <c r="M1459" s="137"/>
      <c r="N1459" s="138"/>
      <c r="O1459" s="139"/>
      <c r="P1459" s="137"/>
      <c r="Q1459" s="138"/>
      <c r="R1459" s="140"/>
      <c r="S1459" s="368"/>
      <c r="T1459" s="447">
        <f t="shared" si="94"/>
        <v>0</v>
      </c>
      <c r="U1459" s="443">
        <f t="shared" si="95"/>
        <v>19</v>
      </c>
    </row>
    <row r="1460" spans="1:21" ht="18" customHeight="1">
      <c r="A1460" s="817"/>
      <c r="B1460" s="818"/>
      <c r="C1460" s="820"/>
      <c r="D1460" s="820"/>
      <c r="E1460" s="337">
        <v>12</v>
      </c>
      <c r="F1460" s="216"/>
      <c r="G1460" s="216"/>
      <c r="H1460" s="134"/>
      <c r="I1460" s="135"/>
      <c r="J1460" s="136"/>
      <c r="K1460" s="135"/>
      <c r="L1460" s="136"/>
      <c r="M1460" s="137"/>
      <c r="N1460" s="138"/>
      <c r="O1460" s="139"/>
      <c r="P1460" s="137"/>
      <c r="Q1460" s="138"/>
      <c r="R1460" s="140"/>
      <c r="S1460" s="368"/>
      <c r="T1460" s="447">
        <f t="shared" si="94"/>
        <v>0</v>
      </c>
      <c r="U1460" s="443">
        <f t="shared" si="95"/>
        <v>19</v>
      </c>
    </row>
    <row r="1461" spans="1:21" ht="18" customHeight="1">
      <c r="A1461" s="817"/>
      <c r="B1461" s="818"/>
      <c r="C1461" s="820"/>
      <c r="D1461" s="820"/>
      <c r="E1461" s="337">
        <v>13</v>
      </c>
      <c r="F1461" s="216"/>
      <c r="G1461" s="216"/>
      <c r="H1461" s="134"/>
      <c r="I1461" s="135"/>
      <c r="J1461" s="136"/>
      <c r="K1461" s="135"/>
      <c r="L1461" s="136"/>
      <c r="M1461" s="137"/>
      <c r="N1461" s="138"/>
      <c r="O1461" s="139"/>
      <c r="P1461" s="137"/>
      <c r="Q1461" s="138"/>
      <c r="R1461" s="140"/>
      <c r="S1461" s="368"/>
      <c r="T1461" s="447">
        <f t="shared" si="94"/>
        <v>0</v>
      </c>
      <c r="U1461" s="443">
        <f t="shared" si="95"/>
        <v>19</v>
      </c>
    </row>
    <row r="1462" spans="1:21" ht="18" customHeight="1">
      <c r="A1462" s="817"/>
      <c r="B1462" s="818"/>
      <c r="C1462" s="820"/>
      <c r="D1462" s="820"/>
      <c r="E1462" s="337">
        <v>14</v>
      </c>
      <c r="F1462" s="216"/>
      <c r="G1462" s="216"/>
      <c r="H1462" s="134"/>
      <c r="I1462" s="135"/>
      <c r="J1462" s="136"/>
      <c r="K1462" s="135"/>
      <c r="L1462" s="136"/>
      <c r="M1462" s="137"/>
      <c r="N1462" s="138"/>
      <c r="O1462" s="139"/>
      <c r="P1462" s="137"/>
      <c r="Q1462" s="138"/>
      <c r="R1462" s="140"/>
      <c r="S1462" s="368"/>
      <c r="T1462" s="447">
        <f t="shared" si="94"/>
        <v>0</v>
      </c>
      <c r="U1462" s="443">
        <f t="shared" si="95"/>
        <v>19</v>
      </c>
    </row>
    <row r="1463" spans="1:21" ht="18" customHeight="1">
      <c r="A1463" s="817"/>
      <c r="B1463" s="818"/>
      <c r="C1463" s="820"/>
      <c r="D1463" s="820"/>
      <c r="E1463" s="337">
        <v>15</v>
      </c>
      <c r="F1463" s="216"/>
      <c r="G1463" s="216"/>
      <c r="H1463" s="134"/>
      <c r="I1463" s="135"/>
      <c r="J1463" s="136"/>
      <c r="K1463" s="135"/>
      <c r="L1463" s="136"/>
      <c r="M1463" s="137"/>
      <c r="N1463" s="138"/>
      <c r="O1463" s="139"/>
      <c r="P1463" s="137"/>
      <c r="Q1463" s="138"/>
      <c r="R1463" s="140"/>
      <c r="S1463" s="368"/>
      <c r="T1463" s="447">
        <f t="shared" si="94"/>
        <v>0</v>
      </c>
      <c r="U1463" s="443">
        <f t="shared" si="95"/>
        <v>19</v>
      </c>
    </row>
    <row r="1464" spans="1:21" ht="18" customHeight="1">
      <c r="A1464" s="817"/>
      <c r="B1464" s="818"/>
      <c r="C1464" s="820"/>
      <c r="D1464" s="820"/>
      <c r="E1464" s="337">
        <v>16</v>
      </c>
      <c r="F1464" s="216"/>
      <c r="G1464" s="216"/>
      <c r="H1464" s="134"/>
      <c r="I1464" s="135"/>
      <c r="J1464" s="136"/>
      <c r="K1464" s="135"/>
      <c r="L1464" s="136"/>
      <c r="M1464" s="137"/>
      <c r="N1464" s="138"/>
      <c r="O1464" s="139"/>
      <c r="P1464" s="137"/>
      <c r="Q1464" s="138"/>
      <c r="R1464" s="140"/>
      <c r="S1464" s="368"/>
      <c r="T1464" s="447">
        <f t="shared" si="94"/>
        <v>0</v>
      </c>
      <c r="U1464" s="443">
        <f t="shared" si="95"/>
        <v>19</v>
      </c>
    </row>
    <row r="1465" spans="1:21" ht="18" customHeight="1">
      <c r="A1465" s="817"/>
      <c r="B1465" s="818"/>
      <c r="C1465" s="820"/>
      <c r="D1465" s="820"/>
      <c r="E1465" s="337">
        <v>17</v>
      </c>
      <c r="F1465" s="216"/>
      <c r="G1465" s="216"/>
      <c r="H1465" s="134"/>
      <c r="I1465" s="135"/>
      <c r="J1465" s="136"/>
      <c r="K1465" s="135"/>
      <c r="L1465" s="136"/>
      <c r="M1465" s="137"/>
      <c r="N1465" s="138"/>
      <c r="O1465" s="139"/>
      <c r="P1465" s="137"/>
      <c r="Q1465" s="138"/>
      <c r="R1465" s="140"/>
      <c r="S1465" s="368"/>
      <c r="T1465" s="447">
        <f t="shared" si="94"/>
        <v>0</v>
      </c>
      <c r="U1465" s="443">
        <f t="shared" si="95"/>
        <v>19</v>
      </c>
    </row>
    <row r="1466" spans="1:21" ht="18" customHeight="1">
      <c r="A1466" s="817"/>
      <c r="B1466" s="818"/>
      <c r="C1466" s="820"/>
      <c r="D1466" s="820"/>
      <c r="E1466" s="337">
        <v>18</v>
      </c>
      <c r="F1466" s="216"/>
      <c r="G1466" s="216"/>
      <c r="H1466" s="134"/>
      <c r="I1466" s="135"/>
      <c r="J1466" s="136"/>
      <c r="K1466" s="135"/>
      <c r="L1466" s="136"/>
      <c r="M1466" s="137"/>
      <c r="N1466" s="138"/>
      <c r="O1466" s="139"/>
      <c r="P1466" s="137"/>
      <c r="Q1466" s="138"/>
      <c r="R1466" s="140"/>
      <c r="S1466" s="368"/>
      <c r="T1466" s="447">
        <f t="shared" si="94"/>
        <v>0</v>
      </c>
      <c r="U1466" s="443">
        <f t="shared" si="95"/>
        <v>19</v>
      </c>
    </row>
    <row r="1467" spans="1:21" ht="18" customHeight="1">
      <c r="A1467" s="817"/>
      <c r="B1467" s="818"/>
      <c r="C1467" s="820"/>
      <c r="D1467" s="820"/>
      <c r="E1467" s="337">
        <v>19</v>
      </c>
      <c r="F1467" s="216"/>
      <c r="G1467" s="216"/>
      <c r="H1467" s="134"/>
      <c r="I1467" s="135"/>
      <c r="J1467" s="136"/>
      <c r="K1467" s="135"/>
      <c r="L1467" s="136"/>
      <c r="M1467" s="137"/>
      <c r="N1467" s="138"/>
      <c r="O1467" s="139"/>
      <c r="P1467" s="137"/>
      <c r="Q1467" s="138"/>
      <c r="R1467" s="140"/>
      <c r="S1467" s="368"/>
      <c r="T1467" s="447">
        <f t="shared" si="94"/>
        <v>0</v>
      </c>
      <c r="U1467" s="443">
        <f t="shared" si="95"/>
        <v>19</v>
      </c>
    </row>
    <row r="1468" spans="1:21" ht="18" customHeight="1">
      <c r="A1468" s="817"/>
      <c r="B1468" s="818"/>
      <c r="C1468" s="820"/>
      <c r="D1468" s="820"/>
      <c r="E1468" s="337">
        <v>20</v>
      </c>
      <c r="F1468" s="216"/>
      <c r="G1468" s="216"/>
      <c r="H1468" s="134"/>
      <c r="I1468" s="135"/>
      <c r="J1468" s="136"/>
      <c r="K1468" s="135"/>
      <c r="L1468" s="136"/>
      <c r="M1468" s="137"/>
      <c r="N1468" s="138"/>
      <c r="O1468" s="139"/>
      <c r="P1468" s="137"/>
      <c r="Q1468" s="138"/>
      <c r="R1468" s="140"/>
      <c r="S1468" s="368"/>
      <c r="T1468" s="447">
        <f t="shared" si="94"/>
        <v>0</v>
      </c>
      <c r="U1468" s="443">
        <f t="shared" si="95"/>
        <v>19</v>
      </c>
    </row>
    <row r="1469" spans="1:21" ht="18" customHeight="1">
      <c r="A1469" s="817"/>
      <c r="B1469" s="818"/>
      <c r="C1469" s="820"/>
      <c r="D1469" s="820"/>
      <c r="E1469" s="337">
        <v>21</v>
      </c>
      <c r="F1469" s="216"/>
      <c r="G1469" s="216"/>
      <c r="H1469" s="134"/>
      <c r="I1469" s="135"/>
      <c r="J1469" s="136"/>
      <c r="K1469" s="135"/>
      <c r="L1469" s="136"/>
      <c r="M1469" s="137"/>
      <c r="N1469" s="138"/>
      <c r="O1469" s="139"/>
      <c r="P1469" s="137"/>
      <c r="Q1469" s="138"/>
      <c r="R1469" s="140"/>
      <c r="S1469" s="368"/>
      <c r="T1469" s="447">
        <f t="shared" si="94"/>
        <v>0</v>
      </c>
      <c r="U1469" s="443">
        <f t="shared" si="95"/>
        <v>19</v>
      </c>
    </row>
    <row r="1470" spans="1:21" ht="18" customHeight="1">
      <c r="A1470" s="817"/>
      <c r="B1470" s="818"/>
      <c r="C1470" s="820"/>
      <c r="D1470" s="820"/>
      <c r="E1470" s="337">
        <v>22</v>
      </c>
      <c r="F1470" s="216"/>
      <c r="G1470" s="216"/>
      <c r="H1470" s="134"/>
      <c r="I1470" s="135"/>
      <c r="J1470" s="136"/>
      <c r="K1470" s="135"/>
      <c r="L1470" s="136"/>
      <c r="M1470" s="137"/>
      <c r="N1470" s="138"/>
      <c r="O1470" s="139"/>
      <c r="P1470" s="137"/>
      <c r="Q1470" s="138"/>
      <c r="R1470" s="140"/>
      <c r="S1470" s="368"/>
      <c r="T1470" s="447">
        <f t="shared" si="94"/>
        <v>0</v>
      </c>
      <c r="U1470" s="443">
        <f t="shared" si="95"/>
        <v>19</v>
      </c>
    </row>
    <row r="1471" spans="1:21" ht="18" customHeight="1">
      <c r="A1471" s="817"/>
      <c r="B1471" s="818"/>
      <c r="C1471" s="820"/>
      <c r="D1471" s="820"/>
      <c r="E1471" s="337">
        <v>23</v>
      </c>
      <c r="F1471" s="216"/>
      <c r="G1471" s="216"/>
      <c r="H1471" s="134"/>
      <c r="I1471" s="135"/>
      <c r="J1471" s="136"/>
      <c r="K1471" s="135"/>
      <c r="L1471" s="136"/>
      <c r="M1471" s="137"/>
      <c r="N1471" s="138"/>
      <c r="O1471" s="139"/>
      <c r="P1471" s="137"/>
      <c r="Q1471" s="138"/>
      <c r="R1471" s="140"/>
      <c r="S1471" s="368"/>
      <c r="T1471" s="447">
        <f t="shared" si="94"/>
        <v>0</v>
      </c>
      <c r="U1471" s="443">
        <f t="shared" si="95"/>
        <v>19</v>
      </c>
    </row>
    <row r="1472" spans="1:21" ht="18" customHeight="1">
      <c r="A1472" s="817"/>
      <c r="B1472" s="818"/>
      <c r="C1472" s="820"/>
      <c r="D1472" s="820"/>
      <c r="E1472" s="337">
        <v>24</v>
      </c>
      <c r="F1472" s="216"/>
      <c r="G1472" s="216"/>
      <c r="H1472" s="134"/>
      <c r="I1472" s="135"/>
      <c r="J1472" s="136"/>
      <c r="K1472" s="135"/>
      <c r="L1472" s="136"/>
      <c r="M1472" s="137"/>
      <c r="N1472" s="138"/>
      <c r="O1472" s="139"/>
      <c r="P1472" s="137"/>
      <c r="Q1472" s="138"/>
      <c r="R1472" s="140"/>
      <c r="S1472" s="368"/>
      <c r="T1472" s="447">
        <f t="shared" si="94"/>
        <v>0</v>
      </c>
      <c r="U1472" s="443">
        <f t="shared" si="95"/>
        <v>19</v>
      </c>
    </row>
    <row r="1473" spans="1:21" ht="18" customHeight="1">
      <c r="A1473" s="817"/>
      <c r="B1473" s="818"/>
      <c r="C1473" s="820"/>
      <c r="D1473" s="820"/>
      <c r="E1473" s="337">
        <v>25</v>
      </c>
      <c r="F1473" s="216"/>
      <c r="G1473" s="216"/>
      <c r="H1473" s="134"/>
      <c r="I1473" s="135"/>
      <c r="J1473" s="136"/>
      <c r="K1473" s="135"/>
      <c r="L1473" s="136"/>
      <c r="M1473" s="137"/>
      <c r="N1473" s="138"/>
      <c r="O1473" s="139"/>
      <c r="P1473" s="137"/>
      <c r="Q1473" s="138"/>
      <c r="R1473" s="140"/>
      <c r="S1473" s="368"/>
      <c r="T1473" s="447">
        <f t="shared" si="94"/>
        <v>0</v>
      </c>
      <c r="U1473" s="443">
        <f t="shared" si="95"/>
        <v>19</v>
      </c>
    </row>
    <row r="1474" spans="1:21" ht="18" customHeight="1">
      <c r="A1474" s="817"/>
      <c r="B1474" s="818"/>
      <c r="C1474" s="820"/>
      <c r="D1474" s="820"/>
      <c r="E1474" s="337">
        <v>26</v>
      </c>
      <c r="F1474" s="216"/>
      <c r="G1474" s="216"/>
      <c r="H1474" s="134"/>
      <c r="I1474" s="135"/>
      <c r="J1474" s="136"/>
      <c r="K1474" s="135"/>
      <c r="L1474" s="136"/>
      <c r="M1474" s="137"/>
      <c r="N1474" s="138"/>
      <c r="O1474" s="139"/>
      <c r="P1474" s="137"/>
      <c r="Q1474" s="138"/>
      <c r="R1474" s="140"/>
      <c r="S1474" s="368"/>
      <c r="T1474" s="447">
        <f t="shared" si="94"/>
        <v>0</v>
      </c>
      <c r="U1474" s="443">
        <f t="shared" si="95"/>
        <v>19</v>
      </c>
    </row>
    <row r="1475" spans="1:21" ht="18" customHeight="1">
      <c r="A1475" s="817"/>
      <c r="B1475" s="818"/>
      <c r="C1475" s="820"/>
      <c r="D1475" s="820"/>
      <c r="E1475" s="337">
        <v>27</v>
      </c>
      <c r="F1475" s="216"/>
      <c r="G1475" s="216"/>
      <c r="H1475" s="134"/>
      <c r="I1475" s="135"/>
      <c r="J1475" s="136"/>
      <c r="K1475" s="135"/>
      <c r="L1475" s="136"/>
      <c r="M1475" s="137"/>
      <c r="N1475" s="138"/>
      <c r="O1475" s="139"/>
      <c r="P1475" s="137"/>
      <c r="Q1475" s="138"/>
      <c r="R1475" s="140"/>
      <c r="S1475" s="368"/>
      <c r="T1475" s="447">
        <f t="shared" si="94"/>
        <v>0</v>
      </c>
      <c r="U1475" s="443">
        <f t="shared" si="95"/>
        <v>19</v>
      </c>
    </row>
    <row r="1476" spans="1:21" ht="18" customHeight="1">
      <c r="A1476" s="817"/>
      <c r="B1476" s="818"/>
      <c r="C1476" s="820"/>
      <c r="D1476" s="820"/>
      <c r="E1476" s="337">
        <v>28</v>
      </c>
      <c r="F1476" s="216"/>
      <c r="G1476" s="216"/>
      <c r="H1476" s="97"/>
      <c r="I1476" s="81"/>
      <c r="J1476" s="76"/>
      <c r="K1476" s="82"/>
      <c r="L1476" s="77"/>
      <c r="M1476" s="2"/>
      <c r="N1476" s="82"/>
      <c r="O1476" s="77"/>
      <c r="P1476" s="2"/>
      <c r="Q1476" s="82"/>
      <c r="R1476" s="19"/>
      <c r="S1476" s="366"/>
      <c r="T1476" s="397">
        <f t="shared" ref="T1476:T1486" si="96">IF(J1476="",0,INT(SUM(PRODUCT(J1476,L1476,O1476),R1476)))</f>
        <v>0</v>
      </c>
      <c r="U1476" s="443">
        <f t="shared" si="95"/>
        <v>19</v>
      </c>
    </row>
    <row r="1477" spans="1:21" ht="18" customHeight="1">
      <c r="A1477" s="817"/>
      <c r="B1477" s="818"/>
      <c r="C1477" s="820"/>
      <c r="D1477" s="820"/>
      <c r="E1477" s="337">
        <v>29</v>
      </c>
      <c r="F1477" s="216"/>
      <c r="G1477" s="216"/>
      <c r="H1477" s="97"/>
      <c r="I1477" s="81"/>
      <c r="J1477" s="76"/>
      <c r="K1477" s="82"/>
      <c r="L1477" s="77"/>
      <c r="M1477" s="2"/>
      <c r="N1477" s="82"/>
      <c r="O1477" s="77"/>
      <c r="P1477" s="2"/>
      <c r="Q1477" s="82"/>
      <c r="R1477" s="19"/>
      <c r="S1477" s="366"/>
      <c r="T1477" s="397">
        <f t="shared" si="96"/>
        <v>0</v>
      </c>
      <c r="U1477" s="443">
        <f t="shared" si="95"/>
        <v>19</v>
      </c>
    </row>
    <row r="1478" spans="1:21" ht="18" customHeight="1">
      <c r="A1478" s="817"/>
      <c r="B1478" s="818"/>
      <c r="C1478" s="820"/>
      <c r="D1478" s="820"/>
      <c r="E1478" s="337">
        <v>30</v>
      </c>
      <c r="F1478" s="216"/>
      <c r="G1478" s="216"/>
      <c r="H1478" s="97"/>
      <c r="I1478" s="81"/>
      <c r="J1478" s="76"/>
      <c r="K1478" s="82"/>
      <c r="L1478" s="77"/>
      <c r="M1478" s="2"/>
      <c r="N1478" s="82"/>
      <c r="O1478" s="77"/>
      <c r="P1478" s="2"/>
      <c r="Q1478" s="82"/>
      <c r="R1478" s="19"/>
      <c r="S1478" s="366"/>
      <c r="T1478" s="397">
        <f t="shared" si="96"/>
        <v>0</v>
      </c>
      <c r="U1478" s="443">
        <f t="shared" si="95"/>
        <v>19</v>
      </c>
    </row>
    <row r="1479" spans="1:21" ht="18" customHeight="1">
      <c r="A1479" s="817"/>
      <c r="B1479" s="818"/>
      <c r="C1479" s="820"/>
      <c r="D1479" s="820"/>
      <c r="E1479" s="337">
        <v>31</v>
      </c>
      <c r="F1479" s="216"/>
      <c r="G1479" s="216"/>
      <c r="H1479" s="97"/>
      <c r="I1479" s="81"/>
      <c r="J1479" s="76"/>
      <c r="K1479" s="81"/>
      <c r="L1479" s="76"/>
      <c r="M1479" s="2"/>
      <c r="N1479" s="81"/>
      <c r="O1479" s="77"/>
      <c r="P1479" s="15"/>
      <c r="Q1479" s="82"/>
      <c r="R1479" s="19"/>
      <c r="S1479" s="366"/>
      <c r="T1479" s="397">
        <f t="shared" si="96"/>
        <v>0</v>
      </c>
      <c r="U1479" s="443">
        <f t="shared" si="95"/>
        <v>19</v>
      </c>
    </row>
    <row r="1480" spans="1:21" ht="18" customHeight="1">
      <c r="A1480" s="817"/>
      <c r="B1480" s="818"/>
      <c r="C1480" s="820"/>
      <c r="D1480" s="820"/>
      <c r="E1480" s="337">
        <v>32</v>
      </c>
      <c r="F1480" s="216"/>
      <c r="G1480" s="216"/>
      <c r="H1480" s="97"/>
      <c r="I1480" s="81"/>
      <c r="J1480" s="76"/>
      <c r="K1480" s="81"/>
      <c r="L1480" s="76"/>
      <c r="M1480" s="2"/>
      <c r="N1480" s="81"/>
      <c r="O1480" s="77"/>
      <c r="P1480" s="15"/>
      <c r="Q1480" s="82"/>
      <c r="R1480" s="19"/>
      <c r="S1480" s="366"/>
      <c r="T1480" s="397">
        <f t="shared" si="96"/>
        <v>0</v>
      </c>
      <c r="U1480" s="443">
        <f t="shared" si="95"/>
        <v>19</v>
      </c>
    </row>
    <row r="1481" spans="1:21" ht="18" customHeight="1">
      <c r="A1481" s="817"/>
      <c r="B1481" s="818"/>
      <c r="C1481" s="820"/>
      <c r="D1481" s="820"/>
      <c r="E1481" s="337">
        <v>33</v>
      </c>
      <c r="F1481" s="216"/>
      <c r="G1481" s="216"/>
      <c r="H1481" s="97"/>
      <c r="I1481" s="81"/>
      <c r="J1481" s="76"/>
      <c r="K1481" s="81"/>
      <c r="L1481" s="76"/>
      <c r="M1481" s="2"/>
      <c r="N1481" s="81"/>
      <c r="O1481" s="77"/>
      <c r="P1481" s="15"/>
      <c r="Q1481" s="82"/>
      <c r="R1481" s="19"/>
      <c r="S1481" s="366"/>
      <c r="T1481" s="397">
        <f t="shared" si="96"/>
        <v>0</v>
      </c>
      <c r="U1481" s="443">
        <f t="shared" si="95"/>
        <v>19</v>
      </c>
    </row>
    <row r="1482" spans="1:21" ht="18" customHeight="1">
      <c r="A1482" s="817"/>
      <c r="B1482" s="818"/>
      <c r="C1482" s="820"/>
      <c r="D1482" s="820"/>
      <c r="E1482" s="337">
        <v>34</v>
      </c>
      <c r="F1482" s="216"/>
      <c r="G1482" s="216"/>
      <c r="H1482" s="97"/>
      <c r="I1482" s="81"/>
      <c r="J1482" s="76"/>
      <c r="K1482" s="81"/>
      <c r="L1482" s="76"/>
      <c r="M1482" s="2"/>
      <c r="N1482" s="82"/>
      <c r="O1482" s="77"/>
      <c r="P1482" s="2"/>
      <c r="Q1482" s="82"/>
      <c r="R1482" s="19"/>
      <c r="S1482" s="366"/>
      <c r="T1482" s="397">
        <f t="shared" si="96"/>
        <v>0</v>
      </c>
      <c r="U1482" s="443">
        <f t="shared" si="95"/>
        <v>19</v>
      </c>
    </row>
    <row r="1483" spans="1:21" ht="18" customHeight="1">
      <c r="A1483" s="817"/>
      <c r="B1483" s="818"/>
      <c r="C1483" s="820"/>
      <c r="D1483" s="820"/>
      <c r="E1483" s="337">
        <v>35</v>
      </c>
      <c r="F1483" s="216"/>
      <c r="G1483" s="216"/>
      <c r="H1483" s="134"/>
      <c r="I1483" s="135"/>
      <c r="J1483" s="136"/>
      <c r="K1483" s="135"/>
      <c r="L1483" s="136"/>
      <c r="M1483" s="137"/>
      <c r="N1483" s="138"/>
      <c r="O1483" s="139"/>
      <c r="P1483" s="137"/>
      <c r="Q1483" s="138"/>
      <c r="R1483" s="140"/>
      <c r="S1483" s="368"/>
      <c r="T1483" s="447">
        <f t="shared" si="96"/>
        <v>0</v>
      </c>
      <c r="U1483" s="443">
        <f t="shared" si="95"/>
        <v>19</v>
      </c>
    </row>
    <row r="1484" spans="1:21" ht="18" customHeight="1">
      <c r="A1484" s="817"/>
      <c r="B1484" s="818"/>
      <c r="C1484" s="820"/>
      <c r="D1484" s="820"/>
      <c r="E1484" s="337">
        <v>36</v>
      </c>
      <c r="F1484" s="216"/>
      <c r="G1484" s="216"/>
      <c r="H1484" s="134"/>
      <c r="I1484" s="135"/>
      <c r="J1484" s="136"/>
      <c r="K1484" s="135"/>
      <c r="L1484" s="136"/>
      <c r="M1484" s="137"/>
      <c r="N1484" s="138"/>
      <c r="O1484" s="139"/>
      <c r="P1484" s="137"/>
      <c r="Q1484" s="138"/>
      <c r="R1484" s="140"/>
      <c r="S1484" s="368"/>
      <c r="T1484" s="447">
        <f t="shared" si="96"/>
        <v>0</v>
      </c>
      <c r="U1484" s="443">
        <f t="shared" si="95"/>
        <v>19</v>
      </c>
    </row>
    <row r="1485" spans="1:21" ht="18" customHeight="1">
      <c r="A1485" s="817"/>
      <c r="B1485" s="818"/>
      <c r="C1485" s="820"/>
      <c r="D1485" s="820"/>
      <c r="E1485" s="337">
        <v>37</v>
      </c>
      <c r="F1485" s="216"/>
      <c r="G1485" s="216"/>
      <c r="H1485" s="134"/>
      <c r="I1485" s="135"/>
      <c r="J1485" s="136"/>
      <c r="K1485" s="135"/>
      <c r="L1485" s="136"/>
      <c r="M1485" s="137"/>
      <c r="N1485" s="138"/>
      <c r="O1485" s="139"/>
      <c r="P1485" s="137"/>
      <c r="Q1485" s="138"/>
      <c r="R1485" s="140"/>
      <c r="S1485" s="368"/>
      <c r="T1485" s="447">
        <f t="shared" si="96"/>
        <v>0</v>
      </c>
      <c r="U1485" s="443">
        <f t="shared" si="95"/>
        <v>19</v>
      </c>
    </row>
    <row r="1486" spans="1:21" ht="18" customHeight="1">
      <c r="A1486" s="817"/>
      <c r="B1486" s="818"/>
      <c r="C1486" s="820"/>
      <c r="D1486" s="820"/>
      <c r="E1486" s="337">
        <v>38</v>
      </c>
      <c r="F1486" s="216"/>
      <c r="G1486" s="216"/>
      <c r="H1486" s="134"/>
      <c r="I1486" s="135"/>
      <c r="J1486" s="136"/>
      <c r="K1486" s="135"/>
      <c r="L1486" s="136"/>
      <c r="M1486" s="137"/>
      <c r="N1486" s="138"/>
      <c r="O1486" s="139"/>
      <c r="P1486" s="137"/>
      <c r="Q1486" s="138"/>
      <c r="R1486" s="140"/>
      <c r="S1486" s="368"/>
      <c r="T1486" s="447">
        <f t="shared" si="96"/>
        <v>0</v>
      </c>
      <c r="U1486" s="443">
        <f t="shared" si="95"/>
        <v>19</v>
      </c>
    </row>
    <row r="1487" spans="1:21" ht="18" customHeight="1">
      <c r="A1487" s="817"/>
      <c r="B1487" s="818"/>
      <c r="C1487" s="820"/>
      <c r="D1487" s="820"/>
      <c r="E1487" s="337">
        <v>39</v>
      </c>
      <c r="F1487" s="216"/>
      <c r="G1487" s="216"/>
      <c r="H1487" s="97"/>
      <c r="I1487" s="81"/>
      <c r="J1487" s="76"/>
      <c r="K1487" s="82"/>
      <c r="L1487" s="77"/>
      <c r="M1487" s="2"/>
      <c r="N1487" s="82"/>
      <c r="O1487" s="77"/>
      <c r="P1487" s="2"/>
      <c r="Q1487" s="82"/>
      <c r="R1487" s="19"/>
      <c r="S1487" s="366"/>
      <c r="T1487" s="397">
        <f t="shared" si="94"/>
        <v>0</v>
      </c>
      <c r="U1487" s="443">
        <f t="shared" ref="U1487:U1528" si="97">$A$1449</f>
        <v>19</v>
      </c>
    </row>
    <row r="1488" spans="1:21" ht="18" customHeight="1">
      <c r="A1488" s="817"/>
      <c r="B1488" s="818"/>
      <c r="C1488" s="820"/>
      <c r="D1488" s="820"/>
      <c r="E1488" s="337">
        <v>40</v>
      </c>
      <c r="F1488" s="216"/>
      <c r="G1488" s="216"/>
      <c r="H1488" s="97"/>
      <c r="I1488" s="81"/>
      <c r="J1488" s="76"/>
      <c r="K1488" s="82"/>
      <c r="L1488" s="77"/>
      <c r="M1488" s="2"/>
      <c r="N1488" s="82"/>
      <c r="O1488" s="77"/>
      <c r="P1488" s="2"/>
      <c r="Q1488" s="82"/>
      <c r="R1488" s="19"/>
      <c r="S1488" s="366"/>
      <c r="T1488" s="397">
        <f t="shared" ref="T1488:T1513" si="98">IF(J1488="",0,INT(SUM(PRODUCT(J1488,L1488,O1488),R1488)))</f>
        <v>0</v>
      </c>
      <c r="U1488" s="443">
        <f t="shared" si="97"/>
        <v>19</v>
      </c>
    </row>
    <row r="1489" spans="1:21" ht="18" customHeight="1">
      <c r="A1489" s="817"/>
      <c r="B1489" s="818"/>
      <c r="C1489" s="820"/>
      <c r="D1489" s="820"/>
      <c r="E1489" s="337">
        <v>41</v>
      </c>
      <c r="F1489" s="216"/>
      <c r="G1489" s="216"/>
      <c r="H1489" s="97"/>
      <c r="I1489" s="81"/>
      <c r="J1489" s="76"/>
      <c r="K1489" s="82"/>
      <c r="L1489" s="77"/>
      <c r="M1489" s="2"/>
      <c r="N1489" s="82"/>
      <c r="O1489" s="77"/>
      <c r="P1489" s="2"/>
      <c r="Q1489" s="82"/>
      <c r="R1489" s="19"/>
      <c r="S1489" s="366"/>
      <c r="T1489" s="397">
        <f t="shared" si="98"/>
        <v>0</v>
      </c>
      <c r="U1489" s="443">
        <f t="shared" si="97"/>
        <v>19</v>
      </c>
    </row>
    <row r="1490" spans="1:21" ht="18" customHeight="1">
      <c r="A1490" s="817"/>
      <c r="B1490" s="818"/>
      <c r="C1490" s="820"/>
      <c r="D1490" s="820"/>
      <c r="E1490" s="337">
        <v>42</v>
      </c>
      <c r="F1490" s="216"/>
      <c r="G1490" s="216"/>
      <c r="H1490" s="97"/>
      <c r="I1490" s="81"/>
      <c r="J1490" s="76"/>
      <c r="K1490" s="81"/>
      <c r="L1490" s="76"/>
      <c r="M1490" s="2"/>
      <c r="N1490" s="81"/>
      <c r="O1490" s="77"/>
      <c r="P1490" s="15"/>
      <c r="Q1490" s="82"/>
      <c r="R1490" s="19"/>
      <c r="S1490" s="366"/>
      <c r="T1490" s="397">
        <f t="shared" si="98"/>
        <v>0</v>
      </c>
      <c r="U1490" s="443">
        <f t="shared" si="97"/>
        <v>19</v>
      </c>
    </row>
    <row r="1491" spans="1:21" ht="18" customHeight="1">
      <c r="A1491" s="817"/>
      <c r="B1491" s="818"/>
      <c r="C1491" s="820"/>
      <c r="D1491" s="820"/>
      <c r="E1491" s="337">
        <v>43</v>
      </c>
      <c r="F1491" s="216"/>
      <c r="G1491" s="216"/>
      <c r="H1491" s="97"/>
      <c r="I1491" s="81"/>
      <c r="J1491" s="76"/>
      <c r="K1491" s="81"/>
      <c r="L1491" s="76"/>
      <c r="M1491" s="2"/>
      <c r="N1491" s="81"/>
      <c r="O1491" s="77"/>
      <c r="P1491" s="15"/>
      <c r="Q1491" s="82"/>
      <c r="R1491" s="19"/>
      <c r="S1491" s="366"/>
      <c r="T1491" s="397">
        <f t="shared" si="98"/>
        <v>0</v>
      </c>
      <c r="U1491" s="443">
        <f t="shared" si="97"/>
        <v>19</v>
      </c>
    </row>
    <row r="1492" spans="1:21" ht="18" customHeight="1">
      <c r="A1492" s="817"/>
      <c r="B1492" s="818"/>
      <c r="C1492" s="820"/>
      <c r="D1492" s="820"/>
      <c r="E1492" s="337">
        <v>44</v>
      </c>
      <c r="F1492" s="216"/>
      <c r="G1492" s="216"/>
      <c r="H1492" s="97"/>
      <c r="I1492" s="81"/>
      <c r="J1492" s="76"/>
      <c r="K1492" s="81"/>
      <c r="L1492" s="76"/>
      <c r="M1492" s="2"/>
      <c r="N1492" s="81"/>
      <c r="O1492" s="77"/>
      <c r="P1492" s="15"/>
      <c r="Q1492" s="82"/>
      <c r="R1492" s="19"/>
      <c r="S1492" s="366"/>
      <c r="T1492" s="397">
        <f t="shared" si="98"/>
        <v>0</v>
      </c>
      <c r="U1492" s="443">
        <f t="shared" si="97"/>
        <v>19</v>
      </c>
    </row>
    <row r="1493" spans="1:21" ht="18" customHeight="1">
      <c r="A1493" s="817"/>
      <c r="B1493" s="818"/>
      <c r="C1493" s="820"/>
      <c r="D1493" s="820"/>
      <c r="E1493" s="337">
        <v>45</v>
      </c>
      <c r="F1493" s="216"/>
      <c r="G1493" s="216"/>
      <c r="H1493" s="97"/>
      <c r="I1493" s="81"/>
      <c r="J1493" s="76"/>
      <c r="K1493" s="81"/>
      <c r="L1493" s="76"/>
      <c r="M1493" s="2"/>
      <c r="N1493" s="82"/>
      <c r="O1493" s="77"/>
      <c r="P1493" s="2"/>
      <c r="Q1493" s="82"/>
      <c r="R1493" s="19"/>
      <c r="S1493" s="366"/>
      <c r="T1493" s="397">
        <f t="shared" si="98"/>
        <v>0</v>
      </c>
      <c r="U1493" s="443">
        <f t="shared" si="97"/>
        <v>19</v>
      </c>
    </row>
    <row r="1494" spans="1:21" ht="18" customHeight="1">
      <c r="A1494" s="817"/>
      <c r="B1494" s="818"/>
      <c r="C1494" s="820"/>
      <c r="D1494" s="820"/>
      <c r="E1494" s="337">
        <v>46</v>
      </c>
      <c r="F1494" s="216"/>
      <c r="G1494" s="216"/>
      <c r="H1494" s="134"/>
      <c r="I1494" s="135"/>
      <c r="J1494" s="136"/>
      <c r="K1494" s="135"/>
      <c r="L1494" s="136"/>
      <c r="M1494" s="137"/>
      <c r="N1494" s="138"/>
      <c r="O1494" s="139"/>
      <c r="P1494" s="137"/>
      <c r="Q1494" s="138"/>
      <c r="R1494" s="140"/>
      <c r="S1494" s="368"/>
      <c r="T1494" s="447">
        <f t="shared" si="98"/>
        <v>0</v>
      </c>
      <c r="U1494" s="443">
        <f t="shared" si="97"/>
        <v>19</v>
      </c>
    </row>
    <row r="1495" spans="1:21" ht="18" customHeight="1">
      <c r="A1495" s="817"/>
      <c r="B1495" s="818"/>
      <c r="C1495" s="820"/>
      <c r="D1495" s="820"/>
      <c r="E1495" s="337">
        <v>47</v>
      </c>
      <c r="F1495" s="216"/>
      <c r="G1495" s="216"/>
      <c r="H1495" s="134"/>
      <c r="I1495" s="135"/>
      <c r="J1495" s="136"/>
      <c r="K1495" s="135"/>
      <c r="L1495" s="136"/>
      <c r="M1495" s="137"/>
      <c r="N1495" s="138"/>
      <c r="O1495" s="139"/>
      <c r="P1495" s="137"/>
      <c r="Q1495" s="138"/>
      <c r="R1495" s="140"/>
      <c r="S1495" s="368"/>
      <c r="T1495" s="447">
        <f t="shared" si="98"/>
        <v>0</v>
      </c>
      <c r="U1495" s="443">
        <f t="shared" si="97"/>
        <v>19</v>
      </c>
    </row>
    <row r="1496" spans="1:21" ht="18" customHeight="1">
      <c r="A1496" s="817"/>
      <c r="B1496" s="818"/>
      <c r="C1496" s="820"/>
      <c r="D1496" s="820"/>
      <c r="E1496" s="337">
        <v>48</v>
      </c>
      <c r="F1496" s="216"/>
      <c r="G1496" s="216"/>
      <c r="H1496" s="134"/>
      <c r="I1496" s="135"/>
      <c r="J1496" s="136"/>
      <c r="K1496" s="135"/>
      <c r="L1496" s="136"/>
      <c r="M1496" s="137"/>
      <c r="N1496" s="138"/>
      <c r="O1496" s="139"/>
      <c r="P1496" s="137"/>
      <c r="Q1496" s="138"/>
      <c r="R1496" s="140"/>
      <c r="S1496" s="368"/>
      <c r="T1496" s="447">
        <f t="shared" si="98"/>
        <v>0</v>
      </c>
      <c r="U1496" s="443">
        <f t="shared" si="97"/>
        <v>19</v>
      </c>
    </row>
    <row r="1497" spans="1:21" ht="18" customHeight="1">
      <c r="A1497" s="817"/>
      <c r="B1497" s="818"/>
      <c r="C1497" s="820"/>
      <c r="D1497" s="820"/>
      <c r="E1497" s="337">
        <v>49</v>
      </c>
      <c r="F1497" s="216"/>
      <c r="G1497" s="216"/>
      <c r="H1497" s="134"/>
      <c r="I1497" s="135"/>
      <c r="J1497" s="136"/>
      <c r="K1497" s="135"/>
      <c r="L1497" s="136"/>
      <c r="M1497" s="137"/>
      <c r="N1497" s="138"/>
      <c r="O1497" s="139"/>
      <c r="P1497" s="137"/>
      <c r="Q1497" s="138"/>
      <c r="R1497" s="140"/>
      <c r="S1497" s="368"/>
      <c r="T1497" s="447">
        <f t="shared" si="98"/>
        <v>0</v>
      </c>
      <c r="U1497" s="443">
        <f t="shared" si="97"/>
        <v>19</v>
      </c>
    </row>
    <row r="1498" spans="1:21" ht="18" customHeight="1">
      <c r="A1498" s="817"/>
      <c r="B1498" s="818"/>
      <c r="C1498" s="820"/>
      <c r="D1498" s="820"/>
      <c r="E1498" s="337">
        <v>50</v>
      </c>
      <c r="F1498" s="216"/>
      <c r="G1498" s="216"/>
      <c r="H1498" s="134"/>
      <c r="I1498" s="135"/>
      <c r="J1498" s="136"/>
      <c r="K1498" s="135"/>
      <c r="L1498" s="136"/>
      <c r="M1498" s="137"/>
      <c r="N1498" s="138"/>
      <c r="O1498" s="139"/>
      <c r="P1498" s="137"/>
      <c r="Q1498" s="138"/>
      <c r="R1498" s="140"/>
      <c r="S1498" s="368"/>
      <c r="T1498" s="447">
        <f t="shared" si="98"/>
        <v>0</v>
      </c>
      <c r="U1498" s="443">
        <f t="shared" si="97"/>
        <v>19</v>
      </c>
    </row>
    <row r="1499" spans="1:21" ht="18" customHeight="1">
      <c r="A1499" s="817"/>
      <c r="B1499" s="818"/>
      <c r="C1499" s="820"/>
      <c r="D1499" s="820"/>
      <c r="E1499" s="337">
        <v>51</v>
      </c>
      <c r="F1499" s="216"/>
      <c r="G1499" s="216"/>
      <c r="H1499" s="134"/>
      <c r="I1499" s="135"/>
      <c r="J1499" s="136"/>
      <c r="K1499" s="135"/>
      <c r="L1499" s="136"/>
      <c r="M1499" s="137"/>
      <c r="N1499" s="138"/>
      <c r="O1499" s="139"/>
      <c r="P1499" s="137"/>
      <c r="Q1499" s="138"/>
      <c r="R1499" s="140"/>
      <c r="S1499" s="368"/>
      <c r="T1499" s="447">
        <f t="shared" si="98"/>
        <v>0</v>
      </c>
      <c r="U1499" s="443">
        <f t="shared" si="97"/>
        <v>19</v>
      </c>
    </row>
    <row r="1500" spans="1:21" ht="18" customHeight="1">
      <c r="A1500" s="817"/>
      <c r="B1500" s="818"/>
      <c r="C1500" s="820"/>
      <c r="D1500" s="820"/>
      <c r="E1500" s="337">
        <v>52</v>
      </c>
      <c r="F1500" s="216"/>
      <c r="G1500" s="216"/>
      <c r="H1500" s="134"/>
      <c r="I1500" s="135"/>
      <c r="J1500" s="136"/>
      <c r="K1500" s="135"/>
      <c r="L1500" s="136"/>
      <c r="M1500" s="137"/>
      <c r="N1500" s="138"/>
      <c r="O1500" s="139"/>
      <c r="P1500" s="137"/>
      <c r="Q1500" s="138"/>
      <c r="R1500" s="140"/>
      <c r="S1500" s="368"/>
      <c r="T1500" s="447">
        <f t="shared" si="98"/>
        <v>0</v>
      </c>
      <c r="U1500" s="443">
        <f t="shared" si="97"/>
        <v>19</v>
      </c>
    </row>
    <row r="1501" spans="1:21" ht="18" customHeight="1">
      <c r="A1501" s="817"/>
      <c r="B1501" s="818"/>
      <c r="C1501" s="820"/>
      <c r="D1501" s="820"/>
      <c r="E1501" s="337">
        <v>53</v>
      </c>
      <c r="F1501" s="216"/>
      <c r="G1501" s="216"/>
      <c r="H1501" s="134"/>
      <c r="I1501" s="135"/>
      <c r="J1501" s="136"/>
      <c r="K1501" s="135"/>
      <c r="L1501" s="136"/>
      <c r="M1501" s="137"/>
      <c r="N1501" s="138"/>
      <c r="O1501" s="139"/>
      <c r="P1501" s="137"/>
      <c r="Q1501" s="138"/>
      <c r="R1501" s="140"/>
      <c r="S1501" s="368"/>
      <c r="T1501" s="447">
        <f t="shared" si="98"/>
        <v>0</v>
      </c>
      <c r="U1501" s="443">
        <f t="shared" si="97"/>
        <v>19</v>
      </c>
    </row>
    <row r="1502" spans="1:21" ht="18" customHeight="1">
      <c r="A1502" s="817"/>
      <c r="B1502" s="818"/>
      <c r="C1502" s="820"/>
      <c r="D1502" s="820"/>
      <c r="E1502" s="337">
        <v>54</v>
      </c>
      <c r="F1502" s="216"/>
      <c r="G1502" s="216"/>
      <c r="H1502" s="134"/>
      <c r="I1502" s="135"/>
      <c r="J1502" s="136"/>
      <c r="K1502" s="135"/>
      <c r="L1502" s="136"/>
      <c r="M1502" s="137"/>
      <c r="N1502" s="138"/>
      <c r="O1502" s="139"/>
      <c r="P1502" s="137"/>
      <c r="Q1502" s="138"/>
      <c r="R1502" s="140"/>
      <c r="S1502" s="368"/>
      <c r="T1502" s="447">
        <f t="shared" si="98"/>
        <v>0</v>
      </c>
      <c r="U1502" s="443">
        <f t="shared" si="97"/>
        <v>19</v>
      </c>
    </row>
    <row r="1503" spans="1:21" ht="18" customHeight="1">
      <c r="A1503" s="817"/>
      <c r="B1503" s="818"/>
      <c r="C1503" s="820"/>
      <c r="D1503" s="820"/>
      <c r="E1503" s="337">
        <v>55</v>
      </c>
      <c r="F1503" s="216"/>
      <c r="G1503" s="216"/>
      <c r="H1503" s="134"/>
      <c r="I1503" s="135"/>
      <c r="J1503" s="136"/>
      <c r="K1503" s="135"/>
      <c r="L1503" s="136"/>
      <c r="M1503" s="137"/>
      <c r="N1503" s="138"/>
      <c r="O1503" s="139"/>
      <c r="P1503" s="137"/>
      <c r="Q1503" s="138"/>
      <c r="R1503" s="140"/>
      <c r="S1503" s="368"/>
      <c r="T1503" s="447">
        <f t="shared" si="98"/>
        <v>0</v>
      </c>
      <c r="U1503" s="443">
        <f t="shared" si="97"/>
        <v>19</v>
      </c>
    </row>
    <row r="1504" spans="1:21" ht="18" customHeight="1">
      <c r="A1504" s="817"/>
      <c r="B1504" s="818"/>
      <c r="C1504" s="820"/>
      <c r="D1504" s="820"/>
      <c r="E1504" s="337">
        <v>56</v>
      </c>
      <c r="F1504" s="216"/>
      <c r="G1504" s="216"/>
      <c r="H1504" s="134"/>
      <c r="I1504" s="135"/>
      <c r="J1504" s="136"/>
      <c r="K1504" s="135"/>
      <c r="L1504" s="136"/>
      <c r="M1504" s="137"/>
      <c r="N1504" s="138"/>
      <c r="O1504" s="139"/>
      <c r="P1504" s="137"/>
      <c r="Q1504" s="138"/>
      <c r="R1504" s="140"/>
      <c r="S1504" s="368"/>
      <c r="T1504" s="447">
        <f t="shared" si="98"/>
        <v>0</v>
      </c>
      <c r="U1504" s="443">
        <f t="shared" si="97"/>
        <v>19</v>
      </c>
    </row>
    <row r="1505" spans="1:21" ht="18" customHeight="1">
      <c r="A1505" s="817"/>
      <c r="B1505" s="818"/>
      <c r="C1505" s="820"/>
      <c r="D1505" s="820"/>
      <c r="E1505" s="337">
        <v>57</v>
      </c>
      <c r="F1505" s="216"/>
      <c r="G1505" s="216"/>
      <c r="H1505" s="134"/>
      <c r="I1505" s="135"/>
      <c r="J1505" s="136"/>
      <c r="K1505" s="135"/>
      <c r="L1505" s="136"/>
      <c r="M1505" s="137"/>
      <c r="N1505" s="138"/>
      <c r="O1505" s="139"/>
      <c r="P1505" s="137"/>
      <c r="Q1505" s="138"/>
      <c r="R1505" s="140"/>
      <c r="S1505" s="368"/>
      <c r="T1505" s="447">
        <f t="shared" si="98"/>
        <v>0</v>
      </c>
      <c r="U1505" s="443">
        <f t="shared" si="97"/>
        <v>19</v>
      </c>
    </row>
    <row r="1506" spans="1:21" ht="18" customHeight="1">
      <c r="A1506" s="817"/>
      <c r="B1506" s="818"/>
      <c r="C1506" s="820"/>
      <c r="D1506" s="820"/>
      <c r="E1506" s="337">
        <v>58</v>
      </c>
      <c r="F1506" s="216"/>
      <c r="G1506" s="216"/>
      <c r="H1506" s="134"/>
      <c r="I1506" s="135"/>
      <c r="J1506" s="136"/>
      <c r="K1506" s="135"/>
      <c r="L1506" s="136"/>
      <c r="M1506" s="137"/>
      <c r="N1506" s="138"/>
      <c r="O1506" s="139"/>
      <c r="P1506" s="137"/>
      <c r="Q1506" s="138"/>
      <c r="R1506" s="140"/>
      <c r="S1506" s="368"/>
      <c r="T1506" s="447">
        <f t="shared" si="98"/>
        <v>0</v>
      </c>
      <c r="U1506" s="443">
        <f t="shared" si="97"/>
        <v>19</v>
      </c>
    </row>
    <row r="1507" spans="1:21" ht="18" customHeight="1">
      <c r="A1507" s="817"/>
      <c r="B1507" s="818"/>
      <c r="C1507" s="820"/>
      <c r="D1507" s="820"/>
      <c r="E1507" s="337">
        <v>59</v>
      </c>
      <c r="F1507" s="216"/>
      <c r="G1507" s="216"/>
      <c r="H1507" s="134"/>
      <c r="I1507" s="135"/>
      <c r="J1507" s="136"/>
      <c r="K1507" s="135"/>
      <c r="L1507" s="136"/>
      <c r="M1507" s="137"/>
      <c r="N1507" s="138"/>
      <c r="O1507" s="139"/>
      <c r="P1507" s="137"/>
      <c r="Q1507" s="138"/>
      <c r="R1507" s="140"/>
      <c r="S1507" s="368"/>
      <c r="T1507" s="447">
        <f t="shared" si="98"/>
        <v>0</v>
      </c>
      <c r="U1507" s="443">
        <f t="shared" si="97"/>
        <v>19</v>
      </c>
    </row>
    <row r="1508" spans="1:21" ht="18" customHeight="1">
      <c r="A1508" s="817"/>
      <c r="B1508" s="818"/>
      <c r="C1508" s="820"/>
      <c r="D1508" s="820"/>
      <c r="E1508" s="337">
        <v>60</v>
      </c>
      <c r="F1508" s="216"/>
      <c r="G1508" s="216"/>
      <c r="H1508" s="134"/>
      <c r="I1508" s="135"/>
      <c r="J1508" s="136"/>
      <c r="K1508" s="135"/>
      <c r="L1508" s="136"/>
      <c r="M1508" s="137"/>
      <c r="N1508" s="138"/>
      <c r="O1508" s="139"/>
      <c r="P1508" s="137"/>
      <c r="Q1508" s="138"/>
      <c r="R1508" s="140"/>
      <c r="S1508" s="368"/>
      <c r="T1508" s="447">
        <f t="shared" si="98"/>
        <v>0</v>
      </c>
      <c r="U1508" s="443">
        <f t="shared" si="97"/>
        <v>19</v>
      </c>
    </row>
    <row r="1509" spans="1:21" ht="18" customHeight="1">
      <c r="A1509" s="817"/>
      <c r="B1509" s="818"/>
      <c r="C1509" s="820"/>
      <c r="D1509" s="820"/>
      <c r="E1509" s="337">
        <v>61</v>
      </c>
      <c r="F1509" s="216"/>
      <c r="G1509" s="216"/>
      <c r="H1509" s="134"/>
      <c r="I1509" s="135"/>
      <c r="J1509" s="136"/>
      <c r="K1509" s="135"/>
      <c r="L1509" s="136"/>
      <c r="M1509" s="137"/>
      <c r="N1509" s="138"/>
      <c r="O1509" s="139"/>
      <c r="P1509" s="137"/>
      <c r="Q1509" s="138"/>
      <c r="R1509" s="140"/>
      <c r="S1509" s="368"/>
      <c r="T1509" s="447">
        <f t="shared" si="98"/>
        <v>0</v>
      </c>
      <c r="U1509" s="443">
        <f t="shared" si="97"/>
        <v>19</v>
      </c>
    </row>
    <row r="1510" spans="1:21" ht="18" customHeight="1">
      <c r="A1510" s="817"/>
      <c r="B1510" s="818"/>
      <c r="C1510" s="820"/>
      <c r="D1510" s="820"/>
      <c r="E1510" s="337">
        <v>62</v>
      </c>
      <c r="F1510" s="216"/>
      <c r="G1510" s="216"/>
      <c r="H1510" s="134"/>
      <c r="I1510" s="135"/>
      <c r="J1510" s="136"/>
      <c r="K1510" s="135"/>
      <c r="L1510" s="136"/>
      <c r="M1510" s="137"/>
      <c r="N1510" s="138"/>
      <c r="O1510" s="139"/>
      <c r="P1510" s="137"/>
      <c r="Q1510" s="138"/>
      <c r="R1510" s="140"/>
      <c r="S1510" s="368"/>
      <c r="T1510" s="447">
        <f t="shared" si="98"/>
        <v>0</v>
      </c>
      <c r="U1510" s="443">
        <f t="shared" si="97"/>
        <v>19</v>
      </c>
    </row>
    <row r="1511" spans="1:21" ht="18" customHeight="1">
      <c r="A1511" s="817"/>
      <c r="B1511" s="818"/>
      <c r="C1511" s="820"/>
      <c r="D1511" s="820"/>
      <c r="E1511" s="337">
        <v>63</v>
      </c>
      <c r="F1511" s="216"/>
      <c r="G1511" s="216"/>
      <c r="H1511" s="134"/>
      <c r="I1511" s="135"/>
      <c r="J1511" s="136"/>
      <c r="K1511" s="135"/>
      <c r="L1511" s="136"/>
      <c r="M1511" s="137"/>
      <c r="N1511" s="138"/>
      <c r="O1511" s="139"/>
      <c r="P1511" s="137"/>
      <c r="Q1511" s="138"/>
      <c r="R1511" s="140"/>
      <c r="S1511" s="368"/>
      <c r="T1511" s="447">
        <f t="shared" si="98"/>
        <v>0</v>
      </c>
      <c r="U1511" s="443">
        <f t="shared" si="97"/>
        <v>19</v>
      </c>
    </row>
    <row r="1512" spans="1:21" ht="18" customHeight="1">
      <c r="A1512" s="817"/>
      <c r="B1512" s="818"/>
      <c r="C1512" s="820"/>
      <c r="D1512" s="820"/>
      <c r="E1512" s="337">
        <v>64</v>
      </c>
      <c r="F1512" s="216"/>
      <c r="G1512" s="216"/>
      <c r="H1512" s="134"/>
      <c r="I1512" s="135"/>
      <c r="J1512" s="136"/>
      <c r="K1512" s="135"/>
      <c r="L1512" s="136"/>
      <c r="M1512" s="137"/>
      <c r="N1512" s="138"/>
      <c r="O1512" s="139"/>
      <c r="P1512" s="137"/>
      <c r="Q1512" s="138"/>
      <c r="R1512" s="140"/>
      <c r="S1512" s="368"/>
      <c r="T1512" s="447">
        <f t="shared" si="98"/>
        <v>0</v>
      </c>
      <c r="U1512" s="443">
        <f t="shared" si="97"/>
        <v>19</v>
      </c>
    </row>
    <row r="1513" spans="1:21" ht="18" customHeight="1">
      <c r="A1513" s="817"/>
      <c r="B1513" s="818"/>
      <c r="C1513" s="820"/>
      <c r="D1513" s="820"/>
      <c r="E1513" s="337">
        <v>65</v>
      </c>
      <c r="F1513" s="216"/>
      <c r="G1513" s="216"/>
      <c r="H1513" s="134"/>
      <c r="I1513" s="135"/>
      <c r="J1513" s="136"/>
      <c r="K1513" s="135"/>
      <c r="L1513" s="136"/>
      <c r="M1513" s="137"/>
      <c r="N1513" s="138"/>
      <c r="O1513" s="139"/>
      <c r="P1513" s="137"/>
      <c r="Q1513" s="138"/>
      <c r="R1513" s="140"/>
      <c r="S1513" s="368"/>
      <c r="T1513" s="447">
        <f t="shared" si="98"/>
        <v>0</v>
      </c>
      <c r="U1513" s="443">
        <f t="shared" si="97"/>
        <v>19</v>
      </c>
    </row>
    <row r="1514" spans="1:21" ht="18" customHeight="1">
      <c r="A1514" s="817"/>
      <c r="B1514" s="818"/>
      <c r="C1514" s="820"/>
      <c r="D1514" s="820"/>
      <c r="E1514" s="337">
        <v>66</v>
      </c>
      <c r="F1514" s="216"/>
      <c r="G1514" s="216"/>
      <c r="H1514" s="97"/>
      <c r="I1514" s="81"/>
      <c r="J1514" s="76"/>
      <c r="K1514" s="82"/>
      <c r="L1514" s="77"/>
      <c r="M1514" s="2"/>
      <c r="N1514" s="82"/>
      <c r="O1514" s="77"/>
      <c r="P1514" s="2"/>
      <c r="Q1514" s="82"/>
      <c r="R1514" s="19"/>
      <c r="S1514" s="366"/>
      <c r="T1514" s="397">
        <f t="shared" si="94"/>
        <v>0</v>
      </c>
      <c r="U1514" s="443">
        <f t="shared" si="97"/>
        <v>19</v>
      </c>
    </row>
    <row r="1515" spans="1:21" ht="18" customHeight="1">
      <c r="A1515" s="817"/>
      <c r="B1515" s="818"/>
      <c r="C1515" s="820"/>
      <c r="D1515" s="820"/>
      <c r="E1515" s="337">
        <v>67</v>
      </c>
      <c r="F1515" s="216"/>
      <c r="G1515" s="216"/>
      <c r="H1515" s="97"/>
      <c r="I1515" s="81"/>
      <c r="J1515" s="76"/>
      <c r="K1515" s="82"/>
      <c r="L1515" s="77"/>
      <c r="M1515" s="2"/>
      <c r="N1515" s="82"/>
      <c r="O1515" s="77"/>
      <c r="P1515" s="2"/>
      <c r="Q1515" s="82"/>
      <c r="R1515" s="19"/>
      <c r="S1515" s="366"/>
      <c r="T1515" s="397">
        <f t="shared" si="94"/>
        <v>0</v>
      </c>
      <c r="U1515" s="443">
        <f t="shared" si="97"/>
        <v>19</v>
      </c>
    </row>
    <row r="1516" spans="1:21" ht="18" customHeight="1">
      <c r="A1516" s="817"/>
      <c r="B1516" s="818"/>
      <c r="C1516" s="820"/>
      <c r="D1516" s="820"/>
      <c r="E1516" s="337">
        <v>68</v>
      </c>
      <c r="F1516" s="216"/>
      <c r="G1516" s="216"/>
      <c r="H1516" s="97"/>
      <c r="I1516" s="81"/>
      <c r="J1516" s="76"/>
      <c r="K1516" s="82"/>
      <c r="L1516" s="77"/>
      <c r="M1516" s="2"/>
      <c r="N1516" s="82"/>
      <c r="O1516" s="77"/>
      <c r="P1516" s="2"/>
      <c r="Q1516" s="82"/>
      <c r="R1516" s="19"/>
      <c r="S1516" s="366"/>
      <c r="T1516" s="397">
        <f t="shared" si="94"/>
        <v>0</v>
      </c>
      <c r="U1516" s="443">
        <f t="shared" si="97"/>
        <v>19</v>
      </c>
    </row>
    <row r="1517" spans="1:21" ht="18" customHeight="1">
      <c r="A1517" s="817"/>
      <c r="B1517" s="818"/>
      <c r="C1517" s="820"/>
      <c r="D1517" s="820"/>
      <c r="E1517" s="337">
        <v>69</v>
      </c>
      <c r="F1517" s="216"/>
      <c r="G1517" s="216"/>
      <c r="H1517" s="97"/>
      <c r="I1517" s="81"/>
      <c r="J1517" s="76"/>
      <c r="K1517" s="81"/>
      <c r="L1517" s="76"/>
      <c r="M1517" s="2"/>
      <c r="N1517" s="81"/>
      <c r="O1517" s="77"/>
      <c r="P1517" s="15"/>
      <c r="Q1517" s="82"/>
      <c r="R1517" s="19"/>
      <c r="S1517" s="366"/>
      <c r="T1517" s="397">
        <f t="shared" si="94"/>
        <v>0</v>
      </c>
      <c r="U1517" s="443">
        <f t="shared" si="97"/>
        <v>19</v>
      </c>
    </row>
    <row r="1518" spans="1:21" ht="18" customHeight="1">
      <c r="A1518" s="817"/>
      <c r="B1518" s="818"/>
      <c r="C1518" s="820"/>
      <c r="D1518" s="820"/>
      <c r="E1518" s="337">
        <v>70</v>
      </c>
      <c r="F1518" s="216"/>
      <c r="G1518" s="216"/>
      <c r="H1518" s="97"/>
      <c r="I1518" s="81"/>
      <c r="J1518" s="76"/>
      <c r="K1518" s="81"/>
      <c r="L1518" s="76"/>
      <c r="M1518" s="2"/>
      <c r="N1518" s="81"/>
      <c r="O1518" s="77"/>
      <c r="P1518" s="15"/>
      <c r="Q1518" s="82"/>
      <c r="R1518" s="19"/>
      <c r="S1518" s="366"/>
      <c r="T1518" s="397">
        <f t="shared" si="94"/>
        <v>0</v>
      </c>
      <c r="U1518" s="443">
        <f t="shared" si="97"/>
        <v>19</v>
      </c>
    </row>
    <row r="1519" spans="1:21" ht="18" customHeight="1">
      <c r="A1519" s="817"/>
      <c r="B1519" s="818"/>
      <c r="C1519" s="820"/>
      <c r="D1519" s="820"/>
      <c r="E1519" s="337">
        <v>71</v>
      </c>
      <c r="F1519" s="216"/>
      <c r="G1519" s="216"/>
      <c r="H1519" s="97"/>
      <c r="I1519" s="81"/>
      <c r="J1519" s="76"/>
      <c r="K1519" s="81"/>
      <c r="L1519" s="76"/>
      <c r="M1519" s="2"/>
      <c r="N1519" s="81"/>
      <c r="O1519" s="77"/>
      <c r="P1519" s="15"/>
      <c r="Q1519" s="82"/>
      <c r="R1519" s="19"/>
      <c r="S1519" s="366"/>
      <c r="T1519" s="397">
        <f t="shared" si="94"/>
        <v>0</v>
      </c>
      <c r="U1519" s="443">
        <f t="shared" si="97"/>
        <v>19</v>
      </c>
    </row>
    <row r="1520" spans="1:21" ht="18" customHeight="1">
      <c r="A1520" s="817"/>
      <c r="B1520" s="818"/>
      <c r="C1520" s="820"/>
      <c r="D1520" s="820"/>
      <c r="E1520" s="337">
        <v>72</v>
      </c>
      <c r="F1520" s="216"/>
      <c r="G1520" s="216"/>
      <c r="H1520" s="97"/>
      <c r="I1520" s="81"/>
      <c r="J1520" s="76"/>
      <c r="K1520" s="81"/>
      <c r="L1520" s="76"/>
      <c r="M1520" s="2"/>
      <c r="N1520" s="82"/>
      <c r="O1520" s="77"/>
      <c r="P1520" s="2"/>
      <c r="Q1520" s="82"/>
      <c r="R1520" s="19"/>
      <c r="S1520" s="366"/>
      <c r="T1520" s="397">
        <f t="shared" si="94"/>
        <v>0</v>
      </c>
      <c r="U1520" s="443">
        <f t="shared" si="97"/>
        <v>19</v>
      </c>
    </row>
    <row r="1521" spans="1:21" ht="18" customHeight="1">
      <c r="A1521" s="817"/>
      <c r="B1521" s="818"/>
      <c r="C1521" s="820"/>
      <c r="D1521" s="820"/>
      <c r="E1521" s="337">
        <v>73</v>
      </c>
      <c r="F1521" s="216"/>
      <c r="G1521" s="216"/>
      <c r="H1521" s="134"/>
      <c r="I1521" s="135"/>
      <c r="J1521" s="136"/>
      <c r="K1521" s="135"/>
      <c r="L1521" s="136"/>
      <c r="M1521" s="137"/>
      <c r="N1521" s="138"/>
      <c r="O1521" s="139"/>
      <c r="P1521" s="137"/>
      <c r="Q1521" s="138"/>
      <c r="R1521" s="140"/>
      <c r="S1521" s="368"/>
      <c r="T1521" s="447">
        <f t="shared" si="94"/>
        <v>0</v>
      </c>
      <c r="U1521" s="443">
        <f t="shared" si="97"/>
        <v>19</v>
      </c>
    </row>
    <row r="1522" spans="1:21" ht="18" customHeight="1">
      <c r="A1522" s="817"/>
      <c r="B1522" s="818"/>
      <c r="C1522" s="820"/>
      <c r="D1522" s="820"/>
      <c r="E1522" s="337">
        <v>74</v>
      </c>
      <c r="F1522" s="216"/>
      <c r="G1522" s="216"/>
      <c r="H1522" s="134"/>
      <c r="I1522" s="135"/>
      <c r="J1522" s="136"/>
      <c r="K1522" s="135"/>
      <c r="L1522" s="136"/>
      <c r="M1522" s="137"/>
      <c r="N1522" s="138"/>
      <c r="O1522" s="139"/>
      <c r="P1522" s="137"/>
      <c r="Q1522" s="138"/>
      <c r="R1522" s="140"/>
      <c r="S1522" s="368"/>
      <c r="T1522" s="447">
        <f t="shared" si="94"/>
        <v>0</v>
      </c>
      <c r="U1522" s="443">
        <f t="shared" si="97"/>
        <v>19</v>
      </c>
    </row>
    <row r="1523" spans="1:21" ht="18" customHeight="1">
      <c r="A1523" s="817"/>
      <c r="B1523" s="818"/>
      <c r="C1523" s="820"/>
      <c r="D1523" s="820"/>
      <c r="E1523" s="337">
        <v>75</v>
      </c>
      <c r="F1523" s="216"/>
      <c r="G1523" s="216"/>
      <c r="H1523" s="134"/>
      <c r="I1523" s="135"/>
      <c r="J1523" s="136"/>
      <c r="K1523" s="135"/>
      <c r="L1523" s="136"/>
      <c r="M1523" s="137"/>
      <c r="N1523" s="138"/>
      <c r="O1523" s="139"/>
      <c r="P1523" s="137"/>
      <c r="Q1523" s="138"/>
      <c r="R1523" s="140"/>
      <c r="S1523" s="368"/>
      <c r="T1523" s="447">
        <f t="shared" si="94"/>
        <v>0</v>
      </c>
      <c r="U1523" s="443">
        <f t="shared" si="97"/>
        <v>19</v>
      </c>
    </row>
    <row r="1524" spans="1:21" ht="18" customHeight="1">
      <c r="A1524" s="817"/>
      <c r="B1524" s="818"/>
      <c r="C1524" s="820"/>
      <c r="D1524" s="820"/>
      <c r="E1524" s="337">
        <v>76</v>
      </c>
      <c r="F1524" s="216"/>
      <c r="G1524" s="216"/>
      <c r="H1524" s="134"/>
      <c r="I1524" s="135"/>
      <c r="J1524" s="136"/>
      <c r="K1524" s="135"/>
      <c r="L1524" s="136"/>
      <c r="M1524" s="137"/>
      <c r="N1524" s="138"/>
      <c r="O1524" s="139"/>
      <c r="P1524" s="137"/>
      <c r="Q1524" s="138"/>
      <c r="R1524" s="140"/>
      <c r="S1524" s="368"/>
      <c r="T1524" s="447">
        <f t="shared" si="94"/>
        <v>0</v>
      </c>
      <c r="U1524" s="443">
        <f t="shared" si="97"/>
        <v>19</v>
      </c>
    </row>
    <row r="1525" spans="1:21" ht="18" customHeight="1">
      <c r="A1525" s="817"/>
      <c r="B1525" s="818"/>
      <c r="C1525" s="820"/>
      <c r="D1525" s="820"/>
      <c r="E1525" s="337">
        <v>77</v>
      </c>
      <c r="F1525" s="216"/>
      <c r="G1525" s="216"/>
      <c r="H1525" s="134"/>
      <c r="I1525" s="135"/>
      <c r="J1525" s="136"/>
      <c r="K1525" s="135"/>
      <c r="L1525" s="136"/>
      <c r="M1525" s="137"/>
      <c r="N1525" s="138"/>
      <c r="O1525" s="139"/>
      <c r="P1525" s="137"/>
      <c r="Q1525" s="138"/>
      <c r="R1525" s="140"/>
      <c r="S1525" s="368"/>
      <c r="T1525" s="447">
        <f t="shared" si="94"/>
        <v>0</v>
      </c>
      <c r="U1525" s="443">
        <f t="shared" si="97"/>
        <v>19</v>
      </c>
    </row>
    <row r="1526" spans="1:21" ht="18" customHeight="1">
      <c r="A1526" s="817"/>
      <c r="B1526" s="818"/>
      <c r="C1526" s="820"/>
      <c r="D1526" s="820"/>
      <c r="E1526" s="337">
        <v>78</v>
      </c>
      <c r="F1526" s="216"/>
      <c r="G1526" s="216"/>
      <c r="H1526" s="134"/>
      <c r="I1526" s="135"/>
      <c r="J1526" s="136"/>
      <c r="K1526" s="135"/>
      <c r="L1526" s="136"/>
      <c r="M1526" s="137"/>
      <c r="N1526" s="138"/>
      <c r="O1526" s="139"/>
      <c r="P1526" s="137"/>
      <c r="Q1526" s="138"/>
      <c r="R1526" s="140"/>
      <c r="S1526" s="368"/>
      <c r="T1526" s="447">
        <f t="shared" si="94"/>
        <v>0</v>
      </c>
      <c r="U1526" s="443">
        <f t="shared" si="97"/>
        <v>19</v>
      </c>
    </row>
    <row r="1527" spans="1:21" ht="18" customHeight="1">
      <c r="A1527" s="817"/>
      <c r="B1527" s="818"/>
      <c r="C1527" s="820"/>
      <c r="D1527" s="820"/>
      <c r="E1527" s="337">
        <v>79</v>
      </c>
      <c r="F1527" s="216"/>
      <c r="G1527" s="216"/>
      <c r="H1527" s="134"/>
      <c r="I1527" s="135"/>
      <c r="J1527" s="136"/>
      <c r="K1527" s="135"/>
      <c r="L1527" s="136"/>
      <c r="M1527" s="137"/>
      <c r="N1527" s="138"/>
      <c r="O1527" s="139"/>
      <c r="P1527" s="137"/>
      <c r="Q1527" s="138"/>
      <c r="R1527" s="140"/>
      <c r="S1527" s="368"/>
      <c r="T1527" s="447">
        <f t="shared" si="94"/>
        <v>0</v>
      </c>
      <c r="U1527" s="443">
        <f t="shared" si="97"/>
        <v>19</v>
      </c>
    </row>
    <row r="1528" spans="1:21" ht="18" customHeight="1">
      <c r="A1528" s="817"/>
      <c r="B1528" s="818"/>
      <c r="C1528" s="820"/>
      <c r="D1528" s="820"/>
      <c r="E1528" s="345">
        <v>80</v>
      </c>
      <c r="F1528" s="433"/>
      <c r="G1528" s="433"/>
      <c r="H1528" s="101"/>
      <c r="I1528" s="135"/>
      <c r="J1528" s="136"/>
      <c r="K1528" s="135"/>
      <c r="L1528" s="136"/>
      <c r="M1528" s="137"/>
      <c r="N1528" s="138"/>
      <c r="O1528" s="139"/>
      <c r="P1528" s="137"/>
      <c r="Q1528" s="138"/>
      <c r="R1528" s="140"/>
      <c r="S1528" s="368"/>
      <c r="T1528" s="447">
        <f t="shared" si="94"/>
        <v>0</v>
      </c>
      <c r="U1528" s="443">
        <f t="shared" si="97"/>
        <v>19</v>
      </c>
    </row>
    <row r="1529" spans="1:21" ht="18" customHeight="1">
      <c r="A1529" s="815">
        <v>20</v>
      </c>
      <c r="B1529" s="816"/>
      <c r="C1529" s="819" t="str">
        <f>IF(ISERROR(VLOOKUP($A1529,【大規模】地域番号②!$BD:$BF,2,FALSE)),"",VLOOKUP($A1529,【大規模】地域番号②!$BD:$BF,2,FALSE))</f>
        <v/>
      </c>
      <c r="D1529" s="819" t="str">
        <f>IF(ISERROR(VLOOKUP($A1529,【大規模】地域番号②!$BD:$BF,3,FALSE)),"",VLOOKUP($A1529,【大規模】地域番号②!$BD:$BF,3,FALSE))</f>
        <v/>
      </c>
      <c r="E1529" s="392">
        <v>1</v>
      </c>
      <c r="F1529" s="432"/>
      <c r="G1529" s="432"/>
      <c r="H1529" s="118"/>
      <c r="I1529" s="119"/>
      <c r="J1529" s="120"/>
      <c r="K1529" s="122"/>
      <c r="L1529" s="123"/>
      <c r="M1529" s="121"/>
      <c r="N1529" s="122"/>
      <c r="O1529" s="123"/>
      <c r="P1529" s="121"/>
      <c r="Q1529" s="122"/>
      <c r="R1529" s="124"/>
      <c r="S1529" s="356"/>
      <c r="T1529" s="389">
        <f t="shared" si="94"/>
        <v>0</v>
      </c>
      <c r="U1529" s="443">
        <f>$A$1529</f>
        <v>20</v>
      </c>
    </row>
    <row r="1530" spans="1:21" ht="18" customHeight="1">
      <c r="A1530" s="817"/>
      <c r="B1530" s="818"/>
      <c r="C1530" s="820"/>
      <c r="D1530" s="820"/>
      <c r="E1530" s="337">
        <v>2</v>
      </c>
      <c r="F1530" s="216"/>
      <c r="G1530" s="216"/>
      <c r="H1530" s="97"/>
      <c r="I1530" s="81"/>
      <c r="J1530" s="76"/>
      <c r="K1530" s="82"/>
      <c r="L1530" s="77"/>
      <c r="M1530" s="2"/>
      <c r="N1530" s="82"/>
      <c r="O1530" s="77"/>
      <c r="P1530" s="2"/>
      <c r="Q1530" s="82"/>
      <c r="R1530" s="19"/>
      <c r="S1530" s="366"/>
      <c r="T1530" s="397">
        <f t="shared" si="94"/>
        <v>0</v>
      </c>
      <c r="U1530" s="443">
        <f t="shared" ref="U1530:U1608" si="99">$A$1529</f>
        <v>20</v>
      </c>
    </row>
    <row r="1531" spans="1:21" ht="18" customHeight="1">
      <c r="A1531" s="817"/>
      <c r="B1531" s="818"/>
      <c r="C1531" s="820"/>
      <c r="D1531" s="820"/>
      <c r="E1531" s="337">
        <v>3</v>
      </c>
      <c r="F1531" s="216"/>
      <c r="G1531" s="216"/>
      <c r="H1531" s="97"/>
      <c r="I1531" s="81"/>
      <c r="J1531" s="76"/>
      <c r="K1531" s="82"/>
      <c r="L1531" s="77"/>
      <c r="M1531" s="2"/>
      <c r="N1531" s="82"/>
      <c r="O1531" s="77"/>
      <c r="P1531" s="2"/>
      <c r="Q1531" s="82"/>
      <c r="R1531" s="19"/>
      <c r="S1531" s="366"/>
      <c r="T1531" s="397">
        <f t="shared" si="94"/>
        <v>0</v>
      </c>
      <c r="U1531" s="443">
        <f t="shared" si="99"/>
        <v>20</v>
      </c>
    </row>
    <row r="1532" spans="1:21" ht="18" customHeight="1">
      <c r="A1532" s="817"/>
      <c r="B1532" s="818"/>
      <c r="C1532" s="820"/>
      <c r="D1532" s="820"/>
      <c r="E1532" s="337">
        <v>4</v>
      </c>
      <c r="F1532" s="216"/>
      <c r="G1532" s="216"/>
      <c r="H1532" s="97"/>
      <c r="I1532" s="81"/>
      <c r="J1532" s="76"/>
      <c r="K1532" s="81"/>
      <c r="L1532" s="76"/>
      <c r="M1532" s="2"/>
      <c r="N1532" s="81"/>
      <c r="O1532" s="77"/>
      <c r="P1532" s="15"/>
      <c r="Q1532" s="82"/>
      <c r="R1532" s="19"/>
      <c r="S1532" s="366"/>
      <c r="T1532" s="397">
        <f t="shared" si="94"/>
        <v>0</v>
      </c>
      <c r="U1532" s="443">
        <f t="shared" si="99"/>
        <v>20</v>
      </c>
    </row>
    <row r="1533" spans="1:21" ht="18" customHeight="1">
      <c r="A1533" s="817"/>
      <c r="B1533" s="818"/>
      <c r="C1533" s="820"/>
      <c r="D1533" s="820"/>
      <c r="E1533" s="337">
        <v>5</v>
      </c>
      <c r="F1533" s="216"/>
      <c r="G1533" s="216"/>
      <c r="H1533" s="97"/>
      <c r="I1533" s="81"/>
      <c r="J1533" s="76"/>
      <c r="K1533" s="81"/>
      <c r="L1533" s="76"/>
      <c r="M1533" s="2"/>
      <c r="N1533" s="81"/>
      <c r="O1533" s="77"/>
      <c r="P1533" s="15"/>
      <c r="Q1533" s="82"/>
      <c r="R1533" s="19"/>
      <c r="S1533" s="366"/>
      <c r="T1533" s="397">
        <f t="shared" si="94"/>
        <v>0</v>
      </c>
      <c r="U1533" s="443">
        <f t="shared" si="99"/>
        <v>20</v>
      </c>
    </row>
    <row r="1534" spans="1:21" ht="18" customHeight="1">
      <c r="A1534" s="817"/>
      <c r="B1534" s="818"/>
      <c r="C1534" s="820"/>
      <c r="D1534" s="820"/>
      <c r="E1534" s="337">
        <v>6</v>
      </c>
      <c r="F1534" s="216"/>
      <c r="G1534" s="216"/>
      <c r="H1534" s="97"/>
      <c r="I1534" s="81"/>
      <c r="J1534" s="76"/>
      <c r="K1534" s="81"/>
      <c r="L1534" s="76"/>
      <c r="M1534" s="2"/>
      <c r="N1534" s="81"/>
      <c r="O1534" s="77"/>
      <c r="P1534" s="15"/>
      <c r="Q1534" s="82"/>
      <c r="R1534" s="19"/>
      <c r="S1534" s="366"/>
      <c r="T1534" s="397">
        <f t="shared" si="94"/>
        <v>0</v>
      </c>
      <c r="U1534" s="443">
        <f t="shared" si="99"/>
        <v>20</v>
      </c>
    </row>
    <row r="1535" spans="1:21" ht="18" customHeight="1">
      <c r="A1535" s="817"/>
      <c r="B1535" s="818"/>
      <c r="C1535" s="820"/>
      <c r="D1535" s="820"/>
      <c r="E1535" s="337">
        <v>7</v>
      </c>
      <c r="F1535" s="216"/>
      <c r="G1535" s="216"/>
      <c r="H1535" s="97"/>
      <c r="I1535" s="81"/>
      <c r="J1535" s="76"/>
      <c r="K1535" s="81"/>
      <c r="L1535" s="76"/>
      <c r="M1535" s="2"/>
      <c r="N1535" s="82"/>
      <c r="O1535" s="77"/>
      <c r="P1535" s="2"/>
      <c r="Q1535" s="82"/>
      <c r="R1535" s="19"/>
      <c r="S1535" s="366"/>
      <c r="T1535" s="397">
        <f t="shared" si="94"/>
        <v>0</v>
      </c>
      <c r="U1535" s="443">
        <f t="shared" si="99"/>
        <v>20</v>
      </c>
    </row>
    <row r="1536" spans="1:21" ht="18" customHeight="1">
      <c r="A1536" s="817"/>
      <c r="B1536" s="818"/>
      <c r="C1536" s="820"/>
      <c r="D1536" s="820"/>
      <c r="E1536" s="337">
        <v>8</v>
      </c>
      <c r="F1536" s="216"/>
      <c r="G1536" s="216"/>
      <c r="H1536" s="134"/>
      <c r="I1536" s="135"/>
      <c r="J1536" s="136"/>
      <c r="K1536" s="135"/>
      <c r="L1536" s="136"/>
      <c r="M1536" s="137"/>
      <c r="N1536" s="138"/>
      <c r="O1536" s="139"/>
      <c r="P1536" s="137"/>
      <c r="Q1536" s="138"/>
      <c r="R1536" s="140"/>
      <c r="S1536" s="368"/>
      <c r="T1536" s="447">
        <f t="shared" si="94"/>
        <v>0</v>
      </c>
      <c r="U1536" s="443">
        <f t="shared" si="99"/>
        <v>20</v>
      </c>
    </row>
    <row r="1537" spans="1:21" ht="18" customHeight="1">
      <c r="A1537" s="817"/>
      <c r="B1537" s="818"/>
      <c r="C1537" s="820"/>
      <c r="D1537" s="820"/>
      <c r="E1537" s="337">
        <v>9</v>
      </c>
      <c r="F1537" s="216"/>
      <c r="G1537" s="216"/>
      <c r="H1537" s="134"/>
      <c r="I1537" s="135"/>
      <c r="J1537" s="136"/>
      <c r="K1537" s="135"/>
      <c r="L1537" s="136"/>
      <c r="M1537" s="137"/>
      <c r="N1537" s="138"/>
      <c r="O1537" s="139"/>
      <c r="P1537" s="137"/>
      <c r="Q1537" s="138"/>
      <c r="R1537" s="140"/>
      <c r="S1537" s="368"/>
      <c r="T1537" s="447">
        <f t="shared" si="94"/>
        <v>0</v>
      </c>
      <c r="U1537" s="443">
        <f t="shared" si="99"/>
        <v>20</v>
      </c>
    </row>
    <row r="1538" spans="1:21" ht="18" customHeight="1">
      <c r="A1538" s="817"/>
      <c r="B1538" s="818"/>
      <c r="C1538" s="820"/>
      <c r="D1538" s="820"/>
      <c r="E1538" s="337">
        <v>10</v>
      </c>
      <c r="F1538" s="216"/>
      <c r="G1538" s="216"/>
      <c r="H1538" s="134"/>
      <c r="I1538" s="135"/>
      <c r="J1538" s="136"/>
      <c r="K1538" s="135"/>
      <c r="L1538" s="136"/>
      <c r="M1538" s="137"/>
      <c r="N1538" s="138"/>
      <c r="O1538" s="139"/>
      <c r="P1538" s="137"/>
      <c r="Q1538" s="138"/>
      <c r="R1538" s="140"/>
      <c r="S1538" s="368"/>
      <c r="T1538" s="447">
        <f t="shared" si="94"/>
        <v>0</v>
      </c>
      <c r="U1538" s="443">
        <f t="shared" si="99"/>
        <v>20</v>
      </c>
    </row>
    <row r="1539" spans="1:21" ht="18" customHeight="1">
      <c r="A1539" s="817"/>
      <c r="B1539" s="818"/>
      <c r="C1539" s="820"/>
      <c r="D1539" s="820"/>
      <c r="E1539" s="337">
        <v>11</v>
      </c>
      <c r="F1539" s="216"/>
      <c r="G1539" s="216"/>
      <c r="H1539" s="134"/>
      <c r="I1539" s="135"/>
      <c r="J1539" s="136"/>
      <c r="K1539" s="135"/>
      <c r="L1539" s="136"/>
      <c r="M1539" s="137"/>
      <c r="N1539" s="138"/>
      <c r="O1539" s="139"/>
      <c r="P1539" s="137"/>
      <c r="Q1539" s="138"/>
      <c r="R1539" s="140"/>
      <c r="S1539" s="368"/>
      <c r="T1539" s="447">
        <f t="shared" si="94"/>
        <v>0</v>
      </c>
      <c r="U1539" s="443">
        <f t="shared" si="99"/>
        <v>20</v>
      </c>
    </row>
    <row r="1540" spans="1:21" ht="18" customHeight="1">
      <c r="A1540" s="817"/>
      <c r="B1540" s="818"/>
      <c r="C1540" s="820"/>
      <c r="D1540" s="820"/>
      <c r="E1540" s="337">
        <v>12</v>
      </c>
      <c r="F1540" s="216"/>
      <c r="G1540" s="216"/>
      <c r="H1540" s="134"/>
      <c r="I1540" s="135"/>
      <c r="J1540" s="136"/>
      <c r="K1540" s="135"/>
      <c r="L1540" s="136"/>
      <c r="M1540" s="137"/>
      <c r="N1540" s="138"/>
      <c r="O1540" s="139"/>
      <c r="P1540" s="137"/>
      <c r="Q1540" s="138"/>
      <c r="R1540" s="140"/>
      <c r="S1540" s="368"/>
      <c r="T1540" s="447">
        <f t="shared" si="94"/>
        <v>0</v>
      </c>
      <c r="U1540" s="443">
        <f t="shared" si="99"/>
        <v>20</v>
      </c>
    </row>
    <row r="1541" spans="1:21" ht="18" customHeight="1">
      <c r="A1541" s="817"/>
      <c r="B1541" s="818"/>
      <c r="C1541" s="820"/>
      <c r="D1541" s="820"/>
      <c r="E1541" s="337">
        <v>13</v>
      </c>
      <c r="F1541" s="216"/>
      <c r="G1541" s="216"/>
      <c r="H1541" s="134"/>
      <c r="I1541" s="135"/>
      <c r="J1541" s="136"/>
      <c r="K1541" s="135"/>
      <c r="L1541" s="136"/>
      <c r="M1541" s="137"/>
      <c r="N1541" s="138"/>
      <c r="O1541" s="139"/>
      <c r="P1541" s="137"/>
      <c r="Q1541" s="138"/>
      <c r="R1541" s="140"/>
      <c r="S1541" s="368"/>
      <c r="T1541" s="447">
        <f t="shared" si="94"/>
        <v>0</v>
      </c>
      <c r="U1541" s="443">
        <f t="shared" si="99"/>
        <v>20</v>
      </c>
    </row>
    <row r="1542" spans="1:21" ht="18" customHeight="1">
      <c r="A1542" s="817"/>
      <c r="B1542" s="818"/>
      <c r="C1542" s="820"/>
      <c r="D1542" s="820"/>
      <c r="E1542" s="337">
        <v>14</v>
      </c>
      <c r="F1542" s="216"/>
      <c r="G1542" s="216"/>
      <c r="H1542" s="134"/>
      <c r="I1542" s="135"/>
      <c r="J1542" s="136"/>
      <c r="K1542" s="135"/>
      <c r="L1542" s="136"/>
      <c r="M1542" s="137"/>
      <c r="N1542" s="138"/>
      <c r="O1542" s="139"/>
      <c r="P1542" s="137"/>
      <c r="Q1542" s="138"/>
      <c r="R1542" s="140"/>
      <c r="S1542" s="368"/>
      <c r="T1542" s="447">
        <f t="shared" si="94"/>
        <v>0</v>
      </c>
      <c r="U1542" s="443">
        <f t="shared" si="99"/>
        <v>20</v>
      </c>
    </row>
    <row r="1543" spans="1:21" ht="18" customHeight="1">
      <c r="A1543" s="817"/>
      <c r="B1543" s="818"/>
      <c r="C1543" s="820"/>
      <c r="D1543" s="820"/>
      <c r="E1543" s="337">
        <v>15</v>
      </c>
      <c r="F1543" s="216"/>
      <c r="G1543" s="216"/>
      <c r="H1543" s="134"/>
      <c r="I1543" s="135"/>
      <c r="J1543" s="136"/>
      <c r="K1543" s="135"/>
      <c r="L1543" s="136"/>
      <c r="M1543" s="137"/>
      <c r="N1543" s="138"/>
      <c r="O1543" s="139"/>
      <c r="P1543" s="137"/>
      <c r="Q1543" s="138"/>
      <c r="R1543" s="140"/>
      <c r="S1543" s="368"/>
      <c r="T1543" s="447">
        <f t="shared" si="94"/>
        <v>0</v>
      </c>
      <c r="U1543" s="443">
        <f t="shared" si="99"/>
        <v>20</v>
      </c>
    </row>
    <row r="1544" spans="1:21" ht="18" customHeight="1">
      <c r="A1544" s="817"/>
      <c r="B1544" s="818"/>
      <c r="C1544" s="820"/>
      <c r="D1544" s="820"/>
      <c r="E1544" s="337">
        <v>16</v>
      </c>
      <c r="F1544" s="216"/>
      <c r="G1544" s="216"/>
      <c r="H1544" s="134"/>
      <c r="I1544" s="135"/>
      <c r="J1544" s="136"/>
      <c r="K1544" s="135"/>
      <c r="L1544" s="136"/>
      <c r="M1544" s="137"/>
      <c r="N1544" s="138"/>
      <c r="O1544" s="139"/>
      <c r="P1544" s="137"/>
      <c r="Q1544" s="138"/>
      <c r="R1544" s="140"/>
      <c r="S1544" s="368"/>
      <c r="T1544" s="447">
        <f t="shared" si="94"/>
        <v>0</v>
      </c>
      <c r="U1544" s="443">
        <f t="shared" si="99"/>
        <v>20</v>
      </c>
    </row>
    <row r="1545" spans="1:21" ht="18" customHeight="1">
      <c r="A1545" s="817"/>
      <c r="B1545" s="818"/>
      <c r="C1545" s="820"/>
      <c r="D1545" s="820"/>
      <c r="E1545" s="337">
        <v>17</v>
      </c>
      <c r="F1545" s="216"/>
      <c r="G1545" s="216"/>
      <c r="H1545" s="134"/>
      <c r="I1545" s="135"/>
      <c r="J1545" s="136"/>
      <c r="K1545" s="135"/>
      <c r="L1545" s="136"/>
      <c r="M1545" s="137"/>
      <c r="N1545" s="138"/>
      <c r="O1545" s="139"/>
      <c r="P1545" s="137"/>
      <c r="Q1545" s="138"/>
      <c r="R1545" s="140"/>
      <c r="S1545" s="368"/>
      <c r="T1545" s="447">
        <f t="shared" si="94"/>
        <v>0</v>
      </c>
      <c r="U1545" s="443">
        <f t="shared" si="99"/>
        <v>20</v>
      </c>
    </row>
    <row r="1546" spans="1:21" ht="18" customHeight="1">
      <c r="A1546" s="817"/>
      <c r="B1546" s="818"/>
      <c r="C1546" s="820"/>
      <c r="D1546" s="820"/>
      <c r="E1546" s="337">
        <v>18</v>
      </c>
      <c r="F1546" s="216"/>
      <c r="G1546" s="216"/>
      <c r="H1546" s="134"/>
      <c r="I1546" s="135"/>
      <c r="J1546" s="136"/>
      <c r="K1546" s="135"/>
      <c r="L1546" s="136"/>
      <c r="M1546" s="137"/>
      <c r="N1546" s="138"/>
      <c r="O1546" s="139"/>
      <c r="P1546" s="137"/>
      <c r="Q1546" s="138"/>
      <c r="R1546" s="140"/>
      <c r="S1546" s="368"/>
      <c r="T1546" s="447">
        <f t="shared" si="94"/>
        <v>0</v>
      </c>
      <c r="U1546" s="443">
        <f t="shared" si="99"/>
        <v>20</v>
      </c>
    </row>
    <row r="1547" spans="1:21" ht="18" customHeight="1">
      <c r="A1547" s="817"/>
      <c r="B1547" s="818"/>
      <c r="C1547" s="820"/>
      <c r="D1547" s="820"/>
      <c r="E1547" s="337">
        <v>19</v>
      </c>
      <c r="F1547" s="216"/>
      <c r="G1547" s="216"/>
      <c r="H1547" s="134"/>
      <c r="I1547" s="135"/>
      <c r="J1547" s="136"/>
      <c r="K1547" s="135"/>
      <c r="L1547" s="136"/>
      <c r="M1547" s="137"/>
      <c r="N1547" s="138"/>
      <c r="O1547" s="139"/>
      <c r="P1547" s="137"/>
      <c r="Q1547" s="138"/>
      <c r="R1547" s="140"/>
      <c r="S1547" s="368"/>
      <c r="T1547" s="447">
        <f t="shared" si="94"/>
        <v>0</v>
      </c>
      <c r="U1547" s="443">
        <f t="shared" si="99"/>
        <v>20</v>
      </c>
    </row>
    <row r="1548" spans="1:21" ht="18" customHeight="1">
      <c r="A1548" s="817"/>
      <c r="B1548" s="818"/>
      <c r="C1548" s="820"/>
      <c r="D1548" s="820"/>
      <c r="E1548" s="337">
        <v>20</v>
      </c>
      <c r="F1548" s="216"/>
      <c r="G1548" s="216"/>
      <c r="H1548" s="134"/>
      <c r="I1548" s="135"/>
      <c r="J1548" s="136"/>
      <c r="K1548" s="135"/>
      <c r="L1548" s="136"/>
      <c r="M1548" s="137"/>
      <c r="N1548" s="138"/>
      <c r="O1548" s="139"/>
      <c r="P1548" s="137"/>
      <c r="Q1548" s="138"/>
      <c r="R1548" s="140"/>
      <c r="S1548" s="368"/>
      <c r="T1548" s="447">
        <f t="shared" si="94"/>
        <v>0</v>
      </c>
      <c r="U1548" s="443">
        <f t="shared" si="99"/>
        <v>20</v>
      </c>
    </row>
    <row r="1549" spans="1:21" ht="18" customHeight="1">
      <c r="A1549" s="817"/>
      <c r="B1549" s="818"/>
      <c r="C1549" s="820"/>
      <c r="D1549" s="820"/>
      <c r="E1549" s="337">
        <v>21</v>
      </c>
      <c r="F1549" s="216"/>
      <c r="G1549" s="216"/>
      <c r="H1549" s="134"/>
      <c r="I1549" s="135"/>
      <c r="J1549" s="136"/>
      <c r="K1549" s="135"/>
      <c r="L1549" s="136"/>
      <c r="M1549" s="137"/>
      <c r="N1549" s="138"/>
      <c r="O1549" s="139"/>
      <c r="P1549" s="137"/>
      <c r="Q1549" s="138"/>
      <c r="R1549" s="140"/>
      <c r="S1549" s="368"/>
      <c r="T1549" s="447">
        <f t="shared" si="94"/>
        <v>0</v>
      </c>
      <c r="U1549" s="443">
        <f t="shared" si="99"/>
        <v>20</v>
      </c>
    </row>
    <row r="1550" spans="1:21" ht="18" customHeight="1">
      <c r="A1550" s="817"/>
      <c r="B1550" s="818"/>
      <c r="C1550" s="820"/>
      <c r="D1550" s="820"/>
      <c r="E1550" s="337">
        <v>22</v>
      </c>
      <c r="F1550" s="216"/>
      <c r="G1550" s="216"/>
      <c r="H1550" s="134"/>
      <c r="I1550" s="135"/>
      <c r="J1550" s="136"/>
      <c r="K1550" s="135"/>
      <c r="L1550" s="136"/>
      <c r="M1550" s="137"/>
      <c r="N1550" s="138"/>
      <c r="O1550" s="139"/>
      <c r="P1550" s="137"/>
      <c r="Q1550" s="138"/>
      <c r="R1550" s="140"/>
      <c r="S1550" s="368"/>
      <c r="T1550" s="447">
        <f t="shared" si="94"/>
        <v>0</v>
      </c>
      <c r="U1550" s="443">
        <f t="shared" si="99"/>
        <v>20</v>
      </c>
    </row>
    <row r="1551" spans="1:21" ht="18" customHeight="1">
      <c r="A1551" s="817"/>
      <c r="B1551" s="818"/>
      <c r="C1551" s="820"/>
      <c r="D1551" s="820"/>
      <c r="E1551" s="337">
        <v>23</v>
      </c>
      <c r="F1551" s="216"/>
      <c r="G1551" s="216"/>
      <c r="H1551" s="134"/>
      <c r="I1551" s="135"/>
      <c r="J1551" s="136"/>
      <c r="K1551" s="135"/>
      <c r="L1551" s="136"/>
      <c r="M1551" s="137"/>
      <c r="N1551" s="138"/>
      <c r="O1551" s="139"/>
      <c r="P1551" s="137"/>
      <c r="Q1551" s="138"/>
      <c r="R1551" s="140"/>
      <c r="S1551" s="368"/>
      <c r="T1551" s="447">
        <f t="shared" si="94"/>
        <v>0</v>
      </c>
      <c r="U1551" s="443">
        <f t="shared" si="99"/>
        <v>20</v>
      </c>
    </row>
    <row r="1552" spans="1:21" ht="18" customHeight="1">
      <c r="A1552" s="817"/>
      <c r="B1552" s="818"/>
      <c r="C1552" s="820"/>
      <c r="D1552" s="820"/>
      <c r="E1552" s="337">
        <v>24</v>
      </c>
      <c r="F1552" s="216"/>
      <c r="G1552" s="216"/>
      <c r="H1552" s="134"/>
      <c r="I1552" s="135"/>
      <c r="J1552" s="136"/>
      <c r="K1552" s="135"/>
      <c r="L1552" s="136"/>
      <c r="M1552" s="137"/>
      <c r="N1552" s="138"/>
      <c r="O1552" s="139"/>
      <c r="P1552" s="137"/>
      <c r="Q1552" s="138"/>
      <c r="R1552" s="140"/>
      <c r="S1552" s="368"/>
      <c r="T1552" s="447">
        <f t="shared" si="94"/>
        <v>0</v>
      </c>
      <c r="U1552" s="443">
        <f t="shared" si="99"/>
        <v>20</v>
      </c>
    </row>
    <row r="1553" spans="1:21" ht="18" customHeight="1">
      <c r="A1553" s="817"/>
      <c r="B1553" s="818"/>
      <c r="C1553" s="820"/>
      <c r="D1553" s="820"/>
      <c r="E1553" s="337">
        <v>25</v>
      </c>
      <c r="F1553" s="216"/>
      <c r="G1553" s="216"/>
      <c r="H1553" s="134"/>
      <c r="I1553" s="135"/>
      <c r="J1553" s="136"/>
      <c r="K1553" s="135"/>
      <c r="L1553" s="136"/>
      <c r="M1553" s="137"/>
      <c r="N1553" s="138"/>
      <c r="O1553" s="139"/>
      <c r="P1553" s="137"/>
      <c r="Q1553" s="138"/>
      <c r="R1553" s="140"/>
      <c r="S1553" s="368"/>
      <c r="T1553" s="447">
        <f t="shared" si="94"/>
        <v>0</v>
      </c>
      <c r="U1553" s="443">
        <f t="shared" si="99"/>
        <v>20</v>
      </c>
    </row>
    <row r="1554" spans="1:21" ht="18" customHeight="1">
      <c r="A1554" s="817"/>
      <c r="B1554" s="818"/>
      <c r="C1554" s="820"/>
      <c r="D1554" s="820"/>
      <c r="E1554" s="337">
        <v>26</v>
      </c>
      <c r="F1554" s="216"/>
      <c r="G1554" s="216"/>
      <c r="H1554" s="134"/>
      <c r="I1554" s="135"/>
      <c r="J1554" s="136"/>
      <c r="K1554" s="135"/>
      <c r="L1554" s="136"/>
      <c r="M1554" s="137"/>
      <c r="N1554" s="138"/>
      <c r="O1554" s="139"/>
      <c r="P1554" s="137"/>
      <c r="Q1554" s="138"/>
      <c r="R1554" s="140"/>
      <c r="S1554" s="368"/>
      <c r="T1554" s="447">
        <f t="shared" si="94"/>
        <v>0</v>
      </c>
      <c r="U1554" s="443">
        <f t="shared" si="99"/>
        <v>20</v>
      </c>
    </row>
    <row r="1555" spans="1:21" ht="18" customHeight="1">
      <c r="A1555" s="817"/>
      <c r="B1555" s="818"/>
      <c r="C1555" s="820"/>
      <c r="D1555" s="820"/>
      <c r="E1555" s="337">
        <v>27</v>
      </c>
      <c r="F1555" s="216"/>
      <c r="G1555" s="216"/>
      <c r="H1555" s="134"/>
      <c r="I1555" s="135"/>
      <c r="J1555" s="136"/>
      <c r="K1555" s="135"/>
      <c r="L1555" s="136"/>
      <c r="M1555" s="137"/>
      <c r="N1555" s="138"/>
      <c r="O1555" s="139"/>
      <c r="P1555" s="137"/>
      <c r="Q1555" s="138"/>
      <c r="R1555" s="140"/>
      <c r="S1555" s="368"/>
      <c r="T1555" s="447">
        <f t="shared" si="94"/>
        <v>0</v>
      </c>
      <c r="U1555" s="443">
        <f t="shared" si="99"/>
        <v>20</v>
      </c>
    </row>
    <row r="1556" spans="1:21" ht="18" customHeight="1">
      <c r="A1556" s="817"/>
      <c r="B1556" s="818"/>
      <c r="C1556" s="820"/>
      <c r="D1556" s="820"/>
      <c r="E1556" s="337">
        <v>28</v>
      </c>
      <c r="F1556" s="216"/>
      <c r="G1556" s="216"/>
      <c r="H1556" s="97"/>
      <c r="I1556" s="81"/>
      <c r="J1556" s="76"/>
      <c r="K1556" s="82"/>
      <c r="L1556" s="77"/>
      <c r="M1556" s="2"/>
      <c r="N1556" s="82"/>
      <c r="O1556" s="77"/>
      <c r="P1556" s="2"/>
      <c r="Q1556" s="82"/>
      <c r="R1556" s="19"/>
      <c r="S1556" s="366"/>
      <c r="T1556" s="397">
        <f t="shared" ref="T1556:T1565" si="100">IF(J1556="",0,INT(SUM(PRODUCT(J1556,L1556,O1556),R1556)))</f>
        <v>0</v>
      </c>
      <c r="U1556" s="443">
        <f t="shared" si="99"/>
        <v>20</v>
      </c>
    </row>
    <row r="1557" spans="1:21" ht="18" customHeight="1">
      <c r="A1557" s="817"/>
      <c r="B1557" s="818"/>
      <c r="C1557" s="820"/>
      <c r="D1557" s="820"/>
      <c r="E1557" s="337">
        <v>29</v>
      </c>
      <c r="F1557" s="216"/>
      <c r="G1557" s="216"/>
      <c r="H1557" s="97"/>
      <c r="I1557" s="81"/>
      <c r="J1557" s="76"/>
      <c r="K1557" s="82"/>
      <c r="L1557" s="77"/>
      <c r="M1557" s="2"/>
      <c r="N1557" s="82"/>
      <c r="O1557" s="77"/>
      <c r="P1557" s="2"/>
      <c r="Q1557" s="82"/>
      <c r="R1557" s="19"/>
      <c r="S1557" s="366"/>
      <c r="T1557" s="397">
        <f t="shared" si="100"/>
        <v>0</v>
      </c>
      <c r="U1557" s="443">
        <f t="shared" si="99"/>
        <v>20</v>
      </c>
    </row>
    <row r="1558" spans="1:21" ht="18" customHeight="1">
      <c r="A1558" s="817"/>
      <c r="B1558" s="818"/>
      <c r="C1558" s="820"/>
      <c r="D1558" s="820"/>
      <c r="E1558" s="337">
        <v>30</v>
      </c>
      <c r="F1558" s="216"/>
      <c r="G1558" s="216"/>
      <c r="H1558" s="97"/>
      <c r="I1558" s="81"/>
      <c r="J1558" s="76"/>
      <c r="K1558" s="82"/>
      <c r="L1558" s="77"/>
      <c r="M1558" s="2"/>
      <c r="N1558" s="82"/>
      <c r="O1558" s="77"/>
      <c r="P1558" s="2"/>
      <c r="Q1558" s="82"/>
      <c r="R1558" s="19"/>
      <c r="S1558" s="366"/>
      <c r="T1558" s="397">
        <f t="shared" si="100"/>
        <v>0</v>
      </c>
      <c r="U1558" s="443">
        <f t="shared" si="99"/>
        <v>20</v>
      </c>
    </row>
    <row r="1559" spans="1:21" ht="18" customHeight="1">
      <c r="A1559" s="817"/>
      <c r="B1559" s="818"/>
      <c r="C1559" s="820"/>
      <c r="D1559" s="820"/>
      <c r="E1559" s="337">
        <v>31</v>
      </c>
      <c r="F1559" s="216"/>
      <c r="G1559" s="216"/>
      <c r="H1559" s="97"/>
      <c r="I1559" s="81"/>
      <c r="J1559" s="76"/>
      <c r="K1559" s="81"/>
      <c r="L1559" s="76"/>
      <c r="M1559" s="2"/>
      <c r="N1559" s="81"/>
      <c r="O1559" s="77"/>
      <c r="P1559" s="15"/>
      <c r="Q1559" s="82"/>
      <c r="R1559" s="19"/>
      <c r="S1559" s="366"/>
      <c r="T1559" s="397">
        <f t="shared" si="100"/>
        <v>0</v>
      </c>
      <c r="U1559" s="443">
        <f t="shared" si="99"/>
        <v>20</v>
      </c>
    </row>
    <row r="1560" spans="1:21" ht="18" customHeight="1">
      <c r="A1560" s="817"/>
      <c r="B1560" s="818"/>
      <c r="C1560" s="820"/>
      <c r="D1560" s="820"/>
      <c r="E1560" s="337">
        <v>32</v>
      </c>
      <c r="F1560" s="216"/>
      <c r="G1560" s="216"/>
      <c r="H1560" s="97"/>
      <c r="I1560" s="81"/>
      <c r="J1560" s="76"/>
      <c r="K1560" s="81"/>
      <c r="L1560" s="76"/>
      <c r="M1560" s="2"/>
      <c r="N1560" s="81"/>
      <c r="O1560" s="77"/>
      <c r="P1560" s="15"/>
      <c r="Q1560" s="82"/>
      <c r="R1560" s="19"/>
      <c r="S1560" s="366"/>
      <c r="T1560" s="397">
        <f t="shared" si="100"/>
        <v>0</v>
      </c>
      <c r="U1560" s="443">
        <f t="shared" si="99"/>
        <v>20</v>
      </c>
    </row>
    <row r="1561" spans="1:21" ht="18" customHeight="1">
      <c r="A1561" s="817"/>
      <c r="B1561" s="818"/>
      <c r="C1561" s="820"/>
      <c r="D1561" s="820"/>
      <c r="E1561" s="337">
        <v>33</v>
      </c>
      <c r="F1561" s="216"/>
      <c r="G1561" s="216"/>
      <c r="H1561" s="97"/>
      <c r="I1561" s="81"/>
      <c r="J1561" s="76"/>
      <c r="K1561" s="81"/>
      <c r="L1561" s="76"/>
      <c r="M1561" s="2"/>
      <c r="N1561" s="81"/>
      <c r="O1561" s="77"/>
      <c r="P1561" s="15"/>
      <c r="Q1561" s="82"/>
      <c r="R1561" s="19"/>
      <c r="S1561" s="366"/>
      <c r="T1561" s="397">
        <f t="shared" si="100"/>
        <v>0</v>
      </c>
      <c r="U1561" s="443">
        <f t="shared" si="99"/>
        <v>20</v>
      </c>
    </row>
    <row r="1562" spans="1:21" ht="18" customHeight="1">
      <c r="A1562" s="817"/>
      <c r="B1562" s="818"/>
      <c r="C1562" s="820"/>
      <c r="D1562" s="820"/>
      <c r="E1562" s="337">
        <v>34</v>
      </c>
      <c r="F1562" s="216"/>
      <c r="G1562" s="216"/>
      <c r="H1562" s="97"/>
      <c r="I1562" s="81"/>
      <c r="J1562" s="76"/>
      <c r="K1562" s="81"/>
      <c r="L1562" s="76"/>
      <c r="M1562" s="2"/>
      <c r="N1562" s="82"/>
      <c r="O1562" s="77"/>
      <c r="P1562" s="2"/>
      <c r="Q1562" s="82"/>
      <c r="R1562" s="19"/>
      <c r="S1562" s="366"/>
      <c r="T1562" s="397">
        <f t="shared" si="100"/>
        <v>0</v>
      </c>
      <c r="U1562" s="443">
        <f t="shared" si="99"/>
        <v>20</v>
      </c>
    </row>
    <row r="1563" spans="1:21" ht="18" customHeight="1">
      <c r="A1563" s="817"/>
      <c r="B1563" s="818"/>
      <c r="C1563" s="820"/>
      <c r="D1563" s="820"/>
      <c r="E1563" s="337">
        <v>35</v>
      </c>
      <c r="F1563" s="216"/>
      <c r="G1563" s="216"/>
      <c r="H1563" s="134"/>
      <c r="I1563" s="135"/>
      <c r="J1563" s="136"/>
      <c r="K1563" s="135"/>
      <c r="L1563" s="136"/>
      <c r="M1563" s="137"/>
      <c r="N1563" s="138"/>
      <c r="O1563" s="139"/>
      <c r="P1563" s="137"/>
      <c r="Q1563" s="138"/>
      <c r="R1563" s="140"/>
      <c r="S1563" s="368"/>
      <c r="T1563" s="447">
        <f t="shared" si="100"/>
        <v>0</v>
      </c>
      <c r="U1563" s="443">
        <f t="shared" si="99"/>
        <v>20</v>
      </c>
    </row>
    <row r="1564" spans="1:21" ht="18" customHeight="1">
      <c r="A1564" s="817"/>
      <c r="B1564" s="818"/>
      <c r="C1564" s="820"/>
      <c r="D1564" s="820"/>
      <c r="E1564" s="337">
        <v>36</v>
      </c>
      <c r="F1564" s="216"/>
      <c r="G1564" s="216"/>
      <c r="H1564" s="134"/>
      <c r="I1564" s="135"/>
      <c r="J1564" s="136"/>
      <c r="K1564" s="135"/>
      <c r="L1564" s="136"/>
      <c r="M1564" s="137"/>
      <c r="N1564" s="138"/>
      <c r="O1564" s="139"/>
      <c r="P1564" s="137"/>
      <c r="Q1564" s="138"/>
      <c r="R1564" s="140"/>
      <c r="S1564" s="368"/>
      <c r="T1564" s="447">
        <f t="shared" si="100"/>
        <v>0</v>
      </c>
      <c r="U1564" s="443">
        <f t="shared" si="99"/>
        <v>20</v>
      </c>
    </row>
    <row r="1565" spans="1:21" ht="18" customHeight="1">
      <c r="A1565" s="817"/>
      <c r="B1565" s="818"/>
      <c r="C1565" s="820"/>
      <c r="D1565" s="820"/>
      <c r="E1565" s="337">
        <v>37</v>
      </c>
      <c r="F1565" s="216"/>
      <c r="G1565" s="216"/>
      <c r="H1565" s="134"/>
      <c r="I1565" s="135"/>
      <c r="J1565" s="136"/>
      <c r="K1565" s="135"/>
      <c r="L1565" s="136"/>
      <c r="M1565" s="137"/>
      <c r="N1565" s="138"/>
      <c r="O1565" s="139"/>
      <c r="P1565" s="137"/>
      <c r="Q1565" s="138"/>
      <c r="R1565" s="140"/>
      <c r="S1565" s="368"/>
      <c r="T1565" s="447">
        <f t="shared" si="100"/>
        <v>0</v>
      </c>
      <c r="U1565" s="443">
        <f t="shared" si="99"/>
        <v>20</v>
      </c>
    </row>
    <row r="1566" spans="1:21" ht="18" customHeight="1">
      <c r="A1566" s="817"/>
      <c r="B1566" s="818"/>
      <c r="C1566" s="820"/>
      <c r="D1566" s="820"/>
      <c r="E1566" s="337">
        <v>38</v>
      </c>
      <c r="F1566" s="216"/>
      <c r="G1566" s="216"/>
      <c r="H1566" s="97"/>
      <c r="I1566" s="81"/>
      <c r="J1566" s="76"/>
      <c r="K1566" s="82"/>
      <c r="L1566" s="77"/>
      <c r="M1566" s="2"/>
      <c r="N1566" s="82"/>
      <c r="O1566" s="77"/>
      <c r="P1566" s="2"/>
      <c r="Q1566" s="82"/>
      <c r="R1566" s="19"/>
      <c r="S1566" s="366"/>
      <c r="T1566" s="397">
        <f t="shared" ref="T1566:T1591" si="101">IF(J1566="",0,INT(SUM(PRODUCT(J1566,L1566,O1566),R1566)))</f>
        <v>0</v>
      </c>
      <c r="U1566" s="443">
        <f t="shared" si="99"/>
        <v>20</v>
      </c>
    </row>
    <row r="1567" spans="1:21" ht="18" customHeight="1">
      <c r="A1567" s="817"/>
      <c r="B1567" s="818"/>
      <c r="C1567" s="820"/>
      <c r="D1567" s="820"/>
      <c r="E1567" s="337">
        <v>39</v>
      </c>
      <c r="F1567" s="216"/>
      <c r="G1567" s="216"/>
      <c r="H1567" s="97"/>
      <c r="I1567" s="81"/>
      <c r="J1567" s="76"/>
      <c r="K1567" s="82"/>
      <c r="L1567" s="77"/>
      <c r="M1567" s="2"/>
      <c r="N1567" s="82"/>
      <c r="O1567" s="77"/>
      <c r="P1567" s="2"/>
      <c r="Q1567" s="82"/>
      <c r="R1567" s="19"/>
      <c r="S1567" s="366"/>
      <c r="T1567" s="397">
        <f t="shared" si="101"/>
        <v>0</v>
      </c>
      <c r="U1567" s="443">
        <f t="shared" si="99"/>
        <v>20</v>
      </c>
    </row>
    <row r="1568" spans="1:21" ht="18" customHeight="1">
      <c r="A1568" s="817"/>
      <c r="B1568" s="818"/>
      <c r="C1568" s="820"/>
      <c r="D1568" s="820"/>
      <c r="E1568" s="337">
        <v>40</v>
      </c>
      <c r="F1568" s="216"/>
      <c r="G1568" s="216"/>
      <c r="H1568" s="97"/>
      <c r="I1568" s="81"/>
      <c r="J1568" s="76"/>
      <c r="K1568" s="81"/>
      <c r="L1568" s="76"/>
      <c r="M1568" s="2"/>
      <c r="N1568" s="81"/>
      <c r="O1568" s="77"/>
      <c r="P1568" s="15"/>
      <c r="Q1568" s="82"/>
      <c r="R1568" s="19"/>
      <c r="S1568" s="366"/>
      <c r="T1568" s="397">
        <f t="shared" si="101"/>
        <v>0</v>
      </c>
      <c r="U1568" s="443">
        <f t="shared" si="99"/>
        <v>20</v>
      </c>
    </row>
    <row r="1569" spans="1:21" ht="18" customHeight="1">
      <c r="A1569" s="817"/>
      <c r="B1569" s="818"/>
      <c r="C1569" s="820"/>
      <c r="D1569" s="820"/>
      <c r="E1569" s="337">
        <v>41</v>
      </c>
      <c r="F1569" s="216"/>
      <c r="G1569" s="216"/>
      <c r="H1569" s="97"/>
      <c r="I1569" s="81"/>
      <c r="J1569" s="76"/>
      <c r="K1569" s="81"/>
      <c r="L1569" s="76"/>
      <c r="M1569" s="2"/>
      <c r="N1569" s="81"/>
      <c r="O1569" s="77"/>
      <c r="P1569" s="15"/>
      <c r="Q1569" s="82"/>
      <c r="R1569" s="19"/>
      <c r="S1569" s="366"/>
      <c r="T1569" s="397">
        <f t="shared" si="101"/>
        <v>0</v>
      </c>
      <c r="U1569" s="443">
        <f t="shared" si="99"/>
        <v>20</v>
      </c>
    </row>
    <row r="1570" spans="1:21" ht="18" customHeight="1">
      <c r="A1570" s="817"/>
      <c r="B1570" s="818"/>
      <c r="C1570" s="820"/>
      <c r="D1570" s="820"/>
      <c r="E1570" s="337">
        <v>42</v>
      </c>
      <c r="F1570" s="216"/>
      <c r="G1570" s="216"/>
      <c r="H1570" s="97"/>
      <c r="I1570" s="81"/>
      <c r="J1570" s="76"/>
      <c r="K1570" s="81"/>
      <c r="L1570" s="76"/>
      <c r="M1570" s="2"/>
      <c r="N1570" s="81"/>
      <c r="O1570" s="77"/>
      <c r="P1570" s="15"/>
      <c r="Q1570" s="82"/>
      <c r="R1570" s="19"/>
      <c r="S1570" s="366"/>
      <c r="T1570" s="397">
        <f t="shared" si="101"/>
        <v>0</v>
      </c>
      <c r="U1570" s="443">
        <f t="shared" si="99"/>
        <v>20</v>
      </c>
    </row>
    <row r="1571" spans="1:21" ht="18" customHeight="1">
      <c r="A1571" s="817"/>
      <c r="B1571" s="818"/>
      <c r="C1571" s="820"/>
      <c r="D1571" s="820"/>
      <c r="E1571" s="337">
        <v>43</v>
      </c>
      <c r="F1571" s="216"/>
      <c r="G1571" s="216"/>
      <c r="H1571" s="97"/>
      <c r="I1571" s="81"/>
      <c r="J1571" s="76"/>
      <c r="K1571" s="81"/>
      <c r="L1571" s="76"/>
      <c r="M1571" s="2"/>
      <c r="N1571" s="82"/>
      <c r="O1571" s="77"/>
      <c r="P1571" s="2"/>
      <c r="Q1571" s="82"/>
      <c r="R1571" s="19"/>
      <c r="S1571" s="366"/>
      <c r="T1571" s="397">
        <f t="shared" si="101"/>
        <v>0</v>
      </c>
      <c r="U1571" s="443">
        <f t="shared" si="99"/>
        <v>20</v>
      </c>
    </row>
    <row r="1572" spans="1:21" ht="18" customHeight="1">
      <c r="A1572" s="817"/>
      <c r="B1572" s="818"/>
      <c r="C1572" s="820"/>
      <c r="D1572" s="820"/>
      <c r="E1572" s="337">
        <v>44</v>
      </c>
      <c r="F1572" s="216"/>
      <c r="G1572" s="216"/>
      <c r="H1572" s="134"/>
      <c r="I1572" s="135"/>
      <c r="J1572" s="136"/>
      <c r="K1572" s="135"/>
      <c r="L1572" s="136"/>
      <c r="M1572" s="137"/>
      <c r="N1572" s="138"/>
      <c r="O1572" s="139"/>
      <c r="P1572" s="137"/>
      <c r="Q1572" s="138"/>
      <c r="R1572" s="140"/>
      <c r="S1572" s="368"/>
      <c r="T1572" s="447">
        <f t="shared" si="101"/>
        <v>0</v>
      </c>
      <c r="U1572" s="443">
        <f t="shared" si="99"/>
        <v>20</v>
      </c>
    </row>
    <row r="1573" spans="1:21" ht="18" customHeight="1">
      <c r="A1573" s="817"/>
      <c r="B1573" s="818"/>
      <c r="C1573" s="820"/>
      <c r="D1573" s="820"/>
      <c r="E1573" s="337">
        <v>45</v>
      </c>
      <c r="F1573" s="216"/>
      <c r="G1573" s="216"/>
      <c r="H1573" s="134"/>
      <c r="I1573" s="135"/>
      <c r="J1573" s="136"/>
      <c r="K1573" s="135"/>
      <c r="L1573" s="136"/>
      <c r="M1573" s="137"/>
      <c r="N1573" s="138"/>
      <c r="O1573" s="139"/>
      <c r="P1573" s="137"/>
      <c r="Q1573" s="138"/>
      <c r="R1573" s="140"/>
      <c r="S1573" s="368"/>
      <c r="T1573" s="447">
        <f t="shared" si="101"/>
        <v>0</v>
      </c>
      <c r="U1573" s="443">
        <f t="shared" si="99"/>
        <v>20</v>
      </c>
    </row>
    <row r="1574" spans="1:21" ht="18" customHeight="1">
      <c r="A1574" s="817"/>
      <c r="B1574" s="818"/>
      <c r="C1574" s="820"/>
      <c r="D1574" s="820"/>
      <c r="E1574" s="337">
        <v>46</v>
      </c>
      <c r="F1574" s="216"/>
      <c r="G1574" s="216"/>
      <c r="H1574" s="134"/>
      <c r="I1574" s="135"/>
      <c r="J1574" s="136"/>
      <c r="K1574" s="135"/>
      <c r="L1574" s="136"/>
      <c r="M1574" s="137"/>
      <c r="N1574" s="138"/>
      <c r="O1574" s="139"/>
      <c r="P1574" s="137"/>
      <c r="Q1574" s="138"/>
      <c r="R1574" s="140"/>
      <c r="S1574" s="368"/>
      <c r="T1574" s="447">
        <f t="shared" si="101"/>
        <v>0</v>
      </c>
      <c r="U1574" s="443">
        <f t="shared" si="99"/>
        <v>20</v>
      </c>
    </row>
    <row r="1575" spans="1:21" ht="18" customHeight="1">
      <c r="A1575" s="817"/>
      <c r="B1575" s="818"/>
      <c r="C1575" s="820"/>
      <c r="D1575" s="820"/>
      <c r="E1575" s="337">
        <v>47</v>
      </c>
      <c r="F1575" s="216"/>
      <c r="G1575" s="216"/>
      <c r="H1575" s="134"/>
      <c r="I1575" s="135"/>
      <c r="J1575" s="136"/>
      <c r="K1575" s="135"/>
      <c r="L1575" s="136"/>
      <c r="M1575" s="137"/>
      <c r="N1575" s="138"/>
      <c r="O1575" s="139"/>
      <c r="P1575" s="137"/>
      <c r="Q1575" s="138"/>
      <c r="R1575" s="140"/>
      <c r="S1575" s="368"/>
      <c r="T1575" s="447">
        <f t="shared" si="101"/>
        <v>0</v>
      </c>
      <c r="U1575" s="443">
        <f t="shared" si="99"/>
        <v>20</v>
      </c>
    </row>
    <row r="1576" spans="1:21" ht="18" customHeight="1">
      <c r="A1576" s="817"/>
      <c r="B1576" s="818"/>
      <c r="C1576" s="820"/>
      <c r="D1576" s="820"/>
      <c r="E1576" s="337">
        <v>48</v>
      </c>
      <c r="F1576" s="216"/>
      <c r="G1576" s="216"/>
      <c r="H1576" s="134"/>
      <c r="I1576" s="135"/>
      <c r="J1576" s="136"/>
      <c r="K1576" s="135"/>
      <c r="L1576" s="136"/>
      <c r="M1576" s="137"/>
      <c r="N1576" s="138"/>
      <c r="O1576" s="139"/>
      <c r="P1576" s="137"/>
      <c r="Q1576" s="138"/>
      <c r="R1576" s="140"/>
      <c r="S1576" s="368"/>
      <c r="T1576" s="447">
        <f t="shared" si="101"/>
        <v>0</v>
      </c>
      <c r="U1576" s="443">
        <f t="shared" si="99"/>
        <v>20</v>
      </c>
    </row>
    <row r="1577" spans="1:21" ht="18" customHeight="1">
      <c r="A1577" s="817"/>
      <c r="B1577" s="818"/>
      <c r="C1577" s="820"/>
      <c r="D1577" s="820"/>
      <c r="E1577" s="337">
        <v>49</v>
      </c>
      <c r="F1577" s="216"/>
      <c r="G1577" s="216"/>
      <c r="H1577" s="134"/>
      <c r="I1577" s="135"/>
      <c r="J1577" s="136"/>
      <c r="K1577" s="135"/>
      <c r="L1577" s="136"/>
      <c r="M1577" s="137"/>
      <c r="N1577" s="138"/>
      <c r="O1577" s="139"/>
      <c r="P1577" s="137"/>
      <c r="Q1577" s="138"/>
      <c r="R1577" s="140"/>
      <c r="S1577" s="368"/>
      <c r="T1577" s="447">
        <f t="shared" si="101"/>
        <v>0</v>
      </c>
      <c r="U1577" s="443">
        <f t="shared" si="99"/>
        <v>20</v>
      </c>
    </row>
    <row r="1578" spans="1:21" ht="18" customHeight="1">
      <c r="A1578" s="817"/>
      <c r="B1578" s="818"/>
      <c r="C1578" s="820"/>
      <c r="D1578" s="820"/>
      <c r="E1578" s="337">
        <v>50</v>
      </c>
      <c r="F1578" s="216"/>
      <c r="G1578" s="216"/>
      <c r="H1578" s="134"/>
      <c r="I1578" s="135"/>
      <c r="J1578" s="136"/>
      <c r="K1578" s="135"/>
      <c r="L1578" s="136"/>
      <c r="M1578" s="137"/>
      <c r="N1578" s="138"/>
      <c r="O1578" s="139"/>
      <c r="P1578" s="137"/>
      <c r="Q1578" s="138"/>
      <c r="R1578" s="140"/>
      <c r="S1578" s="368"/>
      <c r="T1578" s="447">
        <f t="shared" si="101"/>
        <v>0</v>
      </c>
      <c r="U1578" s="443">
        <f t="shared" si="99"/>
        <v>20</v>
      </c>
    </row>
    <row r="1579" spans="1:21" ht="18" customHeight="1">
      <c r="A1579" s="817"/>
      <c r="B1579" s="818"/>
      <c r="C1579" s="820"/>
      <c r="D1579" s="820"/>
      <c r="E1579" s="337">
        <v>51</v>
      </c>
      <c r="F1579" s="216"/>
      <c r="G1579" s="216"/>
      <c r="H1579" s="134"/>
      <c r="I1579" s="135"/>
      <c r="J1579" s="136"/>
      <c r="K1579" s="135"/>
      <c r="L1579" s="136"/>
      <c r="M1579" s="137"/>
      <c r="N1579" s="138"/>
      <c r="O1579" s="139"/>
      <c r="P1579" s="137"/>
      <c r="Q1579" s="138"/>
      <c r="R1579" s="140"/>
      <c r="S1579" s="368"/>
      <c r="T1579" s="447">
        <f t="shared" si="101"/>
        <v>0</v>
      </c>
      <c r="U1579" s="443">
        <f t="shared" si="99"/>
        <v>20</v>
      </c>
    </row>
    <row r="1580" spans="1:21" ht="18" customHeight="1">
      <c r="A1580" s="817"/>
      <c r="B1580" s="818"/>
      <c r="C1580" s="820"/>
      <c r="D1580" s="820"/>
      <c r="E1580" s="337">
        <v>52</v>
      </c>
      <c r="F1580" s="216"/>
      <c r="G1580" s="216"/>
      <c r="H1580" s="134"/>
      <c r="I1580" s="135"/>
      <c r="J1580" s="136"/>
      <c r="K1580" s="135"/>
      <c r="L1580" s="136"/>
      <c r="M1580" s="137"/>
      <c r="N1580" s="138"/>
      <c r="O1580" s="139"/>
      <c r="P1580" s="137"/>
      <c r="Q1580" s="138"/>
      <c r="R1580" s="140"/>
      <c r="S1580" s="368"/>
      <c r="T1580" s="447">
        <f t="shared" si="101"/>
        <v>0</v>
      </c>
      <c r="U1580" s="443">
        <f t="shared" si="99"/>
        <v>20</v>
      </c>
    </row>
    <row r="1581" spans="1:21" ht="18" customHeight="1">
      <c r="A1581" s="817"/>
      <c r="B1581" s="818"/>
      <c r="C1581" s="820"/>
      <c r="D1581" s="820"/>
      <c r="E1581" s="337">
        <v>53</v>
      </c>
      <c r="F1581" s="216"/>
      <c r="G1581" s="216"/>
      <c r="H1581" s="134"/>
      <c r="I1581" s="135"/>
      <c r="J1581" s="136"/>
      <c r="K1581" s="135"/>
      <c r="L1581" s="136"/>
      <c r="M1581" s="137"/>
      <c r="N1581" s="138"/>
      <c r="O1581" s="139"/>
      <c r="P1581" s="137"/>
      <c r="Q1581" s="138"/>
      <c r="R1581" s="140"/>
      <c r="S1581" s="368"/>
      <c r="T1581" s="447">
        <f t="shared" si="101"/>
        <v>0</v>
      </c>
      <c r="U1581" s="443">
        <f t="shared" si="99"/>
        <v>20</v>
      </c>
    </row>
    <row r="1582" spans="1:21" ht="18" customHeight="1">
      <c r="A1582" s="817"/>
      <c r="B1582" s="818"/>
      <c r="C1582" s="820"/>
      <c r="D1582" s="820"/>
      <c r="E1582" s="337">
        <v>54</v>
      </c>
      <c r="F1582" s="216"/>
      <c r="G1582" s="216"/>
      <c r="H1582" s="134"/>
      <c r="I1582" s="135"/>
      <c r="J1582" s="136"/>
      <c r="K1582" s="135"/>
      <c r="L1582" s="136"/>
      <c r="M1582" s="137"/>
      <c r="N1582" s="138"/>
      <c r="O1582" s="139"/>
      <c r="P1582" s="137"/>
      <c r="Q1582" s="138"/>
      <c r="R1582" s="140"/>
      <c r="S1582" s="368"/>
      <c r="T1582" s="447">
        <f t="shared" si="101"/>
        <v>0</v>
      </c>
      <c r="U1582" s="443">
        <f t="shared" si="99"/>
        <v>20</v>
      </c>
    </row>
    <row r="1583" spans="1:21" ht="18" customHeight="1">
      <c r="A1583" s="817"/>
      <c r="B1583" s="818"/>
      <c r="C1583" s="820"/>
      <c r="D1583" s="820"/>
      <c r="E1583" s="337">
        <v>55</v>
      </c>
      <c r="F1583" s="216"/>
      <c r="G1583" s="216"/>
      <c r="H1583" s="134"/>
      <c r="I1583" s="135"/>
      <c r="J1583" s="136"/>
      <c r="K1583" s="135"/>
      <c r="L1583" s="136"/>
      <c r="M1583" s="137"/>
      <c r="N1583" s="138"/>
      <c r="O1583" s="139"/>
      <c r="P1583" s="137"/>
      <c r="Q1583" s="138"/>
      <c r="R1583" s="140"/>
      <c r="S1583" s="368"/>
      <c r="T1583" s="447">
        <f t="shared" si="101"/>
        <v>0</v>
      </c>
      <c r="U1583" s="443">
        <f t="shared" si="99"/>
        <v>20</v>
      </c>
    </row>
    <row r="1584" spans="1:21" ht="18" customHeight="1">
      <c r="A1584" s="817"/>
      <c r="B1584" s="818"/>
      <c r="C1584" s="820"/>
      <c r="D1584" s="820"/>
      <c r="E1584" s="337">
        <v>56</v>
      </c>
      <c r="F1584" s="216"/>
      <c r="G1584" s="216"/>
      <c r="H1584" s="134"/>
      <c r="I1584" s="135"/>
      <c r="J1584" s="136"/>
      <c r="K1584" s="135"/>
      <c r="L1584" s="136"/>
      <c r="M1584" s="137"/>
      <c r="N1584" s="138"/>
      <c r="O1584" s="139"/>
      <c r="P1584" s="137"/>
      <c r="Q1584" s="138"/>
      <c r="R1584" s="140"/>
      <c r="S1584" s="368"/>
      <c r="T1584" s="447">
        <f t="shared" si="101"/>
        <v>0</v>
      </c>
      <c r="U1584" s="443">
        <f t="shared" si="99"/>
        <v>20</v>
      </c>
    </row>
    <row r="1585" spans="1:21" ht="18" customHeight="1">
      <c r="A1585" s="817"/>
      <c r="B1585" s="818"/>
      <c r="C1585" s="820"/>
      <c r="D1585" s="820"/>
      <c r="E1585" s="337">
        <v>57</v>
      </c>
      <c r="F1585" s="216"/>
      <c r="G1585" s="216"/>
      <c r="H1585" s="134"/>
      <c r="I1585" s="135"/>
      <c r="J1585" s="136"/>
      <c r="K1585" s="135"/>
      <c r="L1585" s="136"/>
      <c r="M1585" s="137"/>
      <c r="N1585" s="138"/>
      <c r="O1585" s="139"/>
      <c r="P1585" s="137"/>
      <c r="Q1585" s="138"/>
      <c r="R1585" s="140"/>
      <c r="S1585" s="368"/>
      <c r="T1585" s="447">
        <f t="shared" si="101"/>
        <v>0</v>
      </c>
      <c r="U1585" s="443">
        <f t="shared" si="99"/>
        <v>20</v>
      </c>
    </row>
    <row r="1586" spans="1:21" ht="18" customHeight="1">
      <c r="A1586" s="817"/>
      <c r="B1586" s="818"/>
      <c r="C1586" s="820"/>
      <c r="D1586" s="820"/>
      <c r="E1586" s="337">
        <v>58</v>
      </c>
      <c r="F1586" s="216"/>
      <c r="G1586" s="216"/>
      <c r="H1586" s="134"/>
      <c r="I1586" s="135"/>
      <c r="J1586" s="136"/>
      <c r="K1586" s="135"/>
      <c r="L1586" s="136"/>
      <c r="M1586" s="137"/>
      <c r="N1586" s="138"/>
      <c r="O1586" s="139"/>
      <c r="P1586" s="137"/>
      <c r="Q1586" s="138"/>
      <c r="R1586" s="140"/>
      <c r="S1586" s="368"/>
      <c r="T1586" s="447">
        <f t="shared" si="101"/>
        <v>0</v>
      </c>
      <c r="U1586" s="443">
        <f t="shared" si="99"/>
        <v>20</v>
      </c>
    </row>
    <row r="1587" spans="1:21" ht="18" customHeight="1">
      <c r="A1587" s="817"/>
      <c r="B1587" s="818"/>
      <c r="C1587" s="820"/>
      <c r="D1587" s="820"/>
      <c r="E1587" s="337">
        <v>59</v>
      </c>
      <c r="F1587" s="216"/>
      <c r="G1587" s="216"/>
      <c r="H1587" s="134"/>
      <c r="I1587" s="135"/>
      <c r="J1587" s="136"/>
      <c r="K1587" s="135"/>
      <c r="L1587" s="136"/>
      <c r="M1587" s="137"/>
      <c r="N1587" s="138"/>
      <c r="O1587" s="139"/>
      <c r="P1587" s="137"/>
      <c r="Q1587" s="138"/>
      <c r="R1587" s="140"/>
      <c r="S1587" s="368"/>
      <c r="T1587" s="447">
        <f t="shared" si="101"/>
        <v>0</v>
      </c>
      <c r="U1587" s="443">
        <f t="shared" si="99"/>
        <v>20</v>
      </c>
    </row>
    <row r="1588" spans="1:21" ht="18" customHeight="1">
      <c r="A1588" s="817"/>
      <c r="B1588" s="818"/>
      <c r="C1588" s="820"/>
      <c r="D1588" s="820"/>
      <c r="E1588" s="337">
        <v>60</v>
      </c>
      <c r="F1588" s="216"/>
      <c r="G1588" s="216"/>
      <c r="H1588" s="134"/>
      <c r="I1588" s="135"/>
      <c r="J1588" s="136"/>
      <c r="K1588" s="135"/>
      <c r="L1588" s="136"/>
      <c r="M1588" s="137"/>
      <c r="N1588" s="138"/>
      <c r="O1588" s="139"/>
      <c r="P1588" s="137"/>
      <c r="Q1588" s="138"/>
      <c r="R1588" s="140"/>
      <c r="S1588" s="368"/>
      <c r="T1588" s="447">
        <f t="shared" si="101"/>
        <v>0</v>
      </c>
      <c r="U1588" s="443">
        <f t="shared" si="99"/>
        <v>20</v>
      </c>
    </row>
    <row r="1589" spans="1:21" ht="18" customHeight="1">
      <c r="A1589" s="817"/>
      <c r="B1589" s="818"/>
      <c r="C1589" s="820"/>
      <c r="D1589" s="820"/>
      <c r="E1589" s="337">
        <v>61</v>
      </c>
      <c r="F1589" s="216"/>
      <c r="G1589" s="216"/>
      <c r="H1589" s="134"/>
      <c r="I1589" s="135"/>
      <c r="J1589" s="136"/>
      <c r="K1589" s="135"/>
      <c r="L1589" s="136"/>
      <c r="M1589" s="137"/>
      <c r="N1589" s="138"/>
      <c r="O1589" s="139"/>
      <c r="P1589" s="137"/>
      <c r="Q1589" s="138"/>
      <c r="R1589" s="140"/>
      <c r="S1589" s="368"/>
      <c r="T1589" s="447">
        <f t="shared" si="101"/>
        <v>0</v>
      </c>
      <c r="U1589" s="443">
        <f t="shared" si="99"/>
        <v>20</v>
      </c>
    </row>
    <row r="1590" spans="1:21" ht="18" customHeight="1">
      <c r="A1590" s="817"/>
      <c r="B1590" s="818"/>
      <c r="C1590" s="820"/>
      <c r="D1590" s="820"/>
      <c r="E1590" s="337">
        <v>62</v>
      </c>
      <c r="F1590" s="216"/>
      <c r="G1590" s="216"/>
      <c r="H1590" s="134"/>
      <c r="I1590" s="135"/>
      <c r="J1590" s="136"/>
      <c r="K1590" s="135"/>
      <c r="L1590" s="136"/>
      <c r="M1590" s="137"/>
      <c r="N1590" s="138"/>
      <c r="O1590" s="139"/>
      <c r="P1590" s="137"/>
      <c r="Q1590" s="138"/>
      <c r="R1590" s="140"/>
      <c r="S1590" s="368"/>
      <c r="T1590" s="447">
        <f t="shared" si="101"/>
        <v>0</v>
      </c>
      <c r="U1590" s="443">
        <f t="shared" si="99"/>
        <v>20</v>
      </c>
    </row>
    <row r="1591" spans="1:21" ht="18" customHeight="1">
      <c r="A1591" s="817"/>
      <c r="B1591" s="818"/>
      <c r="C1591" s="820"/>
      <c r="D1591" s="820"/>
      <c r="E1591" s="337">
        <v>63</v>
      </c>
      <c r="F1591" s="216"/>
      <c r="G1591" s="216"/>
      <c r="H1591" s="134"/>
      <c r="I1591" s="135"/>
      <c r="J1591" s="136"/>
      <c r="K1591" s="135"/>
      <c r="L1591" s="136"/>
      <c r="M1591" s="137"/>
      <c r="N1591" s="138"/>
      <c r="O1591" s="139"/>
      <c r="P1591" s="137"/>
      <c r="Q1591" s="138"/>
      <c r="R1591" s="140"/>
      <c r="S1591" s="368"/>
      <c r="T1591" s="447">
        <f t="shared" si="101"/>
        <v>0</v>
      </c>
      <c r="U1591" s="443">
        <f t="shared" si="99"/>
        <v>20</v>
      </c>
    </row>
    <row r="1592" spans="1:21" ht="18" customHeight="1">
      <c r="A1592" s="817"/>
      <c r="B1592" s="818"/>
      <c r="C1592" s="820"/>
      <c r="D1592" s="820"/>
      <c r="E1592" s="337">
        <v>64</v>
      </c>
      <c r="F1592" s="216"/>
      <c r="G1592" s="216"/>
      <c r="H1592" s="97"/>
      <c r="I1592" s="81"/>
      <c r="J1592" s="76"/>
      <c r="K1592" s="82"/>
      <c r="L1592" s="77"/>
      <c r="M1592" s="2"/>
      <c r="N1592" s="82"/>
      <c r="O1592" s="77"/>
      <c r="P1592" s="2"/>
      <c r="Q1592" s="82"/>
      <c r="R1592" s="19"/>
      <c r="S1592" s="366"/>
      <c r="T1592" s="397">
        <f t="shared" si="94"/>
        <v>0</v>
      </c>
      <c r="U1592" s="443">
        <f t="shared" si="99"/>
        <v>20</v>
      </c>
    </row>
    <row r="1593" spans="1:21" ht="18" customHeight="1">
      <c r="A1593" s="817"/>
      <c r="B1593" s="818"/>
      <c r="C1593" s="820"/>
      <c r="D1593" s="820"/>
      <c r="E1593" s="337">
        <v>65</v>
      </c>
      <c r="F1593" s="216"/>
      <c r="G1593" s="216"/>
      <c r="H1593" s="97"/>
      <c r="I1593" s="81"/>
      <c r="J1593" s="76"/>
      <c r="K1593" s="82"/>
      <c r="L1593" s="77"/>
      <c r="M1593" s="2"/>
      <c r="N1593" s="82"/>
      <c r="O1593" s="77"/>
      <c r="P1593" s="2"/>
      <c r="Q1593" s="82"/>
      <c r="R1593" s="19"/>
      <c r="S1593" s="366"/>
      <c r="T1593" s="397">
        <f t="shared" si="94"/>
        <v>0</v>
      </c>
      <c r="U1593" s="443">
        <f t="shared" si="99"/>
        <v>20</v>
      </c>
    </row>
    <row r="1594" spans="1:21" ht="18" customHeight="1">
      <c r="A1594" s="817"/>
      <c r="B1594" s="818"/>
      <c r="C1594" s="820"/>
      <c r="D1594" s="820"/>
      <c r="E1594" s="337">
        <v>66</v>
      </c>
      <c r="F1594" s="216"/>
      <c r="G1594" s="216"/>
      <c r="H1594" s="97"/>
      <c r="I1594" s="81"/>
      <c r="J1594" s="76"/>
      <c r="K1594" s="82"/>
      <c r="L1594" s="77"/>
      <c r="M1594" s="2"/>
      <c r="N1594" s="82"/>
      <c r="O1594" s="77"/>
      <c r="P1594" s="2"/>
      <c r="Q1594" s="82"/>
      <c r="R1594" s="19"/>
      <c r="S1594" s="366"/>
      <c r="T1594" s="397">
        <f t="shared" si="94"/>
        <v>0</v>
      </c>
      <c r="U1594" s="443">
        <f t="shared" si="99"/>
        <v>20</v>
      </c>
    </row>
    <row r="1595" spans="1:21" ht="18" customHeight="1">
      <c r="A1595" s="817"/>
      <c r="B1595" s="818"/>
      <c r="C1595" s="820"/>
      <c r="D1595" s="820"/>
      <c r="E1595" s="337">
        <v>67</v>
      </c>
      <c r="F1595" s="216"/>
      <c r="G1595" s="216"/>
      <c r="H1595" s="97"/>
      <c r="I1595" s="81"/>
      <c r="J1595" s="76"/>
      <c r="K1595" s="81"/>
      <c r="L1595" s="76"/>
      <c r="M1595" s="2"/>
      <c r="N1595" s="81"/>
      <c r="O1595" s="77"/>
      <c r="P1595" s="15"/>
      <c r="Q1595" s="82"/>
      <c r="R1595" s="19"/>
      <c r="S1595" s="366"/>
      <c r="T1595" s="397">
        <f t="shared" si="94"/>
        <v>0</v>
      </c>
      <c r="U1595" s="443">
        <f t="shared" si="99"/>
        <v>20</v>
      </c>
    </row>
    <row r="1596" spans="1:21" ht="18" customHeight="1">
      <c r="A1596" s="817"/>
      <c r="B1596" s="818"/>
      <c r="C1596" s="820"/>
      <c r="D1596" s="820"/>
      <c r="E1596" s="337">
        <v>68</v>
      </c>
      <c r="F1596" s="216"/>
      <c r="G1596" s="216"/>
      <c r="H1596" s="97"/>
      <c r="I1596" s="81"/>
      <c r="J1596" s="76"/>
      <c r="K1596" s="81"/>
      <c r="L1596" s="76"/>
      <c r="M1596" s="2"/>
      <c r="N1596" s="81"/>
      <c r="O1596" s="77"/>
      <c r="P1596" s="15"/>
      <c r="Q1596" s="82"/>
      <c r="R1596" s="19"/>
      <c r="S1596" s="366"/>
      <c r="T1596" s="397">
        <f t="shared" ref="T1596:T1608" si="102">IF(J1596="",0,INT(SUM(PRODUCT(J1596,L1596,O1596),R1596)))</f>
        <v>0</v>
      </c>
      <c r="U1596" s="443">
        <f t="shared" si="99"/>
        <v>20</v>
      </c>
    </row>
    <row r="1597" spans="1:21" ht="18" customHeight="1">
      <c r="A1597" s="817"/>
      <c r="B1597" s="818"/>
      <c r="C1597" s="820"/>
      <c r="D1597" s="820"/>
      <c r="E1597" s="337">
        <v>69</v>
      </c>
      <c r="F1597" s="216"/>
      <c r="G1597" s="216"/>
      <c r="H1597" s="97"/>
      <c r="I1597" s="81"/>
      <c r="J1597" s="76"/>
      <c r="K1597" s="81"/>
      <c r="L1597" s="76"/>
      <c r="M1597" s="2"/>
      <c r="N1597" s="81"/>
      <c r="O1597" s="77"/>
      <c r="P1597" s="15"/>
      <c r="Q1597" s="82"/>
      <c r="R1597" s="19"/>
      <c r="S1597" s="366"/>
      <c r="T1597" s="397">
        <f t="shared" si="102"/>
        <v>0</v>
      </c>
      <c r="U1597" s="443">
        <f t="shared" si="99"/>
        <v>20</v>
      </c>
    </row>
    <row r="1598" spans="1:21" ht="18" customHeight="1">
      <c r="A1598" s="817"/>
      <c r="B1598" s="818"/>
      <c r="C1598" s="820"/>
      <c r="D1598" s="820"/>
      <c r="E1598" s="337">
        <v>70</v>
      </c>
      <c r="F1598" s="216"/>
      <c r="G1598" s="216"/>
      <c r="H1598" s="97"/>
      <c r="I1598" s="81"/>
      <c r="J1598" s="76"/>
      <c r="K1598" s="81"/>
      <c r="L1598" s="76"/>
      <c r="M1598" s="2"/>
      <c r="N1598" s="82"/>
      <c r="O1598" s="77"/>
      <c r="P1598" s="2"/>
      <c r="Q1598" s="82"/>
      <c r="R1598" s="19"/>
      <c r="S1598" s="366"/>
      <c r="T1598" s="397">
        <f t="shared" si="102"/>
        <v>0</v>
      </c>
      <c r="U1598" s="443">
        <f t="shared" si="99"/>
        <v>20</v>
      </c>
    </row>
    <row r="1599" spans="1:21" ht="18" customHeight="1">
      <c r="A1599" s="817"/>
      <c r="B1599" s="818"/>
      <c r="C1599" s="820"/>
      <c r="D1599" s="820"/>
      <c r="E1599" s="337">
        <v>71</v>
      </c>
      <c r="F1599" s="216"/>
      <c r="G1599" s="216"/>
      <c r="H1599" s="134"/>
      <c r="I1599" s="135"/>
      <c r="J1599" s="136"/>
      <c r="K1599" s="135"/>
      <c r="L1599" s="136"/>
      <c r="M1599" s="137"/>
      <c r="N1599" s="138"/>
      <c r="O1599" s="139"/>
      <c r="P1599" s="137"/>
      <c r="Q1599" s="138"/>
      <c r="R1599" s="140"/>
      <c r="S1599" s="368"/>
      <c r="T1599" s="447">
        <f t="shared" si="102"/>
        <v>0</v>
      </c>
      <c r="U1599" s="443">
        <f t="shared" si="99"/>
        <v>20</v>
      </c>
    </row>
    <row r="1600" spans="1:21" ht="18" customHeight="1">
      <c r="A1600" s="817"/>
      <c r="B1600" s="818"/>
      <c r="C1600" s="820"/>
      <c r="D1600" s="820"/>
      <c r="E1600" s="337">
        <v>72</v>
      </c>
      <c r="F1600" s="216"/>
      <c r="G1600" s="216"/>
      <c r="H1600" s="134"/>
      <c r="I1600" s="135"/>
      <c r="J1600" s="136"/>
      <c r="K1600" s="135"/>
      <c r="L1600" s="136"/>
      <c r="M1600" s="137"/>
      <c r="N1600" s="138"/>
      <c r="O1600" s="139"/>
      <c r="P1600" s="137"/>
      <c r="Q1600" s="138"/>
      <c r="R1600" s="140"/>
      <c r="S1600" s="368"/>
      <c r="T1600" s="447">
        <f t="shared" si="102"/>
        <v>0</v>
      </c>
      <c r="U1600" s="443">
        <f t="shared" si="99"/>
        <v>20</v>
      </c>
    </row>
    <row r="1601" spans="1:27" ht="18" customHeight="1">
      <c r="A1601" s="817"/>
      <c r="B1601" s="818"/>
      <c r="C1601" s="820"/>
      <c r="D1601" s="820"/>
      <c r="E1601" s="337">
        <v>73</v>
      </c>
      <c r="F1601" s="216"/>
      <c r="G1601" s="216"/>
      <c r="H1601" s="134"/>
      <c r="I1601" s="135"/>
      <c r="J1601" s="136"/>
      <c r="K1601" s="135"/>
      <c r="L1601" s="136"/>
      <c r="M1601" s="137"/>
      <c r="N1601" s="138"/>
      <c r="O1601" s="139"/>
      <c r="P1601" s="137"/>
      <c r="Q1601" s="138"/>
      <c r="R1601" s="140"/>
      <c r="S1601" s="368"/>
      <c r="T1601" s="447">
        <f t="shared" si="102"/>
        <v>0</v>
      </c>
      <c r="U1601" s="443">
        <f t="shared" si="99"/>
        <v>20</v>
      </c>
    </row>
    <row r="1602" spans="1:27" ht="18" customHeight="1">
      <c r="A1602" s="817"/>
      <c r="B1602" s="818"/>
      <c r="C1602" s="820"/>
      <c r="D1602" s="820"/>
      <c r="E1602" s="337">
        <v>74</v>
      </c>
      <c r="F1602" s="216"/>
      <c r="G1602" s="216"/>
      <c r="H1602" s="134"/>
      <c r="I1602" s="135"/>
      <c r="J1602" s="136"/>
      <c r="K1602" s="135"/>
      <c r="L1602" s="136"/>
      <c r="M1602" s="137"/>
      <c r="N1602" s="138"/>
      <c r="O1602" s="139"/>
      <c r="P1602" s="137"/>
      <c r="Q1602" s="138"/>
      <c r="R1602" s="140"/>
      <c r="S1602" s="368"/>
      <c r="T1602" s="447">
        <f t="shared" si="102"/>
        <v>0</v>
      </c>
      <c r="U1602" s="443">
        <f t="shared" si="99"/>
        <v>20</v>
      </c>
    </row>
    <row r="1603" spans="1:27" ht="18" customHeight="1">
      <c r="A1603" s="817"/>
      <c r="B1603" s="818"/>
      <c r="C1603" s="820"/>
      <c r="D1603" s="820"/>
      <c r="E1603" s="337">
        <v>75</v>
      </c>
      <c r="F1603" s="216"/>
      <c r="G1603" s="216"/>
      <c r="H1603" s="134"/>
      <c r="I1603" s="135"/>
      <c r="J1603" s="136"/>
      <c r="K1603" s="135"/>
      <c r="L1603" s="136"/>
      <c r="M1603" s="137"/>
      <c r="N1603" s="138"/>
      <c r="O1603" s="139"/>
      <c r="P1603" s="137"/>
      <c r="Q1603" s="138"/>
      <c r="R1603" s="140"/>
      <c r="S1603" s="368"/>
      <c r="T1603" s="447">
        <f t="shared" si="102"/>
        <v>0</v>
      </c>
      <c r="U1603" s="443">
        <f t="shared" si="99"/>
        <v>20</v>
      </c>
    </row>
    <row r="1604" spans="1:27" ht="18" customHeight="1">
      <c r="A1604" s="817"/>
      <c r="B1604" s="818"/>
      <c r="C1604" s="820"/>
      <c r="D1604" s="820"/>
      <c r="E1604" s="337">
        <v>76</v>
      </c>
      <c r="F1604" s="216"/>
      <c r="G1604" s="216"/>
      <c r="H1604" s="134"/>
      <c r="I1604" s="135"/>
      <c r="J1604" s="136"/>
      <c r="K1604" s="135"/>
      <c r="L1604" s="136"/>
      <c r="M1604" s="137"/>
      <c r="N1604" s="138"/>
      <c r="O1604" s="139"/>
      <c r="P1604" s="137"/>
      <c r="Q1604" s="138"/>
      <c r="R1604" s="140"/>
      <c r="S1604" s="368"/>
      <c r="T1604" s="447">
        <f t="shared" si="102"/>
        <v>0</v>
      </c>
      <c r="U1604" s="443">
        <f t="shared" si="99"/>
        <v>20</v>
      </c>
    </row>
    <row r="1605" spans="1:27" ht="18" customHeight="1">
      <c r="A1605" s="817"/>
      <c r="B1605" s="818"/>
      <c r="C1605" s="820"/>
      <c r="D1605" s="820"/>
      <c r="E1605" s="337">
        <v>77</v>
      </c>
      <c r="F1605" s="216"/>
      <c r="G1605" s="216"/>
      <c r="H1605" s="134"/>
      <c r="I1605" s="135"/>
      <c r="J1605" s="136"/>
      <c r="K1605" s="135"/>
      <c r="L1605" s="136"/>
      <c r="M1605" s="137"/>
      <c r="N1605" s="138"/>
      <c r="O1605" s="139"/>
      <c r="P1605" s="137"/>
      <c r="Q1605" s="138"/>
      <c r="R1605" s="140"/>
      <c r="S1605" s="368"/>
      <c r="T1605" s="447">
        <f t="shared" si="102"/>
        <v>0</v>
      </c>
      <c r="U1605" s="443">
        <f t="shared" si="99"/>
        <v>20</v>
      </c>
    </row>
    <row r="1606" spans="1:27" ht="18" customHeight="1">
      <c r="A1606" s="817"/>
      <c r="B1606" s="818"/>
      <c r="C1606" s="820"/>
      <c r="D1606" s="820"/>
      <c r="E1606" s="337">
        <v>78</v>
      </c>
      <c r="F1606" s="216"/>
      <c r="G1606" s="216"/>
      <c r="H1606" s="134"/>
      <c r="I1606" s="135"/>
      <c r="J1606" s="136"/>
      <c r="K1606" s="135"/>
      <c r="L1606" s="136"/>
      <c r="M1606" s="137"/>
      <c r="N1606" s="138"/>
      <c r="O1606" s="139"/>
      <c r="P1606" s="137"/>
      <c r="Q1606" s="138"/>
      <c r="R1606" s="140"/>
      <c r="S1606" s="368"/>
      <c r="T1606" s="447">
        <f t="shared" si="102"/>
        <v>0</v>
      </c>
      <c r="U1606" s="443">
        <f t="shared" si="99"/>
        <v>20</v>
      </c>
    </row>
    <row r="1607" spans="1:27" ht="18" customHeight="1">
      <c r="A1607" s="817"/>
      <c r="B1607" s="818"/>
      <c r="C1607" s="820"/>
      <c r="D1607" s="820"/>
      <c r="E1607" s="337">
        <v>79</v>
      </c>
      <c r="F1607" s="216"/>
      <c r="G1607" s="216"/>
      <c r="H1607" s="134"/>
      <c r="I1607" s="135"/>
      <c r="J1607" s="136"/>
      <c r="K1607" s="135"/>
      <c r="L1607" s="136"/>
      <c r="M1607" s="137"/>
      <c r="N1607" s="138"/>
      <c r="O1607" s="139"/>
      <c r="P1607" s="137"/>
      <c r="Q1607" s="138"/>
      <c r="R1607" s="140"/>
      <c r="S1607" s="368"/>
      <c r="T1607" s="447">
        <f t="shared" si="102"/>
        <v>0</v>
      </c>
      <c r="U1607" s="443">
        <f t="shared" si="99"/>
        <v>20</v>
      </c>
    </row>
    <row r="1608" spans="1:27" ht="18" customHeight="1">
      <c r="A1608" s="825"/>
      <c r="B1608" s="826"/>
      <c r="C1608" s="838"/>
      <c r="D1608" s="838"/>
      <c r="E1608" s="435">
        <v>80</v>
      </c>
      <c r="F1608" s="425"/>
      <c r="G1608" s="425"/>
      <c r="H1608" s="101"/>
      <c r="I1608" s="102"/>
      <c r="J1608" s="141"/>
      <c r="K1608" s="102"/>
      <c r="L1608" s="141"/>
      <c r="M1608" s="17"/>
      <c r="N1608" s="90"/>
      <c r="O1608" s="79"/>
      <c r="P1608" s="17"/>
      <c r="Q1608" s="90"/>
      <c r="R1608" s="20"/>
      <c r="S1608" s="353"/>
      <c r="T1608" s="398">
        <f t="shared" si="102"/>
        <v>0</v>
      </c>
      <c r="U1608" s="443">
        <f t="shared" si="99"/>
        <v>20</v>
      </c>
    </row>
    <row r="1609" spans="1:27" ht="25.5" customHeight="1">
      <c r="A1609" s="28"/>
      <c r="B1609" s="28"/>
      <c r="C1609" s="28"/>
      <c r="D1609" s="28"/>
      <c r="E1609" s="28"/>
    </row>
    <row r="1610" spans="1:27" ht="25.5" customHeight="1">
      <c r="A1610" s="64" t="str">
        <f>A2</f>
        <v xml:space="preserve">【 内訳書2 】 </v>
      </c>
      <c r="B1610" s="64"/>
      <c r="C1610" s="64"/>
      <c r="D1610" s="64"/>
      <c r="E1610" s="64"/>
      <c r="F1610" s="29"/>
    </row>
    <row r="1611" spans="1:27" ht="47.25" customHeight="1">
      <c r="B1611" s="809" t="str">
        <f t="shared" ref="B1611" si="103">$B$3</f>
        <v>2-2</v>
      </c>
      <c r="C1611" s="876"/>
      <c r="D1611" s="325" t="s">
        <v>127</v>
      </c>
      <c r="E1611" s="813">
        <f>E3</f>
        <v>0</v>
      </c>
      <c r="F1611" s="814"/>
      <c r="G1611" s="835"/>
      <c r="H1611" s="835"/>
      <c r="I1611" s="117"/>
      <c r="J1611" s="117"/>
      <c r="K1611" s="117"/>
      <c r="L1611" s="117"/>
      <c r="M1611" s="117"/>
      <c r="N1611" s="117"/>
      <c r="O1611" s="117"/>
      <c r="P1611" s="117"/>
      <c r="Z1611"/>
      <c r="AA1611" s="323"/>
    </row>
    <row r="1612" spans="1:27" ht="25.5" customHeight="1">
      <c r="A1612" s="62"/>
      <c r="B1612" s="62"/>
      <c r="C1612" s="62"/>
      <c r="D1612" s="62"/>
      <c r="E1612" s="62"/>
      <c r="F1612" s="29"/>
    </row>
    <row r="1613" spans="1:27" ht="21.75" customHeight="1">
      <c r="A1613" s="30"/>
      <c r="B1613" s="30"/>
      <c r="C1613" s="30"/>
      <c r="D1613" s="30"/>
      <c r="E1613" s="30"/>
      <c r="F1613" s="805" t="s">
        <v>9</v>
      </c>
      <c r="G1613" s="806"/>
      <c r="H1613" s="30"/>
      <c r="I1613" s="804"/>
      <c r="J1613" s="804"/>
      <c r="K1613" s="804"/>
      <c r="L1613" s="804"/>
      <c r="M1613" s="804"/>
      <c r="N1613" s="804"/>
      <c r="O1613" s="93"/>
      <c r="P1613" s="93"/>
      <c r="Q1613" s="93"/>
      <c r="R1613" s="93"/>
      <c r="S1613" s="93"/>
      <c r="T1613" s="93"/>
    </row>
    <row r="1614" spans="1:27" ht="21.75" customHeight="1">
      <c r="A1614" s="31"/>
      <c r="B1614" s="31"/>
      <c r="C1614" s="31"/>
      <c r="D1614" s="31"/>
      <c r="E1614" s="31"/>
      <c r="F1614" s="807">
        <f>$I$1831</f>
        <v>0</v>
      </c>
      <c r="G1614" s="808"/>
      <c r="H1614" s="30"/>
      <c r="I1614" s="803"/>
      <c r="J1614" s="803"/>
      <c r="K1614" s="803"/>
      <c r="L1614" s="803"/>
      <c r="M1614" s="803"/>
      <c r="N1614" s="803"/>
      <c r="O1614" s="93"/>
      <c r="P1614" s="93"/>
      <c r="Q1614" s="93"/>
      <c r="R1614" s="93"/>
      <c r="S1614" s="93"/>
      <c r="T1614" s="93"/>
    </row>
    <row r="1615" spans="1:27" ht="21" customHeight="1">
      <c r="A1615" s="32" t="s">
        <v>15</v>
      </c>
      <c r="B1615" s="32"/>
      <c r="C1615" s="32"/>
      <c r="D1615" s="32"/>
      <c r="E1615" s="32"/>
      <c r="F1615" s="33"/>
      <c r="G1615" s="33"/>
      <c r="H1615" s="33"/>
      <c r="I1615" s="33"/>
      <c r="J1615" s="33"/>
      <c r="K1615" s="33"/>
      <c r="L1615" s="33"/>
      <c r="M1615" s="33"/>
      <c r="T1615" s="63" t="s">
        <v>16</v>
      </c>
    </row>
    <row r="1616" spans="1:27" ht="36" customHeight="1">
      <c r="A1616" s="811" t="s">
        <v>130</v>
      </c>
      <c r="B1616" s="812"/>
      <c r="C1616" s="434" t="s">
        <v>128</v>
      </c>
      <c r="D1616" s="370" t="s">
        <v>167</v>
      </c>
      <c r="E1616" s="371" t="s">
        <v>133</v>
      </c>
      <c r="F1616" s="836" t="s">
        <v>12</v>
      </c>
      <c r="G1616" s="837"/>
      <c r="H1616" s="34" t="s">
        <v>42</v>
      </c>
      <c r="I1616" s="35"/>
      <c r="J1616" s="36" t="s">
        <v>36</v>
      </c>
      <c r="K1616" s="37" t="s">
        <v>43</v>
      </c>
      <c r="L1616" s="38" t="s">
        <v>35</v>
      </c>
      <c r="M1616" s="39" t="s">
        <v>37</v>
      </c>
      <c r="N1616" s="37" t="s">
        <v>43</v>
      </c>
      <c r="O1616" s="38" t="s">
        <v>45</v>
      </c>
      <c r="P1616" s="39" t="s">
        <v>37</v>
      </c>
      <c r="Q1616" s="37" t="s">
        <v>46</v>
      </c>
      <c r="R1616" s="38" t="s">
        <v>47</v>
      </c>
      <c r="S1616" s="37" t="s">
        <v>48</v>
      </c>
      <c r="T1616" s="40" t="s">
        <v>13</v>
      </c>
    </row>
    <row r="1617" spans="1:21" ht="18" customHeight="1">
      <c r="A1617" s="839">
        <f>IF(A9="","",A9)</f>
        <v>1</v>
      </c>
      <c r="B1617" s="840"/>
      <c r="C1617" s="845" t="str">
        <f>IF(C9="","",C9)</f>
        <v/>
      </c>
      <c r="D1617" s="845" t="str">
        <f>IF(D9="","",D9)</f>
        <v/>
      </c>
      <c r="E1617" s="372">
        <v>1</v>
      </c>
      <c r="F1617" s="781"/>
      <c r="G1617" s="782"/>
      <c r="H1617" s="144"/>
      <c r="I1617" s="145"/>
      <c r="J1617" s="123"/>
      <c r="K1617" s="146"/>
      <c r="L1617" s="123"/>
      <c r="M1617" s="147"/>
      <c r="N1617" s="146"/>
      <c r="O1617" s="123"/>
      <c r="P1617" s="147"/>
      <c r="Q1617" s="146"/>
      <c r="R1617" s="124"/>
      <c r="S1617" s="178"/>
      <c r="T1617" s="389">
        <f t="shared" ref="T1617:T1816" si="104">IF(J1617="",0,INT(SUM(PRODUCT(J1617,L1617,O1617),R1617)))</f>
        <v>0</v>
      </c>
      <c r="U1617" s="443">
        <f>$A$1617</f>
        <v>1</v>
      </c>
    </row>
    <row r="1618" spans="1:21" ht="18" customHeight="1">
      <c r="A1618" s="841"/>
      <c r="B1618" s="842"/>
      <c r="C1618" s="846"/>
      <c r="D1618" s="846"/>
      <c r="E1618" s="377">
        <v>2</v>
      </c>
      <c r="F1618" s="779"/>
      <c r="G1618" s="780"/>
      <c r="H1618" s="97"/>
      <c r="I1618" s="87"/>
      <c r="J1618" s="78"/>
      <c r="K1618" s="89"/>
      <c r="L1618" s="78"/>
      <c r="M1618" s="16"/>
      <c r="N1618" s="89"/>
      <c r="O1618" s="78"/>
      <c r="P1618" s="16"/>
      <c r="Q1618" s="89"/>
      <c r="R1618" s="21"/>
      <c r="S1618" s="85"/>
      <c r="T1618" s="390">
        <f t="shared" si="104"/>
        <v>0</v>
      </c>
      <c r="U1618" s="443">
        <f t="shared" ref="U1618:U1626" si="105">$A$1617</f>
        <v>1</v>
      </c>
    </row>
    <row r="1619" spans="1:21" ht="18" customHeight="1">
      <c r="A1619" s="841"/>
      <c r="B1619" s="842"/>
      <c r="C1619" s="846"/>
      <c r="D1619" s="846"/>
      <c r="E1619" s="377">
        <v>3</v>
      </c>
      <c r="F1619" s="779"/>
      <c r="G1619" s="780"/>
      <c r="H1619" s="97"/>
      <c r="I1619" s="87"/>
      <c r="J1619" s="78"/>
      <c r="K1619" s="89"/>
      <c r="L1619" s="78"/>
      <c r="M1619" s="16"/>
      <c r="N1619" s="89"/>
      <c r="O1619" s="78"/>
      <c r="P1619" s="16"/>
      <c r="Q1619" s="89"/>
      <c r="R1619" s="21"/>
      <c r="S1619" s="85"/>
      <c r="T1619" s="390">
        <f t="shared" si="104"/>
        <v>0</v>
      </c>
      <c r="U1619" s="443">
        <f t="shared" si="105"/>
        <v>1</v>
      </c>
    </row>
    <row r="1620" spans="1:21" ht="18" customHeight="1">
      <c r="A1620" s="841"/>
      <c r="B1620" s="842"/>
      <c r="C1620" s="846"/>
      <c r="D1620" s="846"/>
      <c r="E1620" s="377">
        <v>4</v>
      </c>
      <c r="F1620" s="779"/>
      <c r="G1620" s="780"/>
      <c r="H1620" s="97"/>
      <c r="I1620" s="87"/>
      <c r="J1620" s="78"/>
      <c r="K1620" s="89"/>
      <c r="L1620" s="78"/>
      <c r="M1620" s="16"/>
      <c r="N1620" s="89"/>
      <c r="O1620" s="78"/>
      <c r="P1620" s="16"/>
      <c r="Q1620" s="89"/>
      <c r="R1620" s="21"/>
      <c r="S1620" s="85"/>
      <c r="T1620" s="390">
        <f t="shared" si="104"/>
        <v>0</v>
      </c>
      <c r="U1620" s="443">
        <f t="shared" si="105"/>
        <v>1</v>
      </c>
    </row>
    <row r="1621" spans="1:21" ht="18" customHeight="1">
      <c r="A1621" s="841"/>
      <c r="B1621" s="842"/>
      <c r="C1621" s="846"/>
      <c r="D1621" s="846"/>
      <c r="E1621" s="377">
        <v>5</v>
      </c>
      <c r="F1621" s="779"/>
      <c r="G1621" s="780"/>
      <c r="H1621" s="97"/>
      <c r="I1621" s="87"/>
      <c r="J1621" s="78"/>
      <c r="K1621" s="89"/>
      <c r="L1621" s="78"/>
      <c r="M1621" s="16"/>
      <c r="N1621" s="89"/>
      <c r="O1621" s="78"/>
      <c r="P1621" s="16"/>
      <c r="Q1621" s="89"/>
      <c r="R1621" s="21"/>
      <c r="S1621" s="85"/>
      <c r="T1621" s="390">
        <f t="shared" si="104"/>
        <v>0</v>
      </c>
      <c r="U1621" s="443">
        <f t="shared" si="105"/>
        <v>1</v>
      </c>
    </row>
    <row r="1622" spans="1:21" ht="18" customHeight="1">
      <c r="A1622" s="841"/>
      <c r="B1622" s="842"/>
      <c r="C1622" s="846"/>
      <c r="D1622" s="846"/>
      <c r="E1622" s="377">
        <v>6</v>
      </c>
      <c r="F1622" s="779"/>
      <c r="G1622" s="780"/>
      <c r="H1622" s="97"/>
      <c r="I1622" s="87"/>
      <c r="J1622" s="78"/>
      <c r="K1622" s="89"/>
      <c r="L1622" s="78"/>
      <c r="M1622" s="16"/>
      <c r="N1622" s="89"/>
      <c r="O1622" s="78"/>
      <c r="P1622" s="16"/>
      <c r="Q1622" s="89"/>
      <c r="R1622" s="21"/>
      <c r="S1622" s="85"/>
      <c r="T1622" s="390">
        <f t="shared" si="104"/>
        <v>0</v>
      </c>
      <c r="U1622" s="443">
        <f t="shared" si="105"/>
        <v>1</v>
      </c>
    </row>
    <row r="1623" spans="1:21" ht="18" customHeight="1">
      <c r="A1623" s="841"/>
      <c r="B1623" s="842"/>
      <c r="C1623" s="846"/>
      <c r="D1623" s="846"/>
      <c r="E1623" s="377">
        <v>7</v>
      </c>
      <c r="F1623" s="779"/>
      <c r="G1623" s="780"/>
      <c r="H1623" s="97"/>
      <c r="I1623" s="87"/>
      <c r="J1623" s="78"/>
      <c r="K1623" s="89"/>
      <c r="L1623" s="78"/>
      <c r="M1623" s="16"/>
      <c r="N1623" s="89"/>
      <c r="O1623" s="78"/>
      <c r="P1623" s="16"/>
      <c r="Q1623" s="89"/>
      <c r="R1623" s="21"/>
      <c r="S1623" s="85"/>
      <c r="T1623" s="390">
        <f t="shared" si="104"/>
        <v>0</v>
      </c>
      <c r="U1623" s="443">
        <f t="shared" si="105"/>
        <v>1</v>
      </c>
    </row>
    <row r="1624" spans="1:21" ht="18" customHeight="1">
      <c r="A1624" s="841"/>
      <c r="B1624" s="842"/>
      <c r="C1624" s="846"/>
      <c r="D1624" s="846"/>
      <c r="E1624" s="377">
        <v>8</v>
      </c>
      <c r="F1624" s="779"/>
      <c r="G1624" s="780"/>
      <c r="H1624" s="97"/>
      <c r="I1624" s="87"/>
      <c r="J1624" s="78"/>
      <c r="K1624" s="89"/>
      <c r="L1624" s="78"/>
      <c r="M1624" s="16"/>
      <c r="N1624" s="89"/>
      <c r="O1624" s="78"/>
      <c r="P1624" s="16"/>
      <c r="Q1624" s="89"/>
      <c r="R1624" s="21"/>
      <c r="S1624" s="85"/>
      <c r="T1624" s="390">
        <f t="shared" si="104"/>
        <v>0</v>
      </c>
      <c r="U1624" s="443">
        <f t="shared" si="105"/>
        <v>1</v>
      </c>
    </row>
    <row r="1625" spans="1:21" ht="18" customHeight="1">
      <c r="A1625" s="841"/>
      <c r="B1625" s="842"/>
      <c r="C1625" s="846"/>
      <c r="D1625" s="846"/>
      <c r="E1625" s="377">
        <v>9</v>
      </c>
      <c r="F1625" s="779"/>
      <c r="G1625" s="780"/>
      <c r="H1625" s="97"/>
      <c r="I1625" s="87"/>
      <c r="J1625" s="78"/>
      <c r="K1625" s="89"/>
      <c r="L1625" s="78"/>
      <c r="M1625" s="16"/>
      <c r="N1625" s="89"/>
      <c r="O1625" s="78"/>
      <c r="P1625" s="16"/>
      <c r="Q1625" s="89"/>
      <c r="R1625" s="21"/>
      <c r="S1625" s="85"/>
      <c r="T1625" s="390">
        <f t="shared" si="104"/>
        <v>0</v>
      </c>
      <c r="U1625" s="443">
        <f t="shared" si="105"/>
        <v>1</v>
      </c>
    </row>
    <row r="1626" spans="1:21" ht="18" customHeight="1">
      <c r="A1626" s="843"/>
      <c r="B1626" s="844"/>
      <c r="C1626" s="847"/>
      <c r="D1626" s="847"/>
      <c r="E1626" s="382">
        <v>10</v>
      </c>
      <c r="F1626" s="783"/>
      <c r="G1626" s="784"/>
      <c r="H1626" s="99"/>
      <c r="I1626" s="88"/>
      <c r="J1626" s="148"/>
      <c r="K1626" s="149"/>
      <c r="L1626" s="148"/>
      <c r="M1626" s="150"/>
      <c r="N1626" s="149"/>
      <c r="O1626" s="148"/>
      <c r="P1626" s="150"/>
      <c r="Q1626" s="149"/>
      <c r="R1626" s="151"/>
      <c r="S1626" s="91"/>
      <c r="T1626" s="391">
        <f t="shared" si="104"/>
        <v>0</v>
      </c>
      <c r="U1626" s="443">
        <f t="shared" si="105"/>
        <v>1</v>
      </c>
    </row>
    <row r="1627" spans="1:21" ht="18" customHeight="1">
      <c r="A1627" s="839">
        <f>IF(A89="","",A89)</f>
        <v>2</v>
      </c>
      <c r="B1627" s="840" t="str">
        <f>IF(B89="","",B89)</f>
        <v/>
      </c>
      <c r="C1627" s="845" t="str">
        <f>IF(C89="","",C89)</f>
        <v/>
      </c>
      <c r="D1627" s="845" t="str">
        <f>IF(D89="","",D89)</f>
        <v/>
      </c>
      <c r="E1627" s="372">
        <v>1</v>
      </c>
      <c r="F1627" s="781"/>
      <c r="G1627" s="782"/>
      <c r="H1627" s="144"/>
      <c r="I1627" s="145"/>
      <c r="J1627" s="123"/>
      <c r="K1627" s="146"/>
      <c r="L1627" s="123"/>
      <c r="M1627" s="147"/>
      <c r="N1627" s="146"/>
      <c r="O1627" s="123"/>
      <c r="P1627" s="147"/>
      <c r="Q1627" s="146"/>
      <c r="R1627" s="124"/>
      <c r="S1627" s="178"/>
      <c r="T1627" s="389">
        <f t="shared" si="104"/>
        <v>0</v>
      </c>
      <c r="U1627" s="443">
        <f t="shared" ref="U1627:U1636" si="106">$A$1627</f>
        <v>2</v>
      </c>
    </row>
    <row r="1628" spans="1:21" ht="18" customHeight="1">
      <c r="A1628" s="841"/>
      <c r="B1628" s="842"/>
      <c r="C1628" s="846"/>
      <c r="D1628" s="846"/>
      <c r="E1628" s="377">
        <v>2</v>
      </c>
      <c r="F1628" s="779"/>
      <c r="G1628" s="780"/>
      <c r="H1628" s="97"/>
      <c r="I1628" s="87"/>
      <c r="J1628" s="78"/>
      <c r="K1628" s="89"/>
      <c r="L1628" s="78"/>
      <c r="M1628" s="16"/>
      <c r="N1628" s="89"/>
      <c r="O1628" s="78"/>
      <c r="P1628" s="16"/>
      <c r="Q1628" s="89"/>
      <c r="R1628" s="21"/>
      <c r="S1628" s="85"/>
      <c r="T1628" s="390">
        <f t="shared" si="104"/>
        <v>0</v>
      </c>
      <c r="U1628" s="443">
        <f t="shared" si="106"/>
        <v>2</v>
      </c>
    </row>
    <row r="1629" spans="1:21" ht="18" customHeight="1">
      <c r="A1629" s="841"/>
      <c r="B1629" s="842"/>
      <c r="C1629" s="846"/>
      <c r="D1629" s="846"/>
      <c r="E1629" s="377">
        <v>3</v>
      </c>
      <c r="F1629" s="779"/>
      <c r="G1629" s="780"/>
      <c r="H1629" s="97"/>
      <c r="I1629" s="87"/>
      <c r="J1629" s="78"/>
      <c r="K1629" s="89"/>
      <c r="L1629" s="78"/>
      <c r="M1629" s="16"/>
      <c r="N1629" s="89"/>
      <c r="O1629" s="78"/>
      <c r="P1629" s="16"/>
      <c r="Q1629" s="89"/>
      <c r="R1629" s="21"/>
      <c r="S1629" s="85"/>
      <c r="T1629" s="390">
        <f t="shared" si="104"/>
        <v>0</v>
      </c>
      <c r="U1629" s="443">
        <f t="shared" si="106"/>
        <v>2</v>
      </c>
    </row>
    <row r="1630" spans="1:21" ht="18" customHeight="1">
      <c r="A1630" s="841"/>
      <c r="B1630" s="842"/>
      <c r="C1630" s="846"/>
      <c r="D1630" s="846"/>
      <c r="E1630" s="377">
        <v>4</v>
      </c>
      <c r="F1630" s="779"/>
      <c r="G1630" s="780"/>
      <c r="H1630" s="97"/>
      <c r="I1630" s="87"/>
      <c r="J1630" s="78"/>
      <c r="K1630" s="89"/>
      <c r="L1630" s="78"/>
      <c r="M1630" s="16"/>
      <c r="N1630" s="89"/>
      <c r="O1630" s="78"/>
      <c r="P1630" s="16"/>
      <c r="Q1630" s="89"/>
      <c r="R1630" s="21"/>
      <c r="S1630" s="85"/>
      <c r="T1630" s="390">
        <f t="shared" si="104"/>
        <v>0</v>
      </c>
      <c r="U1630" s="443">
        <f t="shared" si="106"/>
        <v>2</v>
      </c>
    </row>
    <row r="1631" spans="1:21" ht="18" customHeight="1">
      <c r="A1631" s="841"/>
      <c r="B1631" s="842"/>
      <c r="C1631" s="846"/>
      <c r="D1631" s="846"/>
      <c r="E1631" s="377">
        <v>5</v>
      </c>
      <c r="F1631" s="779"/>
      <c r="G1631" s="780"/>
      <c r="H1631" s="97"/>
      <c r="I1631" s="87"/>
      <c r="J1631" s="78"/>
      <c r="K1631" s="89"/>
      <c r="L1631" s="78"/>
      <c r="M1631" s="16"/>
      <c r="N1631" s="89"/>
      <c r="O1631" s="78"/>
      <c r="P1631" s="16"/>
      <c r="Q1631" s="89"/>
      <c r="R1631" s="21"/>
      <c r="S1631" s="85"/>
      <c r="T1631" s="390">
        <f t="shared" si="104"/>
        <v>0</v>
      </c>
      <c r="U1631" s="443">
        <f t="shared" si="106"/>
        <v>2</v>
      </c>
    </row>
    <row r="1632" spans="1:21" ht="18" customHeight="1">
      <c r="A1632" s="841"/>
      <c r="B1632" s="842"/>
      <c r="C1632" s="846"/>
      <c r="D1632" s="846"/>
      <c r="E1632" s="377">
        <v>6</v>
      </c>
      <c r="F1632" s="779"/>
      <c r="G1632" s="780"/>
      <c r="H1632" s="97"/>
      <c r="I1632" s="87"/>
      <c r="J1632" s="78"/>
      <c r="K1632" s="89"/>
      <c r="L1632" s="78"/>
      <c r="M1632" s="16"/>
      <c r="N1632" s="89"/>
      <c r="O1632" s="78"/>
      <c r="P1632" s="16"/>
      <c r="Q1632" s="89"/>
      <c r="R1632" s="21"/>
      <c r="S1632" s="85"/>
      <c r="T1632" s="390">
        <f t="shared" si="104"/>
        <v>0</v>
      </c>
      <c r="U1632" s="443">
        <f t="shared" si="106"/>
        <v>2</v>
      </c>
    </row>
    <row r="1633" spans="1:21" ht="18" customHeight="1">
      <c r="A1633" s="841"/>
      <c r="B1633" s="842"/>
      <c r="C1633" s="846"/>
      <c r="D1633" s="846"/>
      <c r="E1633" s="377">
        <v>7</v>
      </c>
      <c r="F1633" s="779"/>
      <c r="G1633" s="780"/>
      <c r="H1633" s="97"/>
      <c r="I1633" s="87"/>
      <c r="J1633" s="78"/>
      <c r="K1633" s="89"/>
      <c r="L1633" s="78"/>
      <c r="M1633" s="16"/>
      <c r="N1633" s="89"/>
      <c r="O1633" s="78"/>
      <c r="P1633" s="16"/>
      <c r="Q1633" s="89"/>
      <c r="R1633" s="21"/>
      <c r="S1633" s="85"/>
      <c r="T1633" s="390">
        <f t="shared" si="104"/>
        <v>0</v>
      </c>
      <c r="U1633" s="443">
        <f t="shared" si="106"/>
        <v>2</v>
      </c>
    </row>
    <row r="1634" spans="1:21" ht="18" customHeight="1">
      <c r="A1634" s="841"/>
      <c r="B1634" s="842"/>
      <c r="C1634" s="846"/>
      <c r="D1634" s="846"/>
      <c r="E1634" s="377">
        <v>8</v>
      </c>
      <c r="F1634" s="779"/>
      <c r="G1634" s="780"/>
      <c r="H1634" s="97"/>
      <c r="I1634" s="142"/>
      <c r="J1634" s="78"/>
      <c r="K1634" s="89"/>
      <c r="L1634" s="78"/>
      <c r="M1634" s="16"/>
      <c r="N1634" s="89"/>
      <c r="O1634" s="78"/>
      <c r="P1634" s="16"/>
      <c r="Q1634" s="89"/>
      <c r="R1634" s="21"/>
      <c r="S1634" s="85"/>
      <c r="T1634" s="390">
        <f t="shared" si="104"/>
        <v>0</v>
      </c>
      <c r="U1634" s="443">
        <f t="shared" si="106"/>
        <v>2</v>
      </c>
    </row>
    <row r="1635" spans="1:21" ht="18" customHeight="1">
      <c r="A1635" s="841"/>
      <c r="B1635" s="842"/>
      <c r="C1635" s="846"/>
      <c r="D1635" s="846"/>
      <c r="E1635" s="377">
        <v>9</v>
      </c>
      <c r="F1635" s="779"/>
      <c r="G1635" s="780"/>
      <c r="H1635" s="97"/>
      <c r="I1635" s="142"/>
      <c r="J1635" s="78"/>
      <c r="K1635" s="89"/>
      <c r="L1635" s="78"/>
      <c r="M1635" s="16"/>
      <c r="N1635" s="89"/>
      <c r="O1635" s="78"/>
      <c r="P1635" s="16"/>
      <c r="Q1635" s="89"/>
      <c r="R1635" s="21"/>
      <c r="S1635" s="85"/>
      <c r="T1635" s="390">
        <f t="shared" si="104"/>
        <v>0</v>
      </c>
      <c r="U1635" s="443">
        <f t="shared" si="106"/>
        <v>2</v>
      </c>
    </row>
    <row r="1636" spans="1:21" ht="18" customHeight="1">
      <c r="A1636" s="843"/>
      <c r="B1636" s="844"/>
      <c r="C1636" s="847"/>
      <c r="D1636" s="847"/>
      <c r="E1636" s="382">
        <v>10</v>
      </c>
      <c r="F1636" s="783"/>
      <c r="G1636" s="784"/>
      <c r="H1636" s="99"/>
      <c r="I1636" s="88"/>
      <c r="J1636" s="148"/>
      <c r="K1636" s="149"/>
      <c r="L1636" s="148"/>
      <c r="M1636" s="150"/>
      <c r="N1636" s="149"/>
      <c r="O1636" s="148"/>
      <c r="P1636" s="150"/>
      <c r="Q1636" s="149"/>
      <c r="R1636" s="151"/>
      <c r="S1636" s="91"/>
      <c r="T1636" s="391">
        <f t="shared" si="104"/>
        <v>0</v>
      </c>
      <c r="U1636" s="443">
        <f t="shared" si="106"/>
        <v>2</v>
      </c>
    </row>
    <row r="1637" spans="1:21" ht="18" customHeight="1">
      <c r="A1637" s="839">
        <f>IF(A169="","",A169)</f>
        <v>3</v>
      </c>
      <c r="B1637" s="840" t="str">
        <f>IF(B169="","",B169)</f>
        <v/>
      </c>
      <c r="C1637" s="845" t="str">
        <f>IF(C169="","",C169)</f>
        <v/>
      </c>
      <c r="D1637" s="845" t="str">
        <f>IF(D169="","",D169)</f>
        <v/>
      </c>
      <c r="E1637" s="372">
        <v>1</v>
      </c>
      <c r="F1637" s="781"/>
      <c r="G1637" s="782"/>
      <c r="H1637" s="144"/>
      <c r="I1637" s="145"/>
      <c r="J1637" s="123"/>
      <c r="K1637" s="146"/>
      <c r="L1637" s="123"/>
      <c r="M1637" s="147"/>
      <c r="N1637" s="146"/>
      <c r="O1637" s="123"/>
      <c r="P1637" s="147"/>
      <c r="Q1637" s="146"/>
      <c r="R1637" s="124"/>
      <c r="S1637" s="178"/>
      <c r="T1637" s="389">
        <f t="shared" si="104"/>
        <v>0</v>
      </c>
      <c r="U1637" s="443">
        <f t="shared" ref="U1637:U1646" si="107">$A$1637</f>
        <v>3</v>
      </c>
    </row>
    <row r="1638" spans="1:21" ht="18" customHeight="1">
      <c r="A1638" s="841"/>
      <c r="B1638" s="842"/>
      <c r="C1638" s="846"/>
      <c r="D1638" s="846"/>
      <c r="E1638" s="377">
        <v>2</v>
      </c>
      <c r="F1638" s="779"/>
      <c r="G1638" s="780"/>
      <c r="H1638" s="97"/>
      <c r="I1638" s="86"/>
      <c r="J1638" s="78"/>
      <c r="K1638" s="89"/>
      <c r="L1638" s="78"/>
      <c r="M1638" s="16"/>
      <c r="N1638" s="89"/>
      <c r="O1638" s="78"/>
      <c r="P1638" s="16"/>
      <c r="Q1638" s="89"/>
      <c r="R1638" s="21"/>
      <c r="S1638" s="85"/>
      <c r="T1638" s="390">
        <f t="shared" si="104"/>
        <v>0</v>
      </c>
      <c r="U1638" s="443">
        <f t="shared" si="107"/>
        <v>3</v>
      </c>
    </row>
    <row r="1639" spans="1:21" ht="18" customHeight="1">
      <c r="A1639" s="841"/>
      <c r="B1639" s="842"/>
      <c r="C1639" s="846"/>
      <c r="D1639" s="846"/>
      <c r="E1639" s="377">
        <v>3</v>
      </c>
      <c r="F1639" s="779"/>
      <c r="G1639" s="780"/>
      <c r="H1639" s="97"/>
      <c r="I1639" s="86"/>
      <c r="J1639" s="78"/>
      <c r="K1639" s="89"/>
      <c r="L1639" s="78"/>
      <c r="M1639" s="16"/>
      <c r="N1639" s="89"/>
      <c r="O1639" s="78"/>
      <c r="P1639" s="16"/>
      <c r="Q1639" s="89"/>
      <c r="R1639" s="21"/>
      <c r="S1639" s="85"/>
      <c r="T1639" s="390">
        <f t="shared" si="104"/>
        <v>0</v>
      </c>
      <c r="U1639" s="443">
        <f t="shared" si="107"/>
        <v>3</v>
      </c>
    </row>
    <row r="1640" spans="1:21" ht="18" customHeight="1">
      <c r="A1640" s="841"/>
      <c r="B1640" s="842"/>
      <c r="C1640" s="846"/>
      <c r="D1640" s="846"/>
      <c r="E1640" s="377">
        <v>4</v>
      </c>
      <c r="F1640" s="779"/>
      <c r="G1640" s="780"/>
      <c r="H1640" s="97"/>
      <c r="I1640" s="86"/>
      <c r="J1640" s="78"/>
      <c r="K1640" s="89"/>
      <c r="L1640" s="78"/>
      <c r="M1640" s="16"/>
      <c r="N1640" s="89"/>
      <c r="O1640" s="78"/>
      <c r="P1640" s="16"/>
      <c r="Q1640" s="89"/>
      <c r="R1640" s="21"/>
      <c r="S1640" s="85"/>
      <c r="T1640" s="390">
        <f t="shared" si="104"/>
        <v>0</v>
      </c>
      <c r="U1640" s="443">
        <f t="shared" si="107"/>
        <v>3</v>
      </c>
    </row>
    <row r="1641" spans="1:21" ht="18" customHeight="1">
      <c r="A1641" s="841"/>
      <c r="B1641" s="842"/>
      <c r="C1641" s="846"/>
      <c r="D1641" s="846"/>
      <c r="E1641" s="377">
        <v>5</v>
      </c>
      <c r="F1641" s="779"/>
      <c r="G1641" s="780"/>
      <c r="H1641" s="97"/>
      <c r="I1641" s="86"/>
      <c r="J1641" s="78"/>
      <c r="K1641" s="89"/>
      <c r="L1641" s="78"/>
      <c r="M1641" s="16"/>
      <c r="N1641" s="89"/>
      <c r="O1641" s="78"/>
      <c r="P1641" s="16"/>
      <c r="Q1641" s="89"/>
      <c r="R1641" s="21"/>
      <c r="S1641" s="85"/>
      <c r="T1641" s="390">
        <f t="shared" si="104"/>
        <v>0</v>
      </c>
      <c r="U1641" s="443">
        <f t="shared" si="107"/>
        <v>3</v>
      </c>
    </row>
    <row r="1642" spans="1:21" ht="18" customHeight="1">
      <c r="A1642" s="841"/>
      <c r="B1642" s="842"/>
      <c r="C1642" s="846"/>
      <c r="D1642" s="846"/>
      <c r="E1642" s="377">
        <v>6</v>
      </c>
      <c r="F1642" s="779"/>
      <c r="G1642" s="780"/>
      <c r="H1642" s="97"/>
      <c r="I1642" s="86"/>
      <c r="J1642" s="78"/>
      <c r="K1642" s="89"/>
      <c r="L1642" s="78"/>
      <c r="M1642" s="16"/>
      <c r="N1642" s="89"/>
      <c r="O1642" s="78"/>
      <c r="P1642" s="16"/>
      <c r="Q1642" s="89"/>
      <c r="R1642" s="21"/>
      <c r="S1642" s="85"/>
      <c r="T1642" s="390">
        <f t="shared" si="104"/>
        <v>0</v>
      </c>
      <c r="U1642" s="443">
        <f t="shared" si="107"/>
        <v>3</v>
      </c>
    </row>
    <row r="1643" spans="1:21" ht="18" customHeight="1">
      <c r="A1643" s="841"/>
      <c r="B1643" s="842"/>
      <c r="C1643" s="846"/>
      <c r="D1643" s="846"/>
      <c r="E1643" s="377">
        <v>7</v>
      </c>
      <c r="F1643" s="779"/>
      <c r="G1643" s="780"/>
      <c r="H1643" s="97"/>
      <c r="I1643" s="86"/>
      <c r="J1643" s="78"/>
      <c r="K1643" s="89"/>
      <c r="L1643" s="78"/>
      <c r="M1643" s="16"/>
      <c r="N1643" s="89"/>
      <c r="O1643" s="78"/>
      <c r="P1643" s="16"/>
      <c r="Q1643" s="89"/>
      <c r="R1643" s="21"/>
      <c r="S1643" s="85"/>
      <c r="T1643" s="390">
        <f t="shared" si="104"/>
        <v>0</v>
      </c>
      <c r="U1643" s="443">
        <f t="shared" si="107"/>
        <v>3</v>
      </c>
    </row>
    <row r="1644" spans="1:21" ht="18" customHeight="1">
      <c r="A1644" s="841"/>
      <c r="B1644" s="842"/>
      <c r="C1644" s="846"/>
      <c r="D1644" s="846"/>
      <c r="E1644" s="377">
        <v>8</v>
      </c>
      <c r="F1644" s="779"/>
      <c r="G1644" s="780"/>
      <c r="H1644" s="97"/>
      <c r="I1644" s="86"/>
      <c r="J1644" s="78"/>
      <c r="K1644" s="89"/>
      <c r="L1644" s="78"/>
      <c r="M1644" s="16"/>
      <c r="N1644" s="89"/>
      <c r="O1644" s="78"/>
      <c r="P1644" s="16"/>
      <c r="Q1644" s="89"/>
      <c r="R1644" s="21"/>
      <c r="S1644" s="85"/>
      <c r="T1644" s="390">
        <f t="shared" si="104"/>
        <v>0</v>
      </c>
      <c r="U1644" s="443">
        <f t="shared" si="107"/>
        <v>3</v>
      </c>
    </row>
    <row r="1645" spans="1:21" ht="18" customHeight="1">
      <c r="A1645" s="841"/>
      <c r="B1645" s="842"/>
      <c r="C1645" s="846"/>
      <c r="D1645" s="846"/>
      <c r="E1645" s="377">
        <v>9</v>
      </c>
      <c r="F1645" s="779"/>
      <c r="G1645" s="780"/>
      <c r="H1645" s="97"/>
      <c r="I1645" s="87"/>
      <c r="J1645" s="78"/>
      <c r="K1645" s="89"/>
      <c r="L1645" s="78"/>
      <c r="M1645" s="16"/>
      <c r="N1645" s="89"/>
      <c r="O1645" s="78"/>
      <c r="P1645" s="16"/>
      <c r="Q1645" s="89"/>
      <c r="R1645" s="21"/>
      <c r="S1645" s="85"/>
      <c r="T1645" s="390">
        <f t="shared" si="104"/>
        <v>0</v>
      </c>
      <c r="U1645" s="443">
        <f t="shared" si="107"/>
        <v>3</v>
      </c>
    </row>
    <row r="1646" spans="1:21" ht="18" customHeight="1">
      <c r="A1646" s="843"/>
      <c r="B1646" s="844"/>
      <c r="C1646" s="847"/>
      <c r="D1646" s="847"/>
      <c r="E1646" s="382">
        <v>10</v>
      </c>
      <c r="F1646" s="783"/>
      <c r="G1646" s="784"/>
      <c r="H1646" s="99"/>
      <c r="I1646" s="88"/>
      <c r="J1646" s="148"/>
      <c r="K1646" s="149"/>
      <c r="L1646" s="148"/>
      <c r="M1646" s="150"/>
      <c r="N1646" s="149"/>
      <c r="O1646" s="148"/>
      <c r="P1646" s="150"/>
      <c r="Q1646" s="149"/>
      <c r="R1646" s="151"/>
      <c r="S1646" s="91"/>
      <c r="T1646" s="391">
        <f t="shared" si="104"/>
        <v>0</v>
      </c>
      <c r="U1646" s="443">
        <f t="shared" si="107"/>
        <v>3</v>
      </c>
    </row>
    <row r="1647" spans="1:21" ht="18" customHeight="1">
      <c r="A1647" s="839">
        <f>IF(A249="","",A249)</f>
        <v>4</v>
      </c>
      <c r="B1647" s="840" t="str">
        <f>IF(B249="","",B249)</f>
        <v/>
      </c>
      <c r="C1647" s="845" t="str">
        <f>IF(C249="","",C249)</f>
        <v/>
      </c>
      <c r="D1647" s="845" t="str">
        <f>IF(D249="","",D249)</f>
        <v/>
      </c>
      <c r="E1647" s="372">
        <v>1</v>
      </c>
      <c r="F1647" s="781"/>
      <c r="G1647" s="782"/>
      <c r="H1647" s="144"/>
      <c r="I1647" s="145"/>
      <c r="J1647" s="123"/>
      <c r="K1647" s="146"/>
      <c r="L1647" s="123"/>
      <c r="M1647" s="147"/>
      <c r="N1647" s="146"/>
      <c r="O1647" s="123"/>
      <c r="P1647" s="147"/>
      <c r="Q1647" s="146"/>
      <c r="R1647" s="124"/>
      <c r="S1647" s="178"/>
      <c r="T1647" s="389">
        <f t="shared" si="104"/>
        <v>0</v>
      </c>
      <c r="U1647" s="443">
        <f t="shared" ref="U1647:U1656" si="108">$A$1647</f>
        <v>4</v>
      </c>
    </row>
    <row r="1648" spans="1:21" ht="18" customHeight="1">
      <c r="A1648" s="841"/>
      <c r="B1648" s="842"/>
      <c r="C1648" s="846"/>
      <c r="D1648" s="846"/>
      <c r="E1648" s="377">
        <v>2</v>
      </c>
      <c r="F1648" s="779"/>
      <c r="G1648" s="780"/>
      <c r="H1648" s="97"/>
      <c r="I1648" s="87"/>
      <c r="J1648" s="78"/>
      <c r="K1648" s="89"/>
      <c r="L1648" s="78"/>
      <c r="M1648" s="16"/>
      <c r="N1648" s="89"/>
      <c r="O1648" s="78"/>
      <c r="P1648" s="16"/>
      <c r="Q1648" s="89"/>
      <c r="R1648" s="21"/>
      <c r="S1648" s="85"/>
      <c r="T1648" s="390">
        <f t="shared" si="104"/>
        <v>0</v>
      </c>
      <c r="U1648" s="443">
        <f t="shared" si="108"/>
        <v>4</v>
      </c>
    </row>
    <row r="1649" spans="1:21" ht="18" customHeight="1">
      <c r="A1649" s="841"/>
      <c r="B1649" s="842"/>
      <c r="C1649" s="846"/>
      <c r="D1649" s="846"/>
      <c r="E1649" s="377">
        <v>3</v>
      </c>
      <c r="F1649" s="779"/>
      <c r="G1649" s="780"/>
      <c r="H1649" s="134"/>
      <c r="I1649" s="142"/>
      <c r="J1649" s="78"/>
      <c r="K1649" s="89"/>
      <c r="L1649" s="78"/>
      <c r="M1649" s="16"/>
      <c r="N1649" s="89"/>
      <c r="O1649" s="78"/>
      <c r="P1649" s="16"/>
      <c r="Q1649" s="89"/>
      <c r="R1649" s="21"/>
      <c r="S1649" s="85"/>
      <c r="T1649" s="390">
        <f t="shared" si="104"/>
        <v>0</v>
      </c>
      <c r="U1649" s="443">
        <f t="shared" si="108"/>
        <v>4</v>
      </c>
    </row>
    <row r="1650" spans="1:21" ht="18" customHeight="1">
      <c r="A1650" s="841"/>
      <c r="B1650" s="842"/>
      <c r="C1650" s="846"/>
      <c r="D1650" s="846"/>
      <c r="E1650" s="377">
        <v>4</v>
      </c>
      <c r="F1650" s="779"/>
      <c r="G1650" s="780"/>
      <c r="H1650" s="134"/>
      <c r="I1650" s="142"/>
      <c r="J1650" s="78"/>
      <c r="K1650" s="89"/>
      <c r="L1650" s="78"/>
      <c r="M1650" s="16"/>
      <c r="N1650" s="89"/>
      <c r="O1650" s="78"/>
      <c r="P1650" s="16"/>
      <c r="Q1650" s="89"/>
      <c r="R1650" s="21"/>
      <c r="S1650" s="85"/>
      <c r="T1650" s="390">
        <f t="shared" si="104"/>
        <v>0</v>
      </c>
      <c r="U1650" s="443">
        <f t="shared" si="108"/>
        <v>4</v>
      </c>
    </row>
    <row r="1651" spans="1:21" ht="18" customHeight="1">
      <c r="A1651" s="841"/>
      <c r="B1651" s="842"/>
      <c r="C1651" s="846"/>
      <c r="D1651" s="846"/>
      <c r="E1651" s="377">
        <v>5</v>
      </c>
      <c r="F1651" s="779"/>
      <c r="G1651" s="780"/>
      <c r="H1651" s="134"/>
      <c r="I1651" s="142"/>
      <c r="J1651" s="78"/>
      <c r="K1651" s="89"/>
      <c r="L1651" s="78"/>
      <c r="M1651" s="16"/>
      <c r="N1651" s="89"/>
      <c r="O1651" s="78"/>
      <c r="P1651" s="16"/>
      <c r="Q1651" s="89"/>
      <c r="R1651" s="21"/>
      <c r="S1651" s="85"/>
      <c r="T1651" s="390">
        <f t="shared" si="104"/>
        <v>0</v>
      </c>
      <c r="U1651" s="443">
        <f t="shared" si="108"/>
        <v>4</v>
      </c>
    </row>
    <row r="1652" spans="1:21" ht="18" customHeight="1">
      <c r="A1652" s="841"/>
      <c r="B1652" s="842"/>
      <c r="C1652" s="846"/>
      <c r="D1652" s="846"/>
      <c r="E1652" s="377">
        <v>6</v>
      </c>
      <c r="F1652" s="779"/>
      <c r="G1652" s="780"/>
      <c r="H1652" s="134"/>
      <c r="I1652" s="142"/>
      <c r="J1652" s="78"/>
      <c r="K1652" s="89"/>
      <c r="L1652" s="78"/>
      <c r="M1652" s="16"/>
      <c r="N1652" s="89"/>
      <c r="O1652" s="78"/>
      <c r="P1652" s="16"/>
      <c r="Q1652" s="89"/>
      <c r="R1652" s="21"/>
      <c r="S1652" s="85"/>
      <c r="T1652" s="390">
        <f t="shared" si="104"/>
        <v>0</v>
      </c>
      <c r="U1652" s="443">
        <f t="shared" si="108"/>
        <v>4</v>
      </c>
    </row>
    <row r="1653" spans="1:21" ht="18" customHeight="1">
      <c r="A1653" s="841"/>
      <c r="B1653" s="842"/>
      <c r="C1653" s="846"/>
      <c r="D1653" s="846"/>
      <c r="E1653" s="377">
        <v>7</v>
      </c>
      <c r="F1653" s="779"/>
      <c r="G1653" s="780"/>
      <c r="H1653" s="134"/>
      <c r="I1653" s="142"/>
      <c r="J1653" s="78"/>
      <c r="K1653" s="89"/>
      <c r="L1653" s="78"/>
      <c r="M1653" s="16"/>
      <c r="N1653" s="89"/>
      <c r="O1653" s="78"/>
      <c r="P1653" s="16"/>
      <c r="Q1653" s="89"/>
      <c r="R1653" s="21"/>
      <c r="S1653" s="85"/>
      <c r="T1653" s="390">
        <f t="shared" si="104"/>
        <v>0</v>
      </c>
      <c r="U1653" s="443">
        <f t="shared" si="108"/>
        <v>4</v>
      </c>
    </row>
    <row r="1654" spans="1:21" ht="18" customHeight="1">
      <c r="A1654" s="841"/>
      <c r="B1654" s="842"/>
      <c r="C1654" s="846"/>
      <c r="D1654" s="846"/>
      <c r="E1654" s="377">
        <v>8</v>
      </c>
      <c r="F1654" s="779"/>
      <c r="G1654" s="780"/>
      <c r="H1654" s="134"/>
      <c r="I1654" s="142"/>
      <c r="J1654" s="78"/>
      <c r="K1654" s="89"/>
      <c r="L1654" s="78"/>
      <c r="M1654" s="16"/>
      <c r="N1654" s="89"/>
      <c r="O1654" s="78"/>
      <c r="P1654" s="16"/>
      <c r="Q1654" s="89"/>
      <c r="R1654" s="21"/>
      <c r="S1654" s="85"/>
      <c r="T1654" s="390">
        <f t="shared" si="104"/>
        <v>0</v>
      </c>
      <c r="U1654" s="443">
        <f t="shared" si="108"/>
        <v>4</v>
      </c>
    </row>
    <row r="1655" spans="1:21" ht="18" customHeight="1">
      <c r="A1655" s="841"/>
      <c r="B1655" s="842"/>
      <c r="C1655" s="846"/>
      <c r="D1655" s="846"/>
      <c r="E1655" s="377">
        <v>9</v>
      </c>
      <c r="F1655" s="779"/>
      <c r="G1655" s="780"/>
      <c r="H1655" s="134"/>
      <c r="I1655" s="142"/>
      <c r="J1655" s="78"/>
      <c r="K1655" s="89"/>
      <c r="L1655" s="78"/>
      <c r="M1655" s="16"/>
      <c r="N1655" s="89"/>
      <c r="O1655" s="78"/>
      <c r="P1655" s="16"/>
      <c r="Q1655" s="89"/>
      <c r="R1655" s="21"/>
      <c r="S1655" s="85"/>
      <c r="T1655" s="390">
        <f t="shared" si="104"/>
        <v>0</v>
      </c>
      <c r="U1655" s="443">
        <f t="shared" si="108"/>
        <v>4</v>
      </c>
    </row>
    <row r="1656" spans="1:21" ht="18" customHeight="1">
      <c r="A1656" s="843"/>
      <c r="B1656" s="844"/>
      <c r="C1656" s="847"/>
      <c r="D1656" s="847"/>
      <c r="E1656" s="382">
        <v>10</v>
      </c>
      <c r="F1656" s="783"/>
      <c r="G1656" s="784"/>
      <c r="H1656" s="99"/>
      <c r="I1656" s="88"/>
      <c r="J1656" s="148"/>
      <c r="K1656" s="149"/>
      <c r="L1656" s="148"/>
      <c r="M1656" s="150"/>
      <c r="N1656" s="149"/>
      <c r="O1656" s="148"/>
      <c r="P1656" s="150"/>
      <c r="Q1656" s="149"/>
      <c r="R1656" s="151"/>
      <c r="S1656" s="91"/>
      <c r="T1656" s="391">
        <f t="shared" si="104"/>
        <v>0</v>
      </c>
      <c r="U1656" s="443">
        <f t="shared" si="108"/>
        <v>4</v>
      </c>
    </row>
    <row r="1657" spans="1:21" ht="18" customHeight="1">
      <c r="A1657" s="839">
        <f>IF(A329="","",A329)</f>
        <v>5</v>
      </c>
      <c r="B1657" s="840" t="str">
        <f>IF(B329="","",B329)</f>
        <v/>
      </c>
      <c r="C1657" s="845" t="str">
        <f>IF(C329="","",C329)</f>
        <v/>
      </c>
      <c r="D1657" s="845" t="str">
        <f>IF(D329="","",D329)</f>
        <v/>
      </c>
      <c r="E1657" s="372">
        <v>1</v>
      </c>
      <c r="F1657" s="781"/>
      <c r="G1657" s="782"/>
      <c r="H1657" s="144"/>
      <c r="I1657" s="145"/>
      <c r="J1657" s="123"/>
      <c r="K1657" s="146"/>
      <c r="L1657" s="123"/>
      <c r="M1657" s="147"/>
      <c r="N1657" s="146"/>
      <c r="O1657" s="123"/>
      <c r="P1657" s="147"/>
      <c r="Q1657" s="146"/>
      <c r="R1657" s="124"/>
      <c r="S1657" s="178"/>
      <c r="T1657" s="389">
        <f t="shared" si="104"/>
        <v>0</v>
      </c>
      <c r="U1657" s="443">
        <f t="shared" ref="U1657" si="109">$A$1657</f>
        <v>5</v>
      </c>
    </row>
    <row r="1658" spans="1:21" ht="18" customHeight="1">
      <c r="A1658" s="841"/>
      <c r="B1658" s="842"/>
      <c r="C1658" s="846"/>
      <c r="D1658" s="846"/>
      <c r="E1658" s="377">
        <v>2</v>
      </c>
      <c r="F1658" s="779"/>
      <c r="G1658" s="780"/>
      <c r="H1658" s="143"/>
      <c r="I1658" s="86"/>
      <c r="J1658" s="78"/>
      <c r="K1658" s="89"/>
      <c r="L1658" s="78"/>
      <c r="M1658" s="16"/>
      <c r="N1658" s="89"/>
      <c r="O1658" s="78"/>
      <c r="P1658" s="16"/>
      <c r="Q1658" s="89"/>
      <c r="R1658" s="21"/>
      <c r="S1658" s="85"/>
      <c r="T1658" s="390">
        <f t="shared" si="104"/>
        <v>0</v>
      </c>
      <c r="U1658" s="443">
        <f t="shared" ref="U1658:U1666" si="110">$U$1657</f>
        <v>5</v>
      </c>
    </row>
    <row r="1659" spans="1:21" ht="18" customHeight="1">
      <c r="A1659" s="841"/>
      <c r="B1659" s="842"/>
      <c r="C1659" s="846"/>
      <c r="D1659" s="846"/>
      <c r="E1659" s="377">
        <v>3</v>
      </c>
      <c r="F1659" s="779"/>
      <c r="G1659" s="780"/>
      <c r="H1659" s="143"/>
      <c r="I1659" s="86"/>
      <c r="J1659" s="78"/>
      <c r="K1659" s="89"/>
      <c r="L1659" s="78"/>
      <c r="M1659" s="16"/>
      <c r="N1659" s="89"/>
      <c r="O1659" s="78"/>
      <c r="P1659" s="16"/>
      <c r="Q1659" s="89"/>
      <c r="R1659" s="21"/>
      <c r="S1659" s="85"/>
      <c r="T1659" s="390">
        <f t="shared" si="104"/>
        <v>0</v>
      </c>
      <c r="U1659" s="443">
        <f t="shared" si="110"/>
        <v>5</v>
      </c>
    </row>
    <row r="1660" spans="1:21" ht="18" customHeight="1">
      <c r="A1660" s="841"/>
      <c r="B1660" s="842"/>
      <c r="C1660" s="846"/>
      <c r="D1660" s="846"/>
      <c r="E1660" s="377">
        <v>4</v>
      </c>
      <c r="F1660" s="779"/>
      <c r="G1660" s="780"/>
      <c r="H1660" s="143"/>
      <c r="I1660" s="86"/>
      <c r="J1660" s="78"/>
      <c r="K1660" s="89"/>
      <c r="L1660" s="78"/>
      <c r="M1660" s="16"/>
      <c r="N1660" s="89"/>
      <c r="O1660" s="78"/>
      <c r="P1660" s="16"/>
      <c r="Q1660" s="89"/>
      <c r="R1660" s="21"/>
      <c r="S1660" s="85"/>
      <c r="T1660" s="390">
        <f t="shared" si="104"/>
        <v>0</v>
      </c>
      <c r="U1660" s="443">
        <f t="shared" si="110"/>
        <v>5</v>
      </c>
    </row>
    <row r="1661" spans="1:21" ht="18" customHeight="1">
      <c r="A1661" s="841"/>
      <c r="B1661" s="842"/>
      <c r="C1661" s="846"/>
      <c r="D1661" s="846"/>
      <c r="E1661" s="377">
        <v>5</v>
      </c>
      <c r="F1661" s="779"/>
      <c r="G1661" s="780"/>
      <c r="H1661" s="143"/>
      <c r="I1661" s="86"/>
      <c r="J1661" s="78"/>
      <c r="K1661" s="89"/>
      <c r="L1661" s="78"/>
      <c r="M1661" s="16"/>
      <c r="N1661" s="89"/>
      <c r="O1661" s="78"/>
      <c r="P1661" s="16"/>
      <c r="Q1661" s="89"/>
      <c r="R1661" s="21"/>
      <c r="S1661" s="85"/>
      <c r="T1661" s="390">
        <f t="shared" si="104"/>
        <v>0</v>
      </c>
      <c r="U1661" s="443">
        <f t="shared" si="110"/>
        <v>5</v>
      </c>
    </row>
    <row r="1662" spans="1:21" ht="18" customHeight="1">
      <c r="A1662" s="841"/>
      <c r="B1662" s="842"/>
      <c r="C1662" s="846"/>
      <c r="D1662" s="846"/>
      <c r="E1662" s="377">
        <v>6</v>
      </c>
      <c r="F1662" s="779"/>
      <c r="G1662" s="780"/>
      <c r="H1662" s="143"/>
      <c r="I1662" s="86"/>
      <c r="J1662" s="78"/>
      <c r="K1662" s="89"/>
      <c r="L1662" s="78"/>
      <c r="M1662" s="16"/>
      <c r="N1662" s="89"/>
      <c r="O1662" s="78"/>
      <c r="P1662" s="16"/>
      <c r="Q1662" s="89"/>
      <c r="R1662" s="21"/>
      <c r="S1662" s="85"/>
      <c r="T1662" s="390">
        <f t="shared" si="104"/>
        <v>0</v>
      </c>
      <c r="U1662" s="443">
        <f t="shared" si="110"/>
        <v>5</v>
      </c>
    </row>
    <row r="1663" spans="1:21" ht="18" customHeight="1">
      <c r="A1663" s="841"/>
      <c r="B1663" s="842"/>
      <c r="C1663" s="846"/>
      <c r="D1663" s="846"/>
      <c r="E1663" s="377">
        <v>7</v>
      </c>
      <c r="F1663" s="779"/>
      <c r="G1663" s="780"/>
      <c r="H1663" s="143"/>
      <c r="I1663" s="86"/>
      <c r="J1663" s="78"/>
      <c r="K1663" s="89"/>
      <c r="L1663" s="78"/>
      <c r="M1663" s="16"/>
      <c r="N1663" s="89"/>
      <c r="O1663" s="78"/>
      <c r="P1663" s="16"/>
      <c r="Q1663" s="89"/>
      <c r="R1663" s="21"/>
      <c r="S1663" s="85"/>
      <c r="T1663" s="390">
        <f t="shared" si="104"/>
        <v>0</v>
      </c>
      <c r="U1663" s="443">
        <f t="shared" si="110"/>
        <v>5</v>
      </c>
    </row>
    <row r="1664" spans="1:21" ht="18" customHeight="1">
      <c r="A1664" s="841"/>
      <c r="B1664" s="842"/>
      <c r="C1664" s="846"/>
      <c r="D1664" s="846"/>
      <c r="E1664" s="377">
        <v>8</v>
      </c>
      <c r="F1664" s="779"/>
      <c r="G1664" s="780"/>
      <c r="H1664" s="143"/>
      <c r="I1664" s="86"/>
      <c r="J1664" s="78"/>
      <c r="K1664" s="89"/>
      <c r="L1664" s="78"/>
      <c r="M1664" s="16"/>
      <c r="N1664" s="89"/>
      <c r="O1664" s="78"/>
      <c r="P1664" s="16"/>
      <c r="Q1664" s="89"/>
      <c r="R1664" s="21"/>
      <c r="S1664" s="85"/>
      <c r="T1664" s="390">
        <f t="shared" si="104"/>
        <v>0</v>
      </c>
      <c r="U1664" s="443">
        <f t="shared" si="110"/>
        <v>5</v>
      </c>
    </row>
    <row r="1665" spans="1:21" ht="18" customHeight="1">
      <c r="A1665" s="841"/>
      <c r="B1665" s="842"/>
      <c r="C1665" s="846"/>
      <c r="D1665" s="846"/>
      <c r="E1665" s="377">
        <v>9</v>
      </c>
      <c r="F1665" s="779"/>
      <c r="G1665" s="780"/>
      <c r="H1665" s="97"/>
      <c r="I1665" s="87"/>
      <c r="J1665" s="78"/>
      <c r="K1665" s="89"/>
      <c r="L1665" s="78"/>
      <c r="M1665" s="16"/>
      <c r="N1665" s="89"/>
      <c r="O1665" s="78"/>
      <c r="P1665" s="16"/>
      <c r="Q1665" s="89"/>
      <c r="R1665" s="21"/>
      <c r="S1665" s="85"/>
      <c r="T1665" s="390">
        <f t="shared" si="104"/>
        <v>0</v>
      </c>
      <c r="U1665" s="443">
        <f t="shared" si="110"/>
        <v>5</v>
      </c>
    </row>
    <row r="1666" spans="1:21" ht="18" customHeight="1">
      <c r="A1666" s="843"/>
      <c r="B1666" s="844"/>
      <c r="C1666" s="847"/>
      <c r="D1666" s="847"/>
      <c r="E1666" s="382">
        <v>10</v>
      </c>
      <c r="F1666" s="783"/>
      <c r="G1666" s="784"/>
      <c r="H1666" s="99"/>
      <c r="I1666" s="88"/>
      <c r="J1666" s="148"/>
      <c r="K1666" s="149"/>
      <c r="L1666" s="148"/>
      <c r="M1666" s="150"/>
      <c r="N1666" s="149"/>
      <c r="O1666" s="148"/>
      <c r="P1666" s="150"/>
      <c r="Q1666" s="149"/>
      <c r="R1666" s="151"/>
      <c r="S1666" s="91"/>
      <c r="T1666" s="391">
        <f t="shared" si="104"/>
        <v>0</v>
      </c>
      <c r="U1666" s="443">
        <f t="shared" si="110"/>
        <v>5</v>
      </c>
    </row>
    <row r="1667" spans="1:21" ht="18" customHeight="1">
      <c r="A1667" s="839">
        <f>IF(A409="","",A409)</f>
        <v>6</v>
      </c>
      <c r="B1667" s="840" t="str">
        <f>IF(B409="","",B409)</f>
        <v/>
      </c>
      <c r="C1667" s="845" t="str">
        <f>IF(C409="","",C409)</f>
        <v/>
      </c>
      <c r="D1667" s="845" t="str">
        <f>IF(D409="","",D409)</f>
        <v/>
      </c>
      <c r="E1667" s="372">
        <v>1</v>
      </c>
      <c r="F1667" s="781"/>
      <c r="G1667" s="782"/>
      <c r="H1667" s="144"/>
      <c r="I1667" s="145"/>
      <c r="J1667" s="123"/>
      <c r="K1667" s="146"/>
      <c r="L1667" s="123"/>
      <c r="M1667" s="147"/>
      <c r="N1667" s="146"/>
      <c r="O1667" s="123"/>
      <c r="P1667" s="147"/>
      <c r="Q1667" s="146"/>
      <c r="R1667" s="124"/>
      <c r="S1667" s="178"/>
      <c r="T1667" s="389">
        <f t="shared" si="104"/>
        <v>0</v>
      </c>
      <c r="U1667" s="443">
        <f t="shared" ref="U1667:U1676" si="111">$A$1667</f>
        <v>6</v>
      </c>
    </row>
    <row r="1668" spans="1:21" ht="18" customHeight="1">
      <c r="A1668" s="841"/>
      <c r="B1668" s="842"/>
      <c r="C1668" s="846"/>
      <c r="D1668" s="846"/>
      <c r="E1668" s="377">
        <v>2</v>
      </c>
      <c r="F1668" s="779"/>
      <c r="G1668" s="780"/>
      <c r="H1668" s="143"/>
      <c r="I1668" s="86"/>
      <c r="J1668" s="78"/>
      <c r="K1668" s="89"/>
      <c r="L1668" s="78"/>
      <c r="M1668" s="16"/>
      <c r="N1668" s="89"/>
      <c r="O1668" s="78"/>
      <c r="P1668" s="16"/>
      <c r="Q1668" s="89"/>
      <c r="R1668" s="21"/>
      <c r="S1668" s="85"/>
      <c r="T1668" s="390">
        <f t="shared" si="104"/>
        <v>0</v>
      </c>
      <c r="U1668" s="443">
        <f t="shared" si="111"/>
        <v>6</v>
      </c>
    </row>
    <row r="1669" spans="1:21" ht="18" customHeight="1">
      <c r="A1669" s="841"/>
      <c r="B1669" s="842"/>
      <c r="C1669" s="846"/>
      <c r="D1669" s="846"/>
      <c r="E1669" s="377">
        <v>3</v>
      </c>
      <c r="F1669" s="779"/>
      <c r="G1669" s="780"/>
      <c r="H1669" s="143"/>
      <c r="I1669" s="86"/>
      <c r="J1669" s="78"/>
      <c r="K1669" s="89"/>
      <c r="L1669" s="78"/>
      <c r="M1669" s="16"/>
      <c r="N1669" s="89"/>
      <c r="O1669" s="78"/>
      <c r="P1669" s="16"/>
      <c r="Q1669" s="89"/>
      <c r="R1669" s="21"/>
      <c r="S1669" s="85"/>
      <c r="T1669" s="390">
        <f t="shared" si="104"/>
        <v>0</v>
      </c>
      <c r="U1669" s="443">
        <f t="shared" si="111"/>
        <v>6</v>
      </c>
    </row>
    <row r="1670" spans="1:21" ht="18" customHeight="1">
      <c r="A1670" s="841"/>
      <c r="B1670" s="842"/>
      <c r="C1670" s="846"/>
      <c r="D1670" s="846"/>
      <c r="E1670" s="377">
        <v>4</v>
      </c>
      <c r="F1670" s="779"/>
      <c r="G1670" s="780"/>
      <c r="H1670" s="143"/>
      <c r="I1670" s="86"/>
      <c r="J1670" s="78"/>
      <c r="K1670" s="89"/>
      <c r="L1670" s="78"/>
      <c r="M1670" s="16"/>
      <c r="N1670" s="89"/>
      <c r="O1670" s="78"/>
      <c r="P1670" s="16"/>
      <c r="Q1670" s="89"/>
      <c r="R1670" s="21"/>
      <c r="S1670" s="85"/>
      <c r="T1670" s="390">
        <f t="shared" si="104"/>
        <v>0</v>
      </c>
      <c r="U1670" s="443">
        <f t="shared" si="111"/>
        <v>6</v>
      </c>
    </row>
    <row r="1671" spans="1:21" ht="18" customHeight="1">
      <c r="A1671" s="841"/>
      <c r="B1671" s="842"/>
      <c r="C1671" s="846"/>
      <c r="D1671" s="846"/>
      <c r="E1671" s="377">
        <v>5</v>
      </c>
      <c r="F1671" s="779"/>
      <c r="G1671" s="780"/>
      <c r="H1671" s="143"/>
      <c r="I1671" s="86"/>
      <c r="J1671" s="78"/>
      <c r="K1671" s="89"/>
      <c r="L1671" s="78"/>
      <c r="M1671" s="16"/>
      <c r="N1671" s="89"/>
      <c r="O1671" s="78"/>
      <c r="P1671" s="16"/>
      <c r="Q1671" s="89"/>
      <c r="R1671" s="21"/>
      <c r="S1671" s="85"/>
      <c r="T1671" s="390">
        <f t="shared" si="104"/>
        <v>0</v>
      </c>
      <c r="U1671" s="443">
        <f t="shared" si="111"/>
        <v>6</v>
      </c>
    </row>
    <row r="1672" spans="1:21" ht="18" customHeight="1">
      <c r="A1672" s="841"/>
      <c r="B1672" s="842"/>
      <c r="C1672" s="846"/>
      <c r="D1672" s="846"/>
      <c r="E1672" s="377">
        <v>6</v>
      </c>
      <c r="F1672" s="779"/>
      <c r="G1672" s="780"/>
      <c r="H1672" s="143"/>
      <c r="I1672" s="86"/>
      <c r="J1672" s="78"/>
      <c r="K1672" s="89"/>
      <c r="L1672" s="78"/>
      <c r="M1672" s="16"/>
      <c r="N1672" s="89"/>
      <c r="O1672" s="78"/>
      <c r="P1672" s="16"/>
      <c r="Q1672" s="89"/>
      <c r="R1672" s="21"/>
      <c r="S1672" s="85"/>
      <c r="T1672" s="390">
        <f t="shared" si="104"/>
        <v>0</v>
      </c>
      <c r="U1672" s="443">
        <f t="shared" si="111"/>
        <v>6</v>
      </c>
    </row>
    <row r="1673" spans="1:21" ht="18" customHeight="1">
      <c r="A1673" s="841"/>
      <c r="B1673" s="842"/>
      <c r="C1673" s="846"/>
      <c r="D1673" s="846"/>
      <c r="E1673" s="377">
        <v>7</v>
      </c>
      <c r="F1673" s="779"/>
      <c r="G1673" s="780"/>
      <c r="H1673" s="143"/>
      <c r="I1673" s="86"/>
      <c r="J1673" s="78"/>
      <c r="K1673" s="89"/>
      <c r="L1673" s="78"/>
      <c r="M1673" s="16"/>
      <c r="N1673" s="89"/>
      <c r="O1673" s="78"/>
      <c r="P1673" s="16"/>
      <c r="Q1673" s="89"/>
      <c r="R1673" s="21"/>
      <c r="S1673" s="85"/>
      <c r="T1673" s="390">
        <f t="shared" si="104"/>
        <v>0</v>
      </c>
      <c r="U1673" s="443">
        <f t="shared" si="111"/>
        <v>6</v>
      </c>
    </row>
    <row r="1674" spans="1:21" ht="18" customHeight="1">
      <c r="A1674" s="841"/>
      <c r="B1674" s="842"/>
      <c r="C1674" s="846"/>
      <c r="D1674" s="846"/>
      <c r="E1674" s="377">
        <v>8</v>
      </c>
      <c r="F1674" s="779"/>
      <c r="G1674" s="780"/>
      <c r="H1674" s="143"/>
      <c r="I1674" s="86"/>
      <c r="J1674" s="78"/>
      <c r="K1674" s="89"/>
      <c r="L1674" s="78"/>
      <c r="M1674" s="16"/>
      <c r="N1674" s="89"/>
      <c r="O1674" s="78"/>
      <c r="P1674" s="16"/>
      <c r="Q1674" s="89"/>
      <c r="R1674" s="21"/>
      <c r="S1674" s="85"/>
      <c r="T1674" s="390">
        <f t="shared" si="104"/>
        <v>0</v>
      </c>
      <c r="U1674" s="443">
        <f t="shared" si="111"/>
        <v>6</v>
      </c>
    </row>
    <row r="1675" spans="1:21" ht="18" customHeight="1">
      <c r="A1675" s="841"/>
      <c r="B1675" s="842"/>
      <c r="C1675" s="846"/>
      <c r="D1675" s="846"/>
      <c r="E1675" s="377">
        <v>9</v>
      </c>
      <c r="F1675" s="779"/>
      <c r="G1675" s="780"/>
      <c r="H1675" s="97"/>
      <c r="I1675" s="87"/>
      <c r="J1675" s="78"/>
      <c r="K1675" s="89"/>
      <c r="L1675" s="78"/>
      <c r="M1675" s="16"/>
      <c r="N1675" s="89"/>
      <c r="O1675" s="78"/>
      <c r="P1675" s="16"/>
      <c r="Q1675" s="89"/>
      <c r="R1675" s="21"/>
      <c r="S1675" s="85"/>
      <c r="T1675" s="390">
        <f t="shared" si="104"/>
        <v>0</v>
      </c>
      <c r="U1675" s="443">
        <f t="shared" si="111"/>
        <v>6</v>
      </c>
    </row>
    <row r="1676" spans="1:21" ht="18" customHeight="1">
      <c r="A1676" s="843"/>
      <c r="B1676" s="844"/>
      <c r="C1676" s="847"/>
      <c r="D1676" s="847"/>
      <c r="E1676" s="382">
        <v>10</v>
      </c>
      <c r="F1676" s="783"/>
      <c r="G1676" s="784"/>
      <c r="H1676" s="99"/>
      <c r="I1676" s="88"/>
      <c r="J1676" s="148"/>
      <c r="K1676" s="149"/>
      <c r="L1676" s="148"/>
      <c r="M1676" s="150"/>
      <c r="N1676" s="149"/>
      <c r="O1676" s="148"/>
      <c r="P1676" s="150"/>
      <c r="Q1676" s="149"/>
      <c r="R1676" s="151"/>
      <c r="S1676" s="91"/>
      <c r="T1676" s="391">
        <f t="shared" si="104"/>
        <v>0</v>
      </c>
      <c r="U1676" s="443">
        <f t="shared" si="111"/>
        <v>6</v>
      </c>
    </row>
    <row r="1677" spans="1:21" ht="18" customHeight="1">
      <c r="A1677" s="839">
        <f>IF(A489="","",A489)</f>
        <v>7</v>
      </c>
      <c r="B1677" s="840" t="str">
        <f>IF(B489="","",B489)</f>
        <v/>
      </c>
      <c r="C1677" s="845" t="str">
        <f>IF(C489="","",C489)</f>
        <v/>
      </c>
      <c r="D1677" s="845" t="str">
        <f>IF(D489="","",D489)</f>
        <v/>
      </c>
      <c r="E1677" s="372">
        <v>1</v>
      </c>
      <c r="F1677" s="781"/>
      <c r="G1677" s="782"/>
      <c r="H1677" s="144"/>
      <c r="I1677" s="145"/>
      <c r="J1677" s="123"/>
      <c r="K1677" s="146"/>
      <c r="L1677" s="123"/>
      <c r="M1677" s="147"/>
      <c r="N1677" s="146"/>
      <c r="O1677" s="123"/>
      <c r="P1677" s="147"/>
      <c r="Q1677" s="146"/>
      <c r="R1677" s="124"/>
      <c r="S1677" s="178"/>
      <c r="T1677" s="389">
        <f t="shared" si="104"/>
        <v>0</v>
      </c>
      <c r="U1677" s="443">
        <f t="shared" ref="U1677:U1686" si="112">$A$1677</f>
        <v>7</v>
      </c>
    </row>
    <row r="1678" spans="1:21" ht="18" customHeight="1">
      <c r="A1678" s="841"/>
      <c r="B1678" s="842"/>
      <c r="C1678" s="846"/>
      <c r="D1678" s="846"/>
      <c r="E1678" s="377">
        <v>2</v>
      </c>
      <c r="F1678" s="779"/>
      <c r="G1678" s="780"/>
      <c r="H1678" s="143"/>
      <c r="I1678" s="86"/>
      <c r="J1678" s="78"/>
      <c r="K1678" s="89"/>
      <c r="L1678" s="78"/>
      <c r="M1678" s="16"/>
      <c r="N1678" s="89"/>
      <c r="O1678" s="78"/>
      <c r="P1678" s="16"/>
      <c r="Q1678" s="89"/>
      <c r="R1678" s="21"/>
      <c r="S1678" s="85"/>
      <c r="T1678" s="390">
        <f t="shared" si="104"/>
        <v>0</v>
      </c>
      <c r="U1678" s="443">
        <f t="shared" si="112"/>
        <v>7</v>
      </c>
    </row>
    <row r="1679" spans="1:21" ht="18" customHeight="1">
      <c r="A1679" s="841"/>
      <c r="B1679" s="842"/>
      <c r="C1679" s="846"/>
      <c r="D1679" s="846"/>
      <c r="E1679" s="377">
        <v>3</v>
      </c>
      <c r="F1679" s="779"/>
      <c r="G1679" s="780"/>
      <c r="H1679" s="143"/>
      <c r="I1679" s="86"/>
      <c r="J1679" s="78"/>
      <c r="K1679" s="89"/>
      <c r="L1679" s="78"/>
      <c r="M1679" s="16"/>
      <c r="N1679" s="89"/>
      <c r="O1679" s="78"/>
      <c r="P1679" s="16"/>
      <c r="Q1679" s="89"/>
      <c r="R1679" s="21"/>
      <c r="S1679" s="85"/>
      <c r="T1679" s="390">
        <f t="shared" si="104"/>
        <v>0</v>
      </c>
      <c r="U1679" s="443">
        <f t="shared" si="112"/>
        <v>7</v>
      </c>
    </row>
    <row r="1680" spans="1:21" ht="18" customHeight="1">
      <c r="A1680" s="841"/>
      <c r="B1680" s="842"/>
      <c r="C1680" s="846"/>
      <c r="D1680" s="846"/>
      <c r="E1680" s="377">
        <v>4</v>
      </c>
      <c r="F1680" s="779"/>
      <c r="G1680" s="780"/>
      <c r="H1680" s="143"/>
      <c r="I1680" s="86"/>
      <c r="J1680" s="78"/>
      <c r="K1680" s="89"/>
      <c r="L1680" s="78"/>
      <c r="M1680" s="16"/>
      <c r="N1680" s="89"/>
      <c r="O1680" s="78"/>
      <c r="P1680" s="16"/>
      <c r="Q1680" s="89"/>
      <c r="R1680" s="21"/>
      <c r="S1680" s="85"/>
      <c r="T1680" s="390">
        <f t="shared" si="104"/>
        <v>0</v>
      </c>
      <c r="U1680" s="443">
        <f t="shared" si="112"/>
        <v>7</v>
      </c>
    </row>
    <row r="1681" spans="1:21" ht="18" customHeight="1">
      <c r="A1681" s="841"/>
      <c r="B1681" s="842"/>
      <c r="C1681" s="846"/>
      <c r="D1681" s="846"/>
      <c r="E1681" s="377">
        <v>5</v>
      </c>
      <c r="F1681" s="779"/>
      <c r="G1681" s="780"/>
      <c r="H1681" s="143"/>
      <c r="I1681" s="86"/>
      <c r="J1681" s="78"/>
      <c r="K1681" s="89"/>
      <c r="L1681" s="78"/>
      <c r="M1681" s="16"/>
      <c r="N1681" s="89"/>
      <c r="O1681" s="78"/>
      <c r="P1681" s="16"/>
      <c r="Q1681" s="89"/>
      <c r="R1681" s="21"/>
      <c r="S1681" s="85"/>
      <c r="T1681" s="390">
        <f t="shared" si="104"/>
        <v>0</v>
      </c>
      <c r="U1681" s="443">
        <f t="shared" si="112"/>
        <v>7</v>
      </c>
    </row>
    <row r="1682" spans="1:21" ht="18" customHeight="1">
      <c r="A1682" s="841"/>
      <c r="B1682" s="842"/>
      <c r="C1682" s="846"/>
      <c r="D1682" s="846"/>
      <c r="E1682" s="377">
        <v>6</v>
      </c>
      <c r="F1682" s="779"/>
      <c r="G1682" s="780"/>
      <c r="H1682" s="143"/>
      <c r="I1682" s="86"/>
      <c r="J1682" s="78"/>
      <c r="K1682" s="89"/>
      <c r="L1682" s="78"/>
      <c r="M1682" s="16"/>
      <c r="N1682" s="89"/>
      <c r="O1682" s="78"/>
      <c r="P1682" s="16"/>
      <c r="Q1682" s="89"/>
      <c r="R1682" s="21"/>
      <c r="S1682" s="85"/>
      <c r="T1682" s="390">
        <f t="shared" si="104"/>
        <v>0</v>
      </c>
      <c r="U1682" s="443">
        <f t="shared" si="112"/>
        <v>7</v>
      </c>
    </row>
    <row r="1683" spans="1:21" ht="18" customHeight="1">
      <c r="A1683" s="841"/>
      <c r="B1683" s="842"/>
      <c r="C1683" s="846"/>
      <c r="D1683" s="846"/>
      <c r="E1683" s="377">
        <v>7</v>
      </c>
      <c r="F1683" s="779"/>
      <c r="G1683" s="780"/>
      <c r="H1683" s="143"/>
      <c r="I1683" s="86"/>
      <c r="J1683" s="78"/>
      <c r="K1683" s="89"/>
      <c r="L1683" s="78"/>
      <c r="M1683" s="16"/>
      <c r="N1683" s="89"/>
      <c r="O1683" s="78"/>
      <c r="P1683" s="16"/>
      <c r="Q1683" s="89"/>
      <c r="R1683" s="21"/>
      <c r="S1683" s="85"/>
      <c r="T1683" s="390">
        <f t="shared" si="104"/>
        <v>0</v>
      </c>
      <c r="U1683" s="443">
        <f t="shared" si="112"/>
        <v>7</v>
      </c>
    </row>
    <row r="1684" spans="1:21" ht="18" customHeight="1">
      <c r="A1684" s="841"/>
      <c r="B1684" s="842"/>
      <c r="C1684" s="846"/>
      <c r="D1684" s="846"/>
      <c r="E1684" s="377">
        <v>8</v>
      </c>
      <c r="F1684" s="779"/>
      <c r="G1684" s="780"/>
      <c r="H1684" s="143"/>
      <c r="I1684" s="86"/>
      <c r="J1684" s="78"/>
      <c r="K1684" s="89"/>
      <c r="L1684" s="78"/>
      <c r="M1684" s="16"/>
      <c r="N1684" s="89"/>
      <c r="O1684" s="78"/>
      <c r="P1684" s="16"/>
      <c r="Q1684" s="89"/>
      <c r="R1684" s="21"/>
      <c r="S1684" s="85"/>
      <c r="T1684" s="390">
        <f t="shared" si="104"/>
        <v>0</v>
      </c>
      <c r="U1684" s="443">
        <f t="shared" si="112"/>
        <v>7</v>
      </c>
    </row>
    <row r="1685" spans="1:21" ht="18" customHeight="1">
      <c r="A1685" s="841"/>
      <c r="B1685" s="842"/>
      <c r="C1685" s="846"/>
      <c r="D1685" s="846"/>
      <c r="E1685" s="377">
        <v>9</v>
      </c>
      <c r="F1685" s="779"/>
      <c r="G1685" s="780"/>
      <c r="H1685" s="97"/>
      <c r="I1685" s="87"/>
      <c r="J1685" s="78"/>
      <c r="K1685" s="89"/>
      <c r="L1685" s="78"/>
      <c r="M1685" s="16"/>
      <c r="N1685" s="89"/>
      <c r="O1685" s="78"/>
      <c r="P1685" s="16"/>
      <c r="Q1685" s="89"/>
      <c r="R1685" s="21"/>
      <c r="S1685" s="85"/>
      <c r="T1685" s="390">
        <f t="shared" si="104"/>
        <v>0</v>
      </c>
      <c r="U1685" s="443">
        <f t="shared" si="112"/>
        <v>7</v>
      </c>
    </row>
    <row r="1686" spans="1:21" ht="18" customHeight="1">
      <c r="A1686" s="843"/>
      <c r="B1686" s="844"/>
      <c r="C1686" s="847"/>
      <c r="D1686" s="847"/>
      <c r="E1686" s="382">
        <v>10</v>
      </c>
      <c r="F1686" s="783"/>
      <c r="G1686" s="784"/>
      <c r="H1686" s="99"/>
      <c r="I1686" s="88"/>
      <c r="J1686" s="148"/>
      <c r="K1686" s="149"/>
      <c r="L1686" s="148"/>
      <c r="M1686" s="150"/>
      <c r="N1686" s="149"/>
      <c r="O1686" s="148"/>
      <c r="P1686" s="150"/>
      <c r="Q1686" s="149"/>
      <c r="R1686" s="151"/>
      <c r="S1686" s="91"/>
      <c r="T1686" s="391">
        <f t="shared" si="104"/>
        <v>0</v>
      </c>
      <c r="U1686" s="443">
        <f t="shared" si="112"/>
        <v>7</v>
      </c>
    </row>
    <row r="1687" spans="1:21" ht="18" customHeight="1">
      <c r="A1687" s="839">
        <f>IF(A569="","",A569)</f>
        <v>8</v>
      </c>
      <c r="B1687" s="840" t="str">
        <f>IF(B569="","",B569)</f>
        <v/>
      </c>
      <c r="C1687" s="845" t="str">
        <f>IF(C569="","",C569)</f>
        <v/>
      </c>
      <c r="D1687" s="845" t="str">
        <f>IF(D569="","",D569)</f>
        <v/>
      </c>
      <c r="E1687" s="372">
        <v>1</v>
      </c>
      <c r="F1687" s="781"/>
      <c r="G1687" s="782"/>
      <c r="H1687" s="144"/>
      <c r="I1687" s="145"/>
      <c r="J1687" s="123"/>
      <c r="K1687" s="146"/>
      <c r="L1687" s="123"/>
      <c r="M1687" s="147"/>
      <c r="N1687" s="146"/>
      <c r="O1687" s="123"/>
      <c r="P1687" s="147"/>
      <c r="Q1687" s="146"/>
      <c r="R1687" s="124"/>
      <c r="S1687" s="178"/>
      <c r="T1687" s="389">
        <f t="shared" si="104"/>
        <v>0</v>
      </c>
      <c r="U1687" s="443">
        <f t="shared" ref="U1687:U1696" si="113">$A$1687</f>
        <v>8</v>
      </c>
    </row>
    <row r="1688" spans="1:21" ht="18" customHeight="1">
      <c r="A1688" s="841"/>
      <c r="B1688" s="842"/>
      <c r="C1688" s="846"/>
      <c r="D1688" s="846"/>
      <c r="E1688" s="377">
        <v>2</v>
      </c>
      <c r="F1688" s="779"/>
      <c r="G1688" s="780"/>
      <c r="H1688" s="97"/>
      <c r="I1688" s="87"/>
      <c r="J1688" s="78"/>
      <c r="K1688" s="89"/>
      <c r="L1688" s="78"/>
      <c r="M1688" s="16"/>
      <c r="N1688" s="89"/>
      <c r="O1688" s="78"/>
      <c r="P1688" s="16"/>
      <c r="Q1688" s="89"/>
      <c r="R1688" s="21"/>
      <c r="S1688" s="85"/>
      <c r="T1688" s="390">
        <f t="shared" si="104"/>
        <v>0</v>
      </c>
      <c r="U1688" s="443">
        <f t="shared" si="113"/>
        <v>8</v>
      </c>
    </row>
    <row r="1689" spans="1:21" ht="18" customHeight="1">
      <c r="A1689" s="841"/>
      <c r="B1689" s="842"/>
      <c r="C1689" s="846"/>
      <c r="D1689" s="846"/>
      <c r="E1689" s="377">
        <v>3</v>
      </c>
      <c r="F1689" s="779"/>
      <c r="G1689" s="780"/>
      <c r="H1689" s="134"/>
      <c r="I1689" s="142"/>
      <c r="J1689" s="78"/>
      <c r="K1689" s="89"/>
      <c r="L1689" s="78"/>
      <c r="M1689" s="16"/>
      <c r="N1689" s="89"/>
      <c r="O1689" s="78"/>
      <c r="P1689" s="16"/>
      <c r="Q1689" s="89"/>
      <c r="R1689" s="21"/>
      <c r="S1689" s="85"/>
      <c r="T1689" s="390">
        <f t="shared" si="104"/>
        <v>0</v>
      </c>
      <c r="U1689" s="443">
        <f t="shared" si="113"/>
        <v>8</v>
      </c>
    </row>
    <row r="1690" spans="1:21" ht="18" customHeight="1">
      <c r="A1690" s="841"/>
      <c r="B1690" s="842"/>
      <c r="C1690" s="846"/>
      <c r="D1690" s="846"/>
      <c r="E1690" s="377">
        <v>4</v>
      </c>
      <c r="F1690" s="779"/>
      <c r="G1690" s="780"/>
      <c r="H1690" s="134"/>
      <c r="I1690" s="142"/>
      <c r="J1690" s="78"/>
      <c r="K1690" s="89"/>
      <c r="L1690" s="78"/>
      <c r="M1690" s="16"/>
      <c r="N1690" s="89"/>
      <c r="O1690" s="78"/>
      <c r="P1690" s="16"/>
      <c r="Q1690" s="89"/>
      <c r="R1690" s="21"/>
      <c r="S1690" s="85"/>
      <c r="T1690" s="390">
        <f t="shared" si="104"/>
        <v>0</v>
      </c>
      <c r="U1690" s="443">
        <f t="shared" si="113"/>
        <v>8</v>
      </c>
    </row>
    <row r="1691" spans="1:21" ht="18" customHeight="1">
      <c r="A1691" s="841"/>
      <c r="B1691" s="842"/>
      <c r="C1691" s="846"/>
      <c r="D1691" s="846"/>
      <c r="E1691" s="377">
        <v>5</v>
      </c>
      <c r="F1691" s="779"/>
      <c r="G1691" s="780"/>
      <c r="H1691" s="134"/>
      <c r="I1691" s="142"/>
      <c r="J1691" s="78"/>
      <c r="K1691" s="89"/>
      <c r="L1691" s="78"/>
      <c r="M1691" s="16"/>
      <c r="N1691" s="89"/>
      <c r="O1691" s="78"/>
      <c r="P1691" s="16"/>
      <c r="Q1691" s="89"/>
      <c r="R1691" s="21"/>
      <c r="S1691" s="85"/>
      <c r="T1691" s="390">
        <f t="shared" si="104"/>
        <v>0</v>
      </c>
      <c r="U1691" s="443">
        <f t="shared" si="113"/>
        <v>8</v>
      </c>
    </row>
    <row r="1692" spans="1:21" ht="18" customHeight="1">
      <c r="A1692" s="841"/>
      <c r="B1692" s="842"/>
      <c r="C1692" s="846"/>
      <c r="D1692" s="846"/>
      <c r="E1692" s="377">
        <v>6</v>
      </c>
      <c r="F1692" s="779"/>
      <c r="G1692" s="780"/>
      <c r="H1692" s="134"/>
      <c r="I1692" s="142"/>
      <c r="J1692" s="78"/>
      <c r="K1692" s="89"/>
      <c r="L1692" s="78"/>
      <c r="M1692" s="16"/>
      <c r="N1692" s="89"/>
      <c r="O1692" s="78"/>
      <c r="P1692" s="16"/>
      <c r="Q1692" s="89"/>
      <c r="R1692" s="21"/>
      <c r="S1692" s="85"/>
      <c r="T1692" s="390">
        <f t="shared" si="104"/>
        <v>0</v>
      </c>
      <c r="U1692" s="443">
        <f t="shared" si="113"/>
        <v>8</v>
      </c>
    </row>
    <row r="1693" spans="1:21" ht="18" customHeight="1">
      <c r="A1693" s="841"/>
      <c r="B1693" s="842"/>
      <c r="C1693" s="846"/>
      <c r="D1693" s="846"/>
      <c r="E1693" s="377">
        <v>7</v>
      </c>
      <c r="F1693" s="779"/>
      <c r="G1693" s="780"/>
      <c r="H1693" s="134"/>
      <c r="I1693" s="142"/>
      <c r="J1693" s="78"/>
      <c r="K1693" s="89"/>
      <c r="L1693" s="78"/>
      <c r="M1693" s="16"/>
      <c r="N1693" s="89"/>
      <c r="O1693" s="78"/>
      <c r="P1693" s="16"/>
      <c r="Q1693" s="89"/>
      <c r="R1693" s="21"/>
      <c r="S1693" s="85"/>
      <c r="T1693" s="390">
        <f t="shared" si="104"/>
        <v>0</v>
      </c>
      <c r="U1693" s="443">
        <f t="shared" si="113"/>
        <v>8</v>
      </c>
    </row>
    <row r="1694" spans="1:21" ht="18" customHeight="1">
      <c r="A1694" s="841"/>
      <c r="B1694" s="842"/>
      <c r="C1694" s="846"/>
      <c r="D1694" s="846"/>
      <c r="E1694" s="377">
        <v>8</v>
      </c>
      <c r="F1694" s="779"/>
      <c r="G1694" s="780"/>
      <c r="H1694" s="134"/>
      <c r="I1694" s="142"/>
      <c r="J1694" s="78"/>
      <c r="K1694" s="89"/>
      <c r="L1694" s="78"/>
      <c r="M1694" s="16"/>
      <c r="N1694" s="89"/>
      <c r="O1694" s="78"/>
      <c r="P1694" s="16"/>
      <c r="Q1694" s="89"/>
      <c r="R1694" s="21"/>
      <c r="S1694" s="85"/>
      <c r="T1694" s="390">
        <f t="shared" si="104"/>
        <v>0</v>
      </c>
      <c r="U1694" s="443">
        <f t="shared" si="113"/>
        <v>8</v>
      </c>
    </row>
    <row r="1695" spans="1:21" ht="18" customHeight="1">
      <c r="A1695" s="841"/>
      <c r="B1695" s="842"/>
      <c r="C1695" s="846"/>
      <c r="D1695" s="846"/>
      <c r="E1695" s="377">
        <v>9</v>
      </c>
      <c r="F1695" s="779"/>
      <c r="G1695" s="780"/>
      <c r="H1695" s="134"/>
      <c r="I1695" s="142"/>
      <c r="J1695" s="78"/>
      <c r="K1695" s="89"/>
      <c r="L1695" s="78"/>
      <c r="M1695" s="16"/>
      <c r="N1695" s="89"/>
      <c r="O1695" s="78"/>
      <c r="P1695" s="16"/>
      <c r="Q1695" s="89"/>
      <c r="R1695" s="21"/>
      <c r="S1695" s="85"/>
      <c r="T1695" s="390">
        <f t="shared" si="104"/>
        <v>0</v>
      </c>
      <c r="U1695" s="443">
        <f t="shared" si="113"/>
        <v>8</v>
      </c>
    </row>
    <row r="1696" spans="1:21" ht="18" customHeight="1">
      <c r="A1696" s="843"/>
      <c r="B1696" s="844"/>
      <c r="C1696" s="847"/>
      <c r="D1696" s="847"/>
      <c r="E1696" s="382">
        <v>10</v>
      </c>
      <c r="F1696" s="783"/>
      <c r="G1696" s="784"/>
      <c r="H1696" s="99"/>
      <c r="I1696" s="88"/>
      <c r="J1696" s="148"/>
      <c r="K1696" s="149"/>
      <c r="L1696" s="148"/>
      <c r="M1696" s="150"/>
      <c r="N1696" s="149"/>
      <c r="O1696" s="148"/>
      <c r="P1696" s="150"/>
      <c r="Q1696" s="149"/>
      <c r="R1696" s="151"/>
      <c r="S1696" s="91"/>
      <c r="T1696" s="391">
        <f t="shared" si="104"/>
        <v>0</v>
      </c>
      <c r="U1696" s="443">
        <f t="shared" si="113"/>
        <v>8</v>
      </c>
    </row>
    <row r="1697" spans="1:21" ht="18" customHeight="1">
      <c r="A1697" s="839">
        <f>IF(A649="","",A649)</f>
        <v>9</v>
      </c>
      <c r="B1697" s="840" t="str">
        <f>IF(B649="","",B649)</f>
        <v/>
      </c>
      <c r="C1697" s="845" t="str">
        <f>IF(C649="","",C649)</f>
        <v/>
      </c>
      <c r="D1697" s="845" t="str">
        <f>IF(D649="","",D649)</f>
        <v/>
      </c>
      <c r="E1697" s="372">
        <v>1</v>
      </c>
      <c r="F1697" s="781"/>
      <c r="G1697" s="782"/>
      <c r="H1697" s="144"/>
      <c r="I1697" s="145"/>
      <c r="J1697" s="123"/>
      <c r="K1697" s="146"/>
      <c r="L1697" s="123"/>
      <c r="M1697" s="147"/>
      <c r="N1697" s="146"/>
      <c r="O1697" s="123"/>
      <c r="P1697" s="147"/>
      <c r="Q1697" s="146"/>
      <c r="R1697" s="124"/>
      <c r="S1697" s="178"/>
      <c r="T1697" s="389">
        <f t="shared" si="104"/>
        <v>0</v>
      </c>
      <c r="U1697" s="443">
        <f t="shared" ref="U1697:U1706" si="114">$A$1697</f>
        <v>9</v>
      </c>
    </row>
    <row r="1698" spans="1:21" ht="18" customHeight="1">
      <c r="A1698" s="841"/>
      <c r="B1698" s="842"/>
      <c r="C1698" s="846"/>
      <c r="D1698" s="846"/>
      <c r="E1698" s="377">
        <v>2</v>
      </c>
      <c r="F1698" s="779"/>
      <c r="G1698" s="780"/>
      <c r="H1698" s="143"/>
      <c r="I1698" s="86"/>
      <c r="J1698" s="78"/>
      <c r="K1698" s="89"/>
      <c r="L1698" s="78"/>
      <c r="M1698" s="16"/>
      <c r="N1698" s="89"/>
      <c r="O1698" s="78"/>
      <c r="P1698" s="16"/>
      <c r="Q1698" s="89"/>
      <c r="R1698" s="21"/>
      <c r="S1698" s="85"/>
      <c r="T1698" s="390">
        <f t="shared" si="104"/>
        <v>0</v>
      </c>
      <c r="U1698" s="443">
        <f t="shared" si="114"/>
        <v>9</v>
      </c>
    </row>
    <row r="1699" spans="1:21" ht="18" customHeight="1">
      <c r="A1699" s="841"/>
      <c r="B1699" s="842"/>
      <c r="C1699" s="846"/>
      <c r="D1699" s="846"/>
      <c r="E1699" s="377">
        <v>3</v>
      </c>
      <c r="F1699" s="779"/>
      <c r="G1699" s="780"/>
      <c r="H1699" s="143"/>
      <c r="I1699" s="86"/>
      <c r="J1699" s="78"/>
      <c r="K1699" s="89"/>
      <c r="L1699" s="78"/>
      <c r="M1699" s="16"/>
      <c r="N1699" s="89"/>
      <c r="O1699" s="78"/>
      <c r="P1699" s="16"/>
      <c r="Q1699" s="89"/>
      <c r="R1699" s="21"/>
      <c r="S1699" s="85"/>
      <c r="T1699" s="390">
        <f t="shared" si="104"/>
        <v>0</v>
      </c>
      <c r="U1699" s="443">
        <f t="shared" si="114"/>
        <v>9</v>
      </c>
    </row>
    <row r="1700" spans="1:21" ht="18" customHeight="1">
      <c r="A1700" s="841"/>
      <c r="B1700" s="842"/>
      <c r="C1700" s="846"/>
      <c r="D1700" s="846"/>
      <c r="E1700" s="377">
        <v>4</v>
      </c>
      <c r="F1700" s="779"/>
      <c r="G1700" s="780"/>
      <c r="H1700" s="143"/>
      <c r="I1700" s="86"/>
      <c r="J1700" s="78"/>
      <c r="K1700" s="89"/>
      <c r="L1700" s="78"/>
      <c r="M1700" s="16"/>
      <c r="N1700" s="89"/>
      <c r="O1700" s="78"/>
      <c r="P1700" s="16"/>
      <c r="Q1700" s="89"/>
      <c r="R1700" s="21"/>
      <c r="S1700" s="85"/>
      <c r="T1700" s="390">
        <f t="shared" si="104"/>
        <v>0</v>
      </c>
      <c r="U1700" s="443">
        <f t="shared" si="114"/>
        <v>9</v>
      </c>
    </row>
    <row r="1701" spans="1:21" ht="18" customHeight="1">
      <c r="A1701" s="841"/>
      <c r="B1701" s="842"/>
      <c r="C1701" s="846"/>
      <c r="D1701" s="846"/>
      <c r="E1701" s="377">
        <v>5</v>
      </c>
      <c r="F1701" s="779"/>
      <c r="G1701" s="780"/>
      <c r="H1701" s="143"/>
      <c r="I1701" s="86"/>
      <c r="J1701" s="78"/>
      <c r="K1701" s="89"/>
      <c r="L1701" s="78"/>
      <c r="M1701" s="16"/>
      <c r="N1701" s="89"/>
      <c r="O1701" s="78"/>
      <c r="P1701" s="16"/>
      <c r="Q1701" s="89"/>
      <c r="R1701" s="21"/>
      <c r="S1701" s="85"/>
      <c r="T1701" s="390">
        <f t="shared" si="104"/>
        <v>0</v>
      </c>
      <c r="U1701" s="443">
        <f t="shared" si="114"/>
        <v>9</v>
      </c>
    </row>
    <row r="1702" spans="1:21" ht="18" customHeight="1">
      <c r="A1702" s="841"/>
      <c r="B1702" s="842"/>
      <c r="C1702" s="846"/>
      <c r="D1702" s="846"/>
      <c r="E1702" s="377">
        <v>6</v>
      </c>
      <c r="F1702" s="779"/>
      <c r="G1702" s="780"/>
      <c r="H1702" s="143"/>
      <c r="I1702" s="86"/>
      <c r="J1702" s="78"/>
      <c r="K1702" s="89"/>
      <c r="L1702" s="78"/>
      <c r="M1702" s="16"/>
      <c r="N1702" s="89"/>
      <c r="O1702" s="78"/>
      <c r="P1702" s="16"/>
      <c r="Q1702" s="89"/>
      <c r="R1702" s="21"/>
      <c r="S1702" s="85"/>
      <c r="T1702" s="390">
        <f t="shared" si="104"/>
        <v>0</v>
      </c>
      <c r="U1702" s="443">
        <f t="shared" si="114"/>
        <v>9</v>
      </c>
    </row>
    <row r="1703" spans="1:21" ht="18" customHeight="1">
      <c r="A1703" s="841"/>
      <c r="B1703" s="842"/>
      <c r="C1703" s="846"/>
      <c r="D1703" s="846"/>
      <c r="E1703" s="377">
        <v>7</v>
      </c>
      <c r="F1703" s="779"/>
      <c r="G1703" s="780"/>
      <c r="H1703" s="143"/>
      <c r="I1703" s="86"/>
      <c r="J1703" s="78"/>
      <c r="K1703" s="89"/>
      <c r="L1703" s="78"/>
      <c r="M1703" s="16"/>
      <c r="N1703" s="89"/>
      <c r="O1703" s="78"/>
      <c r="P1703" s="16"/>
      <c r="Q1703" s="89"/>
      <c r="R1703" s="21"/>
      <c r="S1703" s="85"/>
      <c r="T1703" s="390">
        <f t="shared" si="104"/>
        <v>0</v>
      </c>
      <c r="U1703" s="443">
        <f t="shared" si="114"/>
        <v>9</v>
      </c>
    </row>
    <row r="1704" spans="1:21" ht="18" customHeight="1">
      <c r="A1704" s="841"/>
      <c r="B1704" s="842"/>
      <c r="C1704" s="846"/>
      <c r="D1704" s="846"/>
      <c r="E1704" s="377">
        <v>8</v>
      </c>
      <c r="F1704" s="779"/>
      <c r="G1704" s="780"/>
      <c r="H1704" s="143"/>
      <c r="I1704" s="86"/>
      <c r="J1704" s="78"/>
      <c r="K1704" s="89"/>
      <c r="L1704" s="78"/>
      <c r="M1704" s="16"/>
      <c r="N1704" s="89"/>
      <c r="O1704" s="78"/>
      <c r="P1704" s="16"/>
      <c r="Q1704" s="89"/>
      <c r="R1704" s="21"/>
      <c r="S1704" s="85"/>
      <c r="T1704" s="390">
        <f t="shared" si="104"/>
        <v>0</v>
      </c>
      <c r="U1704" s="443">
        <f t="shared" si="114"/>
        <v>9</v>
      </c>
    </row>
    <row r="1705" spans="1:21" ht="18" customHeight="1">
      <c r="A1705" s="841"/>
      <c r="B1705" s="842"/>
      <c r="C1705" s="846"/>
      <c r="D1705" s="846"/>
      <c r="E1705" s="377">
        <v>9</v>
      </c>
      <c r="F1705" s="779"/>
      <c r="G1705" s="780"/>
      <c r="H1705" s="97"/>
      <c r="I1705" s="87"/>
      <c r="J1705" s="78"/>
      <c r="K1705" s="89"/>
      <c r="L1705" s="78"/>
      <c r="M1705" s="16"/>
      <c r="N1705" s="89"/>
      <c r="O1705" s="78"/>
      <c r="P1705" s="16"/>
      <c r="Q1705" s="89"/>
      <c r="R1705" s="21"/>
      <c r="S1705" s="85"/>
      <c r="T1705" s="390">
        <f t="shared" si="104"/>
        <v>0</v>
      </c>
      <c r="U1705" s="443">
        <f t="shared" si="114"/>
        <v>9</v>
      </c>
    </row>
    <row r="1706" spans="1:21" ht="18" customHeight="1">
      <c r="A1706" s="843"/>
      <c r="B1706" s="844"/>
      <c r="C1706" s="847"/>
      <c r="D1706" s="847"/>
      <c r="E1706" s="382">
        <v>10</v>
      </c>
      <c r="F1706" s="783"/>
      <c r="G1706" s="784"/>
      <c r="H1706" s="99"/>
      <c r="I1706" s="88"/>
      <c r="J1706" s="148"/>
      <c r="K1706" s="149"/>
      <c r="L1706" s="148"/>
      <c r="M1706" s="150"/>
      <c r="N1706" s="149"/>
      <c r="O1706" s="148"/>
      <c r="P1706" s="150"/>
      <c r="Q1706" s="149"/>
      <c r="R1706" s="151"/>
      <c r="S1706" s="91"/>
      <c r="T1706" s="391">
        <f t="shared" si="104"/>
        <v>0</v>
      </c>
      <c r="U1706" s="443">
        <f t="shared" si="114"/>
        <v>9</v>
      </c>
    </row>
    <row r="1707" spans="1:21" ht="18" customHeight="1">
      <c r="A1707" s="839">
        <f>IF(A729="","",A729)</f>
        <v>10</v>
      </c>
      <c r="B1707" s="840" t="str">
        <f>IF(B729="","",B729)</f>
        <v/>
      </c>
      <c r="C1707" s="845" t="str">
        <f>IF(C729="","",C729)</f>
        <v/>
      </c>
      <c r="D1707" s="845" t="str">
        <f>IF(D729="","",D729)</f>
        <v/>
      </c>
      <c r="E1707" s="372">
        <v>1</v>
      </c>
      <c r="F1707" s="781"/>
      <c r="G1707" s="782"/>
      <c r="H1707" s="144"/>
      <c r="I1707" s="145"/>
      <c r="J1707" s="123"/>
      <c r="K1707" s="146"/>
      <c r="L1707" s="123"/>
      <c r="M1707" s="147"/>
      <c r="N1707" s="146"/>
      <c r="O1707" s="123"/>
      <c r="P1707" s="147"/>
      <c r="Q1707" s="146"/>
      <c r="R1707" s="124"/>
      <c r="S1707" s="178"/>
      <c r="T1707" s="389">
        <f t="shared" si="104"/>
        <v>0</v>
      </c>
      <c r="U1707" s="443">
        <f t="shared" ref="U1707:U1716" si="115">$A$1707</f>
        <v>10</v>
      </c>
    </row>
    <row r="1708" spans="1:21" ht="18" customHeight="1">
      <c r="A1708" s="841"/>
      <c r="B1708" s="842"/>
      <c r="C1708" s="846"/>
      <c r="D1708" s="846"/>
      <c r="E1708" s="377">
        <v>2</v>
      </c>
      <c r="F1708" s="779"/>
      <c r="G1708" s="780"/>
      <c r="H1708" s="143"/>
      <c r="I1708" s="86"/>
      <c r="J1708" s="78"/>
      <c r="K1708" s="89"/>
      <c r="L1708" s="78"/>
      <c r="M1708" s="16"/>
      <c r="N1708" s="89"/>
      <c r="O1708" s="78"/>
      <c r="P1708" s="16"/>
      <c r="Q1708" s="89"/>
      <c r="R1708" s="21"/>
      <c r="S1708" s="85"/>
      <c r="T1708" s="390">
        <f t="shared" si="104"/>
        <v>0</v>
      </c>
      <c r="U1708" s="443">
        <f t="shared" si="115"/>
        <v>10</v>
      </c>
    </row>
    <row r="1709" spans="1:21" ht="18" customHeight="1">
      <c r="A1709" s="841"/>
      <c r="B1709" s="842"/>
      <c r="C1709" s="846"/>
      <c r="D1709" s="846"/>
      <c r="E1709" s="377">
        <v>3</v>
      </c>
      <c r="F1709" s="779"/>
      <c r="G1709" s="780"/>
      <c r="H1709" s="143"/>
      <c r="I1709" s="86"/>
      <c r="J1709" s="78"/>
      <c r="K1709" s="89"/>
      <c r="L1709" s="78"/>
      <c r="M1709" s="16"/>
      <c r="N1709" s="89"/>
      <c r="O1709" s="78"/>
      <c r="P1709" s="16"/>
      <c r="Q1709" s="89"/>
      <c r="R1709" s="21"/>
      <c r="S1709" s="85"/>
      <c r="T1709" s="390">
        <f t="shared" si="104"/>
        <v>0</v>
      </c>
      <c r="U1709" s="443">
        <f t="shared" si="115"/>
        <v>10</v>
      </c>
    </row>
    <row r="1710" spans="1:21" ht="18" customHeight="1">
      <c r="A1710" s="841"/>
      <c r="B1710" s="842"/>
      <c r="C1710" s="846"/>
      <c r="D1710" s="846"/>
      <c r="E1710" s="377">
        <v>4</v>
      </c>
      <c r="F1710" s="779"/>
      <c r="G1710" s="780"/>
      <c r="H1710" s="143"/>
      <c r="I1710" s="86"/>
      <c r="J1710" s="78"/>
      <c r="K1710" s="89"/>
      <c r="L1710" s="78"/>
      <c r="M1710" s="16"/>
      <c r="N1710" s="89"/>
      <c r="O1710" s="78"/>
      <c r="P1710" s="16"/>
      <c r="Q1710" s="89"/>
      <c r="R1710" s="21"/>
      <c r="S1710" s="85"/>
      <c r="T1710" s="390">
        <f t="shared" si="104"/>
        <v>0</v>
      </c>
      <c r="U1710" s="443">
        <f t="shared" si="115"/>
        <v>10</v>
      </c>
    </row>
    <row r="1711" spans="1:21" ht="18" customHeight="1">
      <c r="A1711" s="841"/>
      <c r="B1711" s="842"/>
      <c r="C1711" s="846"/>
      <c r="D1711" s="846"/>
      <c r="E1711" s="377">
        <v>5</v>
      </c>
      <c r="F1711" s="779"/>
      <c r="G1711" s="780"/>
      <c r="H1711" s="143"/>
      <c r="I1711" s="86"/>
      <c r="J1711" s="78"/>
      <c r="K1711" s="89"/>
      <c r="L1711" s="78"/>
      <c r="M1711" s="16"/>
      <c r="N1711" s="89"/>
      <c r="O1711" s="78"/>
      <c r="P1711" s="16"/>
      <c r="Q1711" s="89"/>
      <c r="R1711" s="21"/>
      <c r="S1711" s="85"/>
      <c r="T1711" s="390">
        <f t="shared" si="104"/>
        <v>0</v>
      </c>
      <c r="U1711" s="443">
        <f t="shared" si="115"/>
        <v>10</v>
      </c>
    </row>
    <row r="1712" spans="1:21" ht="18" customHeight="1">
      <c r="A1712" s="841"/>
      <c r="B1712" s="842"/>
      <c r="C1712" s="846"/>
      <c r="D1712" s="846"/>
      <c r="E1712" s="377">
        <v>6</v>
      </c>
      <c r="F1712" s="779"/>
      <c r="G1712" s="780"/>
      <c r="H1712" s="143"/>
      <c r="I1712" s="86"/>
      <c r="J1712" s="78"/>
      <c r="K1712" s="89"/>
      <c r="L1712" s="78"/>
      <c r="M1712" s="16"/>
      <c r="N1712" s="89"/>
      <c r="O1712" s="78"/>
      <c r="P1712" s="16"/>
      <c r="Q1712" s="89"/>
      <c r="R1712" s="21"/>
      <c r="S1712" s="85"/>
      <c r="T1712" s="390">
        <f t="shared" si="104"/>
        <v>0</v>
      </c>
      <c r="U1712" s="443">
        <f t="shared" si="115"/>
        <v>10</v>
      </c>
    </row>
    <row r="1713" spans="1:21" ht="18" customHeight="1">
      <c r="A1713" s="841"/>
      <c r="B1713" s="842"/>
      <c r="C1713" s="846"/>
      <c r="D1713" s="846"/>
      <c r="E1713" s="377">
        <v>7</v>
      </c>
      <c r="F1713" s="779"/>
      <c r="G1713" s="780"/>
      <c r="H1713" s="143"/>
      <c r="I1713" s="86"/>
      <c r="J1713" s="78"/>
      <c r="K1713" s="89"/>
      <c r="L1713" s="78"/>
      <c r="M1713" s="16"/>
      <c r="N1713" s="89"/>
      <c r="O1713" s="78"/>
      <c r="P1713" s="16"/>
      <c r="Q1713" s="89"/>
      <c r="R1713" s="21"/>
      <c r="S1713" s="85"/>
      <c r="T1713" s="390">
        <f t="shared" si="104"/>
        <v>0</v>
      </c>
      <c r="U1713" s="443">
        <f t="shared" si="115"/>
        <v>10</v>
      </c>
    </row>
    <row r="1714" spans="1:21" ht="18" customHeight="1">
      <c r="A1714" s="841"/>
      <c r="B1714" s="842"/>
      <c r="C1714" s="846"/>
      <c r="D1714" s="846"/>
      <c r="E1714" s="377">
        <v>8</v>
      </c>
      <c r="F1714" s="779"/>
      <c r="G1714" s="780"/>
      <c r="H1714" s="143"/>
      <c r="I1714" s="86"/>
      <c r="J1714" s="78"/>
      <c r="K1714" s="89"/>
      <c r="L1714" s="78"/>
      <c r="M1714" s="16"/>
      <c r="N1714" s="89"/>
      <c r="O1714" s="78"/>
      <c r="P1714" s="16"/>
      <c r="Q1714" s="89"/>
      <c r="R1714" s="21"/>
      <c r="S1714" s="85"/>
      <c r="T1714" s="390">
        <f t="shared" si="104"/>
        <v>0</v>
      </c>
      <c r="U1714" s="443">
        <f t="shared" si="115"/>
        <v>10</v>
      </c>
    </row>
    <row r="1715" spans="1:21" ht="18" customHeight="1">
      <c r="A1715" s="841"/>
      <c r="B1715" s="842"/>
      <c r="C1715" s="846"/>
      <c r="D1715" s="846"/>
      <c r="E1715" s="377">
        <v>9</v>
      </c>
      <c r="F1715" s="779"/>
      <c r="G1715" s="780"/>
      <c r="H1715" s="97"/>
      <c r="I1715" s="87"/>
      <c r="J1715" s="78"/>
      <c r="K1715" s="89"/>
      <c r="L1715" s="78"/>
      <c r="M1715" s="16"/>
      <c r="N1715" s="89"/>
      <c r="O1715" s="78"/>
      <c r="P1715" s="16"/>
      <c r="Q1715" s="89"/>
      <c r="R1715" s="21"/>
      <c r="S1715" s="85"/>
      <c r="T1715" s="390">
        <f t="shared" si="104"/>
        <v>0</v>
      </c>
      <c r="U1715" s="443">
        <f t="shared" si="115"/>
        <v>10</v>
      </c>
    </row>
    <row r="1716" spans="1:21" ht="18" customHeight="1">
      <c r="A1716" s="843"/>
      <c r="B1716" s="844"/>
      <c r="C1716" s="847"/>
      <c r="D1716" s="847"/>
      <c r="E1716" s="382">
        <v>10</v>
      </c>
      <c r="F1716" s="783"/>
      <c r="G1716" s="784"/>
      <c r="H1716" s="99"/>
      <c r="I1716" s="88"/>
      <c r="J1716" s="148"/>
      <c r="K1716" s="149"/>
      <c r="L1716" s="148"/>
      <c r="M1716" s="150"/>
      <c r="N1716" s="149"/>
      <c r="O1716" s="148"/>
      <c r="P1716" s="150"/>
      <c r="Q1716" s="149"/>
      <c r="R1716" s="151"/>
      <c r="S1716" s="91"/>
      <c r="T1716" s="391">
        <f t="shared" si="104"/>
        <v>0</v>
      </c>
      <c r="U1716" s="443">
        <f t="shared" si="115"/>
        <v>10</v>
      </c>
    </row>
    <row r="1717" spans="1:21" ht="18" customHeight="1">
      <c r="A1717" s="839">
        <f>IF(A809="","",A809)</f>
        <v>11</v>
      </c>
      <c r="B1717" s="840" t="str">
        <f>IF(B809="","",B809)</f>
        <v/>
      </c>
      <c r="C1717" s="845" t="str">
        <f>IF(C809="","",C809)</f>
        <v/>
      </c>
      <c r="D1717" s="845" t="str">
        <f>IF(D809="","",D809)</f>
        <v/>
      </c>
      <c r="E1717" s="372">
        <v>1</v>
      </c>
      <c r="F1717" s="781"/>
      <c r="G1717" s="782"/>
      <c r="H1717" s="144"/>
      <c r="I1717" s="145"/>
      <c r="J1717" s="123"/>
      <c r="K1717" s="146"/>
      <c r="L1717" s="123"/>
      <c r="M1717" s="147"/>
      <c r="N1717" s="146"/>
      <c r="O1717" s="123"/>
      <c r="P1717" s="147"/>
      <c r="Q1717" s="146"/>
      <c r="R1717" s="124"/>
      <c r="S1717" s="178"/>
      <c r="T1717" s="389">
        <f t="shared" si="104"/>
        <v>0</v>
      </c>
      <c r="U1717" s="443">
        <f t="shared" ref="U1717:U1726" si="116">$A$1717</f>
        <v>11</v>
      </c>
    </row>
    <row r="1718" spans="1:21" ht="18" customHeight="1">
      <c r="A1718" s="841"/>
      <c r="B1718" s="842"/>
      <c r="C1718" s="846"/>
      <c r="D1718" s="846"/>
      <c r="E1718" s="377">
        <v>2</v>
      </c>
      <c r="F1718" s="779"/>
      <c r="G1718" s="780"/>
      <c r="H1718" s="143"/>
      <c r="I1718" s="86"/>
      <c r="J1718" s="78"/>
      <c r="K1718" s="89"/>
      <c r="L1718" s="78"/>
      <c r="M1718" s="16"/>
      <c r="N1718" s="89"/>
      <c r="O1718" s="78"/>
      <c r="P1718" s="16"/>
      <c r="Q1718" s="89"/>
      <c r="R1718" s="21"/>
      <c r="S1718" s="85"/>
      <c r="T1718" s="390">
        <f t="shared" si="104"/>
        <v>0</v>
      </c>
      <c r="U1718" s="443">
        <f t="shared" si="116"/>
        <v>11</v>
      </c>
    </row>
    <row r="1719" spans="1:21" ht="18" customHeight="1">
      <c r="A1719" s="841"/>
      <c r="B1719" s="842"/>
      <c r="C1719" s="846"/>
      <c r="D1719" s="846"/>
      <c r="E1719" s="377">
        <v>3</v>
      </c>
      <c r="F1719" s="779"/>
      <c r="G1719" s="780"/>
      <c r="H1719" s="143"/>
      <c r="I1719" s="86"/>
      <c r="J1719" s="78"/>
      <c r="K1719" s="89"/>
      <c r="L1719" s="78"/>
      <c r="M1719" s="16"/>
      <c r="N1719" s="89"/>
      <c r="O1719" s="78"/>
      <c r="P1719" s="16"/>
      <c r="Q1719" s="89"/>
      <c r="R1719" s="21"/>
      <c r="S1719" s="85"/>
      <c r="T1719" s="390">
        <f t="shared" si="104"/>
        <v>0</v>
      </c>
      <c r="U1719" s="443">
        <f t="shared" si="116"/>
        <v>11</v>
      </c>
    </row>
    <row r="1720" spans="1:21" ht="18" customHeight="1">
      <c r="A1720" s="841"/>
      <c r="B1720" s="842"/>
      <c r="C1720" s="846"/>
      <c r="D1720" s="846"/>
      <c r="E1720" s="377">
        <v>4</v>
      </c>
      <c r="F1720" s="779"/>
      <c r="G1720" s="780"/>
      <c r="H1720" s="143"/>
      <c r="I1720" s="86"/>
      <c r="J1720" s="78"/>
      <c r="K1720" s="89"/>
      <c r="L1720" s="78"/>
      <c r="M1720" s="16"/>
      <c r="N1720" s="89"/>
      <c r="O1720" s="78"/>
      <c r="P1720" s="16"/>
      <c r="Q1720" s="89"/>
      <c r="R1720" s="21"/>
      <c r="S1720" s="85"/>
      <c r="T1720" s="390">
        <f t="shared" si="104"/>
        <v>0</v>
      </c>
      <c r="U1720" s="443">
        <f t="shared" si="116"/>
        <v>11</v>
      </c>
    </row>
    <row r="1721" spans="1:21" ht="18" customHeight="1">
      <c r="A1721" s="841"/>
      <c r="B1721" s="842"/>
      <c r="C1721" s="846"/>
      <c r="D1721" s="846"/>
      <c r="E1721" s="377">
        <v>5</v>
      </c>
      <c r="F1721" s="779"/>
      <c r="G1721" s="780"/>
      <c r="H1721" s="143"/>
      <c r="I1721" s="86"/>
      <c r="J1721" s="78"/>
      <c r="K1721" s="89"/>
      <c r="L1721" s="78"/>
      <c r="M1721" s="16"/>
      <c r="N1721" s="89"/>
      <c r="O1721" s="78"/>
      <c r="P1721" s="16"/>
      <c r="Q1721" s="89"/>
      <c r="R1721" s="21"/>
      <c r="S1721" s="85"/>
      <c r="T1721" s="390">
        <f t="shared" si="104"/>
        <v>0</v>
      </c>
      <c r="U1721" s="443">
        <f t="shared" si="116"/>
        <v>11</v>
      </c>
    </row>
    <row r="1722" spans="1:21" ht="18" customHeight="1">
      <c r="A1722" s="841"/>
      <c r="B1722" s="842"/>
      <c r="C1722" s="846"/>
      <c r="D1722" s="846"/>
      <c r="E1722" s="377">
        <v>6</v>
      </c>
      <c r="F1722" s="779"/>
      <c r="G1722" s="780"/>
      <c r="H1722" s="143"/>
      <c r="I1722" s="86"/>
      <c r="J1722" s="78"/>
      <c r="K1722" s="89"/>
      <c r="L1722" s="78"/>
      <c r="M1722" s="16"/>
      <c r="N1722" s="89"/>
      <c r="O1722" s="78"/>
      <c r="P1722" s="16"/>
      <c r="Q1722" s="89"/>
      <c r="R1722" s="21"/>
      <c r="S1722" s="85"/>
      <c r="T1722" s="390">
        <f t="shared" si="104"/>
        <v>0</v>
      </c>
      <c r="U1722" s="443">
        <f t="shared" si="116"/>
        <v>11</v>
      </c>
    </row>
    <row r="1723" spans="1:21" ht="18" customHeight="1">
      <c r="A1723" s="841"/>
      <c r="B1723" s="842"/>
      <c r="C1723" s="846"/>
      <c r="D1723" s="846"/>
      <c r="E1723" s="377">
        <v>7</v>
      </c>
      <c r="F1723" s="779"/>
      <c r="G1723" s="780"/>
      <c r="H1723" s="143"/>
      <c r="I1723" s="86"/>
      <c r="J1723" s="78"/>
      <c r="K1723" s="89"/>
      <c r="L1723" s="78"/>
      <c r="M1723" s="16"/>
      <c r="N1723" s="89"/>
      <c r="O1723" s="78"/>
      <c r="P1723" s="16"/>
      <c r="Q1723" s="89"/>
      <c r="R1723" s="21"/>
      <c r="S1723" s="85"/>
      <c r="T1723" s="390">
        <f t="shared" si="104"/>
        <v>0</v>
      </c>
      <c r="U1723" s="443">
        <f t="shared" si="116"/>
        <v>11</v>
      </c>
    </row>
    <row r="1724" spans="1:21" ht="18" customHeight="1">
      <c r="A1724" s="841"/>
      <c r="B1724" s="842"/>
      <c r="C1724" s="846"/>
      <c r="D1724" s="846"/>
      <c r="E1724" s="377">
        <v>8</v>
      </c>
      <c r="F1724" s="779"/>
      <c r="G1724" s="780"/>
      <c r="H1724" s="143"/>
      <c r="I1724" s="86"/>
      <c r="J1724" s="78"/>
      <c r="K1724" s="89"/>
      <c r="L1724" s="78"/>
      <c r="M1724" s="16"/>
      <c r="N1724" s="89"/>
      <c r="O1724" s="78"/>
      <c r="P1724" s="16"/>
      <c r="Q1724" s="89"/>
      <c r="R1724" s="21"/>
      <c r="S1724" s="85"/>
      <c r="T1724" s="390">
        <f t="shared" si="104"/>
        <v>0</v>
      </c>
      <c r="U1724" s="443">
        <f t="shared" si="116"/>
        <v>11</v>
      </c>
    </row>
    <row r="1725" spans="1:21" ht="18" customHeight="1">
      <c r="A1725" s="841"/>
      <c r="B1725" s="842"/>
      <c r="C1725" s="846"/>
      <c r="D1725" s="846"/>
      <c r="E1725" s="377">
        <v>9</v>
      </c>
      <c r="F1725" s="779"/>
      <c r="G1725" s="780"/>
      <c r="H1725" s="97"/>
      <c r="I1725" s="87"/>
      <c r="J1725" s="78"/>
      <c r="K1725" s="89"/>
      <c r="L1725" s="78"/>
      <c r="M1725" s="16"/>
      <c r="N1725" s="89"/>
      <c r="O1725" s="78"/>
      <c r="P1725" s="16"/>
      <c r="Q1725" s="89"/>
      <c r="R1725" s="21"/>
      <c r="S1725" s="85"/>
      <c r="T1725" s="390">
        <f t="shared" si="104"/>
        <v>0</v>
      </c>
      <c r="U1725" s="443">
        <f t="shared" si="116"/>
        <v>11</v>
      </c>
    </row>
    <row r="1726" spans="1:21" ht="18" customHeight="1">
      <c r="A1726" s="843"/>
      <c r="B1726" s="844"/>
      <c r="C1726" s="847"/>
      <c r="D1726" s="847"/>
      <c r="E1726" s="382">
        <v>10</v>
      </c>
      <c r="F1726" s="783"/>
      <c r="G1726" s="784"/>
      <c r="H1726" s="99"/>
      <c r="I1726" s="88"/>
      <c r="J1726" s="148"/>
      <c r="K1726" s="149"/>
      <c r="L1726" s="148"/>
      <c r="M1726" s="150"/>
      <c r="N1726" s="149"/>
      <c r="O1726" s="148"/>
      <c r="P1726" s="150"/>
      <c r="Q1726" s="149"/>
      <c r="R1726" s="151"/>
      <c r="S1726" s="91"/>
      <c r="T1726" s="391">
        <f t="shared" si="104"/>
        <v>0</v>
      </c>
      <c r="U1726" s="443">
        <f t="shared" si="116"/>
        <v>11</v>
      </c>
    </row>
    <row r="1727" spans="1:21" ht="18" customHeight="1">
      <c r="A1727" s="839">
        <f>IF(A889="","",A889)</f>
        <v>12</v>
      </c>
      <c r="B1727" s="840" t="str">
        <f>IF(B889="","",B889)</f>
        <v/>
      </c>
      <c r="C1727" s="845" t="str">
        <f>IF(C889="","",C889)</f>
        <v/>
      </c>
      <c r="D1727" s="845" t="str">
        <f>IF(D889="","",D889)</f>
        <v/>
      </c>
      <c r="E1727" s="372">
        <v>1</v>
      </c>
      <c r="F1727" s="781"/>
      <c r="G1727" s="782"/>
      <c r="H1727" s="144"/>
      <c r="I1727" s="145"/>
      <c r="J1727" s="123"/>
      <c r="K1727" s="146"/>
      <c r="L1727" s="123"/>
      <c r="M1727" s="147"/>
      <c r="N1727" s="146"/>
      <c r="O1727" s="123"/>
      <c r="P1727" s="147"/>
      <c r="Q1727" s="146"/>
      <c r="R1727" s="124"/>
      <c r="S1727" s="178"/>
      <c r="T1727" s="389">
        <f t="shared" si="104"/>
        <v>0</v>
      </c>
      <c r="U1727" s="443">
        <f t="shared" ref="U1727:U1736" si="117">$A$1727</f>
        <v>12</v>
      </c>
    </row>
    <row r="1728" spans="1:21" ht="18" customHeight="1">
      <c r="A1728" s="841"/>
      <c r="B1728" s="842"/>
      <c r="C1728" s="846"/>
      <c r="D1728" s="846"/>
      <c r="E1728" s="377">
        <v>2</v>
      </c>
      <c r="F1728" s="779"/>
      <c r="G1728" s="780"/>
      <c r="H1728" s="143"/>
      <c r="I1728" s="86"/>
      <c r="J1728" s="78"/>
      <c r="K1728" s="89"/>
      <c r="L1728" s="78"/>
      <c r="M1728" s="16"/>
      <c r="N1728" s="89"/>
      <c r="O1728" s="78"/>
      <c r="P1728" s="16"/>
      <c r="Q1728" s="89"/>
      <c r="R1728" s="21"/>
      <c r="S1728" s="85"/>
      <c r="T1728" s="390">
        <f t="shared" si="104"/>
        <v>0</v>
      </c>
      <c r="U1728" s="443">
        <f t="shared" si="117"/>
        <v>12</v>
      </c>
    </row>
    <row r="1729" spans="1:21" ht="18" customHeight="1">
      <c r="A1729" s="841"/>
      <c r="B1729" s="842"/>
      <c r="C1729" s="846"/>
      <c r="D1729" s="846"/>
      <c r="E1729" s="377">
        <v>3</v>
      </c>
      <c r="F1729" s="779"/>
      <c r="G1729" s="780"/>
      <c r="H1729" s="143"/>
      <c r="I1729" s="86"/>
      <c r="J1729" s="78"/>
      <c r="K1729" s="89"/>
      <c r="L1729" s="78"/>
      <c r="M1729" s="16"/>
      <c r="N1729" s="89"/>
      <c r="O1729" s="78"/>
      <c r="P1729" s="16"/>
      <c r="Q1729" s="89"/>
      <c r="R1729" s="21"/>
      <c r="S1729" s="85"/>
      <c r="T1729" s="390">
        <f t="shared" si="104"/>
        <v>0</v>
      </c>
      <c r="U1729" s="443">
        <f t="shared" si="117"/>
        <v>12</v>
      </c>
    </row>
    <row r="1730" spans="1:21" ht="18" customHeight="1">
      <c r="A1730" s="841"/>
      <c r="B1730" s="842"/>
      <c r="C1730" s="846"/>
      <c r="D1730" s="846"/>
      <c r="E1730" s="377">
        <v>4</v>
      </c>
      <c r="F1730" s="779"/>
      <c r="G1730" s="780"/>
      <c r="H1730" s="143"/>
      <c r="I1730" s="86"/>
      <c r="J1730" s="78"/>
      <c r="K1730" s="89"/>
      <c r="L1730" s="78"/>
      <c r="M1730" s="16"/>
      <c r="N1730" s="89"/>
      <c r="O1730" s="78"/>
      <c r="P1730" s="16"/>
      <c r="Q1730" s="89"/>
      <c r="R1730" s="21"/>
      <c r="S1730" s="85"/>
      <c r="T1730" s="390">
        <f t="shared" si="104"/>
        <v>0</v>
      </c>
      <c r="U1730" s="443">
        <f t="shared" si="117"/>
        <v>12</v>
      </c>
    </row>
    <row r="1731" spans="1:21" ht="18" customHeight="1">
      <c r="A1731" s="841"/>
      <c r="B1731" s="842"/>
      <c r="C1731" s="846"/>
      <c r="D1731" s="846"/>
      <c r="E1731" s="377">
        <v>5</v>
      </c>
      <c r="F1731" s="779"/>
      <c r="G1731" s="780"/>
      <c r="H1731" s="143"/>
      <c r="I1731" s="86"/>
      <c r="J1731" s="78"/>
      <c r="K1731" s="89"/>
      <c r="L1731" s="78"/>
      <c r="M1731" s="16"/>
      <c r="N1731" s="89"/>
      <c r="O1731" s="78"/>
      <c r="P1731" s="16"/>
      <c r="Q1731" s="89"/>
      <c r="R1731" s="21"/>
      <c r="S1731" s="85"/>
      <c r="T1731" s="390">
        <f t="shared" si="104"/>
        <v>0</v>
      </c>
      <c r="U1731" s="443">
        <f t="shared" si="117"/>
        <v>12</v>
      </c>
    </row>
    <row r="1732" spans="1:21" ht="18" customHeight="1">
      <c r="A1732" s="841"/>
      <c r="B1732" s="842"/>
      <c r="C1732" s="846"/>
      <c r="D1732" s="846"/>
      <c r="E1732" s="377">
        <v>6</v>
      </c>
      <c r="F1732" s="779"/>
      <c r="G1732" s="780"/>
      <c r="H1732" s="143"/>
      <c r="I1732" s="86"/>
      <c r="J1732" s="78"/>
      <c r="K1732" s="89"/>
      <c r="L1732" s="78"/>
      <c r="M1732" s="16"/>
      <c r="N1732" s="89"/>
      <c r="O1732" s="78"/>
      <c r="P1732" s="16"/>
      <c r="Q1732" s="89"/>
      <c r="R1732" s="21"/>
      <c r="S1732" s="85"/>
      <c r="T1732" s="390">
        <f t="shared" si="104"/>
        <v>0</v>
      </c>
      <c r="U1732" s="443">
        <f t="shared" si="117"/>
        <v>12</v>
      </c>
    </row>
    <row r="1733" spans="1:21" ht="18" customHeight="1">
      <c r="A1733" s="841"/>
      <c r="B1733" s="842"/>
      <c r="C1733" s="846"/>
      <c r="D1733" s="846"/>
      <c r="E1733" s="377">
        <v>7</v>
      </c>
      <c r="F1733" s="779"/>
      <c r="G1733" s="780"/>
      <c r="H1733" s="143"/>
      <c r="I1733" s="86"/>
      <c r="J1733" s="78"/>
      <c r="K1733" s="89"/>
      <c r="L1733" s="78"/>
      <c r="M1733" s="16"/>
      <c r="N1733" s="89"/>
      <c r="O1733" s="78"/>
      <c r="P1733" s="16"/>
      <c r="Q1733" s="89"/>
      <c r="R1733" s="21"/>
      <c r="S1733" s="85"/>
      <c r="T1733" s="390">
        <f t="shared" si="104"/>
        <v>0</v>
      </c>
      <c r="U1733" s="443">
        <f t="shared" si="117"/>
        <v>12</v>
      </c>
    </row>
    <row r="1734" spans="1:21" ht="18" customHeight="1">
      <c r="A1734" s="841"/>
      <c r="B1734" s="842"/>
      <c r="C1734" s="846"/>
      <c r="D1734" s="846"/>
      <c r="E1734" s="377">
        <v>8</v>
      </c>
      <c r="F1734" s="779"/>
      <c r="G1734" s="780"/>
      <c r="H1734" s="143"/>
      <c r="I1734" s="86"/>
      <c r="J1734" s="78"/>
      <c r="K1734" s="89"/>
      <c r="L1734" s="78"/>
      <c r="M1734" s="16"/>
      <c r="N1734" s="89"/>
      <c r="O1734" s="78"/>
      <c r="P1734" s="16"/>
      <c r="Q1734" s="89"/>
      <c r="R1734" s="21"/>
      <c r="S1734" s="85"/>
      <c r="T1734" s="390">
        <f t="shared" si="104"/>
        <v>0</v>
      </c>
      <c r="U1734" s="443">
        <f t="shared" si="117"/>
        <v>12</v>
      </c>
    </row>
    <row r="1735" spans="1:21" ht="18" customHeight="1">
      <c r="A1735" s="841"/>
      <c r="B1735" s="842"/>
      <c r="C1735" s="846"/>
      <c r="D1735" s="846"/>
      <c r="E1735" s="377">
        <v>9</v>
      </c>
      <c r="F1735" s="779"/>
      <c r="G1735" s="780"/>
      <c r="H1735" s="97"/>
      <c r="I1735" s="87"/>
      <c r="J1735" s="78"/>
      <c r="K1735" s="89"/>
      <c r="L1735" s="78"/>
      <c r="M1735" s="16"/>
      <c r="N1735" s="89"/>
      <c r="O1735" s="78"/>
      <c r="P1735" s="16"/>
      <c r="Q1735" s="89"/>
      <c r="R1735" s="21"/>
      <c r="S1735" s="85"/>
      <c r="T1735" s="390">
        <f t="shared" si="104"/>
        <v>0</v>
      </c>
      <c r="U1735" s="443">
        <f t="shared" si="117"/>
        <v>12</v>
      </c>
    </row>
    <row r="1736" spans="1:21" ht="18" customHeight="1">
      <c r="A1736" s="843"/>
      <c r="B1736" s="844"/>
      <c r="C1736" s="847"/>
      <c r="D1736" s="847"/>
      <c r="E1736" s="382">
        <v>10</v>
      </c>
      <c r="F1736" s="783"/>
      <c r="G1736" s="784"/>
      <c r="H1736" s="99"/>
      <c r="I1736" s="88"/>
      <c r="J1736" s="148"/>
      <c r="K1736" s="149"/>
      <c r="L1736" s="148"/>
      <c r="M1736" s="150"/>
      <c r="N1736" s="149"/>
      <c r="O1736" s="148"/>
      <c r="P1736" s="150"/>
      <c r="Q1736" s="149"/>
      <c r="R1736" s="151"/>
      <c r="S1736" s="91"/>
      <c r="T1736" s="391">
        <f t="shared" si="104"/>
        <v>0</v>
      </c>
      <c r="U1736" s="443">
        <f t="shared" si="117"/>
        <v>12</v>
      </c>
    </row>
    <row r="1737" spans="1:21" ht="18" customHeight="1">
      <c r="A1737" s="839">
        <f>IF(A969="","",A969)</f>
        <v>13</v>
      </c>
      <c r="B1737" s="840" t="str">
        <f>IF(B969="","",B969)</f>
        <v/>
      </c>
      <c r="C1737" s="845" t="str">
        <f>IF(C969="","",C969)</f>
        <v/>
      </c>
      <c r="D1737" s="845" t="str">
        <f>IF(D969="","",D969)</f>
        <v/>
      </c>
      <c r="E1737" s="372">
        <v>1</v>
      </c>
      <c r="F1737" s="781"/>
      <c r="G1737" s="782"/>
      <c r="H1737" s="144"/>
      <c r="I1737" s="145"/>
      <c r="J1737" s="123"/>
      <c r="K1737" s="146"/>
      <c r="L1737" s="123"/>
      <c r="M1737" s="147"/>
      <c r="N1737" s="146"/>
      <c r="O1737" s="123"/>
      <c r="P1737" s="147"/>
      <c r="Q1737" s="146"/>
      <c r="R1737" s="124"/>
      <c r="S1737" s="178"/>
      <c r="T1737" s="389">
        <f t="shared" si="104"/>
        <v>0</v>
      </c>
      <c r="U1737" s="443">
        <f t="shared" ref="U1737:U1746" si="118">$A$1737</f>
        <v>13</v>
      </c>
    </row>
    <row r="1738" spans="1:21" ht="18" customHeight="1">
      <c r="A1738" s="841"/>
      <c r="B1738" s="842"/>
      <c r="C1738" s="846"/>
      <c r="D1738" s="846"/>
      <c r="E1738" s="377">
        <v>2</v>
      </c>
      <c r="F1738" s="779"/>
      <c r="G1738" s="780"/>
      <c r="H1738" s="143"/>
      <c r="I1738" s="86"/>
      <c r="J1738" s="78"/>
      <c r="K1738" s="89"/>
      <c r="L1738" s="78"/>
      <c r="M1738" s="16"/>
      <c r="N1738" s="89"/>
      <c r="O1738" s="78"/>
      <c r="P1738" s="16"/>
      <c r="Q1738" s="89"/>
      <c r="R1738" s="21"/>
      <c r="S1738" s="85"/>
      <c r="T1738" s="390">
        <f t="shared" si="104"/>
        <v>0</v>
      </c>
      <c r="U1738" s="443">
        <f t="shared" si="118"/>
        <v>13</v>
      </c>
    </row>
    <row r="1739" spans="1:21" ht="18" customHeight="1">
      <c r="A1739" s="841"/>
      <c r="B1739" s="842"/>
      <c r="C1739" s="846"/>
      <c r="D1739" s="846"/>
      <c r="E1739" s="377">
        <v>3</v>
      </c>
      <c r="F1739" s="779"/>
      <c r="G1739" s="780"/>
      <c r="H1739" s="143"/>
      <c r="I1739" s="86"/>
      <c r="J1739" s="78"/>
      <c r="K1739" s="89"/>
      <c r="L1739" s="78"/>
      <c r="M1739" s="16"/>
      <c r="N1739" s="89"/>
      <c r="O1739" s="78"/>
      <c r="P1739" s="16"/>
      <c r="Q1739" s="89"/>
      <c r="R1739" s="21"/>
      <c r="S1739" s="85"/>
      <c r="T1739" s="390">
        <f t="shared" si="104"/>
        <v>0</v>
      </c>
      <c r="U1739" s="443">
        <f t="shared" si="118"/>
        <v>13</v>
      </c>
    </row>
    <row r="1740" spans="1:21" ht="18" customHeight="1">
      <c r="A1740" s="841"/>
      <c r="B1740" s="842"/>
      <c r="C1740" s="846"/>
      <c r="D1740" s="846"/>
      <c r="E1740" s="377">
        <v>4</v>
      </c>
      <c r="F1740" s="779"/>
      <c r="G1740" s="780"/>
      <c r="H1740" s="143"/>
      <c r="I1740" s="86"/>
      <c r="J1740" s="78"/>
      <c r="K1740" s="89"/>
      <c r="L1740" s="78"/>
      <c r="M1740" s="16"/>
      <c r="N1740" s="89"/>
      <c r="O1740" s="78"/>
      <c r="P1740" s="16"/>
      <c r="Q1740" s="89"/>
      <c r="R1740" s="21"/>
      <c r="S1740" s="85"/>
      <c r="T1740" s="390">
        <f t="shared" si="104"/>
        <v>0</v>
      </c>
      <c r="U1740" s="443">
        <f t="shared" si="118"/>
        <v>13</v>
      </c>
    </row>
    <row r="1741" spans="1:21" ht="18" customHeight="1">
      <c r="A1741" s="841"/>
      <c r="B1741" s="842"/>
      <c r="C1741" s="846"/>
      <c r="D1741" s="846"/>
      <c r="E1741" s="377">
        <v>5</v>
      </c>
      <c r="F1741" s="779"/>
      <c r="G1741" s="780"/>
      <c r="H1741" s="143"/>
      <c r="I1741" s="86"/>
      <c r="J1741" s="78"/>
      <c r="K1741" s="89"/>
      <c r="L1741" s="78"/>
      <c r="M1741" s="16"/>
      <c r="N1741" s="89"/>
      <c r="O1741" s="78"/>
      <c r="P1741" s="16"/>
      <c r="Q1741" s="89"/>
      <c r="R1741" s="21"/>
      <c r="S1741" s="85"/>
      <c r="T1741" s="390">
        <f t="shared" si="104"/>
        <v>0</v>
      </c>
      <c r="U1741" s="443">
        <f t="shared" si="118"/>
        <v>13</v>
      </c>
    </row>
    <row r="1742" spans="1:21" ht="18" customHeight="1">
      <c r="A1742" s="841"/>
      <c r="B1742" s="842"/>
      <c r="C1742" s="846"/>
      <c r="D1742" s="846"/>
      <c r="E1742" s="377">
        <v>6</v>
      </c>
      <c r="F1742" s="779"/>
      <c r="G1742" s="780"/>
      <c r="H1742" s="143"/>
      <c r="I1742" s="86"/>
      <c r="J1742" s="78"/>
      <c r="K1742" s="89"/>
      <c r="L1742" s="78"/>
      <c r="M1742" s="16"/>
      <c r="N1742" s="89"/>
      <c r="O1742" s="78"/>
      <c r="P1742" s="16"/>
      <c r="Q1742" s="89"/>
      <c r="R1742" s="21"/>
      <c r="S1742" s="85"/>
      <c r="T1742" s="390">
        <f t="shared" si="104"/>
        <v>0</v>
      </c>
      <c r="U1742" s="443">
        <f t="shared" si="118"/>
        <v>13</v>
      </c>
    </row>
    <row r="1743" spans="1:21" ht="18" customHeight="1">
      <c r="A1743" s="841"/>
      <c r="B1743" s="842"/>
      <c r="C1743" s="846"/>
      <c r="D1743" s="846"/>
      <c r="E1743" s="377">
        <v>7</v>
      </c>
      <c r="F1743" s="779"/>
      <c r="G1743" s="780"/>
      <c r="H1743" s="143"/>
      <c r="I1743" s="86"/>
      <c r="J1743" s="78"/>
      <c r="K1743" s="89"/>
      <c r="L1743" s="78"/>
      <c r="M1743" s="16"/>
      <c r="N1743" s="89"/>
      <c r="O1743" s="78"/>
      <c r="P1743" s="16"/>
      <c r="Q1743" s="89"/>
      <c r="R1743" s="21"/>
      <c r="S1743" s="85"/>
      <c r="T1743" s="390">
        <f t="shared" si="104"/>
        <v>0</v>
      </c>
      <c r="U1743" s="443">
        <f t="shared" si="118"/>
        <v>13</v>
      </c>
    </row>
    <row r="1744" spans="1:21" ht="18" customHeight="1">
      <c r="A1744" s="841"/>
      <c r="B1744" s="842"/>
      <c r="C1744" s="846"/>
      <c r="D1744" s="846"/>
      <c r="E1744" s="377">
        <v>8</v>
      </c>
      <c r="F1744" s="779"/>
      <c r="G1744" s="780"/>
      <c r="H1744" s="143"/>
      <c r="I1744" s="86"/>
      <c r="J1744" s="78"/>
      <c r="K1744" s="89"/>
      <c r="L1744" s="78"/>
      <c r="M1744" s="16"/>
      <c r="N1744" s="89"/>
      <c r="O1744" s="78"/>
      <c r="P1744" s="16"/>
      <c r="Q1744" s="89"/>
      <c r="R1744" s="21"/>
      <c r="S1744" s="85"/>
      <c r="T1744" s="390">
        <f t="shared" si="104"/>
        <v>0</v>
      </c>
      <c r="U1744" s="443">
        <f t="shared" si="118"/>
        <v>13</v>
      </c>
    </row>
    <row r="1745" spans="1:21" ht="18" customHeight="1">
      <c r="A1745" s="841"/>
      <c r="B1745" s="842"/>
      <c r="C1745" s="846"/>
      <c r="D1745" s="846"/>
      <c r="E1745" s="377">
        <v>9</v>
      </c>
      <c r="F1745" s="779"/>
      <c r="G1745" s="780"/>
      <c r="H1745" s="97"/>
      <c r="I1745" s="87"/>
      <c r="J1745" s="78"/>
      <c r="K1745" s="89"/>
      <c r="L1745" s="78"/>
      <c r="M1745" s="16"/>
      <c r="N1745" s="89"/>
      <c r="O1745" s="78"/>
      <c r="P1745" s="16"/>
      <c r="Q1745" s="89"/>
      <c r="R1745" s="21"/>
      <c r="S1745" s="85"/>
      <c r="T1745" s="390">
        <f t="shared" si="104"/>
        <v>0</v>
      </c>
      <c r="U1745" s="443">
        <f t="shared" si="118"/>
        <v>13</v>
      </c>
    </row>
    <row r="1746" spans="1:21" ht="18" customHeight="1">
      <c r="A1746" s="843"/>
      <c r="B1746" s="844"/>
      <c r="C1746" s="847"/>
      <c r="D1746" s="847"/>
      <c r="E1746" s="382">
        <v>10</v>
      </c>
      <c r="F1746" s="783"/>
      <c r="G1746" s="784"/>
      <c r="H1746" s="99"/>
      <c r="I1746" s="88"/>
      <c r="J1746" s="148"/>
      <c r="K1746" s="149"/>
      <c r="L1746" s="148"/>
      <c r="M1746" s="150"/>
      <c r="N1746" s="149"/>
      <c r="O1746" s="148"/>
      <c r="P1746" s="150"/>
      <c r="Q1746" s="149"/>
      <c r="R1746" s="151"/>
      <c r="S1746" s="91"/>
      <c r="T1746" s="391">
        <f t="shared" si="104"/>
        <v>0</v>
      </c>
      <c r="U1746" s="443">
        <f t="shared" si="118"/>
        <v>13</v>
      </c>
    </row>
    <row r="1747" spans="1:21" ht="18" customHeight="1">
      <c r="A1747" s="839">
        <f>IF(A1049="","",A1049)</f>
        <v>14</v>
      </c>
      <c r="B1747" s="840" t="str">
        <f>IF(B1049="","",B1049)</f>
        <v/>
      </c>
      <c r="C1747" s="845" t="str">
        <f>IF(C1049="","",C1049)</f>
        <v/>
      </c>
      <c r="D1747" s="845" t="str">
        <f>IF(D1049="","",D1049)</f>
        <v/>
      </c>
      <c r="E1747" s="372">
        <v>1</v>
      </c>
      <c r="F1747" s="781"/>
      <c r="G1747" s="782"/>
      <c r="H1747" s="144"/>
      <c r="I1747" s="145"/>
      <c r="J1747" s="123"/>
      <c r="K1747" s="146"/>
      <c r="L1747" s="123"/>
      <c r="M1747" s="147"/>
      <c r="N1747" s="146"/>
      <c r="O1747" s="123"/>
      <c r="P1747" s="147"/>
      <c r="Q1747" s="146"/>
      <c r="R1747" s="124"/>
      <c r="S1747" s="178"/>
      <c r="T1747" s="389">
        <f t="shared" si="104"/>
        <v>0</v>
      </c>
      <c r="U1747" s="443">
        <f t="shared" ref="U1747:U1756" si="119">$A$1747</f>
        <v>14</v>
      </c>
    </row>
    <row r="1748" spans="1:21" ht="18" customHeight="1">
      <c r="A1748" s="841"/>
      <c r="B1748" s="842"/>
      <c r="C1748" s="846"/>
      <c r="D1748" s="846"/>
      <c r="E1748" s="377">
        <v>2</v>
      </c>
      <c r="F1748" s="779"/>
      <c r="G1748" s="780"/>
      <c r="H1748" s="143"/>
      <c r="I1748" s="86"/>
      <c r="J1748" s="78"/>
      <c r="K1748" s="89"/>
      <c r="L1748" s="78"/>
      <c r="M1748" s="16"/>
      <c r="N1748" s="89"/>
      <c r="O1748" s="78"/>
      <c r="P1748" s="16"/>
      <c r="Q1748" s="89"/>
      <c r="R1748" s="21"/>
      <c r="S1748" s="85"/>
      <c r="T1748" s="390">
        <f t="shared" si="104"/>
        <v>0</v>
      </c>
      <c r="U1748" s="443">
        <f t="shared" si="119"/>
        <v>14</v>
      </c>
    </row>
    <row r="1749" spans="1:21" ht="18" customHeight="1">
      <c r="A1749" s="841"/>
      <c r="B1749" s="842"/>
      <c r="C1749" s="846"/>
      <c r="D1749" s="846"/>
      <c r="E1749" s="377">
        <v>3</v>
      </c>
      <c r="F1749" s="779"/>
      <c r="G1749" s="780"/>
      <c r="H1749" s="143"/>
      <c r="I1749" s="86"/>
      <c r="J1749" s="78"/>
      <c r="K1749" s="89"/>
      <c r="L1749" s="78"/>
      <c r="M1749" s="16"/>
      <c r="N1749" s="89"/>
      <c r="O1749" s="78"/>
      <c r="P1749" s="16"/>
      <c r="Q1749" s="89"/>
      <c r="R1749" s="21"/>
      <c r="S1749" s="85"/>
      <c r="T1749" s="390">
        <f t="shared" si="104"/>
        <v>0</v>
      </c>
      <c r="U1749" s="443">
        <f t="shared" si="119"/>
        <v>14</v>
      </c>
    </row>
    <row r="1750" spans="1:21" ht="18" customHeight="1">
      <c r="A1750" s="841"/>
      <c r="B1750" s="842"/>
      <c r="C1750" s="846"/>
      <c r="D1750" s="846"/>
      <c r="E1750" s="377">
        <v>4</v>
      </c>
      <c r="F1750" s="779"/>
      <c r="G1750" s="780"/>
      <c r="H1750" s="143"/>
      <c r="I1750" s="86"/>
      <c r="J1750" s="78"/>
      <c r="K1750" s="89"/>
      <c r="L1750" s="78"/>
      <c r="M1750" s="16"/>
      <c r="N1750" s="89"/>
      <c r="O1750" s="78"/>
      <c r="P1750" s="16"/>
      <c r="Q1750" s="89"/>
      <c r="R1750" s="21"/>
      <c r="S1750" s="85"/>
      <c r="T1750" s="390">
        <f t="shared" si="104"/>
        <v>0</v>
      </c>
      <c r="U1750" s="443">
        <f t="shared" si="119"/>
        <v>14</v>
      </c>
    </row>
    <row r="1751" spans="1:21" ht="18" customHeight="1">
      <c r="A1751" s="841"/>
      <c r="B1751" s="842"/>
      <c r="C1751" s="846"/>
      <c r="D1751" s="846"/>
      <c r="E1751" s="377">
        <v>5</v>
      </c>
      <c r="F1751" s="779"/>
      <c r="G1751" s="780"/>
      <c r="H1751" s="143"/>
      <c r="I1751" s="86"/>
      <c r="J1751" s="78"/>
      <c r="K1751" s="89"/>
      <c r="L1751" s="78"/>
      <c r="M1751" s="16"/>
      <c r="N1751" s="89"/>
      <c r="O1751" s="78"/>
      <c r="P1751" s="16"/>
      <c r="Q1751" s="89"/>
      <c r="R1751" s="21"/>
      <c r="S1751" s="85"/>
      <c r="T1751" s="390">
        <f t="shared" si="104"/>
        <v>0</v>
      </c>
      <c r="U1751" s="443">
        <f t="shared" si="119"/>
        <v>14</v>
      </c>
    </row>
    <row r="1752" spans="1:21" ht="18" customHeight="1">
      <c r="A1752" s="841"/>
      <c r="B1752" s="842"/>
      <c r="C1752" s="846"/>
      <c r="D1752" s="846"/>
      <c r="E1752" s="377">
        <v>6</v>
      </c>
      <c r="F1752" s="779"/>
      <c r="G1752" s="780"/>
      <c r="H1752" s="143"/>
      <c r="I1752" s="86"/>
      <c r="J1752" s="78"/>
      <c r="K1752" s="89"/>
      <c r="L1752" s="78"/>
      <c r="M1752" s="16"/>
      <c r="N1752" s="89"/>
      <c r="O1752" s="78"/>
      <c r="P1752" s="16"/>
      <c r="Q1752" s="89"/>
      <c r="R1752" s="21"/>
      <c r="S1752" s="85"/>
      <c r="T1752" s="390">
        <f t="shared" si="104"/>
        <v>0</v>
      </c>
      <c r="U1752" s="443">
        <f t="shared" si="119"/>
        <v>14</v>
      </c>
    </row>
    <row r="1753" spans="1:21" ht="18" customHeight="1">
      <c r="A1753" s="841"/>
      <c r="B1753" s="842"/>
      <c r="C1753" s="846"/>
      <c r="D1753" s="846"/>
      <c r="E1753" s="377">
        <v>7</v>
      </c>
      <c r="F1753" s="779"/>
      <c r="G1753" s="780"/>
      <c r="H1753" s="143"/>
      <c r="I1753" s="86"/>
      <c r="J1753" s="78"/>
      <c r="K1753" s="89"/>
      <c r="L1753" s="78"/>
      <c r="M1753" s="16"/>
      <c r="N1753" s="89"/>
      <c r="O1753" s="78"/>
      <c r="P1753" s="16"/>
      <c r="Q1753" s="89"/>
      <c r="R1753" s="21"/>
      <c r="S1753" s="85"/>
      <c r="T1753" s="390">
        <f t="shared" si="104"/>
        <v>0</v>
      </c>
      <c r="U1753" s="443">
        <f t="shared" si="119"/>
        <v>14</v>
      </c>
    </row>
    <row r="1754" spans="1:21" ht="18" customHeight="1">
      <c r="A1754" s="841"/>
      <c r="B1754" s="842"/>
      <c r="C1754" s="846"/>
      <c r="D1754" s="846"/>
      <c r="E1754" s="377">
        <v>8</v>
      </c>
      <c r="F1754" s="779"/>
      <c r="G1754" s="780"/>
      <c r="H1754" s="143"/>
      <c r="I1754" s="86"/>
      <c r="J1754" s="78"/>
      <c r="K1754" s="89"/>
      <c r="L1754" s="78"/>
      <c r="M1754" s="16"/>
      <c r="N1754" s="89"/>
      <c r="O1754" s="78"/>
      <c r="P1754" s="16"/>
      <c r="Q1754" s="89"/>
      <c r="R1754" s="21"/>
      <c r="S1754" s="85"/>
      <c r="T1754" s="390">
        <f t="shared" si="104"/>
        <v>0</v>
      </c>
      <c r="U1754" s="443">
        <f t="shared" si="119"/>
        <v>14</v>
      </c>
    </row>
    <row r="1755" spans="1:21" ht="18" customHeight="1">
      <c r="A1755" s="841"/>
      <c r="B1755" s="842"/>
      <c r="C1755" s="846"/>
      <c r="D1755" s="846"/>
      <c r="E1755" s="377">
        <v>9</v>
      </c>
      <c r="F1755" s="779"/>
      <c r="G1755" s="780"/>
      <c r="H1755" s="97"/>
      <c r="I1755" s="87"/>
      <c r="J1755" s="78"/>
      <c r="K1755" s="89"/>
      <c r="L1755" s="78"/>
      <c r="M1755" s="16"/>
      <c r="N1755" s="89"/>
      <c r="O1755" s="78"/>
      <c r="P1755" s="16"/>
      <c r="Q1755" s="89"/>
      <c r="R1755" s="21"/>
      <c r="S1755" s="85"/>
      <c r="T1755" s="390">
        <f t="shared" si="104"/>
        <v>0</v>
      </c>
      <c r="U1755" s="443">
        <f t="shared" si="119"/>
        <v>14</v>
      </c>
    </row>
    <row r="1756" spans="1:21" ht="18" customHeight="1">
      <c r="A1756" s="843"/>
      <c r="B1756" s="844"/>
      <c r="C1756" s="847"/>
      <c r="D1756" s="847"/>
      <c r="E1756" s="382">
        <v>10</v>
      </c>
      <c r="F1756" s="783"/>
      <c r="G1756" s="784"/>
      <c r="H1756" s="99"/>
      <c r="I1756" s="88"/>
      <c r="J1756" s="148"/>
      <c r="K1756" s="149"/>
      <c r="L1756" s="148"/>
      <c r="M1756" s="150"/>
      <c r="N1756" s="149"/>
      <c r="O1756" s="148"/>
      <c r="P1756" s="150"/>
      <c r="Q1756" s="149"/>
      <c r="R1756" s="151"/>
      <c r="S1756" s="91"/>
      <c r="T1756" s="391">
        <f t="shared" si="104"/>
        <v>0</v>
      </c>
      <c r="U1756" s="443">
        <f t="shared" si="119"/>
        <v>14</v>
      </c>
    </row>
    <row r="1757" spans="1:21" ht="18" customHeight="1">
      <c r="A1757" s="839">
        <f>IF(A1129="","",A1129)</f>
        <v>15</v>
      </c>
      <c r="B1757" s="840" t="str">
        <f>IF(B1129="","",B1129)</f>
        <v/>
      </c>
      <c r="C1757" s="845" t="str">
        <f>IF(C1129="","",C1129)</f>
        <v/>
      </c>
      <c r="D1757" s="845" t="str">
        <f>IF(D1129="","",D1129)</f>
        <v/>
      </c>
      <c r="E1757" s="372">
        <v>1</v>
      </c>
      <c r="F1757" s="781"/>
      <c r="G1757" s="782"/>
      <c r="H1757" s="144"/>
      <c r="I1757" s="145"/>
      <c r="J1757" s="123"/>
      <c r="K1757" s="146"/>
      <c r="L1757" s="123"/>
      <c r="M1757" s="147"/>
      <c r="N1757" s="146"/>
      <c r="O1757" s="123"/>
      <c r="P1757" s="147"/>
      <c r="Q1757" s="146"/>
      <c r="R1757" s="124"/>
      <c r="S1757" s="178"/>
      <c r="T1757" s="389">
        <f t="shared" si="104"/>
        <v>0</v>
      </c>
      <c r="U1757" s="443">
        <f t="shared" ref="U1757:U1766" si="120">$A$1757</f>
        <v>15</v>
      </c>
    </row>
    <row r="1758" spans="1:21" ht="18" customHeight="1">
      <c r="A1758" s="841"/>
      <c r="B1758" s="842"/>
      <c r="C1758" s="846"/>
      <c r="D1758" s="846"/>
      <c r="E1758" s="377">
        <v>2</v>
      </c>
      <c r="F1758" s="779"/>
      <c r="G1758" s="780"/>
      <c r="H1758" s="143"/>
      <c r="I1758" s="86"/>
      <c r="J1758" s="78"/>
      <c r="K1758" s="89"/>
      <c r="L1758" s="78"/>
      <c r="M1758" s="16"/>
      <c r="N1758" s="89"/>
      <c r="O1758" s="78"/>
      <c r="P1758" s="16"/>
      <c r="Q1758" s="89"/>
      <c r="R1758" s="21"/>
      <c r="S1758" s="85"/>
      <c r="T1758" s="390">
        <f t="shared" si="104"/>
        <v>0</v>
      </c>
      <c r="U1758" s="443">
        <f t="shared" si="120"/>
        <v>15</v>
      </c>
    </row>
    <row r="1759" spans="1:21" ht="18" customHeight="1">
      <c r="A1759" s="841"/>
      <c r="B1759" s="842"/>
      <c r="C1759" s="846"/>
      <c r="D1759" s="846"/>
      <c r="E1759" s="377">
        <v>3</v>
      </c>
      <c r="F1759" s="779"/>
      <c r="G1759" s="780"/>
      <c r="H1759" s="143"/>
      <c r="I1759" s="86"/>
      <c r="J1759" s="78"/>
      <c r="K1759" s="89"/>
      <c r="L1759" s="78"/>
      <c r="M1759" s="16"/>
      <c r="N1759" s="89"/>
      <c r="O1759" s="78"/>
      <c r="P1759" s="16"/>
      <c r="Q1759" s="89"/>
      <c r="R1759" s="21"/>
      <c r="S1759" s="85"/>
      <c r="T1759" s="390">
        <f t="shared" si="104"/>
        <v>0</v>
      </c>
      <c r="U1759" s="443">
        <f t="shared" si="120"/>
        <v>15</v>
      </c>
    </row>
    <row r="1760" spans="1:21" ht="18" customHeight="1">
      <c r="A1760" s="841"/>
      <c r="B1760" s="842"/>
      <c r="C1760" s="846"/>
      <c r="D1760" s="846"/>
      <c r="E1760" s="377">
        <v>4</v>
      </c>
      <c r="F1760" s="779"/>
      <c r="G1760" s="780"/>
      <c r="H1760" s="143"/>
      <c r="I1760" s="86"/>
      <c r="J1760" s="78"/>
      <c r="K1760" s="89"/>
      <c r="L1760" s="78"/>
      <c r="M1760" s="16"/>
      <c r="N1760" s="89"/>
      <c r="O1760" s="78"/>
      <c r="P1760" s="16"/>
      <c r="Q1760" s="89"/>
      <c r="R1760" s="21"/>
      <c r="S1760" s="85"/>
      <c r="T1760" s="390">
        <f t="shared" si="104"/>
        <v>0</v>
      </c>
      <c r="U1760" s="443">
        <f t="shared" si="120"/>
        <v>15</v>
      </c>
    </row>
    <row r="1761" spans="1:21" ht="18" customHeight="1">
      <c r="A1761" s="841"/>
      <c r="B1761" s="842"/>
      <c r="C1761" s="846"/>
      <c r="D1761" s="846"/>
      <c r="E1761" s="377">
        <v>5</v>
      </c>
      <c r="F1761" s="779"/>
      <c r="G1761" s="780"/>
      <c r="H1761" s="143"/>
      <c r="I1761" s="86"/>
      <c r="J1761" s="78"/>
      <c r="K1761" s="89"/>
      <c r="L1761" s="78"/>
      <c r="M1761" s="16"/>
      <c r="N1761" s="89"/>
      <c r="O1761" s="78"/>
      <c r="P1761" s="16"/>
      <c r="Q1761" s="89"/>
      <c r="R1761" s="21"/>
      <c r="S1761" s="85"/>
      <c r="T1761" s="390">
        <f t="shared" si="104"/>
        <v>0</v>
      </c>
      <c r="U1761" s="443">
        <f t="shared" si="120"/>
        <v>15</v>
      </c>
    </row>
    <row r="1762" spans="1:21" ht="18" customHeight="1">
      <c r="A1762" s="841"/>
      <c r="B1762" s="842"/>
      <c r="C1762" s="846"/>
      <c r="D1762" s="846"/>
      <c r="E1762" s="377">
        <v>6</v>
      </c>
      <c r="F1762" s="779"/>
      <c r="G1762" s="780"/>
      <c r="H1762" s="143"/>
      <c r="I1762" s="86"/>
      <c r="J1762" s="78"/>
      <c r="K1762" s="89"/>
      <c r="L1762" s="78"/>
      <c r="M1762" s="16"/>
      <c r="N1762" s="89"/>
      <c r="O1762" s="78"/>
      <c r="P1762" s="16"/>
      <c r="Q1762" s="89"/>
      <c r="R1762" s="21"/>
      <c r="S1762" s="85"/>
      <c r="T1762" s="390">
        <f t="shared" si="104"/>
        <v>0</v>
      </c>
      <c r="U1762" s="443">
        <f t="shared" si="120"/>
        <v>15</v>
      </c>
    </row>
    <row r="1763" spans="1:21" ht="18" customHeight="1">
      <c r="A1763" s="841"/>
      <c r="B1763" s="842"/>
      <c r="C1763" s="846"/>
      <c r="D1763" s="846"/>
      <c r="E1763" s="377">
        <v>7</v>
      </c>
      <c r="F1763" s="779"/>
      <c r="G1763" s="780"/>
      <c r="H1763" s="143"/>
      <c r="I1763" s="86"/>
      <c r="J1763" s="78"/>
      <c r="K1763" s="89"/>
      <c r="L1763" s="78"/>
      <c r="M1763" s="16"/>
      <c r="N1763" s="89"/>
      <c r="O1763" s="78"/>
      <c r="P1763" s="16"/>
      <c r="Q1763" s="89"/>
      <c r="R1763" s="21"/>
      <c r="S1763" s="85"/>
      <c r="T1763" s="390">
        <f t="shared" si="104"/>
        <v>0</v>
      </c>
      <c r="U1763" s="443">
        <f t="shared" si="120"/>
        <v>15</v>
      </c>
    </row>
    <row r="1764" spans="1:21" ht="18" customHeight="1">
      <c r="A1764" s="841"/>
      <c r="B1764" s="842"/>
      <c r="C1764" s="846"/>
      <c r="D1764" s="846"/>
      <c r="E1764" s="377">
        <v>8</v>
      </c>
      <c r="F1764" s="779"/>
      <c r="G1764" s="780"/>
      <c r="H1764" s="143"/>
      <c r="I1764" s="86"/>
      <c r="J1764" s="78"/>
      <c r="K1764" s="89"/>
      <c r="L1764" s="78"/>
      <c r="M1764" s="16"/>
      <c r="N1764" s="89"/>
      <c r="O1764" s="78"/>
      <c r="P1764" s="16"/>
      <c r="Q1764" s="89"/>
      <c r="R1764" s="21"/>
      <c r="S1764" s="85"/>
      <c r="T1764" s="390">
        <f t="shared" si="104"/>
        <v>0</v>
      </c>
      <c r="U1764" s="443">
        <f t="shared" si="120"/>
        <v>15</v>
      </c>
    </row>
    <row r="1765" spans="1:21" ht="18" customHeight="1">
      <c r="A1765" s="841"/>
      <c r="B1765" s="842"/>
      <c r="C1765" s="846"/>
      <c r="D1765" s="846"/>
      <c r="E1765" s="377">
        <v>9</v>
      </c>
      <c r="F1765" s="779"/>
      <c r="G1765" s="780"/>
      <c r="H1765" s="97"/>
      <c r="I1765" s="87"/>
      <c r="J1765" s="78"/>
      <c r="K1765" s="89"/>
      <c r="L1765" s="78"/>
      <c r="M1765" s="16"/>
      <c r="N1765" s="89"/>
      <c r="O1765" s="78"/>
      <c r="P1765" s="16"/>
      <c r="Q1765" s="89"/>
      <c r="R1765" s="21"/>
      <c r="S1765" s="85"/>
      <c r="T1765" s="390">
        <f t="shared" si="104"/>
        <v>0</v>
      </c>
      <c r="U1765" s="443">
        <f t="shared" si="120"/>
        <v>15</v>
      </c>
    </row>
    <row r="1766" spans="1:21" ht="18" customHeight="1">
      <c r="A1766" s="843"/>
      <c r="B1766" s="844"/>
      <c r="C1766" s="847"/>
      <c r="D1766" s="847"/>
      <c r="E1766" s="382">
        <v>10</v>
      </c>
      <c r="F1766" s="783"/>
      <c r="G1766" s="784"/>
      <c r="H1766" s="99"/>
      <c r="I1766" s="88"/>
      <c r="J1766" s="148"/>
      <c r="K1766" s="149"/>
      <c r="L1766" s="148"/>
      <c r="M1766" s="150"/>
      <c r="N1766" s="149"/>
      <c r="O1766" s="148"/>
      <c r="P1766" s="150"/>
      <c r="Q1766" s="149"/>
      <c r="R1766" s="151"/>
      <c r="S1766" s="91"/>
      <c r="T1766" s="391">
        <f t="shared" si="104"/>
        <v>0</v>
      </c>
      <c r="U1766" s="443">
        <f t="shared" si="120"/>
        <v>15</v>
      </c>
    </row>
    <row r="1767" spans="1:21" ht="18" customHeight="1">
      <c r="A1767" s="839">
        <f>IF(A1209="","",A1209)</f>
        <v>16</v>
      </c>
      <c r="B1767" s="840" t="str">
        <f>IF(B1209="","",B1209)</f>
        <v/>
      </c>
      <c r="C1767" s="845" t="str">
        <f>IF(C1209="","",C1209)</f>
        <v/>
      </c>
      <c r="D1767" s="845" t="str">
        <f>IF(D1209="","",D1209)</f>
        <v/>
      </c>
      <c r="E1767" s="372">
        <v>1</v>
      </c>
      <c r="F1767" s="781"/>
      <c r="G1767" s="782"/>
      <c r="H1767" s="144"/>
      <c r="I1767" s="145"/>
      <c r="J1767" s="123"/>
      <c r="K1767" s="146"/>
      <c r="L1767" s="123"/>
      <c r="M1767" s="147"/>
      <c r="N1767" s="146"/>
      <c r="O1767" s="123"/>
      <c r="P1767" s="147"/>
      <c r="Q1767" s="146"/>
      <c r="R1767" s="124"/>
      <c r="S1767" s="178"/>
      <c r="T1767" s="389">
        <f t="shared" si="104"/>
        <v>0</v>
      </c>
      <c r="U1767" s="443">
        <f t="shared" ref="U1767:U1776" si="121">$A$1767</f>
        <v>16</v>
      </c>
    </row>
    <row r="1768" spans="1:21" ht="18" customHeight="1">
      <c r="A1768" s="841"/>
      <c r="B1768" s="842"/>
      <c r="C1768" s="846"/>
      <c r="D1768" s="846"/>
      <c r="E1768" s="377">
        <v>2</v>
      </c>
      <c r="F1768" s="779"/>
      <c r="G1768" s="780"/>
      <c r="H1768" s="143"/>
      <c r="I1768" s="86"/>
      <c r="J1768" s="78"/>
      <c r="K1768" s="89"/>
      <c r="L1768" s="78"/>
      <c r="M1768" s="16"/>
      <c r="N1768" s="89"/>
      <c r="O1768" s="78"/>
      <c r="P1768" s="16"/>
      <c r="Q1768" s="89"/>
      <c r="R1768" s="21"/>
      <c r="S1768" s="85"/>
      <c r="T1768" s="390">
        <f t="shared" si="104"/>
        <v>0</v>
      </c>
      <c r="U1768" s="443">
        <f t="shared" si="121"/>
        <v>16</v>
      </c>
    </row>
    <row r="1769" spans="1:21" ht="18" customHeight="1">
      <c r="A1769" s="841"/>
      <c r="B1769" s="842"/>
      <c r="C1769" s="846"/>
      <c r="D1769" s="846"/>
      <c r="E1769" s="377">
        <v>3</v>
      </c>
      <c r="F1769" s="779"/>
      <c r="G1769" s="780"/>
      <c r="H1769" s="143"/>
      <c r="I1769" s="86"/>
      <c r="J1769" s="78"/>
      <c r="K1769" s="89"/>
      <c r="L1769" s="78"/>
      <c r="M1769" s="16"/>
      <c r="N1769" s="89"/>
      <c r="O1769" s="78"/>
      <c r="P1769" s="16"/>
      <c r="Q1769" s="89"/>
      <c r="R1769" s="21"/>
      <c r="S1769" s="85"/>
      <c r="T1769" s="390">
        <f t="shared" si="104"/>
        <v>0</v>
      </c>
      <c r="U1769" s="443">
        <f t="shared" si="121"/>
        <v>16</v>
      </c>
    </row>
    <row r="1770" spans="1:21" ht="18" customHeight="1">
      <c r="A1770" s="841"/>
      <c r="B1770" s="842"/>
      <c r="C1770" s="846"/>
      <c r="D1770" s="846"/>
      <c r="E1770" s="377">
        <v>4</v>
      </c>
      <c r="F1770" s="779"/>
      <c r="G1770" s="780"/>
      <c r="H1770" s="143"/>
      <c r="I1770" s="86"/>
      <c r="J1770" s="78"/>
      <c r="K1770" s="89"/>
      <c r="L1770" s="78"/>
      <c r="M1770" s="16"/>
      <c r="N1770" s="89"/>
      <c r="O1770" s="78"/>
      <c r="P1770" s="16"/>
      <c r="Q1770" s="89"/>
      <c r="R1770" s="21"/>
      <c r="S1770" s="85"/>
      <c r="T1770" s="390">
        <f t="shared" si="104"/>
        <v>0</v>
      </c>
      <c r="U1770" s="443">
        <f t="shared" si="121"/>
        <v>16</v>
      </c>
    </row>
    <row r="1771" spans="1:21" ht="18" customHeight="1">
      <c r="A1771" s="841"/>
      <c r="B1771" s="842"/>
      <c r="C1771" s="846"/>
      <c r="D1771" s="846"/>
      <c r="E1771" s="377">
        <v>5</v>
      </c>
      <c r="F1771" s="779"/>
      <c r="G1771" s="780"/>
      <c r="H1771" s="143"/>
      <c r="I1771" s="86"/>
      <c r="J1771" s="78"/>
      <c r="K1771" s="89"/>
      <c r="L1771" s="78"/>
      <c r="M1771" s="16"/>
      <c r="N1771" s="89"/>
      <c r="O1771" s="78"/>
      <c r="P1771" s="16"/>
      <c r="Q1771" s="89"/>
      <c r="R1771" s="21"/>
      <c r="S1771" s="85"/>
      <c r="T1771" s="390">
        <f t="shared" si="104"/>
        <v>0</v>
      </c>
      <c r="U1771" s="443">
        <f t="shared" si="121"/>
        <v>16</v>
      </c>
    </row>
    <row r="1772" spans="1:21" ht="18" customHeight="1">
      <c r="A1772" s="841"/>
      <c r="B1772" s="842"/>
      <c r="C1772" s="846"/>
      <c r="D1772" s="846"/>
      <c r="E1772" s="377">
        <v>6</v>
      </c>
      <c r="F1772" s="779"/>
      <c r="G1772" s="780"/>
      <c r="H1772" s="143"/>
      <c r="I1772" s="86"/>
      <c r="J1772" s="78"/>
      <c r="K1772" s="89"/>
      <c r="L1772" s="78"/>
      <c r="M1772" s="16"/>
      <c r="N1772" s="89"/>
      <c r="O1772" s="78"/>
      <c r="P1772" s="16"/>
      <c r="Q1772" s="89"/>
      <c r="R1772" s="21"/>
      <c r="S1772" s="85"/>
      <c r="T1772" s="390">
        <f t="shared" si="104"/>
        <v>0</v>
      </c>
      <c r="U1772" s="443">
        <f t="shared" si="121"/>
        <v>16</v>
      </c>
    </row>
    <row r="1773" spans="1:21" ht="18" customHeight="1">
      <c r="A1773" s="841"/>
      <c r="B1773" s="842"/>
      <c r="C1773" s="846"/>
      <c r="D1773" s="846"/>
      <c r="E1773" s="377">
        <v>7</v>
      </c>
      <c r="F1773" s="779"/>
      <c r="G1773" s="780"/>
      <c r="H1773" s="143"/>
      <c r="I1773" s="86"/>
      <c r="J1773" s="78"/>
      <c r="K1773" s="89"/>
      <c r="L1773" s="78"/>
      <c r="M1773" s="16"/>
      <c r="N1773" s="89"/>
      <c r="O1773" s="78"/>
      <c r="P1773" s="16"/>
      <c r="Q1773" s="89"/>
      <c r="R1773" s="21"/>
      <c r="S1773" s="85"/>
      <c r="T1773" s="390">
        <f t="shared" si="104"/>
        <v>0</v>
      </c>
      <c r="U1773" s="443">
        <f t="shared" si="121"/>
        <v>16</v>
      </c>
    </row>
    <row r="1774" spans="1:21" ht="18" customHeight="1">
      <c r="A1774" s="841"/>
      <c r="B1774" s="842"/>
      <c r="C1774" s="846"/>
      <c r="D1774" s="846"/>
      <c r="E1774" s="377">
        <v>8</v>
      </c>
      <c r="F1774" s="779"/>
      <c r="G1774" s="780"/>
      <c r="H1774" s="143"/>
      <c r="I1774" s="86"/>
      <c r="J1774" s="78"/>
      <c r="K1774" s="89"/>
      <c r="L1774" s="78"/>
      <c r="M1774" s="16"/>
      <c r="N1774" s="89"/>
      <c r="O1774" s="78"/>
      <c r="P1774" s="16"/>
      <c r="Q1774" s="89"/>
      <c r="R1774" s="21"/>
      <c r="S1774" s="85"/>
      <c r="T1774" s="390">
        <f t="shared" si="104"/>
        <v>0</v>
      </c>
      <c r="U1774" s="443">
        <f t="shared" si="121"/>
        <v>16</v>
      </c>
    </row>
    <row r="1775" spans="1:21" ht="18" customHeight="1">
      <c r="A1775" s="841"/>
      <c r="B1775" s="842"/>
      <c r="C1775" s="846"/>
      <c r="D1775" s="846"/>
      <c r="E1775" s="377">
        <v>9</v>
      </c>
      <c r="F1775" s="779"/>
      <c r="G1775" s="780"/>
      <c r="H1775" s="97"/>
      <c r="I1775" s="87"/>
      <c r="J1775" s="78"/>
      <c r="K1775" s="89"/>
      <c r="L1775" s="78"/>
      <c r="M1775" s="16"/>
      <c r="N1775" s="89"/>
      <c r="O1775" s="78"/>
      <c r="P1775" s="16"/>
      <c r="Q1775" s="89"/>
      <c r="R1775" s="21"/>
      <c r="S1775" s="85"/>
      <c r="T1775" s="390">
        <f t="shared" si="104"/>
        <v>0</v>
      </c>
      <c r="U1775" s="443">
        <f t="shared" si="121"/>
        <v>16</v>
      </c>
    </row>
    <row r="1776" spans="1:21" ht="18" customHeight="1">
      <c r="A1776" s="843"/>
      <c r="B1776" s="844"/>
      <c r="C1776" s="847"/>
      <c r="D1776" s="847"/>
      <c r="E1776" s="382">
        <v>10</v>
      </c>
      <c r="F1776" s="783"/>
      <c r="G1776" s="784"/>
      <c r="H1776" s="99"/>
      <c r="I1776" s="88"/>
      <c r="J1776" s="148"/>
      <c r="K1776" s="149"/>
      <c r="L1776" s="148"/>
      <c r="M1776" s="150"/>
      <c r="N1776" s="149"/>
      <c r="O1776" s="148"/>
      <c r="P1776" s="150"/>
      <c r="Q1776" s="149"/>
      <c r="R1776" s="151"/>
      <c r="S1776" s="91"/>
      <c r="T1776" s="391">
        <f t="shared" si="104"/>
        <v>0</v>
      </c>
      <c r="U1776" s="443">
        <f t="shared" si="121"/>
        <v>16</v>
      </c>
    </row>
    <row r="1777" spans="1:21" ht="18" customHeight="1">
      <c r="A1777" s="839">
        <f>IF(A1289="","",A1289)</f>
        <v>17</v>
      </c>
      <c r="B1777" s="840" t="str">
        <f>IF(B1289="","",B1289)</f>
        <v/>
      </c>
      <c r="C1777" s="845" t="str">
        <f>IF(C1289="","",C1289)</f>
        <v/>
      </c>
      <c r="D1777" s="845" t="str">
        <f>IF(D1289="","",D1289)</f>
        <v/>
      </c>
      <c r="E1777" s="372">
        <v>1</v>
      </c>
      <c r="F1777" s="781"/>
      <c r="G1777" s="782"/>
      <c r="H1777" s="144"/>
      <c r="I1777" s="145"/>
      <c r="J1777" s="123"/>
      <c r="K1777" s="146"/>
      <c r="L1777" s="123"/>
      <c r="M1777" s="147"/>
      <c r="N1777" s="146"/>
      <c r="O1777" s="123"/>
      <c r="P1777" s="147"/>
      <c r="Q1777" s="146"/>
      <c r="R1777" s="124"/>
      <c r="S1777" s="178"/>
      <c r="T1777" s="389">
        <f t="shared" si="104"/>
        <v>0</v>
      </c>
      <c r="U1777" s="443">
        <f t="shared" ref="U1777:U1786" si="122">$A$1777</f>
        <v>17</v>
      </c>
    </row>
    <row r="1778" spans="1:21" ht="18" customHeight="1">
      <c r="A1778" s="841"/>
      <c r="B1778" s="842"/>
      <c r="C1778" s="846"/>
      <c r="D1778" s="846"/>
      <c r="E1778" s="377">
        <v>2</v>
      </c>
      <c r="F1778" s="779"/>
      <c r="G1778" s="780"/>
      <c r="H1778" s="143"/>
      <c r="I1778" s="86"/>
      <c r="J1778" s="78"/>
      <c r="K1778" s="89"/>
      <c r="L1778" s="78"/>
      <c r="M1778" s="16"/>
      <c r="N1778" s="89"/>
      <c r="O1778" s="78"/>
      <c r="P1778" s="16"/>
      <c r="Q1778" s="89"/>
      <c r="R1778" s="21"/>
      <c r="S1778" s="85"/>
      <c r="T1778" s="390">
        <f t="shared" si="104"/>
        <v>0</v>
      </c>
      <c r="U1778" s="443">
        <f t="shared" si="122"/>
        <v>17</v>
      </c>
    </row>
    <row r="1779" spans="1:21" ht="18" customHeight="1">
      <c r="A1779" s="841"/>
      <c r="B1779" s="842"/>
      <c r="C1779" s="846"/>
      <c r="D1779" s="846"/>
      <c r="E1779" s="377">
        <v>3</v>
      </c>
      <c r="F1779" s="779"/>
      <c r="G1779" s="780"/>
      <c r="H1779" s="143"/>
      <c r="I1779" s="86"/>
      <c r="J1779" s="78"/>
      <c r="K1779" s="89"/>
      <c r="L1779" s="78"/>
      <c r="M1779" s="16"/>
      <c r="N1779" s="89"/>
      <c r="O1779" s="78"/>
      <c r="P1779" s="16"/>
      <c r="Q1779" s="89"/>
      <c r="R1779" s="21"/>
      <c r="S1779" s="85"/>
      <c r="T1779" s="390">
        <f t="shared" si="104"/>
        <v>0</v>
      </c>
      <c r="U1779" s="443">
        <f t="shared" si="122"/>
        <v>17</v>
      </c>
    </row>
    <row r="1780" spans="1:21" ht="18" customHeight="1">
      <c r="A1780" s="841"/>
      <c r="B1780" s="842"/>
      <c r="C1780" s="846"/>
      <c r="D1780" s="846"/>
      <c r="E1780" s="377">
        <v>4</v>
      </c>
      <c r="F1780" s="779"/>
      <c r="G1780" s="780"/>
      <c r="H1780" s="143"/>
      <c r="I1780" s="86"/>
      <c r="J1780" s="78"/>
      <c r="K1780" s="89"/>
      <c r="L1780" s="78"/>
      <c r="M1780" s="16"/>
      <c r="N1780" s="89"/>
      <c r="O1780" s="78"/>
      <c r="P1780" s="16"/>
      <c r="Q1780" s="89"/>
      <c r="R1780" s="21"/>
      <c r="S1780" s="85"/>
      <c r="T1780" s="390">
        <f t="shared" si="104"/>
        <v>0</v>
      </c>
      <c r="U1780" s="443">
        <f t="shared" si="122"/>
        <v>17</v>
      </c>
    </row>
    <row r="1781" spans="1:21" ht="18" customHeight="1">
      <c r="A1781" s="841"/>
      <c r="B1781" s="842"/>
      <c r="C1781" s="846"/>
      <c r="D1781" s="846"/>
      <c r="E1781" s="377">
        <v>5</v>
      </c>
      <c r="F1781" s="779"/>
      <c r="G1781" s="780"/>
      <c r="H1781" s="143"/>
      <c r="I1781" s="86"/>
      <c r="J1781" s="78"/>
      <c r="K1781" s="89"/>
      <c r="L1781" s="78"/>
      <c r="M1781" s="16"/>
      <c r="N1781" s="89"/>
      <c r="O1781" s="78"/>
      <c r="P1781" s="16"/>
      <c r="Q1781" s="89"/>
      <c r="R1781" s="21"/>
      <c r="S1781" s="85"/>
      <c r="T1781" s="390">
        <f t="shared" si="104"/>
        <v>0</v>
      </c>
      <c r="U1781" s="443">
        <f t="shared" si="122"/>
        <v>17</v>
      </c>
    </row>
    <row r="1782" spans="1:21" ht="18" customHeight="1">
      <c r="A1782" s="841"/>
      <c r="B1782" s="842"/>
      <c r="C1782" s="846"/>
      <c r="D1782" s="846"/>
      <c r="E1782" s="377">
        <v>6</v>
      </c>
      <c r="F1782" s="779"/>
      <c r="G1782" s="780"/>
      <c r="H1782" s="143"/>
      <c r="I1782" s="86"/>
      <c r="J1782" s="78"/>
      <c r="K1782" s="89"/>
      <c r="L1782" s="78"/>
      <c r="M1782" s="16"/>
      <c r="N1782" s="89"/>
      <c r="O1782" s="78"/>
      <c r="P1782" s="16"/>
      <c r="Q1782" s="89"/>
      <c r="R1782" s="21"/>
      <c r="S1782" s="85"/>
      <c r="T1782" s="390">
        <f t="shared" si="104"/>
        <v>0</v>
      </c>
      <c r="U1782" s="443">
        <f t="shared" si="122"/>
        <v>17</v>
      </c>
    </row>
    <row r="1783" spans="1:21" ht="18" customHeight="1">
      <c r="A1783" s="841"/>
      <c r="B1783" s="842"/>
      <c r="C1783" s="846"/>
      <c r="D1783" s="846"/>
      <c r="E1783" s="377">
        <v>7</v>
      </c>
      <c r="F1783" s="779"/>
      <c r="G1783" s="780"/>
      <c r="H1783" s="143"/>
      <c r="I1783" s="86"/>
      <c r="J1783" s="78"/>
      <c r="K1783" s="89"/>
      <c r="L1783" s="78"/>
      <c r="M1783" s="16"/>
      <c r="N1783" s="89"/>
      <c r="O1783" s="78"/>
      <c r="P1783" s="16"/>
      <c r="Q1783" s="89"/>
      <c r="R1783" s="21"/>
      <c r="S1783" s="85"/>
      <c r="T1783" s="390">
        <f t="shared" si="104"/>
        <v>0</v>
      </c>
      <c r="U1783" s="443">
        <f t="shared" si="122"/>
        <v>17</v>
      </c>
    </row>
    <row r="1784" spans="1:21" ht="18" customHeight="1">
      <c r="A1784" s="841"/>
      <c r="B1784" s="842"/>
      <c r="C1784" s="846"/>
      <c r="D1784" s="846"/>
      <c r="E1784" s="377">
        <v>8</v>
      </c>
      <c r="F1784" s="779"/>
      <c r="G1784" s="780"/>
      <c r="H1784" s="143"/>
      <c r="I1784" s="86"/>
      <c r="J1784" s="78"/>
      <c r="K1784" s="89"/>
      <c r="L1784" s="78"/>
      <c r="M1784" s="16"/>
      <c r="N1784" s="89"/>
      <c r="O1784" s="78"/>
      <c r="P1784" s="16"/>
      <c r="Q1784" s="89"/>
      <c r="R1784" s="21"/>
      <c r="S1784" s="85"/>
      <c r="T1784" s="390">
        <f t="shared" si="104"/>
        <v>0</v>
      </c>
      <c r="U1784" s="443">
        <f t="shared" si="122"/>
        <v>17</v>
      </c>
    </row>
    <row r="1785" spans="1:21" ht="18" customHeight="1">
      <c r="A1785" s="841"/>
      <c r="B1785" s="842"/>
      <c r="C1785" s="846"/>
      <c r="D1785" s="846"/>
      <c r="E1785" s="377">
        <v>9</v>
      </c>
      <c r="F1785" s="779"/>
      <c r="G1785" s="780"/>
      <c r="H1785" s="97"/>
      <c r="I1785" s="87"/>
      <c r="J1785" s="78"/>
      <c r="K1785" s="89"/>
      <c r="L1785" s="78"/>
      <c r="M1785" s="16"/>
      <c r="N1785" s="89"/>
      <c r="O1785" s="78"/>
      <c r="P1785" s="16"/>
      <c r="Q1785" s="89"/>
      <c r="R1785" s="21"/>
      <c r="S1785" s="85"/>
      <c r="T1785" s="390">
        <f t="shared" si="104"/>
        <v>0</v>
      </c>
      <c r="U1785" s="443">
        <f t="shared" si="122"/>
        <v>17</v>
      </c>
    </row>
    <row r="1786" spans="1:21" ht="18" customHeight="1">
      <c r="A1786" s="843"/>
      <c r="B1786" s="844"/>
      <c r="C1786" s="847"/>
      <c r="D1786" s="847"/>
      <c r="E1786" s="382">
        <v>10</v>
      </c>
      <c r="F1786" s="783"/>
      <c r="G1786" s="784"/>
      <c r="H1786" s="99"/>
      <c r="I1786" s="88"/>
      <c r="J1786" s="148"/>
      <c r="K1786" s="149"/>
      <c r="L1786" s="148"/>
      <c r="M1786" s="150"/>
      <c r="N1786" s="149"/>
      <c r="O1786" s="148"/>
      <c r="P1786" s="150"/>
      <c r="Q1786" s="149"/>
      <c r="R1786" s="151"/>
      <c r="S1786" s="91"/>
      <c r="T1786" s="391">
        <f t="shared" si="104"/>
        <v>0</v>
      </c>
      <c r="U1786" s="443">
        <f t="shared" si="122"/>
        <v>17</v>
      </c>
    </row>
    <row r="1787" spans="1:21" ht="18" customHeight="1">
      <c r="A1787" s="839">
        <f>IF(A1369="","",A1369)</f>
        <v>18</v>
      </c>
      <c r="B1787" s="840" t="str">
        <f>IF(B1369="","",B1369)</f>
        <v/>
      </c>
      <c r="C1787" s="845" t="str">
        <f>IF(C1369="","",C1369)</f>
        <v/>
      </c>
      <c r="D1787" s="845" t="str">
        <f>IF(D1369="","",D1369)</f>
        <v/>
      </c>
      <c r="E1787" s="372">
        <v>1</v>
      </c>
      <c r="F1787" s="781"/>
      <c r="G1787" s="782"/>
      <c r="H1787" s="144"/>
      <c r="I1787" s="145"/>
      <c r="J1787" s="123"/>
      <c r="K1787" s="146"/>
      <c r="L1787" s="123"/>
      <c r="M1787" s="147"/>
      <c r="N1787" s="146"/>
      <c r="O1787" s="123"/>
      <c r="P1787" s="147"/>
      <c r="Q1787" s="146"/>
      <c r="R1787" s="124"/>
      <c r="S1787" s="178"/>
      <c r="T1787" s="389">
        <f t="shared" si="104"/>
        <v>0</v>
      </c>
      <c r="U1787" s="443">
        <f t="shared" ref="U1787:U1796" si="123">$A$1787</f>
        <v>18</v>
      </c>
    </row>
    <row r="1788" spans="1:21" ht="18" customHeight="1">
      <c r="A1788" s="841"/>
      <c r="B1788" s="842"/>
      <c r="C1788" s="846"/>
      <c r="D1788" s="846"/>
      <c r="E1788" s="377">
        <v>2</v>
      </c>
      <c r="F1788" s="779"/>
      <c r="G1788" s="780"/>
      <c r="H1788" s="143"/>
      <c r="I1788" s="86"/>
      <c r="J1788" s="78"/>
      <c r="K1788" s="89"/>
      <c r="L1788" s="78"/>
      <c r="M1788" s="16"/>
      <c r="N1788" s="89"/>
      <c r="O1788" s="78"/>
      <c r="P1788" s="16"/>
      <c r="Q1788" s="89"/>
      <c r="R1788" s="21"/>
      <c r="S1788" s="85"/>
      <c r="T1788" s="390">
        <f t="shared" si="104"/>
        <v>0</v>
      </c>
      <c r="U1788" s="443">
        <f t="shared" si="123"/>
        <v>18</v>
      </c>
    </row>
    <row r="1789" spans="1:21" ht="18" customHeight="1">
      <c r="A1789" s="841"/>
      <c r="B1789" s="842"/>
      <c r="C1789" s="846"/>
      <c r="D1789" s="846"/>
      <c r="E1789" s="377">
        <v>3</v>
      </c>
      <c r="F1789" s="779"/>
      <c r="G1789" s="780"/>
      <c r="H1789" s="143"/>
      <c r="I1789" s="86"/>
      <c r="J1789" s="78"/>
      <c r="K1789" s="89"/>
      <c r="L1789" s="78"/>
      <c r="M1789" s="16"/>
      <c r="N1789" s="89"/>
      <c r="O1789" s="78"/>
      <c r="P1789" s="16"/>
      <c r="Q1789" s="89"/>
      <c r="R1789" s="21"/>
      <c r="S1789" s="85"/>
      <c r="T1789" s="390">
        <f t="shared" si="104"/>
        <v>0</v>
      </c>
      <c r="U1789" s="443">
        <f t="shared" si="123"/>
        <v>18</v>
      </c>
    </row>
    <row r="1790" spans="1:21" ht="18" customHeight="1">
      <c r="A1790" s="841"/>
      <c r="B1790" s="842"/>
      <c r="C1790" s="846"/>
      <c r="D1790" s="846"/>
      <c r="E1790" s="377">
        <v>4</v>
      </c>
      <c r="F1790" s="779"/>
      <c r="G1790" s="780"/>
      <c r="H1790" s="143"/>
      <c r="I1790" s="86"/>
      <c r="J1790" s="78"/>
      <c r="K1790" s="89"/>
      <c r="L1790" s="78"/>
      <c r="M1790" s="16"/>
      <c r="N1790" s="89"/>
      <c r="O1790" s="78"/>
      <c r="P1790" s="16"/>
      <c r="Q1790" s="89"/>
      <c r="R1790" s="21"/>
      <c r="S1790" s="85"/>
      <c r="T1790" s="390">
        <f t="shared" si="104"/>
        <v>0</v>
      </c>
      <c r="U1790" s="443">
        <f t="shared" si="123"/>
        <v>18</v>
      </c>
    </row>
    <row r="1791" spans="1:21" ht="18" customHeight="1">
      <c r="A1791" s="841"/>
      <c r="B1791" s="842"/>
      <c r="C1791" s="846"/>
      <c r="D1791" s="846"/>
      <c r="E1791" s="377">
        <v>5</v>
      </c>
      <c r="F1791" s="779"/>
      <c r="G1791" s="780"/>
      <c r="H1791" s="143"/>
      <c r="I1791" s="86"/>
      <c r="J1791" s="78"/>
      <c r="K1791" s="89"/>
      <c r="L1791" s="78"/>
      <c r="M1791" s="16"/>
      <c r="N1791" s="89"/>
      <c r="O1791" s="78"/>
      <c r="P1791" s="16"/>
      <c r="Q1791" s="89"/>
      <c r="R1791" s="21"/>
      <c r="S1791" s="85"/>
      <c r="T1791" s="390">
        <f t="shared" si="104"/>
        <v>0</v>
      </c>
      <c r="U1791" s="443">
        <f t="shared" si="123"/>
        <v>18</v>
      </c>
    </row>
    <row r="1792" spans="1:21" ht="18" customHeight="1">
      <c r="A1792" s="841"/>
      <c r="B1792" s="842"/>
      <c r="C1792" s="846"/>
      <c r="D1792" s="846"/>
      <c r="E1792" s="377">
        <v>6</v>
      </c>
      <c r="F1792" s="779"/>
      <c r="G1792" s="780"/>
      <c r="H1792" s="143"/>
      <c r="I1792" s="86"/>
      <c r="J1792" s="78"/>
      <c r="K1792" s="89"/>
      <c r="L1792" s="78"/>
      <c r="M1792" s="16"/>
      <c r="N1792" s="89"/>
      <c r="O1792" s="78"/>
      <c r="P1792" s="16"/>
      <c r="Q1792" s="89"/>
      <c r="R1792" s="21"/>
      <c r="S1792" s="85"/>
      <c r="T1792" s="390">
        <f t="shared" si="104"/>
        <v>0</v>
      </c>
      <c r="U1792" s="443">
        <f t="shared" si="123"/>
        <v>18</v>
      </c>
    </row>
    <row r="1793" spans="1:21" ht="18" customHeight="1">
      <c r="A1793" s="841"/>
      <c r="B1793" s="842"/>
      <c r="C1793" s="846"/>
      <c r="D1793" s="846"/>
      <c r="E1793" s="377">
        <v>7</v>
      </c>
      <c r="F1793" s="779"/>
      <c r="G1793" s="780"/>
      <c r="H1793" s="143"/>
      <c r="I1793" s="86"/>
      <c r="J1793" s="78"/>
      <c r="K1793" s="89"/>
      <c r="L1793" s="78"/>
      <c r="M1793" s="16"/>
      <c r="N1793" s="89"/>
      <c r="O1793" s="78"/>
      <c r="P1793" s="16"/>
      <c r="Q1793" s="89"/>
      <c r="R1793" s="21"/>
      <c r="S1793" s="85"/>
      <c r="T1793" s="390">
        <f t="shared" si="104"/>
        <v>0</v>
      </c>
      <c r="U1793" s="443">
        <f t="shared" si="123"/>
        <v>18</v>
      </c>
    </row>
    <row r="1794" spans="1:21" ht="18" customHeight="1">
      <c r="A1794" s="841"/>
      <c r="B1794" s="842"/>
      <c r="C1794" s="846"/>
      <c r="D1794" s="846"/>
      <c r="E1794" s="377">
        <v>8</v>
      </c>
      <c r="F1794" s="779"/>
      <c r="G1794" s="780"/>
      <c r="H1794" s="143"/>
      <c r="I1794" s="86"/>
      <c r="J1794" s="78"/>
      <c r="K1794" s="89"/>
      <c r="L1794" s="78"/>
      <c r="M1794" s="16"/>
      <c r="N1794" s="89"/>
      <c r="O1794" s="78"/>
      <c r="P1794" s="16"/>
      <c r="Q1794" s="89"/>
      <c r="R1794" s="21"/>
      <c r="S1794" s="85"/>
      <c r="T1794" s="390">
        <f t="shared" si="104"/>
        <v>0</v>
      </c>
      <c r="U1794" s="443">
        <f t="shared" si="123"/>
        <v>18</v>
      </c>
    </row>
    <row r="1795" spans="1:21" ht="18" customHeight="1">
      <c r="A1795" s="841"/>
      <c r="B1795" s="842"/>
      <c r="C1795" s="846"/>
      <c r="D1795" s="846"/>
      <c r="E1795" s="377">
        <v>9</v>
      </c>
      <c r="F1795" s="779"/>
      <c r="G1795" s="780"/>
      <c r="H1795" s="97"/>
      <c r="I1795" s="87"/>
      <c r="J1795" s="78"/>
      <c r="K1795" s="89"/>
      <c r="L1795" s="78"/>
      <c r="M1795" s="16"/>
      <c r="N1795" s="89"/>
      <c r="O1795" s="78"/>
      <c r="P1795" s="16"/>
      <c r="Q1795" s="89"/>
      <c r="R1795" s="21"/>
      <c r="S1795" s="85"/>
      <c r="T1795" s="390">
        <f t="shared" si="104"/>
        <v>0</v>
      </c>
      <c r="U1795" s="443">
        <f t="shared" si="123"/>
        <v>18</v>
      </c>
    </row>
    <row r="1796" spans="1:21" ht="18" customHeight="1">
      <c r="A1796" s="843"/>
      <c r="B1796" s="844"/>
      <c r="C1796" s="847"/>
      <c r="D1796" s="847"/>
      <c r="E1796" s="382">
        <v>10</v>
      </c>
      <c r="F1796" s="783"/>
      <c r="G1796" s="784"/>
      <c r="H1796" s="99"/>
      <c r="I1796" s="88"/>
      <c r="J1796" s="148"/>
      <c r="K1796" s="149"/>
      <c r="L1796" s="148"/>
      <c r="M1796" s="150"/>
      <c r="N1796" s="149"/>
      <c r="O1796" s="148"/>
      <c r="P1796" s="150"/>
      <c r="Q1796" s="149"/>
      <c r="R1796" s="151"/>
      <c r="S1796" s="91"/>
      <c r="T1796" s="391">
        <f t="shared" si="104"/>
        <v>0</v>
      </c>
      <c r="U1796" s="443">
        <f t="shared" si="123"/>
        <v>18</v>
      </c>
    </row>
    <row r="1797" spans="1:21" ht="18" customHeight="1">
      <c r="A1797" s="839">
        <f>IF(A1449="","",A1449)</f>
        <v>19</v>
      </c>
      <c r="B1797" s="840" t="str">
        <f>IF(B1449="","",B1449)</f>
        <v/>
      </c>
      <c r="C1797" s="845" t="str">
        <f>IF(C1449="","",C1449)</f>
        <v/>
      </c>
      <c r="D1797" s="845" t="str">
        <f>IF(D1449="","",D1449)</f>
        <v/>
      </c>
      <c r="E1797" s="372">
        <v>1</v>
      </c>
      <c r="F1797" s="781"/>
      <c r="G1797" s="782"/>
      <c r="H1797" s="144"/>
      <c r="I1797" s="145"/>
      <c r="J1797" s="123"/>
      <c r="K1797" s="146"/>
      <c r="L1797" s="123"/>
      <c r="M1797" s="147"/>
      <c r="N1797" s="146"/>
      <c r="O1797" s="123"/>
      <c r="P1797" s="147"/>
      <c r="Q1797" s="146"/>
      <c r="R1797" s="124"/>
      <c r="S1797" s="125"/>
      <c r="T1797" s="389">
        <f t="shared" si="104"/>
        <v>0</v>
      </c>
      <c r="U1797" s="443">
        <f t="shared" ref="U1797:U1806" si="124">$A$1797</f>
        <v>19</v>
      </c>
    </row>
    <row r="1798" spans="1:21" ht="18" customHeight="1">
      <c r="A1798" s="841"/>
      <c r="B1798" s="842"/>
      <c r="C1798" s="846"/>
      <c r="D1798" s="846"/>
      <c r="E1798" s="377">
        <v>2</v>
      </c>
      <c r="F1798" s="779"/>
      <c r="G1798" s="780"/>
      <c r="H1798" s="143"/>
      <c r="I1798" s="86"/>
      <c r="J1798" s="78"/>
      <c r="K1798" s="89"/>
      <c r="L1798" s="78"/>
      <c r="M1798" s="16"/>
      <c r="N1798" s="89"/>
      <c r="O1798" s="78"/>
      <c r="P1798" s="16"/>
      <c r="Q1798" s="89"/>
      <c r="R1798" s="21"/>
      <c r="S1798" s="84"/>
      <c r="T1798" s="390">
        <f t="shared" si="104"/>
        <v>0</v>
      </c>
      <c r="U1798" s="443">
        <f t="shared" si="124"/>
        <v>19</v>
      </c>
    </row>
    <row r="1799" spans="1:21" ht="18" customHeight="1">
      <c r="A1799" s="841"/>
      <c r="B1799" s="842"/>
      <c r="C1799" s="846"/>
      <c r="D1799" s="846"/>
      <c r="E1799" s="377">
        <v>3</v>
      </c>
      <c r="F1799" s="779"/>
      <c r="G1799" s="780"/>
      <c r="H1799" s="143"/>
      <c r="I1799" s="86"/>
      <c r="J1799" s="78"/>
      <c r="K1799" s="89"/>
      <c r="L1799" s="78"/>
      <c r="M1799" s="16"/>
      <c r="N1799" s="89"/>
      <c r="O1799" s="78"/>
      <c r="P1799" s="16"/>
      <c r="Q1799" s="89"/>
      <c r="R1799" s="21"/>
      <c r="S1799" s="84"/>
      <c r="T1799" s="390">
        <f t="shared" si="104"/>
        <v>0</v>
      </c>
      <c r="U1799" s="443">
        <f t="shared" si="124"/>
        <v>19</v>
      </c>
    </row>
    <row r="1800" spans="1:21" ht="18" customHeight="1">
      <c r="A1800" s="841"/>
      <c r="B1800" s="842"/>
      <c r="C1800" s="846"/>
      <c r="D1800" s="846"/>
      <c r="E1800" s="377">
        <v>4</v>
      </c>
      <c r="F1800" s="779"/>
      <c r="G1800" s="780"/>
      <c r="H1800" s="143"/>
      <c r="I1800" s="86"/>
      <c r="J1800" s="78"/>
      <c r="K1800" s="89"/>
      <c r="L1800" s="78"/>
      <c r="M1800" s="16"/>
      <c r="N1800" s="89"/>
      <c r="O1800" s="78"/>
      <c r="P1800" s="16"/>
      <c r="Q1800" s="89"/>
      <c r="R1800" s="21"/>
      <c r="S1800" s="84"/>
      <c r="T1800" s="390">
        <f t="shared" si="104"/>
        <v>0</v>
      </c>
      <c r="U1800" s="443">
        <f t="shared" si="124"/>
        <v>19</v>
      </c>
    </row>
    <row r="1801" spans="1:21" ht="18" customHeight="1">
      <c r="A1801" s="841"/>
      <c r="B1801" s="842"/>
      <c r="C1801" s="846"/>
      <c r="D1801" s="846"/>
      <c r="E1801" s="377">
        <v>5</v>
      </c>
      <c r="F1801" s="779"/>
      <c r="G1801" s="780"/>
      <c r="H1801" s="143"/>
      <c r="I1801" s="86"/>
      <c r="J1801" s="78"/>
      <c r="K1801" s="89"/>
      <c r="L1801" s="78"/>
      <c r="M1801" s="16"/>
      <c r="N1801" s="89"/>
      <c r="O1801" s="78"/>
      <c r="P1801" s="16"/>
      <c r="Q1801" s="89"/>
      <c r="R1801" s="21"/>
      <c r="S1801" s="84"/>
      <c r="T1801" s="390">
        <f t="shared" si="104"/>
        <v>0</v>
      </c>
      <c r="U1801" s="443">
        <f t="shared" si="124"/>
        <v>19</v>
      </c>
    </row>
    <row r="1802" spans="1:21" ht="18" customHeight="1">
      <c r="A1802" s="841"/>
      <c r="B1802" s="842"/>
      <c r="C1802" s="846"/>
      <c r="D1802" s="846"/>
      <c r="E1802" s="377">
        <v>6</v>
      </c>
      <c r="F1802" s="779"/>
      <c r="G1802" s="780"/>
      <c r="H1802" s="143"/>
      <c r="I1802" s="86"/>
      <c r="J1802" s="78"/>
      <c r="K1802" s="89"/>
      <c r="L1802" s="78"/>
      <c r="M1802" s="16"/>
      <c r="N1802" s="89"/>
      <c r="O1802" s="78"/>
      <c r="P1802" s="16"/>
      <c r="Q1802" s="89"/>
      <c r="R1802" s="21"/>
      <c r="S1802" s="84"/>
      <c r="T1802" s="390">
        <f t="shared" si="104"/>
        <v>0</v>
      </c>
      <c r="U1802" s="443">
        <f t="shared" si="124"/>
        <v>19</v>
      </c>
    </row>
    <row r="1803" spans="1:21" ht="18" customHeight="1">
      <c r="A1803" s="841"/>
      <c r="B1803" s="842"/>
      <c r="C1803" s="846"/>
      <c r="D1803" s="846"/>
      <c r="E1803" s="377">
        <v>7</v>
      </c>
      <c r="F1803" s="779"/>
      <c r="G1803" s="780"/>
      <c r="H1803" s="143"/>
      <c r="I1803" s="86"/>
      <c r="J1803" s="78"/>
      <c r="K1803" s="89"/>
      <c r="L1803" s="78"/>
      <c r="M1803" s="16"/>
      <c r="N1803" s="89"/>
      <c r="O1803" s="78"/>
      <c r="P1803" s="16"/>
      <c r="Q1803" s="89"/>
      <c r="R1803" s="21"/>
      <c r="S1803" s="84"/>
      <c r="T1803" s="390">
        <f t="shared" si="104"/>
        <v>0</v>
      </c>
      <c r="U1803" s="443">
        <f t="shared" si="124"/>
        <v>19</v>
      </c>
    </row>
    <row r="1804" spans="1:21" ht="18" customHeight="1">
      <c r="A1804" s="841"/>
      <c r="B1804" s="842"/>
      <c r="C1804" s="846"/>
      <c r="D1804" s="846"/>
      <c r="E1804" s="377">
        <v>8</v>
      </c>
      <c r="F1804" s="779"/>
      <c r="G1804" s="780"/>
      <c r="H1804" s="143"/>
      <c r="I1804" s="86"/>
      <c r="J1804" s="78"/>
      <c r="K1804" s="89"/>
      <c r="L1804" s="78"/>
      <c r="M1804" s="16"/>
      <c r="N1804" s="89"/>
      <c r="O1804" s="78"/>
      <c r="P1804" s="16"/>
      <c r="Q1804" s="89"/>
      <c r="R1804" s="21"/>
      <c r="S1804" s="84"/>
      <c r="T1804" s="390">
        <f t="shared" si="104"/>
        <v>0</v>
      </c>
      <c r="U1804" s="443">
        <f t="shared" si="124"/>
        <v>19</v>
      </c>
    </row>
    <row r="1805" spans="1:21" ht="18" customHeight="1">
      <c r="A1805" s="841"/>
      <c r="B1805" s="842"/>
      <c r="C1805" s="846"/>
      <c r="D1805" s="846"/>
      <c r="E1805" s="377">
        <v>9</v>
      </c>
      <c r="F1805" s="779"/>
      <c r="G1805" s="780"/>
      <c r="H1805" s="97"/>
      <c r="I1805" s="87"/>
      <c r="J1805" s="77"/>
      <c r="K1805" s="89"/>
      <c r="L1805" s="78"/>
      <c r="M1805" s="16"/>
      <c r="N1805" s="89"/>
      <c r="O1805" s="78"/>
      <c r="P1805" s="16"/>
      <c r="Q1805" s="89"/>
      <c r="R1805" s="21"/>
      <c r="S1805" s="85"/>
      <c r="T1805" s="390">
        <f t="shared" si="104"/>
        <v>0</v>
      </c>
      <c r="U1805" s="443">
        <f t="shared" si="124"/>
        <v>19</v>
      </c>
    </row>
    <row r="1806" spans="1:21" ht="18" customHeight="1">
      <c r="A1806" s="843"/>
      <c r="B1806" s="844"/>
      <c r="C1806" s="847"/>
      <c r="D1806" s="847"/>
      <c r="E1806" s="382">
        <v>10</v>
      </c>
      <c r="F1806" s="783"/>
      <c r="G1806" s="784"/>
      <c r="H1806" s="99"/>
      <c r="I1806" s="88"/>
      <c r="J1806" s="79"/>
      <c r="K1806" s="149"/>
      <c r="L1806" s="148"/>
      <c r="M1806" s="150"/>
      <c r="N1806" s="149"/>
      <c r="O1806" s="148"/>
      <c r="P1806" s="150"/>
      <c r="Q1806" s="149"/>
      <c r="R1806" s="151"/>
      <c r="S1806" s="91"/>
      <c r="T1806" s="391">
        <f t="shared" si="104"/>
        <v>0</v>
      </c>
      <c r="U1806" s="443">
        <f t="shared" si="124"/>
        <v>19</v>
      </c>
    </row>
    <row r="1807" spans="1:21" ht="18" customHeight="1">
      <c r="A1807" s="839">
        <f>IF(A1529="","",A1529)</f>
        <v>20</v>
      </c>
      <c r="B1807" s="840" t="str">
        <f>IF(B1529="","",B1529)</f>
        <v/>
      </c>
      <c r="C1807" s="845" t="str">
        <f>IF(C1529="","",C1529)</f>
        <v/>
      </c>
      <c r="D1807" s="845" t="str">
        <f>IF(D1529="","",D1529)</f>
        <v/>
      </c>
      <c r="E1807" s="372">
        <v>1</v>
      </c>
      <c r="F1807" s="781"/>
      <c r="G1807" s="782"/>
      <c r="H1807" s="144"/>
      <c r="I1807" s="145"/>
      <c r="J1807" s="123"/>
      <c r="K1807" s="146"/>
      <c r="L1807" s="123"/>
      <c r="M1807" s="147"/>
      <c r="N1807" s="146"/>
      <c r="O1807" s="123"/>
      <c r="P1807" s="147"/>
      <c r="Q1807" s="146"/>
      <c r="R1807" s="124"/>
      <c r="S1807" s="125"/>
      <c r="T1807" s="389">
        <f t="shared" si="104"/>
        <v>0</v>
      </c>
      <c r="U1807" s="443">
        <f t="shared" ref="U1807:U1816" si="125">$A$1807</f>
        <v>20</v>
      </c>
    </row>
    <row r="1808" spans="1:21" ht="18" customHeight="1">
      <c r="A1808" s="841"/>
      <c r="B1808" s="842"/>
      <c r="C1808" s="846"/>
      <c r="D1808" s="846"/>
      <c r="E1808" s="377">
        <v>2</v>
      </c>
      <c r="F1808" s="779"/>
      <c r="G1808" s="780"/>
      <c r="H1808" s="143"/>
      <c r="I1808" s="86"/>
      <c r="J1808" s="78"/>
      <c r="K1808" s="89"/>
      <c r="L1808" s="78"/>
      <c r="M1808" s="16"/>
      <c r="N1808" s="89"/>
      <c r="O1808" s="78"/>
      <c r="P1808" s="16"/>
      <c r="Q1808" s="89"/>
      <c r="R1808" s="21"/>
      <c r="S1808" s="84"/>
      <c r="T1808" s="390">
        <f t="shared" si="104"/>
        <v>0</v>
      </c>
      <c r="U1808" s="443">
        <f t="shared" si="125"/>
        <v>20</v>
      </c>
    </row>
    <row r="1809" spans="1:21" ht="18" customHeight="1">
      <c r="A1809" s="841"/>
      <c r="B1809" s="842"/>
      <c r="C1809" s="846"/>
      <c r="D1809" s="846"/>
      <c r="E1809" s="377">
        <v>3</v>
      </c>
      <c r="F1809" s="779"/>
      <c r="G1809" s="780"/>
      <c r="H1809" s="143"/>
      <c r="I1809" s="86"/>
      <c r="J1809" s="78"/>
      <c r="K1809" s="89"/>
      <c r="L1809" s="78"/>
      <c r="M1809" s="16"/>
      <c r="N1809" s="89"/>
      <c r="O1809" s="78"/>
      <c r="P1809" s="16"/>
      <c r="Q1809" s="89"/>
      <c r="R1809" s="21"/>
      <c r="S1809" s="84"/>
      <c r="T1809" s="390">
        <f t="shared" si="104"/>
        <v>0</v>
      </c>
      <c r="U1809" s="443">
        <f t="shared" si="125"/>
        <v>20</v>
      </c>
    </row>
    <row r="1810" spans="1:21" ht="18" customHeight="1">
      <c r="A1810" s="841"/>
      <c r="B1810" s="842"/>
      <c r="C1810" s="846"/>
      <c r="D1810" s="846"/>
      <c r="E1810" s="377">
        <v>4</v>
      </c>
      <c r="F1810" s="779"/>
      <c r="G1810" s="780"/>
      <c r="H1810" s="143"/>
      <c r="I1810" s="86"/>
      <c r="J1810" s="78"/>
      <c r="K1810" s="89"/>
      <c r="L1810" s="78"/>
      <c r="M1810" s="16"/>
      <c r="N1810" s="89"/>
      <c r="O1810" s="78"/>
      <c r="P1810" s="16"/>
      <c r="Q1810" s="89"/>
      <c r="R1810" s="21"/>
      <c r="S1810" s="84"/>
      <c r="T1810" s="390">
        <f t="shared" si="104"/>
        <v>0</v>
      </c>
      <c r="U1810" s="443">
        <f t="shared" si="125"/>
        <v>20</v>
      </c>
    </row>
    <row r="1811" spans="1:21" ht="18" customHeight="1">
      <c r="A1811" s="841"/>
      <c r="B1811" s="842"/>
      <c r="C1811" s="846"/>
      <c r="D1811" s="846"/>
      <c r="E1811" s="377">
        <v>5</v>
      </c>
      <c r="F1811" s="779"/>
      <c r="G1811" s="780"/>
      <c r="H1811" s="143"/>
      <c r="I1811" s="86"/>
      <c r="J1811" s="78"/>
      <c r="K1811" s="89"/>
      <c r="L1811" s="78"/>
      <c r="M1811" s="16"/>
      <c r="N1811" s="89"/>
      <c r="O1811" s="78"/>
      <c r="P1811" s="16"/>
      <c r="Q1811" s="89"/>
      <c r="R1811" s="21"/>
      <c r="S1811" s="84"/>
      <c r="T1811" s="390">
        <f t="shared" si="104"/>
        <v>0</v>
      </c>
      <c r="U1811" s="443">
        <f t="shared" si="125"/>
        <v>20</v>
      </c>
    </row>
    <row r="1812" spans="1:21" ht="18" customHeight="1">
      <c r="A1812" s="841"/>
      <c r="B1812" s="842"/>
      <c r="C1812" s="846"/>
      <c r="D1812" s="846"/>
      <c r="E1812" s="377">
        <v>6</v>
      </c>
      <c r="F1812" s="779"/>
      <c r="G1812" s="780"/>
      <c r="H1812" s="143"/>
      <c r="I1812" s="86"/>
      <c r="J1812" s="78"/>
      <c r="K1812" s="89"/>
      <c r="L1812" s="78"/>
      <c r="M1812" s="16"/>
      <c r="N1812" s="89"/>
      <c r="O1812" s="78"/>
      <c r="P1812" s="16"/>
      <c r="Q1812" s="89"/>
      <c r="R1812" s="21"/>
      <c r="S1812" s="84"/>
      <c r="T1812" s="390">
        <f t="shared" si="104"/>
        <v>0</v>
      </c>
      <c r="U1812" s="443">
        <f t="shared" si="125"/>
        <v>20</v>
      </c>
    </row>
    <row r="1813" spans="1:21" ht="18" customHeight="1">
      <c r="A1813" s="841"/>
      <c r="B1813" s="842"/>
      <c r="C1813" s="846"/>
      <c r="D1813" s="846"/>
      <c r="E1813" s="377">
        <v>7</v>
      </c>
      <c r="F1813" s="779"/>
      <c r="G1813" s="780"/>
      <c r="H1813" s="143"/>
      <c r="I1813" s="86"/>
      <c r="J1813" s="78"/>
      <c r="K1813" s="89"/>
      <c r="L1813" s="78"/>
      <c r="M1813" s="16"/>
      <c r="N1813" s="89"/>
      <c r="O1813" s="78"/>
      <c r="P1813" s="16"/>
      <c r="Q1813" s="89"/>
      <c r="R1813" s="21"/>
      <c r="S1813" s="84"/>
      <c r="T1813" s="390">
        <f t="shared" si="104"/>
        <v>0</v>
      </c>
      <c r="U1813" s="443">
        <f t="shared" si="125"/>
        <v>20</v>
      </c>
    </row>
    <row r="1814" spans="1:21" ht="18" customHeight="1">
      <c r="A1814" s="841"/>
      <c r="B1814" s="842"/>
      <c r="C1814" s="846"/>
      <c r="D1814" s="846"/>
      <c r="E1814" s="377">
        <v>8</v>
      </c>
      <c r="F1814" s="779"/>
      <c r="G1814" s="780"/>
      <c r="H1814" s="143"/>
      <c r="I1814" s="86"/>
      <c r="J1814" s="78"/>
      <c r="K1814" s="89"/>
      <c r="L1814" s="78"/>
      <c r="M1814" s="16"/>
      <c r="N1814" s="89"/>
      <c r="O1814" s="78"/>
      <c r="P1814" s="16"/>
      <c r="Q1814" s="89"/>
      <c r="R1814" s="21"/>
      <c r="S1814" s="84"/>
      <c r="T1814" s="390">
        <f t="shared" si="104"/>
        <v>0</v>
      </c>
      <c r="U1814" s="443">
        <f t="shared" si="125"/>
        <v>20</v>
      </c>
    </row>
    <row r="1815" spans="1:21" ht="18" customHeight="1">
      <c r="A1815" s="841"/>
      <c r="B1815" s="842"/>
      <c r="C1815" s="846"/>
      <c r="D1815" s="846"/>
      <c r="E1815" s="377">
        <v>9</v>
      </c>
      <c r="F1815" s="779"/>
      <c r="G1815" s="780"/>
      <c r="H1815" s="97"/>
      <c r="I1815" s="87"/>
      <c r="J1815" s="77"/>
      <c r="K1815" s="89"/>
      <c r="L1815" s="78"/>
      <c r="M1815" s="16"/>
      <c r="N1815" s="89"/>
      <c r="O1815" s="78"/>
      <c r="P1815" s="16"/>
      <c r="Q1815" s="89"/>
      <c r="R1815" s="21"/>
      <c r="S1815" s="85"/>
      <c r="T1815" s="390">
        <f t="shared" si="104"/>
        <v>0</v>
      </c>
      <c r="U1815" s="443">
        <f t="shared" si="125"/>
        <v>20</v>
      </c>
    </row>
    <row r="1816" spans="1:21" ht="18" customHeight="1">
      <c r="A1816" s="843"/>
      <c r="B1816" s="844"/>
      <c r="C1816" s="847"/>
      <c r="D1816" s="847"/>
      <c r="E1816" s="382">
        <v>10</v>
      </c>
      <c r="F1816" s="783"/>
      <c r="G1816" s="784"/>
      <c r="H1816" s="99"/>
      <c r="I1816" s="88"/>
      <c r="J1816" s="79"/>
      <c r="K1816" s="149"/>
      <c r="L1816" s="148"/>
      <c r="M1816" s="150"/>
      <c r="N1816" s="149"/>
      <c r="O1816" s="148"/>
      <c r="P1816" s="150"/>
      <c r="Q1816" s="149"/>
      <c r="R1816" s="151"/>
      <c r="S1816" s="91"/>
      <c r="T1816" s="391">
        <f t="shared" si="104"/>
        <v>0</v>
      </c>
      <c r="U1816" s="443">
        <f t="shared" si="125"/>
        <v>20</v>
      </c>
    </row>
    <row r="1818" spans="1:21" hidden="1"/>
    <row r="1819" spans="1:21" ht="20.100000000000001" hidden="1" customHeight="1">
      <c r="A1819" s="384"/>
      <c r="B1819" s="384"/>
      <c r="C1819" s="384"/>
      <c r="D1819" s="384"/>
      <c r="E1819" s="384" t="s">
        <v>78</v>
      </c>
      <c r="F1819" s="384"/>
      <c r="G1819" s="384"/>
      <c r="H1819" s="107"/>
      <c r="I1819" s="107"/>
      <c r="J1819" s="107"/>
      <c r="K1819" s="107"/>
      <c r="L1819" s="107"/>
      <c r="M1819" s="107"/>
      <c r="N1819" s="107"/>
    </row>
    <row r="1820" spans="1:21" ht="20.100000000000001" hidden="1" customHeight="1">
      <c r="A1820" s="212"/>
      <c r="B1820" s="212"/>
      <c r="C1820" s="212"/>
      <c r="D1820" s="212"/>
      <c r="E1820" s="212" t="s">
        <v>15</v>
      </c>
      <c r="F1820" s="212"/>
      <c r="G1820" s="212"/>
      <c r="H1820" s="107"/>
      <c r="I1820" s="848" t="s">
        <v>16</v>
      </c>
      <c r="J1820" s="500"/>
      <c r="K1820" s="500"/>
      <c r="L1820" s="107"/>
      <c r="M1820" s="107"/>
      <c r="N1820" s="107"/>
    </row>
    <row r="1821" spans="1:21" ht="20.100000000000001" hidden="1" customHeight="1">
      <c r="A1821" s="210"/>
      <c r="B1821" s="210"/>
      <c r="C1821" s="210"/>
      <c r="D1821" s="211"/>
      <c r="E1821" s="794" t="s">
        <v>6</v>
      </c>
      <c r="F1821" s="795"/>
      <c r="G1821" s="795"/>
      <c r="H1821" s="796"/>
      <c r="I1821" s="849" t="s">
        <v>80</v>
      </c>
      <c r="J1821" s="798"/>
      <c r="K1821" s="798"/>
      <c r="L1821" s="107"/>
      <c r="M1821" s="107"/>
      <c r="N1821" s="107"/>
    </row>
    <row r="1822" spans="1:21" ht="20.100000000000001" hidden="1" customHeight="1">
      <c r="A1822" s="210"/>
      <c r="B1822" s="210"/>
      <c r="C1822" s="210"/>
      <c r="D1822" s="210"/>
      <c r="E1822" s="794" t="s">
        <v>255</v>
      </c>
      <c r="F1822" s="795"/>
      <c r="G1822" s="795"/>
      <c r="H1822" s="796"/>
      <c r="I1822" s="850">
        <f>SUMIFS($T$1617:$T$1816,$F$1617:$F$1816,$E1822)</f>
        <v>0</v>
      </c>
      <c r="J1822" s="851"/>
      <c r="K1822" s="852"/>
      <c r="L1822" s="107"/>
      <c r="M1822" s="107"/>
      <c r="N1822" s="107"/>
    </row>
    <row r="1823" spans="1:21" ht="20.100000000000001" hidden="1" customHeight="1">
      <c r="A1823" s="210"/>
      <c r="B1823" s="210"/>
      <c r="C1823" s="210"/>
      <c r="D1823" s="210"/>
      <c r="E1823" s="794" t="s">
        <v>256</v>
      </c>
      <c r="F1823" s="795"/>
      <c r="G1823" s="795"/>
      <c r="H1823" s="796"/>
      <c r="I1823" s="850">
        <f t="shared" ref="I1823" si="126">SUMIFS($T$1617:$T$1816,$F$1617:$F$1816,$E1823)</f>
        <v>0</v>
      </c>
      <c r="J1823" s="851"/>
      <c r="K1823" s="852"/>
      <c r="L1823" s="107"/>
      <c r="M1823" s="107"/>
      <c r="N1823" s="107"/>
    </row>
    <row r="1824" spans="1:21" ht="20.100000000000001" hidden="1" customHeight="1">
      <c r="A1824" s="870"/>
      <c r="B1824" s="438"/>
      <c r="C1824" s="438"/>
      <c r="D1824" s="438"/>
      <c r="E1824" s="791" t="s">
        <v>87</v>
      </c>
      <c r="F1824" s="794" t="s">
        <v>63</v>
      </c>
      <c r="G1824" s="795"/>
      <c r="H1824" s="796"/>
      <c r="I1824" s="850">
        <f>SUMIFS($T$1617:$T$1816,$F$1617:$F$1816,$F1824)</f>
        <v>0</v>
      </c>
      <c r="J1824" s="853"/>
      <c r="K1824" s="854"/>
      <c r="L1824" s="107"/>
      <c r="M1824" s="107"/>
      <c r="N1824" s="107"/>
    </row>
    <row r="1825" spans="1:14" ht="20.100000000000001" hidden="1" customHeight="1">
      <c r="A1825" s="870"/>
      <c r="B1825" s="438"/>
      <c r="C1825" s="438"/>
      <c r="D1825" s="438"/>
      <c r="E1825" s="792"/>
      <c r="F1825" s="794" t="s">
        <v>64</v>
      </c>
      <c r="G1825" s="795"/>
      <c r="H1825" s="796"/>
      <c r="I1825" s="850">
        <f>SUMIFS($T$1617:$T$1816,$F$1617:$F$1816,$F1825)</f>
        <v>0</v>
      </c>
      <c r="J1825" s="853"/>
      <c r="K1825" s="854"/>
      <c r="L1825" s="107"/>
      <c r="M1825" s="107"/>
      <c r="N1825" s="107"/>
    </row>
    <row r="1826" spans="1:14" ht="20.100000000000001" hidden="1" customHeight="1">
      <c r="A1826" s="870"/>
      <c r="B1826" s="438"/>
      <c r="C1826" s="438"/>
      <c r="D1826" s="438"/>
      <c r="E1826" s="792"/>
      <c r="F1826" s="794" t="s">
        <v>259</v>
      </c>
      <c r="G1826" s="795"/>
      <c r="H1826" s="796"/>
      <c r="I1826" s="850">
        <f>SUMIFS($T$1617:$T$1816,$F$1617:$F$1816,$F1826)</f>
        <v>0</v>
      </c>
      <c r="J1826" s="853"/>
      <c r="K1826" s="854"/>
      <c r="L1826" s="107"/>
      <c r="M1826" s="107"/>
      <c r="N1826" s="107"/>
    </row>
    <row r="1827" spans="1:14" ht="20.100000000000001" hidden="1" customHeight="1">
      <c r="A1827" s="870"/>
      <c r="B1827" s="438"/>
      <c r="C1827" s="438"/>
      <c r="D1827" s="438"/>
      <c r="E1827" s="792"/>
      <c r="F1827" s="794" t="s">
        <v>66</v>
      </c>
      <c r="G1827" s="795"/>
      <c r="H1827" s="796"/>
      <c r="I1827" s="850">
        <f>SUMIFS($T$1617:$T$1816,$F$1617:$F$1816,$F1827)</f>
        <v>0</v>
      </c>
      <c r="J1827" s="853"/>
      <c r="K1827" s="854"/>
      <c r="L1827" s="107"/>
      <c r="M1827" s="107"/>
      <c r="N1827" s="107"/>
    </row>
    <row r="1828" spans="1:14" ht="20.100000000000001" hidden="1" customHeight="1">
      <c r="A1828" s="870"/>
      <c r="B1828" s="438"/>
      <c r="C1828" s="438"/>
      <c r="D1828" s="438"/>
      <c r="E1828" s="793"/>
      <c r="F1828" s="856" t="s">
        <v>86</v>
      </c>
      <c r="G1828" s="856"/>
      <c r="H1828" s="857"/>
      <c r="I1828" s="850">
        <f>SUM($I$1824:$K$1827)</f>
        <v>0</v>
      </c>
      <c r="J1828" s="853"/>
      <c r="K1828" s="854"/>
      <c r="L1828" s="107"/>
      <c r="M1828" s="107"/>
      <c r="N1828" s="107"/>
    </row>
    <row r="1829" spans="1:14" ht="19.5" hidden="1" customHeight="1">
      <c r="A1829" s="210"/>
      <c r="B1829" s="210"/>
      <c r="C1829" s="210"/>
      <c r="D1829" s="210"/>
      <c r="E1829" s="794" t="s">
        <v>67</v>
      </c>
      <c r="F1829" s="795"/>
      <c r="G1829" s="795"/>
      <c r="H1829" s="796"/>
      <c r="I1829" s="850">
        <f>SUM($I$1822:$K$1823,$I$1828)</f>
        <v>0</v>
      </c>
      <c r="J1829" s="851"/>
      <c r="K1829" s="852"/>
      <c r="L1829" s="107"/>
      <c r="M1829" s="107"/>
      <c r="N1829" s="107"/>
    </row>
    <row r="1830" spans="1:14" ht="19.5" hidden="1" customHeight="1">
      <c r="A1830" s="210"/>
      <c r="B1830" s="210"/>
      <c r="C1830" s="210"/>
      <c r="D1830" s="210"/>
      <c r="E1830" s="794" t="s">
        <v>347</v>
      </c>
      <c r="F1830" s="795"/>
      <c r="G1830" s="795"/>
      <c r="H1830" s="796"/>
      <c r="I1830" s="850">
        <f>SUMIFS($T$1617:$T$1816,$F$1617:$F$1816,E1830)</f>
        <v>0</v>
      </c>
      <c r="J1830" s="851"/>
      <c r="K1830" s="852"/>
      <c r="L1830" s="107"/>
      <c r="M1830" s="107"/>
      <c r="N1830" s="107"/>
    </row>
    <row r="1831" spans="1:14" ht="19.5" hidden="1" customHeight="1">
      <c r="A1831" s="210"/>
      <c r="B1831" s="210"/>
      <c r="C1831" s="210"/>
      <c r="D1831" s="210"/>
      <c r="E1831" s="794" t="s">
        <v>82</v>
      </c>
      <c r="F1831" s="795"/>
      <c r="G1831" s="795"/>
      <c r="H1831" s="796"/>
      <c r="I1831" s="850">
        <f>SUM($I$1829,$I$1830)</f>
        <v>0</v>
      </c>
      <c r="J1831" s="851"/>
      <c r="K1831" s="852"/>
      <c r="L1831" s="107"/>
      <c r="M1831" s="107"/>
      <c r="N1831" s="107"/>
    </row>
    <row r="1832" spans="1:14" ht="19.5" hidden="1" customHeight="1">
      <c r="A1832" s="41"/>
      <c r="B1832" s="41"/>
      <c r="C1832" s="41"/>
      <c r="D1832" s="41"/>
      <c r="E1832" s="41"/>
      <c r="F1832" s="41"/>
      <c r="G1832" s="41"/>
      <c r="H1832" s="107"/>
      <c r="I1832" s="42"/>
      <c r="J1832" s="257"/>
      <c r="K1832" s="257"/>
      <c r="L1832" s="107"/>
      <c r="M1832" s="107"/>
      <c r="N1832" s="107"/>
    </row>
    <row r="1833" spans="1:14" ht="19.5" hidden="1" customHeight="1">
      <c r="A1833" s="41"/>
      <c r="B1833" s="41"/>
      <c r="C1833" s="41"/>
      <c r="D1833" s="41"/>
      <c r="E1833" s="230"/>
      <c r="F1833" s="230"/>
      <c r="G1833" s="230"/>
      <c r="H1833" s="231"/>
      <c r="I1833" s="232"/>
      <c r="J1833" s="233"/>
      <c r="K1833" s="233"/>
    </row>
    <row r="1834" spans="1:14" ht="19.5" hidden="1" customHeight="1">
      <c r="A1834" s="212"/>
      <c r="B1834" s="212"/>
      <c r="C1834" s="212"/>
      <c r="D1834" s="212"/>
      <c r="E1834" s="234" t="s">
        <v>7</v>
      </c>
      <c r="F1834" s="234"/>
      <c r="G1834" s="234"/>
      <c r="H1834" s="235"/>
      <c r="I1834" s="231"/>
      <c r="J1834" s="231"/>
      <c r="K1834" s="231"/>
    </row>
    <row r="1835" spans="1:14" ht="19.5" hidden="1" customHeight="1">
      <c r="A1835" s="210"/>
      <c r="B1835" s="210"/>
      <c r="C1835" s="210"/>
      <c r="D1835" s="211"/>
      <c r="E1835" s="217"/>
      <c r="F1835" s="797" t="s">
        <v>12</v>
      </c>
      <c r="G1835" s="798"/>
      <c r="H1835" s="318" t="s">
        <v>22</v>
      </c>
      <c r="I1835" s="860" t="s">
        <v>80</v>
      </c>
      <c r="J1835" s="861"/>
      <c r="K1835" s="861"/>
    </row>
    <row r="1836" spans="1:14" ht="20.100000000000001" hidden="1" customHeight="1">
      <c r="A1836" s="213"/>
      <c r="B1836" s="213"/>
      <c r="C1836" s="209"/>
      <c r="D1836" s="209"/>
      <c r="E1836" s="785" t="s">
        <v>352</v>
      </c>
      <c r="F1836" s="860" t="s">
        <v>50</v>
      </c>
      <c r="G1836" s="798"/>
      <c r="H1836" s="321" t="s">
        <v>25</v>
      </c>
      <c r="I1836" s="858">
        <f t="shared" ref="I1836:I1851" si="127">SUMIFS($T$9:$T$1608,$G$9:$G$1608,$H1836)</f>
        <v>0</v>
      </c>
      <c r="J1836" s="859"/>
      <c r="K1836" s="859"/>
    </row>
    <row r="1837" spans="1:14" ht="20.100000000000001" hidden="1" customHeight="1">
      <c r="A1837" s="213"/>
      <c r="B1837" s="213"/>
      <c r="C1837" s="209"/>
      <c r="D1837" s="209"/>
      <c r="E1837" s="786"/>
      <c r="F1837" s="860"/>
      <c r="G1837" s="798"/>
      <c r="H1837" s="321" t="s">
        <v>26</v>
      </c>
      <c r="I1837" s="858">
        <f t="shared" si="127"/>
        <v>0</v>
      </c>
      <c r="J1837" s="859"/>
      <c r="K1837" s="859"/>
    </row>
    <row r="1838" spans="1:14" ht="20.100000000000001" hidden="1" customHeight="1">
      <c r="A1838" s="213"/>
      <c r="B1838" s="213"/>
      <c r="C1838" s="209"/>
      <c r="D1838" s="209"/>
      <c r="E1838" s="786"/>
      <c r="F1838" s="860"/>
      <c r="G1838" s="798"/>
      <c r="H1838" s="321" t="s">
        <v>5</v>
      </c>
      <c r="I1838" s="858">
        <f t="shared" si="127"/>
        <v>0</v>
      </c>
      <c r="J1838" s="859"/>
      <c r="K1838" s="859"/>
    </row>
    <row r="1839" spans="1:14" ht="20.100000000000001" hidden="1" customHeight="1">
      <c r="A1839" s="213"/>
      <c r="B1839" s="213"/>
      <c r="C1839" s="209"/>
      <c r="D1839" s="209"/>
      <c r="E1839" s="786"/>
      <c r="F1839" s="860" t="s">
        <v>51</v>
      </c>
      <c r="G1839" s="798"/>
      <c r="H1839" s="321" t="s">
        <v>3</v>
      </c>
      <c r="I1839" s="858">
        <f t="shared" si="127"/>
        <v>0</v>
      </c>
      <c r="J1839" s="859"/>
      <c r="K1839" s="859"/>
    </row>
    <row r="1840" spans="1:14" ht="20.100000000000001" hidden="1" customHeight="1">
      <c r="A1840" s="213"/>
      <c r="B1840" s="213"/>
      <c r="C1840" s="209"/>
      <c r="D1840" s="209"/>
      <c r="E1840" s="786"/>
      <c r="F1840" s="860"/>
      <c r="G1840" s="798"/>
      <c r="H1840" s="321" t="s">
        <v>27</v>
      </c>
      <c r="I1840" s="858">
        <f t="shared" si="127"/>
        <v>0</v>
      </c>
      <c r="J1840" s="859"/>
      <c r="K1840" s="859"/>
    </row>
    <row r="1841" spans="1:11" ht="20.100000000000001" hidden="1" customHeight="1">
      <c r="A1841" s="213"/>
      <c r="B1841" s="213"/>
      <c r="C1841" s="209"/>
      <c r="D1841" s="209"/>
      <c r="E1841" s="786"/>
      <c r="F1841" s="860"/>
      <c r="G1841" s="798"/>
      <c r="H1841" s="321" t="s">
        <v>4</v>
      </c>
      <c r="I1841" s="858">
        <f t="shared" si="127"/>
        <v>0</v>
      </c>
      <c r="J1841" s="859"/>
      <c r="K1841" s="859"/>
    </row>
    <row r="1842" spans="1:11" ht="20.100000000000001" hidden="1" customHeight="1">
      <c r="A1842" s="213"/>
      <c r="B1842" s="213"/>
      <c r="C1842" s="209"/>
      <c r="D1842" s="209"/>
      <c r="E1842" s="786"/>
      <c r="F1842" s="860"/>
      <c r="G1842" s="798"/>
      <c r="H1842" s="321" t="s">
        <v>29</v>
      </c>
      <c r="I1842" s="858">
        <f t="shared" si="127"/>
        <v>0</v>
      </c>
      <c r="J1842" s="859"/>
      <c r="K1842" s="859"/>
    </row>
    <row r="1843" spans="1:11" ht="20.100000000000001" hidden="1" customHeight="1">
      <c r="A1843" s="213"/>
      <c r="B1843" s="213"/>
      <c r="C1843" s="209"/>
      <c r="D1843" s="209"/>
      <c r="E1843" s="786"/>
      <c r="F1843" s="860"/>
      <c r="G1843" s="798"/>
      <c r="H1843" s="321" t="s">
        <v>24</v>
      </c>
      <c r="I1843" s="858">
        <f t="shared" si="127"/>
        <v>0</v>
      </c>
      <c r="J1843" s="859"/>
      <c r="K1843" s="859"/>
    </row>
    <row r="1844" spans="1:11" ht="20.100000000000001" hidden="1" customHeight="1">
      <c r="A1844" s="213"/>
      <c r="B1844" s="213"/>
      <c r="C1844" s="209"/>
      <c r="D1844" s="209"/>
      <c r="E1844" s="786"/>
      <c r="F1844" s="860" t="s">
        <v>39</v>
      </c>
      <c r="G1844" s="798"/>
      <c r="H1844" s="321" t="s">
        <v>1</v>
      </c>
      <c r="I1844" s="858">
        <f t="shared" si="127"/>
        <v>0</v>
      </c>
      <c r="J1844" s="859"/>
      <c r="K1844" s="859"/>
    </row>
    <row r="1845" spans="1:11" ht="20.100000000000001" hidden="1" customHeight="1">
      <c r="A1845" s="213"/>
      <c r="B1845" s="213"/>
      <c r="C1845" s="209"/>
      <c r="D1845" s="209"/>
      <c r="E1845" s="786"/>
      <c r="F1845" s="860"/>
      <c r="G1845" s="798"/>
      <c r="H1845" s="321" t="s">
        <v>31</v>
      </c>
      <c r="I1845" s="858">
        <f t="shared" si="127"/>
        <v>0</v>
      </c>
      <c r="J1845" s="859"/>
      <c r="K1845" s="859"/>
    </row>
    <row r="1846" spans="1:11" ht="20.100000000000001" hidden="1" customHeight="1">
      <c r="A1846" s="213"/>
      <c r="B1846" s="213"/>
      <c r="C1846" s="209"/>
      <c r="D1846" s="209"/>
      <c r="E1846" s="786"/>
      <c r="F1846" s="860"/>
      <c r="G1846" s="798"/>
      <c r="H1846" s="321" t="s">
        <v>11</v>
      </c>
      <c r="I1846" s="858">
        <f t="shared" si="127"/>
        <v>0</v>
      </c>
      <c r="J1846" s="859"/>
      <c r="K1846" s="859"/>
    </row>
    <row r="1847" spans="1:11" ht="20.100000000000001" hidden="1" customHeight="1">
      <c r="A1847" s="213"/>
      <c r="B1847" s="213"/>
      <c r="C1847" s="209"/>
      <c r="D1847" s="209"/>
      <c r="E1847" s="786"/>
      <c r="F1847" s="860" t="s">
        <v>52</v>
      </c>
      <c r="G1847" s="798"/>
      <c r="H1847" s="321" t="s">
        <v>30</v>
      </c>
      <c r="I1847" s="858">
        <f t="shared" si="127"/>
        <v>0</v>
      </c>
      <c r="J1847" s="859"/>
      <c r="K1847" s="859"/>
    </row>
    <row r="1848" spans="1:11" ht="20.100000000000001" hidden="1" customHeight="1">
      <c r="A1848" s="213"/>
      <c r="B1848" s="213"/>
      <c r="C1848" s="209"/>
      <c r="D1848" s="209"/>
      <c r="E1848" s="786"/>
      <c r="F1848" s="860"/>
      <c r="G1848" s="798"/>
      <c r="H1848" s="321" t="s">
        <v>2</v>
      </c>
      <c r="I1848" s="858">
        <f t="shared" si="127"/>
        <v>0</v>
      </c>
      <c r="J1848" s="859"/>
      <c r="K1848" s="859"/>
    </row>
    <row r="1849" spans="1:11" ht="20.100000000000001" hidden="1" customHeight="1">
      <c r="A1849" s="213"/>
      <c r="B1849" s="213"/>
      <c r="C1849" s="209"/>
      <c r="D1849" s="209"/>
      <c r="E1849" s="786"/>
      <c r="F1849" s="860"/>
      <c r="G1849" s="798"/>
      <c r="H1849" s="321" t="s">
        <v>28</v>
      </c>
      <c r="I1849" s="858">
        <f t="shared" si="127"/>
        <v>0</v>
      </c>
      <c r="J1849" s="859"/>
      <c r="K1849" s="859"/>
    </row>
    <row r="1850" spans="1:11" ht="20.100000000000001" hidden="1" customHeight="1">
      <c r="A1850" s="213"/>
      <c r="B1850" s="213"/>
      <c r="C1850" s="209"/>
      <c r="D1850" s="209"/>
      <c r="E1850" s="786"/>
      <c r="F1850" s="860"/>
      <c r="G1850" s="798"/>
      <c r="H1850" s="321" t="s">
        <v>32</v>
      </c>
      <c r="I1850" s="858">
        <f t="shared" si="127"/>
        <v>0</v>
      </c>
      <c r="J1850" s="859"/>
      <c r="K1850" s="859"/>
    </row>
    <row r="1851" spans="1:11" ht="20.100000000000001" hidden="1" customHeight="1">
      <c r="A1851" s="213"/>
      <c r="B1851" s="213"/>
      <c r="C1851" s="209"/>
      <c r="D1851" s="209"/>
      <c r="E1851" s="786"/>
      <c r="F1851" s="860"/>
      <c r="G1851" s="798"/>
      <c r="H1851" s="321" t="s">
        <v>20</v>
      </c>
      <c r="I1851" s="858">
        <f t="shared" si="127"/>
        <v>0</v>
      </c>
      <c r="J1851" s="859"/>
      <c r="K1851" s="859"/>
    </row>
    <row r="1852" spans="1:11" ht="20.100000000000001" hidden="1" customHeight="1">
      <c r="A1852" s="213"/>
      <c r="B1852" s="213"/>
      <c r="C1852" s="209"/>
      <c r="D1852" s="209"/>
      <c r="E1852" s="786"/>
      <c r="F1852" s="799" t="s">
        <v>270</v>
      </c>
      <c r="G1852" s="800"/>
      <c r="H1852" s="321" t="s">
        <v>271</v>
      </c>
      <c r="I1852" s="858">
        <f>SUMIFS($T$9:$T$1648,$G$9:$G$1648,$H1852)</f>
        <v>0</v>
      </c>
      <c r="J1852" s="859"/>
      <c r="K1852" s="859"/>
    </row>
    <row r="1853" spans="1:11" ht="20.100000000000001" hidden="1" customHeight="1">
      <c r="A1853" s="213"/>
      <c r="B1853" s="213"/>
      <c r="C1853" s="209"/>
      <c r="D1853" s="209"/>
      <c r="E1853" s="786"/>
      <c r="F1853" s="801"/>
      <c r="G1853" s="802"/>
      <c r="H1853" s="321" t="s">
        <v>272</v>
      </c>
      <c r="I1853" s="858">
        <f>SUMIFS($T$9:$T$1648,$G$9:$G$1648,$H1853)</f>
        <v>0</v>
      </c>
      <c r="J1853" s="859"/>
      <c r="K1853" s="859"/>
    </row>
    <row r="1854" spans="1:11" ht="20.100000000000001" hidden="1" customHeight="1">
      <c r="A1854" s="213"/>
      <c r="B1854" s="213"/>
      <c r="C1854" s="209"/>
      <c r="D1854" s="209"/>
      <c r="E1854" s="786"/>
      <c r="F1854" s="799" t="s">
        <v>73</v>
      </c>
      <c r="G1854" s="800"/>
      <c r="H1854" s="321" t="s">
        <v>10</v>
      </c>
      <c r="I1854" s="858">
        <f>SUMIFS($T$9:$T$1608,$G$9:$G$1608,$H1854)</f>
        <v>0</v>
      </c>
      <c r="J1854" s="859"/>
      <c r="K1854" s="859"/>
    </row>
    <row r="1855" spans="1:11" ht="20.100000000000001" hidden="1" customHeight="1">
      <c r="A1855" s="213"/>
      <c r="B1855" s="213"/>
      <c r="C1855" s="209"/>
      <c r="D1855" s="209"/>
      <c r="E1855" s="786"/>
      <c r="F1855" s="797" t="s">
        <v>18</v>
      </c>
      <c r="G1855" s="797"/>
      <c r="H1855" s="798"/>
      <c r="I1855" s="858">
        <f>SUM($I$1836:$K$1854)</f>
        <v>0</v>
      </c>
      <c r="J1855" s="859"/>
      <c r="K1855" s="859"/>
    </row>
    <row r="1856" spans="1:11" ht="20.100000000000001" hidden="1" customHeight="1">
      <c r="A1856" s="213"/>
      <c r="B1856" s="213"/>
      <c r="C1856" s="209"/>
      <c r="D1856" s="209"/>
      <c r="E1856" s="786"/>
      <c r="F1856" s="860" t="s">
        <v>17</v>
      </c>
      <c r="G1856" s="860"/>
      <c r="H1856" s="798"/>
      <c r="I1856" s="862"/>
      <c r="J1856" s="863"/>
      <c r="K1856" s="863"/>
    </row>
    <row r="1857" spans="1:26" ht="20.100000000000001" hidden="1" customHeight="1">
      <c r="A1857" s="213"/>
      <c r="B1857" s="213"/>
      <c r="C1857" s="209"/>
      <c r="D1857" s="209"/>
      <c r="E1857" s="787"/>
      <c r="F1857" s="797" t="s">
        <v>353</v>
      </c>
      <c r="G1857" s="797"/>
      <c r="H1857" s="798"/>
      <c r="I1857" s="858">
        <f>$I$1855-$I$1856</f>
        <v>0</v>
      </c>
      <c r="J1857" s="859"/>
      <c r="K1857" s="859"/>
    </row>
    <row r="1858" spans="1:26" ht="20.100000000000001" hidden="1" customHeight="1" thickBot="1">
      <c r="A1858" s="213"/>
      <c r="B1858" s="213"/>
      <c r="C1858" s="209"/>
      <c r="D1858" s="208"/>
      <c r="E1858" s="218"/>
      <c r="F1858" s="865" t="s">
        <v>358</v>
      </c>
      <c r="G1858" s="866"/>
      <c r="H1858" s="867"/>
      <c r="I1858" s="864">
        <f>SUMIFS($T$9:$T$1608,$F$9:$F$1608,$F$1858)</f>
        <v>0</v>
      </c>
      <c r="J1858" s="859"/>
      <c r="K1858" s="859"/>
    </row>
    <row r="1859" spans="1:26" ht="20.100000000000001" hidden="1" customHeight="1" thickTop="1">
      <c r="A1859" s="214"/>
      <c r="B1859" s="214"/>
      <c r="C1859" s="214"/>
      <c r="D1859" s="215"/>
      <c r="E1859" s="788" t="s">
        <v>83</v>
      </c>
      <c r="F1859" s="789"/>
      <c r="G1859" s="789"/>
      <c r="H1859" s="790"/>
      <c r="I1859" s="868">
        <f>SUM($I$1855,$I$1858)</f>
        <v>0</v>
      </c>
      <c r="J1859" s="869"/>
      <c r="K1859" s="869"/>
    </row>
    <row r="1860" spans="1:26" hidden="1">
      <c r="Y1860" s="323"/>
      <c r="Z1860"/>
    </row>
    <row r="1861" spans="1:26" hidden="1"/>
  </sheetData>
  <sheetProtection algorithmName="SHA-512" hashValue="sg3rSf4WBtpdbJN1GufdphoUXKqfMTo9ZhndZ05M8pBHVFCOpRdj7puTBZYoHBVXAupL6/KZXYPpqgBFuBiQvw==" saltValue="lREEcoqbMyO+BN7lld8YVQ==" spinCount="100000" sheet="1" formatRows="0"/>
  <dataConsolidate/>
  <mergeCells count="406">
    <mergeCell ref="F1688:G1688"/>
    <mergeCell ref="F1695:G1695"/>
    <mergeCell ref="F1717:G1717"/>
    <mergeCell ref="F1718:G1718"/>
    <mergeCell ref="F1719:G1719"/>
    <mergeCell ref="F1720:G1720"/>
    <mergeCell ref="F1721:G1721"/>
    <mergeCell ref="F1722:G1722"/>
    <mergeCell ref="A1717:B1726"/>
    <mergeCell ref="C1717:C1726"/>
    <mergeCell ref="D1717:D1726"/>
    <mergeCell ref="F1723:G1723"/>
    <mergeCell ref="F1724:G1724"/>
    <mergeCell ref="F1689:G1689"/>
    <mergeCell ref="F1690:G1690"/>
    <mergeCell ref="F1691:G1691"/>
    <mergeCell ref="F1692:G1692"/>
    <mergeCell ref="F1693:G1693"/>
    <mergeCell ref="F1694:G1694"/>
    <mergeCell ref="F1696:G1696"/>
    <mergeCell ref="A1697:B1706"/>
    <mergeCell ref="C1697:C1706"/>
    <mergeCell ref="D1697:D1706"/>
    <mergeCell ref="F1697:G1697"/>
    <mergeCell ref="A1677:B1686"/>
    <mergeCell ref="C1677:C1686"/>
    <mergeCell ref="D1677:D1686"/>
    <mergeCell ref="F1677:G1677"/>
    <mergeCell ref="F1678:G1678"/>
    <mergeCell ref="F1679:G1679"/>
    <mergeCell ref="F1680:G1680"/>
    <mergeCell ref="F1681:G1681"/>
    <mergeCell ref="F1682:G1682"/>
    <mergeCell ref="F1683:G1683"/>
    <mergeCell ref="F1684:G1684"/>
    <mergeCell ref="F1685:G1685"/>
    <mergeCell ref="F1686:G1686"/>
    <mergeCell ref="F1667:G1667"/>
    <mergeCell ref="F1662:G1662"/>
    <mergeCell ref="F1663:G1663"/>
    <mergeCell ref="F1664:G1664"/>
    <mergeCell ref="A1667:B1676"/>
    <mergeCell ref="C1667:C1676"/>
    <mergeCell ref="D1667:D1676"/>
    <mergeCell ref="F1671:G1671"/>
    <mergeCell ref="F1672:G1672"/>
    <mergeCell ref="F1673:G1673"/>
    <mergeCell ref="F1668:G1668"/>
    <mergeCell ref="F1669:G1669"/>
    <mergeCell ref="F1670:G1670"/>
    <mergeCell ref="F1674:G1674"/>
    <mergeCell ref="F1675:G1675"/>
    <mergeCell ref="F1676:G1676"/>
    <mergeCell ref="F1659:G1659"/>
    <mergeCell ref="F1660:G1660"/>
    <mergeCell ref="F1661:G1661"/>
    <mergeCell ref="F1656:G1656"/>
    <mergeCell ref="F1657:G1657"/>
    <mergeCell ref="F1658:G1658"/>
    <mergeCell ref="A1657:B1666"/>
    <mergeCell ref="C1657:C1666"/>
    <mergeCell ref="D1657:D1666"/>
    <mergeCell ref="F1665:G1665"/>
    <mergeCell ref="F1666:G1666"/>
    <mergeCell ref="F1647:G1647"/>
    <mergeCell ref="F1648:G1648"/>
    <mergeCell ref="F1649:G1649"/>
    <mergeCell ref="F1644:G1644"/>
    <mergeCell ref="F1645:G1645"/>
    <mergeCell ref="F1646:G1646"/>
    <mergeCell ref="A1647:B1656"/>
    <mergeCell ref="C1647:C1656"/>
    <mergeCell ref="D1647:D1656"/>
    <mergeCell ref="F1653:G1653"/>
    <mergeCell ref="F1654:G1654"/>
    <mergeCell ref="F1655:G1655"/>
    <mergeCell ref="F1650:G1650"/>
    <mergeCell ref="F1651:G1651"/>
    <mergeCell ref="F1652:G1652"/>
    <mergeCell ref="F1637:G1637"/>
    <mergeCell ref="F1632:G1632"/>
    <mergeCell ref="F1633:G1633"/>
    <mergeCell ref="F1634:G1634"/>
    <mergeCell ref="A1637:B1646"/>
    <mergeCell ref="C1637:C1646"/>
    <mergeCell ref="D1637:D1646"/>
    <mergeCell ref="F1641:G1641"/>
    <mergeCell ref="F1642:G1642"/>
    <mergeCell ref="F1643:G1643"/>
    <mergeCell ref="F1638:G1638"/>
    <mergeCell ref="F1639:G1639"/>
    <mergeCell ref="F1640:G1640"/>
    <mergeCell ref="F1629:G1629"/>
    <mergeCell ref="F1630:G1630"/>
    <mergeCell ref="F1631:G1631"/>
    <mergeCell ref="F1626:G1626"/>
    <mergeCell ref="F1627:G1627"/>
    <mergeCell ref="F1628:G1628"/>
    <mergeCell ref="A1627:B1636"/>
    <mergeCell ref="C1627:C1636"/>
    <mergeCell ref="D1627:D1636"/>
    <mergeCell ref="F1635:G1635"/>
    <mergeCell ref="F1636:G1636"/>
    <mergeCell ref="A1616:B1616"/>
    <mergeCell ref="F1616:G1616"/>
    <mergeCell ref="F1617:G1617"/>
    <mergeCell ref="F1618:G1618"/>
    <mergeCell ref="F1619:G1619"/>
    <mergeCell ref="B1611:C1611"/>
    <mergeCell ref="E1611:F1611"/>
    <mergeCell ref="G1611:H1611"/>
    <mergeCell ref="F1613:G1613"/>
    <mergeCell ref="A1617:B1626"/>
    <mergeCell ref="C1617:C1626"/>
    <mergeCell ref="D1617:D1626"/>
    <mergeCell ref="F1623:G1623"/>
    <mergeCell ref="F1624:G1624"/>
    <mergeCell ref="F1625:G1625"/>
    <mergeCell ref="F1620:G1620"/>
    <mergeCell ref="F1621:G1621"/>
    <mergeCell ref="F1622:G1622"/>
    <mergeCell ref="I1613:N1613"/>
    <mergeCell ref="F1614:G1614"/>
    <mergeCell ref="I1614:N1614"/>
    <mergeCell ref="A1449:B1528"/>
    <mergeCell ref="C1449:C1528"/>
    <mergeCell ref="D1449:D1528"/>
    <mergeCell ref="A1529:B1608"/>
    <mergeCell ref="C1529:C1608"/>
    <mergeCell ref="D1529:D1608"/>
    <mergeCell ref="A1289:B1368"/>
    <mergeCell ref="C1289:C1368"/>
    <mergeCell ref="D1289:D1368"/>
    <mergeCell ref="A1369:B1448"/>
    <mergeCell ref="C1369:C1448"/>
    <mergeCell ref="D1369:D1448"/>
    <mergeCell ref="A1129:B1208"/>
    <mergeCell ref="C1129:C1208"/>
    <mergeCell ref="D1129:D1208"/>
    <mergeCell ref="A1209:B1288"/>
    <mergeCell ref="C1209:C1288"/>
    <mergeCell ref="D1209:D1288"/>
    <mergeCell ref="A1049:B1128"/>
    <mergeCell ref="C1049:C1128"/>
    <mergeCell ref="D1049:D1128"/>
    <mergeCell ref="A809:B888"/>
    <mergeCell ref="C809:C888"/>
    <mergeCell ref="D809:D888"/>
    <mergeCell ref="A889:B968"/>
    <mergeCell ref="C889:C968"/>
    <mergeCell ref="D889:D968"/>
    <mergeCell ref="D729:D808"/>
    <mergeCell ref="A489:B568"/>
    <mergeCell ref="C489:C568"/>
    <mergeCell ref="D489:D568"/>
    <mergeCell ref="A569:B648"/>
    <mergeCell ref="C569:C648"/>
    <mergeCell ref="D569:D648"/>
    <mergeCell ref="A969:B1048"/>
    <mergeCell ref="C969:C1048"/>
    <mergeCell ref="D969:D1048"/>
    <mergeCell ref="O5:S5"/>
    <mergeCell ref="B6:C6"/>
    <mergeCell ref="D6:E6"/>
    <mergeCell ref="F6:G6"/>
    <mergeCell ref="I6:N6"/>
    <mergeCell ref="O6:S6"/>
    <mergeCell ref="A329:B408"/>
    <mergeCell ref="C329:C408"/>
    <mergeCell ref="D329:D408"/>
    <mergeCell ref="A169:B248"/>
    <mergeCell ref="C169:C248"/>
    <mergeCell ref="D169:D248"/>
    <mergeCell ref="A249:B328"/>
    <mergeCell ref="C249:C328"/>
    <mergeCell ref="D249:D328"/>
    <mergeCell ref="F1705:G1705"/>
    <mergeCell ref="F1706:G1706"/>
    <mergeCell ref="B3:C3"/>
    <mergeCell ref="E3:F3"/>
    <mergeCell ref="I3:K3"/>
    <mergeCell ref="B5:C5"/>
    <mergeCell ref="D5:E5"/>
    <mergeCell ref="F5:G5"/>
    <mergeCell ref="I5:N5"/>
    <mergeCell ref="A8:B8"/>
    <mergeCell ref="A9:B88"/>
    <mergeCell ref="C9:C88"/>
    <mergeCell ref="D9:D88"/>
    <mergeCell ref="A89:B168"/>
    <mergeCell ref="C89:C168"/>
    <mergeCell ref="D89:D168"/>
    <mergeCell ref="A409:B488"/>
    <mergeCell ref="C409:C488"/>
    <mergeCell ref="D409:D488"/>
    <mergeCell ref="A649:B728"/>
    <mergeCell ref="C649:C728"/>
    <mergeCell ref="D649:D728"/>
    <mergeCell ref="A729:B808"/>
    <mergeCell ref="C729:C808"/>
    <mergeCell ref="A1687:B1696"/>
    <mergeCell ref="C1687:C1696"/>
    <mergeCell ref="D1687:D1696"/>
    <mergeCell ref="F1687:G1687"/>
    <mergeCell ref="A1707:B1716"/>
    <mergeCell ref="C1707:C1716"/>
    <mergeCell ref="D1707:D1716"/>
    <mergeCell ref="F1707:G1707"/>
    <mergeCell ref="F1708:G1708"/>
    <mergeCell ref="F1709:G1709"/>
    <mergeCell ref="F1710:G1710"/>
    <mergeCell ref="F1711:G1711"/>
    <mergeCell ref="F1712:G1712"/>
    <mergeCell ref="F1713:G1713"/>
    <mergeCell ref="F1714:G1714"/>
    <mergeCell ref="F1715:G1715"/>
    <mergeCell ref="F1716:G1716"/>
    <mergeCell ref="F1698:G1698"/>
    <mergeCell ref="F1699:G1699"/>
    <mergeCell ref="F1700:G1700"/>
    <mergeCell ref="F1701:G1701"/>
    <mergeCell ref="F1702:G1702"/>
    <mergeCell ref="F1703:G1703"/>
    <mergeCell ref="F1704:G1704"/>
    <mergeCell ref="F1725:G1725"/>
    <mergeCell ref="F1726:G1726"/>
    <mergeCell ref="A1727:B1736"/>
    <mergeCell ref="C1727:C1736"/>
    <mergeCell ref="D1727:D1736"/>
    <mergeCell ref="F1727:G1727"/>
    <mergeCell ref="F1728:G1728"/>
    <mergeCell ref="F1729:G1729"/>
    <mergeCell ref="F1730:G1730"/>
    <mergeCell ref="F1731:G1731"/>
    <mergeCell ref="F1732:G1732"/>
    <mergeCell ref="F1733:G1733"/>
    <mergeCell ref="F1734:G1734"/>
    <mergeCell ref="F1735:G1735"/>
    <mergeCell ref="F1736:G1736"/>
    <mergeCell ref="A1737:B1746"/>
    <mergeCell ref="C1737:C1746"/>
    <mergeCell ref="D1737:D1746"/>
    <mergeCell ref="F1737:G1737"/>
    <mergeCell ref="F1738:G1738"/>
    <mergeCell ref="F1739:G1739"/>
    <mergeCell ref="F1740:G1740"/>
    <mergeCell ref="F1741:G1741"/>
    <mergeCell ref="F1742:G1742"/>
    <mergeCell ref="F1743:G1743"/>
    <mergeCell ref="F1744:G1744"/>
    <mergeCell ref="F1745:G1745"/>
    <mergeCell ref="F1746:G1746"/>
    <mergeCell ref="A1747:B1756"/>
    <mergeCell ref="C1747:C1756"/>
    <mergeCell ref="D1747:D1756"/>
    <mergeCell ref="F1747:G1747"/>
    <mergeCell ref="F1748:G1748"/>
    <mergeCell ref="F1749:G1749"/>
    <mergeCell ref="F1750:G1750"/>
    <mergeCell ref="F1751:G1751"/>
    <mergeCell ref="F1752:G1752"/>
    <mergeCell ref="F1753:G1753"/>
    <mergeCell ref="F1754:G1754"/>
    <mergeCell ref="F1755:G1755"/>
    <mergeCell ref="F1756:G1756"/>
    <mergeCell ref="A1757:B1766"/>
    <mergeCell ref="C1757:C1766"/>
    <mergeCell ref="D1757:D1766"/>
    <mergeCell ref="F1757:G1757"/>
    <mergeCell ref="F1758:G1758"/>
    <mergeCell ref="F1759:G1759"/>
    <mergeCell ref="F1760:G1760"/>
    <mergeCell ref="F1761:G1761"/>
    <mergeCell ref="F1762:G1762"/>
    <mergeCell ref="F1763:G1763"/>
    <mergeCell ref="F1764:G1764"/>
    <mergeCell ref="F1765:G1765"/>
    <mergeCell ref="F1766:G1766"/>
    <mergeCell ref="A1767:B1776"/>
    <mergeCell ref="C1767:C1776"/>
    <mergeCell ref="D1767:D1776"/>
    <mergeCell ref="F1767:G1767"/>
    <mergeCell ref="F1768:G1768"/>
    <mergeCell ref="F1769:G1769"/>
    <mergeCell ref="F1770:G1770"/>
    <mergeCell ref="F1771:G1771"/>
    <mergeCell ref="F1772:G1772"/>
    <mergeCell ref="F1773:G1773"/>
    <mergeCell ref="F1774:G1774"/>
    <mergeCell ref="F1775:G1775"/>
    <mergeCell ref="F1776:G1776"/>
    <mergeCell ref="A1777:B1786"/>
    <mergeCell ref="C1777:C1786"/>
    <mergeCell ref="D1777:D1786"/>
    <mergeCell ref="F1777:G1777"/>
    <mergeCell ref="F1778:G1778"/>
    <mergeCell ref="F1779:G1779"/>
    <mergeCell ref="F1780:G1780"/>
    <mergeCell ref="F1781:G1781"/>
    <mergeCell ref="F1782:G1782"/>
    <mergeCell ref="F1783:G1783"/>
    <mergeCell ref="F1784:G1784"/>
    <mergeCell ref="F1785:G1785"/>
    <mergeCell ref="F1786:G1786"/>
    <mergeCell ref="A1787:B1796"/>
    <mergeCell ref="C1787:C1796"/>
    <mergeCell ref="D1787:D1796"/>
    <mergeCell ref="F1787:G1787"/>
    <mergeCell ref="F1788:G1788"/>
    <mergeCell ref="F1789:G1789"/>
    <mergeCell ref="F1790:G1790"/>
    <mergeCell ref="F1791:G1791"/>
    <mergeCell ref="F1792:G1792"/>
    <mergeCell ref="F1793:G1793"/>
    <mergeCell ref="F1794:G1794"/>
    <mergeCell ref="F1795:G1795"/>
    <mergeCell ref="F1796:G1796"/>
    <mergeCell ref="A1797:B1806"/>
    <mergeCell ref="C1797:C1806"/>
    <mergeCell ref="D1797:D1806"/>
    <mergeCell ref="F1797:G1797"/>
    <mergeCell ref="F1798:G1798"/>
    <mergeCell ref="F1799:G1799"/>
    <mergeCell ref="F1800:G1800"/>
    <mergeCell ref="F1801:G1801"/>
    <mergeCell ref="F1802:G1802"/>
    <mergeCell ref="F1803:G1803"/>
    <mergeCell ref="F1804:G1804"/>
    <mergeCell ref="F1805:G1805"/>
    <mergeCell ref="F1806:G1806"/>
    <mergeCell ref="A1807:B1816"/>
    <mergeCell ref="C1807:C1816"/>
    <mergeCell ref="D1807:D1816"/>
    <mergeCell ref="F1807:G1807"/>
    <mergeCell ref="F1808:G1808"/>
    <mergeCell ref="F1809:G1809"/>
    <mergeCell ref="F1810:G1810"/>
    <mergeCell ref="F1811:G1811"/>
    <mergeCell ref="F1812:G1812"/>
    <mergeCell ref="F1813:G1813"/>
    <mergeCell ref="F1814:G1814"/>
    <mergeCell ref="F1815:G1815"/>
    <mergeCell ref="F1816:G1816"/>
    <mergeCell ref="A1824:A1828"/>
    <mergeCell ref="E1824:E1828"/>
    <mergeCell ref="F1824:H1824"/>
    <mergeCell ref="I1824:K1824"/>
    <mergeCell ref="F1825:H1825"/>
    <mergeCell ref="I1825:K1825"/>
    <mergeCell ref="F1826:H1826"/>
    <mergeCell ref="I1826:K1826"/>
    <mergeCell ref="F1827:H1827"/>
    <mergeCell ref="I1827:K1827"/>
    <mergeCell ref="F1828:H1828"/>
    <mergeCell ref="I1828:K1828"/>
    <mergeCell ref="I1845:K1845"/>
    <mergeCell ref="I1846:K1846"/>
    <mergeCell ref="F1847:G1851"/>
    <mergeCell ref="I1820:K1820"/>
    <mergeCell ref="E1821:H1821"/>
    <mergeCell ref="I1821:K1821"/>
    <mergeCell ref="E1822:H1822"/>
    <mergeCell ref="I1822:K1822"/>
    <mergeCell ref="E1823:H1823"/>
    <mergeCell ref="I1823:K1823"/>
    <mergeCell ref="E1836:E1857"/>
    <mergeCell ref="F1854:G1854"/>
    <mergeCell ref="F1855:H1855"/>
    <mergeCell ref="F1856:H1856"/>
    <mergeCell ref="F1852:G1853"/>
    <mergeCell ref="E1859:H1859"/>
    <mergeCell ref="E1829:H1829"/>
    <mergeCell ref="I1829:K1829"/>
    <mergeCell ref="E1830:H1830"/>
    <mergeCell ref="I1830:K1830"/>
    <mergeCell ref="E1831:H1831"/>
    <mergeCell ref="I1831:K1831"/>
    <mergeCell ref="F1835:G1835"/>
    <mergeCell ref="I1835:K1835"/>
    <mergeCell ref="F1836:G1838"/>
    <mergeCell ref="I1836:K1836"/>
    <mergeCell ref="I1837:K1837"/>
    <mergeCell ref="I1838:K1838"/>
    <mergeCell ref="F1839:G1843"/>
    <mergeCell ref="I1839:K1839"/>
    <mergeCell ref="I1840:K1840"/>
    <mergeCell ref="I1841:K1841"/>
    <mergeCell ref="I1842:K1842"/>
    <mergeCell ref="I1843:K1843"/>
    <mergeCell ref="F1844:G1846"/>
    <mergeCell ref="I1844:K1844"/>
    <mergeCell ref="F1857:H1857"/>
    <mergeCell ref="I1857:K1857"/>
    <mergeCell ref="F1858:H1858"/>
    <mergeCell ref="I1858:K1858"/>
    <mergeCell ref="I1859:K1859"/>
    <mergeCell ref="I1847:K1847"/>
    <mergeCell ref="I1848:K1848"/>
    <mergeCell ref="I1849:K1849"/>
    <mergeCell ref="I1850:K1850"/>
    <mergeCell ref="I1851:K1851"/>
    <mergeCell ref="I1854:K1854"/>
    <mergeCell ref="I1855:K1855"/>
    <mergeCell ref="I1856:K1856"/>
    <mergeCell ref="I1852:K1852"/>
    <mergeCell ref="I1853:K1853"/>
  </mergeCells>
  <phoneticPr fontId="7"/>
  <conditionalFormatting sqref="R249 O249 J1797:J1816 R329 R409 R489 R569 R649 R729 R809 R889 R969 R1049 R1129 R1209 R1289 R1369 R1449 R1529:R1530 O329 O409 O489 O569 O649 O729 O809 O889 O969 O1049 O1129 O1209 O1289 O1369 O1449 O1529:O1530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312:O315 R312:R316 O390:O393 R390:R394 O475:O478 R475:R479 O560:O562 R560:R563 O534 R534 O626:O629 R626:R630 O712:O715 R712:R716 O793:O796 R793:R797 O873:O876 R873:R877 O950:O953 R950:R954 O1029:O1032 R1029:R1033 O1120:O1122 R1120:R1123 O1094 R1094 O1196:O1199 R1196:R1200 O1273:O1276 R1273:R1277 O1353:O1356 R1353:R1357 O1431:O1434 R1431:R1435 O1514:O1516 R1514:R1517 O1487 R1487 O1592:O1594 R1592:R1595">
    <cfRule type="expression" dxfId="8577" priority="2673">
      <formula>INDIRECT(ADDRESS(ROW(),COLUMN()))=TRUNC(INDIRECT(ADDRESS(ROW(),COLUMN())))</formula>
    </cfRule>
  </conditionalFormatting>
  <conditionalFormatting sqref="O319:O328 O397:O408 O482:O488 O566:O568 O633:O648 O719:O728 O800:O808 O880:O888 O957:O968 O1036:O1048 O1126:O1128 O1203:O1208 O1280:O1288 O1360:O1368 O1438:O1448 O1520:O1528 O1598:O1608">
    <cfRule type="expression" dxfId="8576" priority="2672">
      <formula>INDIRECT(ADDRESS(ROW(),COLUMN()))=TRUNC(INDIRECT(ADDRESS(ROW(),COLUMN())))</formula>
    </cfRule>
  </conditionalFormatting>
  <conditionalFormatting sqref="R317:R328 R395:R408 R480:R488 R564:R568 R631:R648 R717:R728 R798:R808 R878:R888 R955:R968 R1034:R1048 R1124:R1128 R1201:R1208 R1278:R1288 R1358:R1368 R1436:R1448 R1518:R1528 R1596:R1608">
    <cfRule type="expression" dxfId="8575" priority="2671">
      <formula>INDIRECT(ADDRESS(ROW(),COLUMN()))=TRUNC(INDIRECT(ADDRESS(ROW(),COLUMN())))</formula>
    </cfRule>
  </conditionalFormatting>
  <conditionalFormatting sqref="O9 O84:O88 O75:O82">
    <cfRule type="expression" dxfId="8574" priority="2670">
      <formula>INDIRECT(ADDRESS(ROW(),COLUMN()))=TRUNC(INDIRECT(ADDRESS(ROW(),COLUMN())))</formula>
    </cfRule>
  </conditionalFormatting>
  <conditionalFormatting sqref="R9 R84:R88 R75:R82">
    <cfRule type="expression" dxfId="8573" priority="2669">
      <formula>INDIRECT(ADDRESS(ROW(),COLUMN()))=TRUNC(INDIRECT(ADDRESS(ROW(),COLUMN())))</formula>
    </cfRule>
  </conditionalFormatting>
  <conditionalFormatting sqref="O169 O237:O248">
    <cfRule type="expression" dxfId="8572" priority="2668">
      <formula>INDIRECT(ADDRESS(ROW(),COLUMN()))=TRUNC(INDIRECT(ADDRESS(ROW(),COLUMN())))</formula>
    </cfRule>
  </conditionalFormatting>
  <conditionalFormatting sqref="R169 R237:R248">
    <cfRule type="expression" dxfId="8571" priority="2667">
      <formula>INDIRECT(ADDRESS(ROW(),COLUMN()))=TRUNC(INDIRECT(ADDRESS(ROW(),COLUMN())))</formula>
    </cfRule>
  </conditionalFormatting>
  <conditionalFormatting sqref="L249 L329 L409 L489 L569 L649 L729 L809 L889 L969 L1049 L1129 L1209 L1289 L1369 L1449 L1529:L1530 L312:L315 L390:L393 L475:L478 L560:L562 L534 L626:L629 L712:L715 L793:L796 L873:L876 L950:L953 L1029:L1032 L1120:L1122 L1094 L1196:L1199 L1273:L1276 L1353:L1356 L1431:L1434 L1514:L1516 L1487 L1592:L1594">
    <cfRule type="expression" dxfId="8570" priority="2666">
      <formula>INDIRECT(ADDRESS(ROW(),COLUMN()))=TRUNC(INDIRECT(ADDRESS(ROW(),COLUMN())))</formula>
    </cfRule>
  </conditionalFormatting>
  <conditionalFormatting sqref="L9 L84:L88 L75:L82">
    <cfRule type="expression" dxfId="8569" priority="2664">
      <formula>INDIRECT(ADDRESS(ROW(),COLUMN()))=TRUNC(INDIRECT(ADDRESS(ROW(),COLUMN())))</formula>
    </cfRule>
  </conditionalFormatting>
  <conditionalFormatting sqref="L169 L237:L248">
    <cfRule type="expression" dxfId="8568" priority="2663">
      <formula>INDIRECT(ADDRESS(ROW(),COLUMN()))=TRUNC(INDIRECT(ADDRESS(ROW(),COLUMN())))</formula>
    </cfRule>
  </conditionalFormatting>
  <conditionalFormatting sqref="J249 J313 J329 J409 J489 J569 J649 J729 J809 J889 J969 J1049 J1129 J1209 J1289 J1369 J1449 J1529 J391 J476 J560 J627 J713 J794 J874 J951 J1030 J1120 J1197 J1274 J1354 J1432 J1514 J1592">
    <cfRule type="expression" dxfId="8567" priority="2662">
      <formula>INDIRECT(ADDRESS(ROW(),COLUMN()))=TRUNC(INDIRECT(ADDRESS(ROW(),COLUMN())))</formula>
    </cfRule>
  </conditionalFormatting>
  <conditionalFormatting sqref="J312 J390 J475 J534 J626 J712 J793 J873 J950 J1029 J1094 J1196 J1273 J1353 J1431 J1487 J1530">
    <cfRule type="expression" dxfId="8566" priority="2661">
      <formula>INDIRECT(ADDRESS(ROW(),COLUMN()))=TRUNC(INDIRECT(ADDRESS(ROW(),COLUMN())))</formula>
    </cfRule>
  </conditionalFormatting>
  <conditionalFormatting sqref="J314:J315 J392:J393 J477:J478 J561:J562 J628:J629 J714:J715 J795:J796 J875:J876 J952:J953 J1031:J1032 J1121:J1122 J1198:J1199 J1275:J1276 J1355:J1356 J1433:J1434 J1515:J1516 J1593:J1594">
    <cfRule type="expression" dxfId="8565" priority="2660">
      <formula>INDIRECT(ADDRESS(ROW(),COLUMN()))=TRUNC(INDIRECT(ADDRESS(ROW(),COLUMN())))</formula>
    </cfRule>
  </conditionalFormatting>
  <conditionalFormatting sqref="J316:J318 J394:J396 J479:J481 J563:J565 J630:J632 J716:J718 J797:J799 J877:J879 J954:J956 J1033:J1035 J1123:J1125 J1200:J1202 J1277:J1279 J1357:J1359 J1435:J1437 J1517:J1519 J1595:J1597">
    <cfRule type="expression" dxfId="8564" priority="2659">
      <formula>INDIRECT(ADDRESS(ROW(),COLUMN()))=TRUNC(INDIRECT(ADDRESS(ROW(),COLUMN())))</formula>
    </cfRule>
  </conditionalFormatting>
  <conditionalFormatting sqref="L316:L318 L394:L396 L479:L481 L563:L565 L630:L632 L716:L718 L797:L799 L877:L879 L954:L956 L1033:L1035 L1123:L1125 L1200:L1202 L1277:L1279 L1357:L1359 L1435:L1437 L1517:L1519 L1595:L1597">
    <cfRule type="expression" dxfId="8563" priority="2658">
      <formula>INDIRECT(ADDRESS(ROW(),COLUMN()))=TRUNC(INDIRECT(ADDRESS(ROW(),COLUMN())))</formula>
    </cfRule>
  </conditionalFormatting>
  <conditionalFormatting sqref="O316:O318 O394:O396 O479:O481 O563:O565 O630:O632 O716:O718 O797:O799 O877:O879 O954:O956 O1033:O1035 O1123:O1125 O1200:O1202 O1277:O1279 O1357:O1359 O1435:O1437 O1517:O1519 O1595:O1597">
    <cfRule type="expression" dxfId="8562" priority="2657">
      <formula>INDIRECT(ADDRESS(ROW(),COLUMN()))=TRUNC(INDIRECT(ADDRESS(ROW(),COLUMN())))</formula>
    </cfRule>
  </conditionalFormatting>
  <conditionalFormatting sqref="J319:J328 J397:J408 J482:J488 J566:J568 J633:J648 J719:J728 J800:J808 J880:J888 J957:J968 J1036:J1048 J1126:J1128 J1203:J1208 J1280:J1288 J1360:J1368 J1438:J1448 J1520:J1528 J1598:J1608">
    <cfRule type="expression" dxfId="8561" priority="2656">
      <formula>INDIRECT(ADDRESS(ROW(),COLUMN()))=TRUNC(INDIRECT(ADDRESS(ROW(),COLUMN())))</formula>
    </cfRule>
  </conditionalFormatting>
  <conditionalFormatting sqref="L319:L328 L397:L408 L482:L488 L566:L568 L633:L648 L719:L728 L800:L808 L880:L888 L957:L968 L1036:L1048 L1126:L1128 L1203:L1208 L1280:L1288 L1360:L1368 L1438:L1448 L1520:L1528 L1598:L1608">
    <cfRule type="expression" dxfId="8560" priority="2655">
      <formula>INDIRECT(ADDRESS(ROW(),COLUMN()))=TRUNC(INDIRECT(ADDRESS(ROW(),COLUMN())))</formula>
    </cfRule>
  </conditionalFormatting>
  <conditionalFormatting sqref="J1637 J1647 J1657 J1667 J1677 J1687 J1697 J1707 J1717 J1727 J1737 J1747 J1757 J1767 J1777 J1787">
    <cfRule type="expression" dxfId="8559" priority="2654">
      <formula>INDIRECT(ADDRESS(ROW(),COLUMN()))=TRUNC(INDIRECT(ADDRESS(ROW(),COLUMN())))</formula>
    </cfRule>
  </conditionalFormatting>
  <conditionalFormatting sqref="L1617 L1627 L1637 L1647 L1657 L1667 L1677 L1687 L1697 L1707 L1717 L1727 L1737 L1747 L1757 L1767 L1777 L1787">
    <cfRule type="expression" dxfId="8558" priority="2653">
      <formula>INDIRECT(ADDRESS(ROW(),COLUMN()))=TRUNC(INDIRECT(ADDRESS(ROW(),COLUMN())))</formula>
    </cfRule>
  </conditionalFormatting>
  <conditionalFormatting sqref="O1617 O1627 O1637 O1647 O1657 O1667 O1677 O1687 O1697 O1707 O1717 O1727 O1737 O1747 O1757 O1767 O1777 O1787">
    <cfRule type="expression" dxfId="8557" priority="2652">
      <formula>INDIRECT(ADDRESS(ROW(),COLUMN()))=TRUNC(INDIRECT(ADDRESS(ROW(),COLUMN())))</formula>
    </cfRule>
  </conditionalFormatting>
  <conditionalFormatting sqref="R1617 R1627 R1637 R1647 R1657 R1667 R1677 R1687 R1697 R1707 R1717 R1727 R1737 R1747 R1757 R1767 R1777 R1787">
    <cfRule type="expression" dxfId="8556" priority="2651">
      <formula>INDIRECT(ADDRESS(ROW(),COLUMN()))=TRUNC(INDIRECT(ADDRESS(ROW(),COLUMN())))</formula>
    </cfRule>
  </conditionalFormatting>
  <conditionalFormatting sqref="T5:T6">
    <cfRule type="cellIs" dxfId="8555" priority="2650" operator="equal">
      <formula>"「費目：その他」で補助対象外に仕分けされていないものがある"</formula>
    </cfRule>
  </conditionalFormatting>
  <conditionalFormatting sqref="J1634:J1635 J1638:J1645 J1648:J1655 J1658:J1665 J1668:J1675 J1678:J1685 J1688:J1695 J1698:J1705 J1708:J1715 J1718:J1725 J1728:J1735 J1738:J1745 J1748:J1755 J1758:J1765 J1768:J1775 J1778:J1785 J1788:J1795">
    <cfRule type="expression" dxfId="8554" priority="2649">
      <formula>INDIRECT(ADDRESS(ROW(),COLUMN()))=TRUNC(INDIRECT(ADDRESS(ROW(),COLUMN())))</formula>
    </cfRule>
  </conditionalFormatting>
  <conditionalFormatting sqref="G84:G88 G169 G237:G244 G246:G249 G312:G319 G321:G329 G390:G397 G399:G409 G475:G482 G484:G489 G560:G566 G534 G568:G569 G626:G633 G635:G649 G712:G719 G721:G729 G793:G800 G802:G809 G873:G880 G882:G889 G950:G957 G959:G969 G1029:G1036 G1038:G1049 G1120:G1126 G1094 G1128:G1129 G1196:G1203 G1205:G1209 G1273:G1280 G1282:G1289 G1353:G1360 G1362:G1369 G1431:G1438 G1440:G1449 G1514:G1520 G1487 G1522:G1530 G1592:G1598 G1600:G1608">
    <cfRule type="expression" dxfId="8553" priority="2644">
      <formula>OR($G84="出演費",$G84="音楽費",$G84="文芸費")</formula>
    </cfRule>
    <cfRule type="expression" dxfId="8552" priority="2645">
      <formula>OR($G84="舞台費",$G84="作品借料",$G84="上映費",$G84="会場費",$G84="運搬費")</formula>
    </cfRule>
    <cfRule type="expression" dxfId="8551" priority="2646">
      <formula>OR($G84="賃金・共済費",$G84="旅費",$G84="報償費")</formula>
    </cfRule>
    <cfRule type="expression" dxfId="8550" priority="2647">
      <formula>OR($G84="雑役務費",$G84="消耗品費",$G84="通信費",$G84="会議費",$G84="その他")</formula>
    </cfRule>
    <cfRule type="expression" dxfId="8549" priority="2648">
      <formula>OR($G84="委託費",$G84="補助金")</formula>
    </cfRule>
  </conditionalFormatting>
  <conditionalFormatting sqref="F84:F88 F169 F237:F244 F246:F249 F312:F319 F321:F329 F390:F397 F399:F409 F475:F482 F484:F489 F560:F566 F534 F568:F569 F626:F633 F635:F649 F712:F719 F721:F729 F793:F800 F802:F809 F873:F880 F882:F889 F950:F957 F959:F969 F1029:F1036 F1038:F1049 F1120:F1126 F1094 F1128:F1129 F1196:F1203 F1205:F1209 F1273:F1280 F1282:F1289 F1353:F1360 F1362:F1369 F1431:F1438 F1440:F1449 F1514:F1520 F1487 F1522:F1530 F1592:F1598 F1600:F1608">
    <cfRule type="expression" dxfId="8548" priority="2639">
      <formula>$F84="委託費"</formula>
    </cfRule>
    <cfRule type="expression" dxfId="8547" priority="2640">
      <formula>$F84="雑役務費・消耗品費等"</formula>
    </cfRule>
    <cfRule type="expression" dxfId="8546" priority="2641">
      <formula>$F84="賃金・旅費・報償費"</formula>
    </cfRule>
    <cfRule type="expression" dxfId="8545" priority="2642">
      <formula>$F84="舞台・会場・設営費"</formula>
    </cfRule>
    <cfRule type="expression" dxfId="8544" priority="2643">
      <formula>$F84="出演・音楽・文芸費"</formula>
    </cfRule>
  </conditionalFormatting>
  <conditionalFormatting sqref="J169 J237:J248">
    <cfRule type="expression" dxfId="8543" priority="2638">
      <formula>INDIRECT(ADDRESS(ROW(),COLUMN()))=TRUNC(INDIRECT(ADDRESS(ROW(),COLUMN())))</formula>
    </cfRule>
  </conditionalFormatting>
  <conditionalFormatting sqref="R83">
    <cfRule type="expression" dxfId="8542" priority="2636">
      <formula>INDIRECT(ADDRESS(ROW(),COLUMN()))=TRUNC(INDIRECT(ADDRESS(ROW(),COLUMN())))</formula>
    </cfRule>
  </conditionalFormatting>
  <conditionalFormatting sqref="O83">
    <cfRule type="expression" dxfId="8541" priority="2637">
      <formula>INDIRECT(ADDRESS(ROW(),COLUMN()))=TRUNC(INDIRECT(ADDRESS(ROW(),COLUMN())))</formula>
    </cfRule>
  </conditionalFormatting>
  <conditionalFormatting sqref="L83">
    <cfRule type="expression" dxfId="8540" priority="2634">
      <formula>INDIRECT(ADDRESS(ROW(),COLUMN()))=TRUNC(INDIRECT(ADDRESS(ROW(),COLUMN())))</formula>
    </cfRule>
  </conditionalFormatting>
  <conditionalFormatting sqref="R160">
    <cfRule type="expression" dxfId="8539" priority="2623">
      <formula>INDIRECT(ADDRESS(ROW(),COLUMN()))=TRUNC(INDIRECT(ADDRESS(ROW(),COLUMN())))</formula>
    </cfRule>
  </conditionalFormatting>
  <conditionalFormatting sqref="O160">
    <cfRule type="expression" dxfId="8538" priority="2624">
      <formula>INDIRECT(ADDRESS(ROW(),COLUMN()))=TRUNC(INDIRECT(ADDRESS(ROW(),COLUMN())))</formula>
    </cfRule>
  </conditionalFormatting>
  <conditionalFormatting sqref="L160">
    <cfRule type="expression" dxfId="8537" priority="2621">
      <formula>INDIRECT(ADDRESS(ROW(),COLUMN()))=TRUNC(INDIRECT(ADDRESS(ROW(),COLUMN())))</formula>
    </cfRule>
  </conditionalFormatting>
  <conditionalFormatting sqref="R89 R161:R168 R152:R159">
    <cfRule type="expression" dxfId="8536" priority="2627">
      <formula>INDIRECT(ADDRESS(ROW(),COLUMN()))=TRUNC(INDIRECT(ADDRESS(ROW(),COLUMN())))</formula>
    </cfRule>
  </conditionalFormatting>
  <conditionalFormatting sqref="O89 O161:O168 O152:O159">
    <cfRule type="expression" dxfId="8535" priority="2628">
      <formula>INDIRECT(ADDRESS(ROW(),COLUMN()))=TRUNC(INDIRECT(ADDRESS(ROW(),COLUMN())))</formula>
    </cfRule>
  </conditionalFormatting>
  <conditionalFormatting sqref="L89 L161:L168 L152:L159">
    <cfRule type="expression" dxfId="8534" priority="2625">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8533" priority="2620">
      <formula>INDIRECT(ADDRESS(ROW(),COLUMN()))=TRUNC(INDIRECT(ADDRESS(ROW(),COLUMN())))</formula>
    </cfRule>
  </conditionalFormatting>
  <conditionalFormatting sqref="J1636 J1646 J1656 J1666 J1676 J1686 J1696 J1706 J1716 J1726 J1736 J1746 J1756 J1766 J1776 J1786 J1796">
    <cfRule type="expression" dxfId="8532" priority="2619">
      <formula>INDIRECT(ADDRESS(ROW(),COLUMN()))=TRUNC(INDIRECT(ADDRESS(ROW(),COLUMN())))</formula>
    </cfRule>
  </conditionalFormatting>
  <conditionalFormatting sqref="F245 F320 F398 F483 F567 F634 F720 F801 F881 F958 F1037 F1127 F1204 F1281 F1361 F1439 F1521 F1599">
    <cfRule type="expression" dxfId="8531" priority="2609">
      <formula>$F245="委託費"</formula>
    </cfRule>
    <cfRule type="expression" dxfId="8530" priority="2610">
      <formula>$F245="雑役務費・消耗品費等"</formula>
    </cfRule>
    <cfRule type="expression" dxfId="8529" priority="2611">
      <formula>$F245="賃金・旅費・報償費"</formula>
    </cfRule>
    <cfRule type="expression" dxfId="8528" priority="2612">
      <formula>$F245="舞台・会場・設営費"</formula>
    </cfRule>
    <cfRule type="expression" dxfId="8527" priority="2613">
      <formula>$F245="出演・音楽・文芸費"</formula>
    </cfRule>
  </conditionalFormatting>
  <conditionalFormatting sqref="G245 G320 G398 G483 G567 G634 G720 G801 G881 G958 G1037 G1127 G1204 G1281 G1361 G1439 G1521 G1599">
    <cfRule type="expression" dxfId="8526" priority="2589">
      <formula>OR($G245="出演費",$G245="音楽費",$G245="文芸費")</formula>
    </cfRule>
    <cfRule type="expression" dxfId="8525" priority="2590">
      <formula>OR($G245="舞台費",$G245="作品借料",$G245="上映費",$G245="会場費",$G245="運搬費")</formula>
    </cfRule>
    <cfRule type="expression" dxfId="8524" priority="2591">
      <formula>OR($G245="賃金・共済費",$G245="旅費",$G245="報償費")</formula>
    </cfRule>
    <cfRule type="expression" dxfId="8523" priority="2592">
      <formula>OR($G245="雑役務費",$G245="消耗品費",$G245="通信費",$G245="会議費",$G245="その他")</formula>
    </cfRule>
    <cfRule type="expression" dxfId="8522" priority="2593">
      <formula>OR($G245="委託費",$G245="補助金")</formula>
    </cfRule>
  </conditionalFormatting>
  <conditionalFormatting sqref="J1617">
    <cfRule type="expression" dxfId="8521" priority="2588">
      <formula>INDIRECT(ADDRESS(ROW(),COLUMN()))=TRUNC(INDIRECT(ADDRESS(ROW(),COLUMN())))</formula>
    </cfRule>
  </conditionalFormatting>
  <conditionalFormatting sqref="J1618:J1625">
    <cfRule type="expression" dxfId="8520" priority="2587">
      <formula>INDIRECT(ADDRESS(ROW(),COLUMN()))=TRUNC(INDIRECT(ADDRESS(ROW(),COLUMN())))</formula>
    </cfRule>
  </conditionalFormatting>
  <conditionalFormatting sqref="J1626">
    <cfRule type="expression" dxfId="8519" priority="2586">
      <formula>INDIRECT(ADDRESS(ROW(),COLUMN()))=TRUNC(INDIRECT(ADDRESS(ROW(),COLUMN())))</formula>
    </cfRule>
  </conditionalFormatting>
  <conditionalFormatting sqref="J1627">
    <cfRule type="expression" dxfId="8518" priority="2585">
      <formula>INDIRECT(ADDRESS(ROW(),COLUMN()))=TRUNC(INDIRECT(ADDRESS(ROW(),COLUMN())))</formula>
    </cfRule>
  </conditionalFormatting>
  <conditionalFormatting sqref="J1628:J1633">
    <cfRule type="expression" dxfId="8517" priority="2584">
      <formula>INDIRECT(ADDRESS(ROW(),COLUMN()))=TRUNC(INDIRECT(ADDRESS(ROW(),COLUMN())))</formula>
    </cfRule>
  </conditionalFormatting>
  <conditionalFormatting sqref="J76:J88">
    <cfRule type="expression" dxfId="8516" priority="2583">
      <formula>INDIRECT(ADDRESS(ROW(),COLUMN()))=TRUNC(INDIRECT(ADDRESS(ROW(),COLUMN())))</formula>
    </cfRule>
  </conditionalFormatting>
  <conditionalFormatting sqref="G76:G82">
    <cfRule type="expression" dxfId="8515" priority="2578">
      <formula>OR($G76="出演費",$G76="音楽費",$G76="文芸費")</formula>
    </cfRule>
    <cfRule type="expression" dxfId="8514" priority="2579">
      <formula>OR($G76="舞台費",$G76="作品借料",$G76="上映費",$G76="会場費",$G76="運搬費")</formula>
    </cfRule>
    <cfRule type="expression" dxfId="8513" priority="2580">
      <formula>OR($G76="賃金・共済費",$G76="旅費",$G76="報償費")</formula>
    </cfRule>
    <cfRule type="expression" dxfId="8512" priority="2581">
      <formula>OR($G76="雑役務費",$G76="消耗品費",$G76="通信費",$G76="会議費",$G76="その他")</formula>
    </cfRule>
    <cfRule type="expression" dxfId="8511" priority="2582">
      <formula>OR($G76="委託費",$G76="補助金")</formula>
    </cfRule>
  </conditionalFormatting>
  <conditionalFormatting sqref="G83">
    <cfRule type="expression" dxfId="8510" priority="2568">
      <formula>OR($G83="出演費",$G83="音楽費",$G83="文芸費")</formula>
    </cfRule>
    <cfRule type="expression" dxfId="8509" priority="2569">
      <formula>OR($G83="舞台費",$G83="作品借料",$G83="上映費",$G83="会場費",$G83="運搬費")</formula>
    </cfRule>
    <cfRule type="expression" dxfId="8508" priority="2570">
      <formula>OR($G83="賃金・共済費",$G83="旅費",$G83="報償費")</formula>
    </cfRule>
    <cfRule type="expression" dxfId="8507" priority="2571">
      <formula>OR($G83="雑役務費",$G83="消耗品費",$G83="通信費",$G83="会議費",$G83="その他")</formula>
    </cfRule>
    <cfRule type="expression" dxfId="8506" priority="2572">
      <formula>OR($G83="委託費",$G83="補助金")</formula>
    </cfRule>
  </conditionalFormatting>
  <conditionalFormatting sqref="F76:F82">
    <cfRule type="expression" dxfId="8505" priority="2563">
      <formula>$F76="委託費"</formula>
    </cfRule>
    <cfRule type="expression" dxfId="8504" priority="2564">
      <formula>$F76="雑役務費・消耗品費等"</formula>
    </cfRule>
    <cfRule type="expression" dxfId="8503" priority="2565">
      <formula>$F76="賃金・旅費・報償費"</formula>
    </cfRule>
    <cfRule type="expression" dxfId="8502" priority="2566">
      <formula>$F76="舞台・会場・設営費"</formula>
    </cfRule>
    <cfRule type="expression" dxfId="8501" priority="2567">
      <formula>$F76="出演・音楽・文芸費"</formula>
    </cfRule>
  </conditionalFormatting>
  <conditionalFormatting sqref="F83">
    <cfRule type="expression" dxfId="8500" priority="2558">
      <formula>$F83="委託費"</formula>
    </cfRule>
    <cfRule type="expression" dxfId="8499" priority="2559">
      <formula>$F83="雑役務費・消耗品費等"</formula>
    </cfRule>
    <cfRule type="expression" dxfId="8498" priority="2560">
      <formula>$F83="賃金・旅費・報償費"</formula>
    </cfRule>
    <cfRule type="expression" dxfId="8497" priority="2561">
      <formula>$F83="舞台・会場・設営費"</formula>
    </cfRule>
    <cfRule type="expression" dxfId="8496" priority="2562">
      <formula>$F83="出演・音楽・文芸費"</formula>
    </cfRule>
  </conditionalFormatting>
  <conditionalFormatting sqref="J89 J152:J168">
    <cfRule type="expression" dxfId="8495" priority="2557">
      <formula>INDIRECT(ADDRESS(ROW(),COLUMN()))=TRUNC(INDIRECT(ADDRESS(ROW(),COLUMN())))</formula>
    </cfRule>
  </conditionalFormatting>
  <conditionalFormatting sqref="G89 G161:G168 G152:G159">
    <cfRule type="expression" dxfId="8494" priority="2552">
      <formula>OR($G89="出演費",$G89="音楽費",$G89="文芸費")</formula>
    </cfRule>
    <cfRule type="expression" dxfId="8493" priority="2553">
      <formula>OR($G89="舞台費",$G89="作品借料",$G89="上映費",$G89="会場費",$G89="運搬費")</formula>
    </cfRule>
    <cfRule type="expression" dxfId="8492" priority="2554">
      <formula>OR($G89="賃金・共済費",$G89="旅費",$G89="報償費")</formula>
    </cfRule>
    <cfRule type="expression" dxfId="8491" priority="2555">
      <formula>OR($G89="雑役務費",$G89="消耗品費",$G89="通信費",$G89="会議費",$G89="その他")</formula>
    </cfRule>
    <cfRule type="expression" dxfId="8490" priority="2556">
      <formula>OR($G89="委託費",$G89="補助金")</formula>
    </cfRule>
  </conditionalFormatting>
  <conditionalFormatting sqref="F161:F168">
    <cfRule type="expression" dxfId="8489" priority="2547">
      <formula>$F161="委託費"</formula>
    </cfRule>
    <cfRule type="expression" dxfId="8488" priority="2548">
      <formula>$F161="雑役務費・消耗品費等"</formula>
    </cfRule>
    <cfRule type="expression" dxfId="8487" priority="2549">
      <formula>$F161="賃金・旅費・報償費"</formula>
    </cfRule>
    <cfRule type="expression" dxfId="8486" priority="2550">
      <formula>$F161="舞台・会場・設営費"</formula>
    </cfRule>
    <cfRule type="expression" dxfId="8485" priority="2551">
      <formula>$F161="出演・音楽・文芸費"</formula>
    </cfRule>
  </conditionalFormatting>
  <conditionalFormatting sqref="G160">
    <cfRule type="expression" dxfId="8484" priority="2542">
      <formula>OR($G160="出演費",$G160="音楽費",$G160="文芸費")</formula>
    </cfRule>
    <cfRule type="expression" dxfId="8483" priority="2543">
      <formula>OR($G160="舞台費",$G160="作品借料",$G160="上映費",$G160="会場費",$G160="運搬費")</formula>
    </cfRule>
    <cfRule type="expression" dxfId="8482" priority="2544">
      <formula>OR($G160="賃金・共済費",$G160="旅費",$G160="報償費")</formula>
    </cfRule>
    <cfRule type="expression" dxfId="8481" priority="2545">
      <formula>OR($G160="雑役務費",$G160="消耗品費",$G160="通信費",$G160="会議費",$G160="その他")</formula>
    </cfRule>
    <cfRule type="expression" dxfId="8480" priority="2546">
      <formula>OR($G160="委託費",$G160="補助金")</formula>
    </cfRule>
  </conditionalFormatting>
  <conditionalFormatting sqref="F89 F152:F159">
    <cfRule type="expression" dxfId="8479" priority="2537">
      <formula>$F89="委託費"</formula>
    </cfRule>
    <cfRule type="expression" dxfId="8478" priority="2538">
      <formula>$F89="雑役務費・消耗品費等"</formula>
    </cfRule>
    <cfRule type="expression" dxfId="8477" priority="2539">
      <formula>$F89="賃金・旅費・報償費"</formula>
    </cfRule>
    <cfRule type="expression" dxfId="8476" priority="2540">
      <formula>$F89="舞台・会場・設営費"</formula>
    </cfRule>
    <cfRule type="expression" dxfId="8475" priority="2541">
      <formula>$F89="出演・音楽・文芸費"</formula>
    </cfRule>
  </conditionalFormatting>
  <conditionalFormatting sqref="F160">
    <cfRule type="expression" dxfId="8474" priority="2532">
      <formula>$F160="委託費"</formula>
    </cfRule>
    <cfRule type="expression" dxfId="8473" priority="2533">
      <formula>$F160="雑役務費・消耗品費等"</formula>
    </cfRule>
    <cfRule type="expression" dxfId="8472" priority="2534">
      <formula>$F160="賃金・旅費・報償費"</formula>
    </cfRule>
    <cfRule type="expression" dxfId="8471" priority="2535">
      <formula>$F160="舞台・会場・設営費"</formula>
    </cfRule>
    <cfRule type="expression" dxfId="8470" priority="2536">
      <formula>$F160="出演・音楽・文芸費"</formula>
    </cfRule>
  </conditionalFormatting>
  <conditionalFormatting sqref="F76:F89 F152:F169 F237:F249 F312:F329 F390:F409 F475:F489 F534 F560:F569 F626:F649 F712:F729 F793:F809 F873:F889 F950:F969 F1029:F1049 F1094 F1120:F1129 F1196:F1209 F1273:F1289 F1353:F1369 F1431:F1449 F1487 F1514:F1530 F1592:F1608">
    <cfRule type="expression" dxfId="8469" priority="2520">
      <formula>$F76="動画制作・配信費等"</formula>
    </cfRule>
  </conditionalFormatting>
  <conditionalFormatting sqref="G76:G89 G152:G169 G237:G249 G312:G329 G390:G409 G475:G489 G534 G560:G569 G626:G649 G712:G729 G793:G809 G873:G889 G950:G969 G1029:G1049 G1094 G1120:G1129 G1196:G1209 G1273:G1289 G1353:G1369 G1431:G1449 G1487 G1514:G1530 G1592:G1608">
    <cfRule type="expression" dxfId="8468" priority="2521">
      <formula>OR($G76="動画制作費",$G76="動画配信費")</formula>
    </cfRule>
  </conditionalFormatting>
  <conditionalFormatting sqref="J9 J75">
    <cfRule type="expression" dxfId="8467" priority="2519">
      <formula>INDIRECT(ADDRESS(ROW(),COLUMN()))=TRUNC(INDIRECT(ADDRESS(ROW(),COLUMN())))</formula>
    </cfRule>
  </conditionalFormatting>
  <conditionalFormatting sqref="G75">
    <cfRule type="expression" dxfId="8466" priority="2514">
      <formula>OR($G75="出演費",$G75="音楽費",$G75="文芸費")</formula>
    </cfRule>
    <cfRule type="expression" dxfId="8465" priority="2515">
      <formula>OR($G75="舞台費",$G75="作品借料",$G75="上映費",$G75="会場費",$G75="運搬費")</formula>
    </cfRule>
    <cfRule type="expression" dxfId="8464" priority="2516">
      <formula>OR($G75="賃金・共済費",$G75="旅費",$G75="報償費")</formula>
    </cfRule>
    <cfRule type="expression" dxfId="8463" priority="2517">
      <formula>OR($G75="雑役務費",$G75="消耗品費",$G75="通信費",$G75="会議費",$G75="その他")</formula>
    </cfRule>
    <cfRule type="expression" dxfId="8462" priority="2518">
      <formula>OR($G75="委託費",$G75="補助金")</formula>
    </cfRule>
  </conditionalFormatting>
  <conditionalFormatting sqref="F9 F75">
    <cfRule type="expression" dxfId="8461" priority="2509">
      <formula>$F9="委託費"</formula>
    </cfRule>
    <cfRule type="expression" dxfId="8460" priority="2510">
      <formula>$F9="雑役務費・消耗品費等"</formula>
    </cfRule>
    <cfRule type="expression" dxfId="8459" priority="2511">
      <formula>$F9="賃金・旅費・報償費"</formula>
    </cfRule>
    <cfRule type="expression" dxfId="8458" priority="2512">
      <formula>$F9="舞台・会場・設営費"</formula>
    </cfRule>
    <cfRule type="expression" dxfId="8457" priority="2513">
      <formula>$F9="出演・音楽・文芸費"</formula>
    </cfRule>
  </conditionalFormatting>
  <conditionalFormatting sqref="G9">
    <cfRule type="expression" dxfId="8456" priority="2504">
      <formula>OR($G9="出演費",$G9="音楽費",$G9="文芸費")</formula>
    </cfRule>
    <cfRule type="expression" dxfId="8455" priority="2505">
      <formula>OR($G9="舞台費",$G9="作品借料",$G9="上映費",$G9="会場費",$G9="運搬費")</formula>
    </cfRule>
    <cfRule type="expression" dxfId="8454" priority="2506">
      <formula>OR($G9="賃金・共済費",$G9="旅費",$G9="報償費")</formula>
    </cfRule>
    <cfRule type="expression" dxfId="8453" priority="2507">
      <formula>OR($G9="雑役務費",$G9="消耗品費",$G9="通信費",$G9="会議費",$G9="その他")</formula>
    </cfRule>
    <cfRule type="expression" dxfId="8452" priority="2508">
      <formula>OR($G9="委託費",$G9="補助金")</formula>
    </cfRule>
  </conditionalFormatting>
  <conditionalFormatting sqref="G9 G75">
    <cfRule type="expression" dxfId="8451" priority="2503">
      <formula>OR($G9="動画制作費",$G9="動画配信費")</formula>
    </cfRule>
  </conditionalFormatting>
  <conditionalFormatting sqref="F9 F75">
    <cfRule type="expression" dxfId="8450" priority="2502">
      <formula>$F9="動画制作・配信費等"</formula>
    </cfRule>
  </conditionalFormatting>
  <conditionalFormatting sqref="O50:O56 O58:O74">
    <cfRule type="expression" dxfId="8449" priority="2501">
      <formula>INDIRECT(ADDRESS(ROW(),COLUMN()))=TRUNC(INDIRECT(ADDRESS(ROW(),COLUMN())))</formula>
    </cfRule>
  </conditionalFormatting>
  <conditionalFormatting sqref="R50:R56 R58:R74">
    <cfRule type="expression" dxfId="8448" priority="2500">
      <formula>INDIRECT(ADDRESS(ROW(),COLUMN()))=TRUNC(INDIRECT(ADDRESS(ROW(),COLUMN())))</formula>
    </cfRule>
  </conditionalFormatting>
  <conditionalFormatting sqref="L50:L56 L58:L74">
    <cfRule type="expression" dxfId="8447" priority="2498">
      <formula>INDIRECT(ADDRESS(ROW(),COLUMN()))=TRUNC(INDIRECT(ADDRESS(ROW(),COLUMN())))</formula>
    </cfRule>
  </conditionalFormatting>
  <conditionalFormatting sqref="J66:J74">
    <cfRule type="expression" dxfId="8446" priority="2499">
      <formula>INDIRECT(ADDRESS(ROW(),COLUMN()))=TRUNC(INDIRECT(ADDRESS(ROW(),COLUMN())))</formula>
    </cfRule>
  </conditionalFormatting>
  <conditionalFormatting sqref="G66:G74">
    <cfRule type="expression" dxfId="8445" priority="2493">
      <formula>OR($G66="出演費",$G66="音楽費",$G66="文芸費")</formula>
    </cfRule>
    <cfRule type="expression" dxfId="8444" priority="2494">
      <formula>OR($G66="舞台費",$G66="作品借料",$G66="上映費",$G66="会場費",$G66="運搬費")</formula>
    </cfRule>
    <cfRule type="expression" dxfId="8443" priority="2495">
      <formula>OR($G66="賃金・共済費",$G66="旅費",$G66="報償費")</formula>
    </cfRule>
    <cfRule type="expression" dxfId="8442" priority="2496">
      <formula>OR($G66="雑役務費",$G66="消耗品費",$G66="通信費",$G66="会議費",$G66="その他")</formula>
    </cfRule>
    <cfRule type="expression" dxfId="8441" priority="2497">
      <formula>OR($G66="委託費",$G66="補助金")</formula>
    </cfRule>
  </conditionalFormatting>
  <conditionalFormatting sqref="F66:F74">
    <cfRule type="expression" dxfId="8440" priority="2488">
      <formula>$F66="委託費"</formula>
    </cfRule>
    <cfRule type="expression" dxfId="8439" priority="2489">
      <formula>$F66="雑役務費・消耗品費等"</formula>
    </cfRule>
    <cfRule type="expression" dxfId="8438" priority="2490">
      <formula>$F66="賃金・旅費・報償費"</formula>
    </cfRule>
    <cfRule type="expression" dxfId="8437" priority="2491">
      <formula>$F66="舞台・会場・設営費"</formula>
    </cfRule>
    <cfRule type="expression" dxfId="8436" priority="2492">
      <formula>$F66="出演・音楽・文芸費"</formula>
    </cfRule>
  </conditionalFormatting>
  <conditionalFormatting sqref="R57">
    <cfRule type="expression" dxfId="8435" priority="2486">
      <formula>INDIRECT(ADDRESS(ROW(),COLUMN()))=TRUNC(INDIRECT(ADDRESS(ROW(),COLUMN())))</formula>
    </cfRule>
  </conditionalFormatting>
  <conditionalFormatting sqref="O57">
    <cfRule type="expression" dxfId="8434" priority="2487">
      <formula>INDIRECT(ADDRESS(ROW(),COLUMN()))=TRUNC(INDIRECT(ADDRESS(ROW(),COLUMN())))</formula>
    </cfRule>
  </conditionalFormatting>
  <conditionalFormatting sqref="L57">
    <cfRule type="expression" dxfId="8433" priority="2485">
      <formula>INDIRECT(ADDRESS(ROW(),COLUMN()))=TRUNC(INDIRECT(ADDRESS(ROW(),COLUMN())))</formula>
    </cfRule>
  </conditionalFormatting>
  <conditionalFormatting sqref="J50:J65">
    <cfRule type="expression" dxfId="8432" priority="2484">
      <formula>INDIRECT(ADDRESS(ROW(),COLUMN()))=TRUNC(INDIRECT(ADDRESS(ROW(),COLUMN())))</formula>
    </cfRule>
  </conditionalFormatting>
  <conditionalFormatting sqref="G50:G56 G58:G65">
    <cfRule type="expression" dxfId="8431" priority="2479">
      <formula>OR($G50="出演費",$G50="音楽費",$G50="文芸費")</formula>
    </cfRule>
    <cfRule type="expression" dxfId="8430" priority="2480">
      <formula>OR($G50="舞台費",$G50="作品借料",$G50="上映費",$G50="会場費",$G50="運搬費")</formula>
    </cfRule>
    <cfRule type="expression" dxfId="8429" priority="2481">
      <formula>OR($G50="賃金・共済費",$G50="旅費",$G50="報償費")</formula>
    </cfRule>
    <cfRule type="expression" dxfId="8428" priority="2482">
      <formula>OR($G50="雑役務費",$G50="消耗品費",$G50="通信費",$G50="会議費",$G50="その他")</formula>
    </cfRule>
    <cfRule type="expression" dxfId="8427" priority="2483">
      <formula>OR($G50="委託費",$G50="補助金")</formula>
    </cfRule>
  </conditionalFormatting>
  <conditionalFormatting sqref="F58:F65">
    <cfRule type="expression" dxfId="8426" priority="2474">
      <formula>$F58="委託費"</formula>
    </cfRule>
    <cfRule type="expression" dxfId="8425" priority="2475">
      <formula>$F58="雑役務費・消耗品費等"</formula>
    </cfRule>
    <cfRule type="expression" dxfId="8424" priority="2476">
      <formula>$F58="賃金・旅費・報償費"</formula>
    </cfRule>
    <cfRule type="expression" dxfId="8423" priority="2477">
      <formula>$F58="舞台・会場・設営費"</formula>
    </cfRule>
    <cfRule type="expression" dxfId="8422" priority="2478">
      <formula>$F58="出演・音楽・文芸費"</formula>
    </cfRule>
  </conditionalFormatting>
  <conditionalFormatting sqref="G57">
    <cfRule type="expression" dxfId="8421" priority="2469">
      <formula>OR($G57="出演費",$G57="音楽費",$G57="文芸費")</formula>
    </cfRule>
    <cfRule type="expression" dxfId="8420" priority="2470">
      <formula>OR($G57="舞台費",$G57="作品借料",$G57="上映費",$G57="会場費",$G57="運搬費")</formula>
    </cfRule>
    <cfRule type="expression" dxfId="8419" priority="2471">
      <formula>OR($G57="賃金・共済費",$G57="旅費",$G57="報償費")</formula>
    </cfRule>
    <cfRule type="expression" dxfId="8418" priority="2472">
      <formula>OR($G57="雑役務費",$G57="消耗品費",$G57="通信費",$G57="会議費",$G57="その他")</formula>
    </cfRule>
    <cfRule type="expression" dxfId="8417" priority="2473">
      <formula>OR($G57="委託費",$G57="補助金")</formula>
    </cfRule>
  </conditionalFormatting>
  <conditionalFormatting sqref="F50:F56">
    <cfRule type="expression" dxfId="8416" priority="2464">
      <formula>$F50="委託費"</formula>
    </cfRule>
    <cfRule type="expression" dxfId="8415" priority="2465">
      <formula>$F50="雑役務費・消耗品費等"</formula>
    </cfRule>
    <cfRule type="expression" dxfId="8414" priority="2466">
      <formula>$F50="賃金・旅費・報償費"</formula>
    </cfRule>
    <cfRule type="expression" dxfId="8413" priority="2467">
      <formula>$F50="舞台・会場・設営費"</formula>
    </cfRule>
    <cfRule type="expression" dxfId="8412" priority="2468">
      <formula>$F50="出演・音楽・文芸費"</formula>
    </cfRule>
  </conditionalFormatting>
  <conditionalFormatting sqref="F57">
    <cfRule type="expression" dxfId="8411" priority="2459">
      <formula>$F57="委託費"</formula>
    </cfRule>
    <cfRule type="expression" dxfId="8410" priority="2460">
      <formula>$F57="雑役務費・消耗品費等"</formula>
    </cfRule>
    <cfRule type="expression" dxfId="8409" priority="2461">
      <formula>$F57="賃金・旅費・報償費"</formula>
    </cfRule>
    <cfRule type="expression" dxfId="8408" priority="2462">
      <formula>$F57="舞台・会場・設営費"</formula>
    </cfRule>
    <cfRule type="expression" dxfId="8407" priority="2463">
      <formula>$F57="出演・音楽・文芸費"</formula>
    </cfRule>
  </conditionalFormatting>
  <conditionalFormatting sqref="F50:F74">
    <cfRule type="expression" dxfId="8406" priority="2457">
      <formula>$F50="動画制作・配信費等"</formula>
    </cfRule>
  </conditionalFormatting>
  <conditionalFormatting sqref="G50:G74">
    <cfRule type="expression" dxfId="8405" priority="2458">
      <formula>OR($G50="動画制作費",$G50="動画配信費")</formula>
    </cfRule>
  </conditionalFormatting>
  <conditionalFormatting sqref="O43:O49 O34:O41">
    <cfRule type="expression" dxfId="8404" priority="2456">
      <formula>INDIRECT(ADDRESS(ROW(),COLUMN()))=TRUNC(INDIRECT(ADDRESS(ROW(),COLUMN())))</formula>
    </cfRule>
  </conditionalFormatting>
  <conditionalFormatting sqref="R43:R49 R34:R41">
    <cfRule type="expression" dxfId="8403" priority="2455">
      <formula>INDIRECT(ADDRESS(ROW(),COLUMN()))=TRUNC(INDIRECT(ADDRESS(ROW(),COLUMN())))</formula>
    </cfRule>
  </conditionalFormatting>
  <conditionalFormatting sqref="L43:L49 L34:L41">
    <cfRule type="expression" dxfId="8402" priority="2454">
      <formula>INDIRECT(ADDRESS(ROW(),COLUMN()))=TRUNC(INDIRECT(ADDRESS(ROW(),COLUMN())))</formula>
    </cfRule>
  </conditionalFormatting>
  <conditionalFormatting sqref="R42">
    <cfRule type="expression" dxfId="8401" priority="2452">
      <formula>INDIRECT(ADDRESS(ROW(),COLUMN()))=TRUNC(INDIRECT(ADDRESS(ROW(),COLUMN())))</formula>
    </cfRule>
  </conditionalFormatting>
  <conditionalFormatting sqref="O42">
    <cfRule type="expression" dxfId="8400" priority="2453">
      <formula>INDIRECT(ADDRESS(ROW(),COLUMN()))=TRUNC(INDIRECT(ADDRESS(ROW(),COLUMN())))</formula>
    </cfRule>
  </conditionalFormatting>
  <conditionalFormatting sqref="L42">
    <cfRule type="expression" dxfId="8399" priority="2451">
      <formula>INDIRECT(ADDRESS(ROW(),COLUMN()))=TRUNC(INDIRECT(ADDRESS(ROW(),COLUMN())))</formula>
    </cfRule>
  </conditionalFormatting>
  <conditionalFormatting sqref="J35:J49">
    <cfRule type="expression" dxfId="8398" priority="2450">
      <formula>INDIRECT(ADDRESS(ROW(),COLUMN()))=TRUNC(INDIRECT(ADDRESS(ROW(),COLUMN())))</formula>
    </cfRule>
  </conditionalFormatting>
  <conditionalFormatting sqref="G35:G41 G43:G49">
    <cfRule type="expression" dxfId="8397" priority="2445">
      <formula>OR($G35="出演費",$G35="音楽費",$G35="文芸費")</formula>
    </cfRule>
    <cfRule type="expression" dxfId="8396" priority="2446">
      <formula>OR($G35="舞台費",$G35="作品借料",$G35="上映費",$G35="会場費",$G35="運搬費")</formula>
    </cfRule>
    <cfRule type="expression" dxfId="8395" priority="2447">
      <formula>OR($G35="賃金・共済費",$G35="旅費",$G35="報償費")</formula>
    </cfRule>
    <cfRule type="expression" dxfId="8394" priority="2448">
      <formula>OR($G35="雑役務費",$G35="消耗品費",$G35="通信費",$G35="会議費",$G35="その他")</formula>
    </cfRule>
    <cfRule type="expression" dxfId="8393" priority="2449">
      <formula>OR($G35="委託費",$G35="補助金")</formula>
    </cfRule>
  </conditionalFormatting>
  <conditionalFormatting sqref="F43:F49">
    <cfRule type="expression" dxfId="8392" priority="2440">
      <formula>$F43="委託費"</formula>
    </cfRule>
    <cfRule type="expression" dxfId="8391" priority="2441">
      <formula>$F43="雑役務費・消耗品費等"</formula>
    </cfRule>
    <cfRule type="expression" dxfId="8390" priority="2442">
      <formula>$F43="賃金・旅費・報償費"</formula>
    </cfRule>
    <cfRule type="expression" dxfId="8389" priority="2443">
      <formula>$F43="舞台・会場・設営費"</formula>
    </cfRule>
    <cfRule type="expression" dxfId="8388" priority="2444">
      <formula>$F43="出演・音楽・文芸費"</formula>
    </cfRule>
  </conditionalFormatting>
  <conditionalFormatting sqref="G42">
    <cfRule type="expression" dxfId="8387" priority="2435">
      <formula>OR($G42="出演費",$G42="音楽費",$G42="文芸費")</formula>
    </cfRule>
    <cfRule type="expression" dxfId="8386" priority="2436">
      <formula>OR($G42="舞台費",$G42="作品借料",$G42="上映費",$G42="会場費",$G42="運搬費")</formula>
    </cfRule>
    <cfRule type="expression" dxfId="8385" priority="2437">
      <formula>OR($G42="賃金・共済費",$G42="旅費",$G42="報償費")</formula>
    </cfRule>
    <cfRule type="expression" dxfId="8384" priority="2438">
      <formula>OR($G42="雑役務費",$G42="消耗品費",$G42="通信費",$G42="会議費",$G42="その他")</formula>
    </cfRule>
    <cfRule type="expression" dxfId="8383" priority="2439">
      <formula>OR($G42="委託費",$G42="補助金")</formula>
    </cfRule>
  </conditionalFormatting>
  <conditionalFormatting sqref="F35:F41">
    <cfRule type="expression" dxfId="8382" priority="2430">
      <formula>$F35="委託費"</formula>
    </cfRule>
    <cfRule type="expression" dxfId="8381" priority="2431">
      <formula>$F35="雑役務費・消耗品費等"</formula>
    </cfRule>
    <cfRule type="expression" dxfId="8380" priority="2432">
      <formula>$F35="賃金・旅費・報償費"</formula>
    </cfRule>
    <cfRule type="expression" dxfId="8379" priority="2433">
      <formula>$F35="舞台・会場・設営費"</formula>
    </cfRule>
    <cfRule type="expression" dxfId="8378" priority="2434">
      <formula>$F35="出演・音楽・文芸費"</formula>
    </cfRule>
  </conditionalFormatting>
  <conditionalFormatting sqref="F42">
    <cfRule type="expression" dxfId="8377" priority="2425">
      <formula>$F42="委託費"</formula>
    </cfRule>
    <cfRule type="expression" dxfId="8376" priority="2426">
      <formula>$F42="雑役務費・消耗品費等"</formula>
    </cfRule>
    <cfRule type="expression" dxfId="8375" priority="2427">
      <formula>$F42="賃金・旅費・報償費"</formula>
    </cfRule>
    <cfRule type="expression" dxfId="8374" priority="2428">
      <formula>$F42="舞台・会場・設営費"</formula>
    </cfRule>
    <cfRule type="expression" dxfId="8373" priority="2429">
      <formula>$F42="出演・音楽・文芸費"</formula>
    </cfRule>
  </conditionalFormatting>
  <conditionalFormatting sqref="F35:F49">
    <cfRule type="expression" dxfId="8372" priority="2423">
      <formula>$F35="動画制作・配信費等"</formula>
    </cfRule>
  </conditionalFormatting>
  <conditionalFormatting sqref="G35:G49">
    <cfRule type="expression" dxfId="8371" priority="2424">
      <formula>OR($G35="動画制作費",$G35="動画配信費")</formula>
    </cfRule>
  </conditionalFormatting>
  <conditionalFormatting sqref="J34">
    <cfRule type="expression" dxfId="8370" priority="2422">
      <formula>INDIRECT(ADDRESS(ROW(),COLUMN()))=TRUNC(INDIRECT(ADDRESS(ROW(),COLUMN())))</formula>
    </cfRule>
  </conditionalFormatting>
  <conditionalFormatting sqref="G34">
    <cfRule type="expression" dxfId="8369" priority="2417">
      <formula>OR($G34="出演費",$G34="音楽費",$G34="文芸費")</formula>
    </cfRule>
    <cfRule type="expression" dxfId="8368" priority="2418">
      <formula>OR($G34="舞台費",$G34="作品借料",$G34="上映費",$G34="会場費",$G34="運搬費")</formula>
    </cfRule>
    <cfRule type="expression" dxfId="8367" priority="2419">
      <formula>OR($G34="賃金・共済費",$G34="旅費",$G34="報償費")</formula>
    </cfRule>
    <cfRule type="expression" dxfId="8366" priority="2420">
      <formula>OR($G34="雑役務費",$G34="消耗品費",$G34="通信費",$G34="会議費",$G34="その他")</formula>
    </cfRule>
    <cfRule type="expression" dxfId="8365" priority="2421">
      <formula>OR($G34="委託費",$G34="補助金")</formula>
    </cfRule>
  </conditionalFormatting>
  <conditionalFormatting sqref="F34">
    <cfRule type="expression" dxfId="8364" priority="2412">
      <formula>$F34="委託費"</formula>
    </cfRule>
    <cfRule type="expression" dxfId="8363" priority="2413">
      <formula>$F34="雑役務費・消耗品費等"</formula>
    </cfRule>
    <cfRule type="expression" dxfId="8362" priority="2414">
      <formula>$F34="賃金・旅費・報償費"</formula>
    </cfRule>
    <cfRule type="expression" dxfId="8361" priority="2415">
      <formula>$F34="舞台・会場・設営費"</formula>
    </cfRule>
    <cfRule type="expression" dxfId="8360" priority="2416">
      <formula>$F34="出演・音楽・文芸費"</formula>
    </cfRule>
  </conditionalFormatting>
  <conditionalFormatting sqref="G34">
    <cfRule type="expression" dxfId="8359" priority="2411">
      <formula>OR($G34="動画制作費",$G34="動画配信費")</formula>
    </cfRule>
  </conditionalFormatting>
  <conditionalFormatting sqref="F34">
    <cfRule type="expression" dxfId="8358" priority="2410">
      <formula>$F34="動画制作・配信費等"</formula>
    </cfRule>
  </conditionalFormatting>
  <conditionalFormatting sqref="O10:O15 O17:O33">
    <cfRule type="expression" dxfId="8357" priority="2409">
      <formula>INDIRECT(ADDRESS(ROW(),COLUMN()))=TRUNC(INDIRECT(ADDRESS(ROW(),COLUMN())))</formula>
    </cfRule>
  </conditionalFormatting>
  <conditionalFormatting sqref="R10:R15 R17:R33">
    <cfRule type="expression" dxfId="8356" priority="2408">
      <formula>INDIRECT(ADDRESS(ROW(),COLUMN()))=TRUNC(INDIRECT(ADDRESS(ROW(),COLUMN())))</formula>
    </cfRule>
  </conditionalFormatting>
  <conditionalFormatting sqref="L10:L15 L17:L33">
    <cfRule type="expression" dxfId="8355" priority="2406">
      <formula>INDIRECT(ADDRESS(ROW(),COLUMN()))=TRUNC(INDIRECT(ADDRESS(ROW(),COLUMN())))</formula>
    </cfRule>
  </conditionalFormatting>
  <conditionalFormatting sqref="J25:J33">
    <cfRule type="expression" dxfId="8354" priority="2407">
      <formula>INDIRECT(ADDRESS(ROW(),COLUMN()))=TRUNC(INDIRECT(ADDRESS(ROW(),COLUMN())))</formula>
    </cfRule>
  </conditionalFormatting>
  <conditionalFormatting sqref="G25:G33">
    <cfRule type="expression" dxfId="8353" priority="2401">
      <formula>OR($G25="出演費",$G25="音楽費",$G25="文芸費")</formula>
    </cfRule>
    <cfRule type="expression" dxfId="8352" priority="2402">
      <formula>OR($G25="舞台費",$G25="作品借料",$G25="上映費",$G25="会場費",$G25="運搬費")</formula>
    </cfRule>
    <cfRule type="expression" dxfId="8351" priority="2403">
      <formula>OR($G25="賃金・共済費",$G25="旅費",$G25="報償費")</formula>
    </cfRule>
    <cfRule type="expression" dxfId="8350" priority="2404">
      <formula>OR($G25="雑役務費",$G25="消耗品費",$G25="通信費",$G25="会議費",$G25="その他")</formula>
    </cfRule>
    <cfRule type="expression" dxfId="8349" priority="2405">
      <formula>OR($G25="委託費",$G25="補助金")</formula>
    </cfRule>
  </conditionalFormatting>
  <conditionalFormatting sqref="F25:F33">
    <cfRule type="expression" dxfId="8348" priority="2396">
      <formula>$F25="委託費"</formula>
    </cfRule>
    <cfRule type="expression" dxfId="8347" priority="2397">
      <formula>$F25="雑役務費・消耗品費等"</formula>
    </cfRule>
    <cfRule type="expression" dxfId="8346" priority="2398">
      <formula>$F25="賃金・旅費・報償費"</formula>
    </cfRule>
    <cfRule type="expression" dxfId="8345" priority="2399">
      <formula>$F25="舞台・会場・設営費"</formula>
    </cfRule>
    <cfRule type="expression" dxfId="8344" priority="2400">
      <formula>$F25="出演・音楽・文芸費"</formula>
    </cfRule>
  </conditionalFormatting>
  <conditionalFormatting sqref="R16">
    <cfRule type="expression" dxfId="8343" priority="2394">
      <formula>INDIRECT(ADDRESS(ROW(),COLUMN()))=TRUNC(INDIRECT(ADDRESS(ROW(),COLUMN())))</formula>
    </cfRule>
  </conditionalFormatting>
  <conditionalFormatting sqref="O16">
    <cfRule type="expression" dxfId="8342" priority="2395">
      <formula>INDIRECT(ADDRESS(ROW(),COLUMN()))=TRUNC(INDIRECT(ADDRESS(ROW(),COLUMN())))</formula>
    </cfRule>
  </conditionalFormatting>
  <conditionalFormatting sqref="L16">
    <cfRule type="expression" dxfId="8341" priority="2393">
      <formula>INDIRECT(ADDRESS(ROW(),COLUMN()))=TRUNC(INDIRECT(ADDRESS(ROW(),COLUMN())))</formula>
    </cfRule>
  </conditionalFormatting>
  <conditionalFormatting sqref="J10:J24">
    <cfRule type="expression" dxfId="8340" priority="2392">
      <formula>INDIRECT(ADDRESS(ROW(),COLUMN()))=TRUNC(INDIRECT(ADDRESS(ROW(),COLUMN())))</formula>
    </cfRule>
  </conditionalFormatting>
  <conditionalFormatting sqref="G10:G15 G17:G24">
    <cfRule type="expression" dxfId="8339" priority="2387">
      <formula>OR($G10="出演費",$G10="音楽費",$G10="文芸費")</formula>
    </cfRule>
    <cfRule type="expression" dxfId="8338" priority="2388">
      <formula>OR($G10="舞台費",$G10="作品借料",$G10="上映費",$G10="会場費",$G10="運搬費")</formula>
    </cfRule>
    <cfRule type="expression" dxfId="8337" priority="2389">
      <formula>OR($G10="賃金・共済費",$G10="旅費",$G10="報償費")</formula>
    </cfRule>
    <cfRule type="expression" dxfId="8336" priority="2390">
      <formula>OR($G10="雑役務費",$G10="消耗品費",$G10="通信費",$G10="会議費",$G10="その他")</formula>
    </cfRule>
    <cfRule type="expression" dxfId="8335" priority="2391">
      <formula>OR($G10="委託費",$G10="補助金")</formula>
    </cfRule>
  </conditionalFormatting>
  <conditionalFormatting sqref="F17:F24">
    <cfRule type="expression" dxfId="8334" priority="2382">
      <formula>$F17="委託費"</formula>
    </cfRule>
    <cfRule type="expression" dxfId="8333" priority="2383">
      <formula>$F17="雑役務費・消耗品費等"</formula>
    </cfRule>
    <cfRule type="expression" dxfId="8332" priority="2384">
      <formula>$F17="賃金・旅費・報償費"</formula>
    </cfRule>
    <cfRule type="expression" dxfId="8331" priority="2385">
      <formula>$F17="舞台・会場・設営費"</formula>
    </cfRule>
    <cfRule type="expression" dxfId="8330" priority="2386">
      <formula>$F17="出演・音楽・文芸費"</formula>
    </cfRule>
  </conditionalFormatting>
  <conditionalFormatting sqref="G16">
    <cfRule type="expression" dxfId="8329" priority="2377">
      <formula>OR($G16="出演費",$G16="音楽費",$G16="文芸費")</formula>
    </cfRule>
    <cfRule type="expression" dxfId="8328" priority="2378">
      <formula>OR($G16="舞台費",$G16="作品借料",$G16="上映費",$G16="会場費",$G16="運搬費")</formula>
    </cfRule>
    <cfRule type="expression" dxfId="8327" priority="2379">
      <formula>OR($G16="賃金・共済費",$G16="旅費",$G16="報償費")</formula>
    </cfRule>
    <cfRule type="expression" dxfId="8326" priority="2380">
      <formula>OR($G16="雑役務費",$G16="消耗品費",$G16="通信費",$G16="会議費",$G16="その他")</formula>
    </cfRule>
    <cfRule type="expression" dxfId="8325" priority="2381">
      <formula>OR($G16="委託費",$G16="補助金")</formula>
    </cfRule>
  </conditionalFormatting>
  <conditionalFormatting sqref="F10:F15">
    <cfRule type="expression" dxfId="8324" priority="2372">
      <formula>$F10="委託費"</formula>
    </cfRule>
    <cfRule type="expression" dxfId="8323" priority="2373">
      <formula>$F10="雑役務費・消耗品費等"</formula>
    </cfRule>
    <cfRule type="expression" dxfId="8322" priority="2374">
      <formula>$F10="賃金・旅費・報償費"</formula>
    </cfRule>
    <cfRule type="expression" dxfId="8321" priority="2375">
      <formula>$F10="舞台・会場・設営費"</formula>
    </cfRule>
    <cfRule type="expression" dxfId="8320" priority="2376">
      <formula>$F10="出演・音楽・文芸費"</formula>
    </cfRule>
  </conditionalFormatting>
  <conditionalFormatting sqref="F16">
    <cfRule type="expression" dxfId="8319" priority="2367">
      <formula>$F16="委託費"</formula>
    </cfRule>
    <cfRule type="expression" dxfId="8318" priority="2368">
      <formula>$F16="雑役務費・消耗品費等"</formula>
    </cfRule>
    <cfRule type="expression" dxfId="8317" priority="2369">
      <formula>$F16="賃金・旅費・報償費"</formula>
    </cfRule>
    <cfRule type="expression" dxfId="8316" priority="2370">
      <formula>$F16="舞台・会場・設営費"</formula>
    </cfRule>
    <cfRule type="expression" dxfId="8315" priority="2371">
      <formula>$F16="出演・音楽・文芸費"</formula>
    </cfRule>
  </conditionalFormatting>
  <conditionalFormatting sqref="F10:F33">
    <cfRule type="expression" dxfId="8314" priority="2365">
      <formula>$F10="動画制作・配信費等"</formula>
    </cfRule>
  </conditionalFormatting>
  <conditionalFormatting sqref="G10:G33">
    <cfRule type="expression" dxfId="8313" priority="2366">
      <formula>OR($G10="動画制作費",$G10="動画配信費")</formula>
    </cfRule>
  </conditionalFormatting>
  <conditionalFormatting sqref="R132">
    <cfRule type="expression" dxfId="8312" priority="2359">
      <formula>INDIRECT(ADDRESS(ROW(),COLUMN()))=TRUNC(INDIRECT(ADDRESS(ROW(),COLUMN())))</formula>
    </cfRule>
  </conditionalFormatting>
  <conditionalFormatting sqref="O132">
    <cfRule type="expression" dxfId="8311" priority="2360">
      <formula>INDIRECT(ADDRESS(ROW(),COLUMN()))=TRUNC(INDIRECT(ADDRESS(ROW(),COLUMN())))</formula>
    </cfRule>
  </conditionalFormatting>
  <conditionalFormatting sqref="L132">
    <cfRule type="expression" dxfId="8310" priority="2358">
      <formula>INDIRECT(ADDRESS(ROW(),COLUMN()))=TRUNC(INDIRECT(ADDRESS(ROW(),COLUMN())))</formula>
    </cfRule>
  </conditionalFormatting>
  <conditionalFormatting sqref="R90:R94 R133:R151 R130:R131">
    <cfRule type="expression" dxfId="8309" priority="2363">
      <formula>INDIRECT(ADDRESS(ROW(),COLUMN()))=TRUNC(INDIRECT(ADDRESS(ROW(),COLUMN())))</formula>
    </cfRule>
  </conditionalFormatting>
  <conditionalFormatting sqref="O90:O94 O133:O151 O130:O131">
    <cfRule type="expression" dxfId="8308" priority="2364">
      <formula>INDIRECT(ADDRESS(ROW(),COLUMN()))=TRUNC(INDIRECT(ADDRESS(ROW(),COLUMN())))</formula>
    </cfRule>
  </conditionalFormatting>
  <conditionalFormatting sqref="J141:J151">
    <cfRule type="expression" dxfId="8307" priority="2362">
      <formula>INDIRECT(ADDRESS(ROW(),COLUMN()))=TRUNC(INDIRECT(ADDRESS(ROW(),COLUMN())))</formula>
    </cfRule>
  </conditionalFormatting>
  <conditionalFormatting sqref="L90:L94 L133:L151 L130:L131">
    <cfRule type="expression" dxfId="8306" priority="2361">
      <formula>INDIRECT(ADDRESS(ROW(),COLUMN()))=TRUNC(INDIRECT(ADDRESS(ROW(),COLUMN())))</formula>
    </cfRule>
  </conditionalFormatting>
  <conditionalFormatting sqref="F141:F151">
    <cfRule type="expression" dxfId="8305" priority="2353">
      <formula>$F141="委託費"</formula>
    </cfRule>
    <cfRule type="expression" dxfId="8304" priority="2354">
      <formula>$F141="雑役務費・消耗品費等"</formula>
    </cfRule>
    <cfRule type="expression" dxfId="8303" priority="2355">
      <formula>$F141="賃金・旅費・報償費"</formula>
    </cfRule>
    <cfRule type="expression" dxfId="8302" priority="2356">
      <formula>$F141="舞台・会場・設営費"</formula>
    </cfRule>
    <cfRule type="expression" dxfId="8301" priority="2357">
      <formula>$F141="出演・音楽・文芸費"</formula>
    </cfRule>
  </conditionalFormatting>
  <conditionalFormatting sqref="G141:G151">
    <cfRule type="expression" dxfId="8300" priority="2348">
      <formula>OR($G141="出演費",$G141="音楽費",$G141="文芸費")</formula>
    </cfRule>
    <cfRule type="expression" dxfId="8299" priority="2349">
      <formula>OR($G141="舞台費",$G141="作品借料",$G141="上映費",$G141="会場費",$G141="運搬費")</formula>
    </cfRule>
    <cfRule type="expression" dxfId="8298" priority="2350">
      <formula>OR($G141="賃金・共済費",$G141="旅費",$G141="報償費")</formula>
    </cfRule>
    <cfRule type="expression" dxfId="8297" priority="2351">
      <formula>OR($G141="雑役務費",$G141="消耗品費",$G141="通信費",$G141="会議費",$G141="その他")</formula>
    </cfRule>
    <cfRule type="expression" dxfId="8296" priority="2352">
      <formula>OR($G141="委託費",$G141="補助金")</formula>
    </cfRule>
  </conditionalFormatting>
  <conditionalFormatting sqref="J90:J94 J130:J140">
    <cfRule type="expression" dxfId="8295" priority="2347">
      <formula>INDIRECT(ADDRESS(ROW(),COLUMN()))=TRUNC(INDIRECT(ADDRESS(ROW(),COLUMN())))</formula>
    </cfRule>
  </conditionalFormatting>
  <conditionalFormatting sqref="G90:G94 G133:G140 G130:G131">
    <cfRule type="expression" dxfId="8294" priority="2342">
      <formula>OR($G90="出演費",$G90="音楽費",$G90="文芸費")</formula>
    </cfRule>
    <cfRule type="expression" dxfId="8293" priority="2343">
      <formula>OR($G90="舞台費",$G90="作品借料",$G90="上映費",$G90="会場費",$G90="運搬費")</formula>
    </cfRule>
    <cfRule type="expression" dxfId="8292" priority="2344">
      <formula>OR($G90="賃金・共済費",$G90="旅費",$G90="報償費")</formula>
    </cfRule>
    <cfRule type="expression" dxfId="8291" priority="2345">
      <formula>OR($G90="雑役務費",$G90="消耗品費",$G90="通信費",$G90="会議費",$G90="その他")</formula>
    </cfRule>
    <cfRule type="expression" dxfId="8290" priority="2346">
      <formula>OR($G90="委託費",$G90="補助金")</formula>
    </cfRule>
  </conditionalFormatting>
  <conditionalFormatting sqref="F133:F140">
    <cfRule type="expression" dxfId="8289" priority="2337">
      <formula>$F133="委託費"</formula>
    </cfRule>
    <cfRule type="expression" dxfId="8288" priority="2338">
      <formula>$F133="雑役務費・消耗品費等"</formula>
    </cfRule>
    <cfRule type="expression" dxfId="8287" priority="2339">
      <formula>$F133="賃金・旅費・報償費"</formula>
    </cfRule>
    <cfRule type="expression" dxfId="8286" priority="2340">
      <formula>$F133="舞台・会場・設営費"</formula>
    </cfRule>
    <cfRule type="expression" dxfId="8285" priority="2341">
      <formula>$F133="出演・音楽・文芸費"</formula>
    </cfRule>
  </conditionalFormatting>
  <conditionalFormatting sqref="G132">
    <cfRule type="expression" dxfId="8284" priority="2332">
      <formula>OR($G132="出演費",$G132="音楽費",$G132="文芸費")</formula>
    </cfRule>
    <cfRule type="expression" dxfId="8283" priority="2333">
      <formula>OR($G132="舞台費",$G132="作品借料",$G132="上映費",$G132="会場費",$G132="運搬費")</formula>
    </cfRule>
    <cfRule type="expression" dxfId="8282" priority="2334">
      <formula>OR($G132="賃金・共済費",$G132="旅費",$G132="報償費")</formula>
    </cfRule>
    <cfRule type="expression" dxfId="8281" priority="2335">
      <formula>OR($G132="雑役務費",$G132="消耗品費",$G132="通信費",$G132="会議費",$G132="その他")</formula>
    </cfRule>
    <cfRule type="expression" dxfId="8280" priority="2336">
      <formula>OR($G132="委託費",$G132="補助金")</formula>
    </cfRule>
  </conditionalFormatting>
  <conditionalFormatting sqref="F90:F94 F130:F131">
    <cfRule type="expression" dxfId="8279" priority="2327">
      <formula>$F90="委託費"</formula>
    </cfRule>
    <cfRule type="expression" dxfId="8278" priority="2328">
      <formula>$F90="雑役務費・消耗品費等"</formula>
    </cfRule>
    <cfRule type="expression" dxfId="8277" priority="2329">
      <formula>$F90="賃金・旅費・報償費"</formula>
    </cfRule>
    <cfRule type="expression" dxfId="8276" priority="2330">
      <formula>$F90="舞台・会場・設営費"</formula>
    </cfRule>
    <cfRule type="expression" dxfId="8275" priority="2331">
      <formula>$F90="出演・音楽・文芸費"</formula>
    </cfRule>
  </conditionalFormatting>
  <conditionalFormatting sqref="F132">
    <cfRule type="expression" dxfId="8274" priority="2322">
      <formula>$F132="委託費"</formula>
    </cfRule>
    <cfRule type="expression" dxfId="8273" priority="2323">
      <formula>$F132="雑役務費・消耗品費等"</formula>
    </cfRule>
    <cfRule type="expression" dxfId="8272" priority="2324">
      <formula>$F132="賃金・旅費・報償費"</formula>
    </cfRule>
    <cfRule type="expression" dxfId="8271" priority="2325">
      <formula>$F132="舞台・会場・設営費"</formula>
    </cfRule>
    <cfRule type="expression" dxfId="8270" priority="2326">
      <formula>$F132="出演・音楽・文芸費"</formula>
    </cfRule>
  </conditionalFormatting>
  <conditionalFormatting sqref="F90:F94 F130:F151">
    <cfRule type="expression" dxfId="8269" priority="2320">
      <formula>$F90="動画制作・配信費等"</formula>
    </cfRule>
  </conditionalFormatting>
  <conditionalFormatting sqref="G90:G94 G130:G151">
    <cfRule type="expression" dxfId="8268" priority="2321">
      <formula>OR($G90="動画制作費",$G90="動画配信費")</formula>
    </cfRule>
  </conditionalFormatting>
  <conditionalFormatting sqref="R124">
    <cfRule type="expression" dxfId="8267" priority="2315">
      <formula>INDIRECT(ADDRESS(ROW(),COLUMN()))=TRUNC(INDIRECT(ADDRESS(ROW(),COLUMN())))</formula>
    </cfRule>
  </conditionalFormatting>
  <conditionalFormatting sqref="O124">
    <cfRule type="expression" dxfId="8266" priority="2316">
      <formula>INDIRECT(ADDRESS(ROW(),COLUMN()))=TRUNC(INDIRECT(ADDRESS(ROW(),COLUMN())))</formula>
    </cfRule>
  </conditionalFormatting>
  <conditionalFormatting sqref="L124">
    <cfRule type="expression" dxfId="8265" priority="2314">
      <formula>INDIRECT(ADDRESS(ROW(),COLUMN()))=TRUNC(INDIRECT(ADDRESS(ROW(),COLUMN())))</formula>
    </cfRule>
  </conditionalFormatting>
  <conditionalFormatting sqref="R125:R129 R116:R123">
    <cfRule type="expression" dxfId="8264" priority="2318">
      <formula>INDIRECT(ADDRESS(ROW(),COLUMN()))=TRUNC(INDIRECT(ADDRESS(ROW(),COLUMN())))</formula>
    </cfRule>
  </conditionalFormatting>
  <conditionalFormatting sqref="O125:O129 O116:O123">
    <cfRule type="expression" dxfId="8263" priority="2319">
      <formula>INDIRECT(ADDRESS(ROW(),COLUMN()))=TRUNC(INDIRECT(ADDRESS(ROW(),COLUMN())))</formula>
    </cfRule>
  </conditionalFormatting>
  <conditionalFormatting sqref="L125:L129 L116:L123">
    <cfRule type="expression" dxfId="8262" priority="2317">
      <formula>INDIRECT(ADDRESS(ROW(),COLUMN()))=TRUNC(INDIRECT(ADDRESS(ROW(),COLUMN())))</formula>
    </cfRule>
  </conditionalFormatting>
  <conditionalFormatting sqref="J116:J129">
    <cfRule type="expression" dxfId="8261" priority="2313">
      <formula>INDIRECT(ADDRESS(ROW(),COLUMN()))=TRUNC(INDIRECT(ADDRESS(ROW(),COLUMN())))</formula>
    </cfRule>
  </conditionalFormatting>
  <conditionalFormatting sqref="G125:G129 G116:G123">
    <cfRule type="expression" dxfId="8260" priority="2308">
      <formula>OR($G116="出演費",$G116="音楽費",$G116="文芸費")</formula>
    </cfRule>
    <cfRule type="expression" dxfId="8259" priority="2309">
      <formula>OR($G116="舞台費",$G116="作品借料",$G116="上映費",$G116="会場費",$G116="運搬費")</formula>
    </cfRule>
    <cfRule type="expression" dxfId="8258" priority="2310">
      <formula>OR($G116="賃金・共済費",$G116="旅費",$G116="報償費")</formula>
    </cfRule>
    <cfRule type="expression" dxfId="8257" priority="2311">
      <formula>OR($G116="雑役務費",$G116="消耗品費",$G116="通信費",$G116="会議費",$G116="その他")</formula>
    </cfRule>
    <cfRule type="expression" dxfId="8256" priority="2312">
      <formula>OR($G116="委託費",$G116="補助金")</formula>
    </cfRule>
  </conditionalFormatting>
  <conditionalFormatting sqref="F125:F129">
    <cfRule type="expression" dxfId="8255" priority="2303">
      <formula>$F125="委託費"</formula>
    </cfRule>
    <cfRule type="expression" dxfId="8254" priority="2304">
      <formula>$F125="雑役務費・消耗品費等"</formula>
    </cfRule>
    <cfRule type="expression" dxfId="8253" priority="2305">
      <formula>$F125="賃金・旅費・報償費"</formula>
    </cfRule>
    <cfRule type="expression" dxfId="8252" priority="2306">
      <formula>$F125="舞台・会場・設営費"</formula>
    </cfRule>
    <cfRule type="expression" dxfId="8251" priority="2307">
      <formula>$F125="出演・音楽・文芸費"</formula>
    </cfRule>
  </conditionalFormatting>
  <conditionalFormatting sqref="G124">
    <cfRule type="expression" dxfId="8250" priority="2298">
      <formula>OR($G124="出演費",$G124="音楽費",$G124="文芸費")</formula>
    </cfRule>
    <cfRule type="expression" dxfId="8249" priority="2299">
      <formula>OR($G124="舞台費",$G124="作品借料",$G124="上映費",$G124="会場費",$G124="運搬費")</formula>
    </cfRule>
    <cfRule type="expression" dxfId="8248" priority="2300">
      <formula>OR($G124="賃金・共済費",$G124="旅費",$G124="報償費")</formula>
    </cfRule>
    <cfRule type="expression" dxfId="8247" priority="2301">
      <formula>OR($G124="雑役務費",$G124="消耗品費",$G124="通信費",$G124="会議費",$G124="その他")</formula>
    </cfRule>
    <cfRule type="expression" dxfId="8246" priority="2302">
      <formula>OR($G124="委託費",$G124="補助金")</formula>
    </cfRule>
  </conditionalFormatting>
  <conditionalFormatting sqref="F116:F123">
    <cfRule type="expression" dxfId="8245" priority="2293">
      <formula>$F116="委託費"</formula>
    </cfRule>
    <cfRule type="expression" dxfId="8244" priority="2294">
      <formula>$F116="雑役務費・消耗品費等"</formula>
    </cfRule>
    <cfRule type="expression" dxfId="8243" priority="2295">
      <formula>$F116="賃金・旅費・報償費"</formula>
    </cfRule>
    <cfRule type="expression" dxfId="8242" priority="2296">
      <formula>$F116="舞台・会場・設営費"</formula>
    </cfRule>
    <cfRule type="expression" dxfId="8241" priority="2297">
      <formula>$F116="出演・音楽・文芸費"</formula>
    </cfRule>
  </conditionalFormatting>
  <conditionalFormatting sqref="F124">
    <cfRule type="expression" dxfId="8240" priority="2288">
      <formula>$F124="委託費"</formula>
    </cfRule>
    <cfRule type="expression" dxfId="8239" priority="2289">
      <formula>$F124="雑役務費・消耗品費等"</formula>
    </cfRule>
    <cfRule type="expression" dxfId="8238" priority="2290">
      <formula>$F124="賃金・旅費・報償費"</formula>
    </cfRule>
    <cfRule type="expression" dxfId="8237" priority="2291">
      <formula>$F124="舞台・会場・設営費"</formula>
    </cfRule>
    <cfRule type="expression" dxfId="8236" priority="2292">
      <formula>$F124="出演・音楽・文芸費"</formula>
    </cfRule>
  </conditionalFormatting>
  <conditionalFormatting sqref="F116:F129">
    <cfRule type="expression" dxfId="8235" priority="2286">
      <formula>$F116="動画制作・配信費等"</formula>
    </cfRule>
  </conditionalFormatting>
  <conditionalFormatting sqref="G116:G129">
    <cfRule type="expression" dxfId="8234" priority="2287">
      <formula>OR($G116="動画制作費",$G116="動画配信費")</formula>
    </cfRule>
  </conditionalFormatting>
  <conditionalFormatting sqref="R96">
    <cfRule type="expression" dxfId="8233" priority="2280">
      <formula>INDIRECT(ADDRESS(ROW(),COLUMN()))=TRUNC(INDIRECT(ADDRESS(ROW(),COLUMN())))</formula>
    </cfRule>
  </conditionalFormatting>
  <conditionalFormatting sqref="O96">
    <cfRule type="expression" dxfId="8232" priority="2281">
      <formula>INDIRECT(ADDRESS(ROW(),COLUMN()))=TRUNC(INDIRECT(ADDRESS(ROW(),COLUMN())))</formula>
    </cfRule>
  </conditionalFormatting>
  <conditionalFormatting sqref="L96">
    <cfRule type="expression" dxfId="8231" priority="2279">
      <formula>INDIRECT(ADDRESS(ROW(),COLUMN()))=TRUNC(INDIRECT(ADDRESS(ROW(),COLUMN())))</formula>
    </cfRule>
  </conditionalFormatting>
  <conditionalFormatting sqref="R95 R97:R115">
    <cfRule type="expression" dxfId="8230" priority="2284">
      <formula>INDIRECT(ADDRESS(ROW(),COLUMN()))=TRUNC(INDIRECT(ADDRESS(ROW(),COLUMN())))</formula>
    </cfRule>
  </conditionalFormatting>
  <conditionalFormatting sqref="O95 O97:O115">
    <cfRule type="expression" dxfId="8229" priority="2285">
      <formula>INDIRECT(ADDRESS(ROW(),COLUMN()))=TRUNC(INDIRECT(ADDRESS(ROW(),COLUMN())))</formula>
    </cfRule>
  </conditionalFormatting>
  <conditionalFormatting sqref="J105:J115">
    <cfRule type="expression" dxfId="8228" priority="2283">
      <formula>INDIRECT(ADDRESS(ROW(),COLUMN()))=TRUNC(INDIRECT(ADDRESS(ROW(),COLUMN())))</formula>
    </cfRule>
  </conditionalFormatting>
  <conditionalFormatting sqref="L95 L97:L115">
    <cfRule type="expression" dxfId="8227" priority="2282">
      <formula>INDIRECT(ADDRESS(ROW(),COLUMN()))=TRUNC(INDIRECT(ADDRESS(ROW(),COLUMN())))</formula>
    </cfRule>
  </conditionalFormatting>
  <conditionalFormatting sqref="F105:F115">
    <cfRule type="expression" dxfId="8226" priority="2274">
      <formula>$F105="委託費"</formula>
    </cfRule>
    <cfRule type="expression" dxfId="8225" priority="2275">
      <formula>$F105="雑役務費・消耗品費等"</formula>
    </cfRule>
    <cfRule type="expression" dxfId="8224" priority="2276">
      <formula>$F105="賃金・旅費・報償費"</formula>
    </cfRule>
    <cfRule type="expression" dxfId="8223" priority="2277">
      <formula>$F105="舞台・会場・設営費"</formula>
    </cfRule>
    <cfRule type="expression" dxfId="8222" priority="2278">
      <formula>$F105="出演・音楽・文芸費"</formula>
    </cfRule>
  </conditionalFormatting>
  <conditionalFormatting sqref="G105:G115">
    <cfRule type="expression" dxfId="8221" priority="2269">
      <formula>OR($G105="出演費",$G105="音楽費",$G105="文芸費")</formula>
    </cfRule>
    <cfRule type="expression" dxfId="8220" priority="2270">
      <formula>OR($G105="舞台費",$G105="作品借料",$G105="上映費",$G105="会場費",$G105="運搬費")</formula>
    </cfRule>
    <cfRule type="expression" dxfId="8219" priority="2271">
      <formula>OR($G105="賃金・共済費",$G105="旅費",$G105="報償費")</formula>
    </cfRule>
    <cfRule type="expression" dxfId="8218" priority="2272">
      <formula>OR($G105="雑役務費",$G105="消耗品費",$G105="通信費",$G105="会議費",$G105="その他")</formula>
    </cfRule>
    <cfRule type="expression" dxfId="8217" priority="2273">
      <formula>OR($G105="委託費",$G105="補助金")</formula>
    </cfRule>
  </conditionalFormatting>
  <conditionalFormatting sqref="J95:J104">
    <cfRule type="expression" dxfId="8216" priority="2268">
      <formula>INDIRECT(ADDRESS(ROW(),COLUMN()))=TRUNC(INDIRECT(ADDRESS(ROW(),COLUMN())))</formula>
    </cfRule>
  </conditionalFormatting>
  <conditionalFormatting sqref="G95 G97:G104">
    <cfRule type="expression" dxfId="8215" priority="2263">
      <formula>OR($G95="出演費",$G95="音楽費",$G95="文芸費")</formula>
    </cfRule>
    <cfRule type="expression" dxfId="8214" priority="2264">
      <formula>OR($G95="舞台費",$G95="作品借料",$G95="上映費",$G95="会場費",$G95="運搬費")</formula>
    </cfRule>
    <cfRule type="expression" dxfId="8213" priority="2265">
      <formula>OR($G95="賃金・共済費",$G95="旅費",$G95="報償費")</formula>
    </cfRule>
    <cfRule type="expression" dxfId="8212" priority="2266">
      <formula>OR($G95="雑役務費",$G95="消耗品費",$G95="通信費",$G95="会議費",$G95="その他")</formula>
    </cfRule>
    <cfRule type="expression" dxfId="8211" priority="2267">
      <formula>OR($G95="委託費",$G95="補助金")</formula>
    </cfRule>
  </conditionalFormatting>
  <conditionalFormatting sqref="F97:F104">
    <cfRule type="expression" dxfId="8210" priority="2258">
      <formula>$F97="委託費"</formula>
    </cfRule>
    <cfRule type="expression" dxfId="8209" priority="2259">
      <formula>$F97="雑役務費・消耗品費等"</formula>
    </cfRule>
    <cfRule type="expression" dxfId="8208" priority="2260">
      <formula>$F97="賃金・旅費・報償費"</formula>
    </cfRule>
    <cfRule type="expression" dxfId="8207" priority="2261">
      <formula>$F97="舞台・会場・設営費"</formula>
    </cfRule>
    <cfRule type="expression" dxfId="8206" priority="2262">
      <formula>$F97="出演・音楽・文芸費"</formula>
    </cfRule>
  </conditionalFormatting>
  <conditionalFormatting sqref="G96">
    <cfRule type="expression" dxfId="8205" priority="2253">
      <formula>OR($G96="出演費",$G96="音楽費",$G96="文芸費")</formula>
    </cfRule>
    <cfRule type="expression" dxfId="8204" priority="2254">
      <formula>OR($G96="舞台費",$G96="作品借料",$G96="上映費",$G96="会場費",$G96="運搬費")</formula>
    </cfRule>
    <cfRule type="expression" dxfId="8203" priority="2255">
      <formula>OR($G96="賃金・共済費",$G96="旅費",$G96="報償費")</formula>
    </cfRule>
    <cfRule type="expression" dxfId="8202" priority="2256">
      <formula>OR($G96="雑役務費",$G96="消耗品費",$G96="通信費",$G96="会議費",$G96="その他")</formula>
    </cfRule>
    <cfRule type="expression" dxfId="8201" priority="2257">
      <formula>OR($G96="委託費",$G96="補助金")</formula>
    </cfRule>
  </conditionalFormatting>
  <conditionalFormatting sqref="F95">
    <cfRule type="expression" dxfId="8200" priority="2248">
      <formula>$F95="委託費"</formula>
    </cfRule>
    <cfRule type="expression" dxfId="8199" priority="2249">
      <formula>$F95="雑役務費・消耗品費等"</formula>
    </cfRule>
    <cfRule type="expression" dxfId="8198" priority="2250">
      <formula>$F95="賃金・旅費・報償費"</formula>
    </cfRule>
    <cfRule type="expression" dxfId="8197" priority="2251">
      <formula>$F95="舞台・会場・設営費"</formula>
    </cfRule>
    <cfRule type="expression" dxfId="8196" priority="2252">
      <formula>$F95="出演・音楽・文芸費"</formula>
    </cfRule>
  </conditionalFormatting>
  <conditionalFormatting sqref="F96">
    <cfRule type="expression" dxfId="8195" priority="2243">
      <formula>$F96="委託費"</formula>
    </cfRule>
    <cfRule type="expression" dxfId="8194" priority="2244">
      <formula>$F96="雑役務費・消耗品費等"</formula>
    </cfRule>
    <cfRule type="expression" dxfId="8193" priority="2245">
      <formula>$F96="賃金・旅費・報償費"</formula>
    </cfRule>
    <cfRule type="expression" dxfId="8192" priority="2246">
      <formula>$F96="舞台・会場・設営費"</formula>
    </cfRule>
    <cfRule type="expression" dxfId="8191" priority="2247">
      <formula>$F96="出演・音楽・文芸費"</formula>
    </cfRule>
  </conditionalFormatting>
  <conditionalFormatting sqref="F95:F115">
    <cfRule type="expression" dxfId="8190" priority="2241">
      <formula>$F95="動画制作・配信費等"</formula>
    </cfRule>
  </conditionalFormatting>
  <conditionalFormatting sqref="G95:G115">
    <cfRule type="expression" dxfId="8189" priority="2242">
      <formula>OR($G95="動画制作費",$G95="動画配信費")</formula>
    </cfRule>
  </conditionalFormatting>
  <conditionalFormatting sqref="O212:O236">
    <cfRule type="expression" dxfId="8188" priority="2240">
      <formula>INDIRECT(ADDRESS(ROW(),COLUMN()))=TRUNC(INDIRECT(ADDRESS(ROW(),COLUMN())))</formula>
    </cfRule>
  </conditionalFormatting>
  <conditionalFormatting sqref="R212:R236">
    <cfRule type="expression" dxfId="8187" priority="2239">
      <formula>INDIRECT(ADDRESS(ROW(),COLUMN()))=TRUNC(INDIRECT(ADDRESS(ROW(),COLUMN())))</formula>
    </cfRule>
  </conditionalFormatting>
  <conditionalFormatting sqref="L212:L236">
    <cfRule type="expression" dxfId="8186" priority="2238">
      <formula>INDIRECT(ADDRESS(ROW(),COLUMN()))=TRUNC(INDIRECT(ADDRESS(ROW(),COLUMN())))</formula>
    </cfRule>
  </conditionalFormatting>
  <conditionalFormatting sqref="G212:G218">
    <cfRule type="expression" dxfId="8185" priority="2233">
      <formula>OR($G212="出演費",$G212="音楽費",$G212="文芸費")</formula>
    </cfRule>
    <cfRule type="expression" dxfId="8184" priority="2234">
      <formula>OR($G212="舞台費",$G212="作品借料",$G212="上映費",$G212="会場費",$G212="運搬費")</formula>
    </cfRule>
    <cfRule type="expression" dxfId="8183" priority="2235">
      <formula>OR($G212="賃金・共済費",$G212="旅費",$G212="報償費")</formula>
    </cfRule>
    <cfRule type="expression" dxfId="8182" priority="2236">
      <formula>OR($G212="雑役務費",$G212="消耗品費",$G212="通信費",$G212="会議費",$G212="その他")</formula>
    </cfRule>
    <cfRule type="expression" dxfId="8181" priority="2237">
      <formula>OR($G212="委託費",$G212="補助金")</formula>
    </cfRule>
  </conditionalFormatting>
  <conditionalFormatting sqref="F212:F218">
    <cfRule type="expression" dxfId="8180" priority="2228">
      <formula>$F212="委託費"</formula>
    </cfRule>
    <cfRule type="expression" dxfId="8179" priority="2229">
      <formula>$F212="雑役務費・消耗品費等"</formula>
    </cfRule>
    <cfRule type="expression" dxfId="8178" priority="2230">
      <formula>$F212="賃金・旅費・報償費"</formula>
    </cfRule>
    <cfRule type="expression" dxfId="8177" priority="2231">
      <formula>$F212="舞台・会場・設営費"</formula>
    </cfRule>
    <cfRule type="expression" dxfId="8176" priority="2232">
      <formula>$F212="出演・音楽・文芸費"</formula>
    </cfRule>
  </conditionalFormatting>
  <conditionalFormatting sqref="J212:J236">
    <cfRule type="expression" dxfId="8175" priority="2227">
      <formula>INDIRECT(ADDRESS(ROW(),COLUMN()))=TRUNC(INDIRECT(ADDRESS(ROW(),COLUMN())))</formula>
    </cfRule>
  </conditionalFormatting>
  <conditionalFormatting sqref="F220:F236">
    <cfRule type="expression" dxfId="8174" priority="2222">
      <formula>$F220="委託費"</formula>
    </cfRule>
    <cfRule type="expression" dxfId="8173" priority="2223">
      <formula>$F220="雑役務費・消耗品費等"</formula>
    </cfRule>
    <cfRule type="expression" dxfId="8172" priority="2224">
      <formula>$F220="賃金・旅費・報償費"</formula>
    </cfRule>
    <cfRule type="expression" dxfId="8171" priority="2225">
      <formula>$F220="舞台・会場・設営費"</formula>
    </cfRule>
    <cfRule type="expression" dxfId="8170" priority="2226">
      <formula>$F220="出演・音楽・文芸費"</formula>
    </cfRule>
  </conditionalFormatting>
  <conditionalFormatting sqref="F219">
    <cfRule type="expression" dxfId="8169" priority="2217">
      <formula>$F219="委託費"</formula>
    </cfRule>
    <cfRule type="expression" dxfId="8168" priority="2218">
      <formula>$F219="雑役務費・消耗品費等"</formula>
    </cfRule>
    <cfRule type="expression" dxfId="8167" priority="2219">
      <formula>$F219="賃金・旅費・報償費"</formula>
    </cfRule>
    <cfRule type="expression" dxfId="8166" priority="2220">
      <formula>$F219="舞台・会場・設営費"</formula>
    </cfRule>
    <cfRule type="expression" dxfId="8165" priority="2221">
      <formula>$F219="出演・音楽・文芸費"</formula>
    </cfRule>
  </conditionalFormatting>
  <conditionalFormatting sqref="G219">
    <cfRule type="expression" dxfId="8164" priority="2207">
      <formula>OR($G219="出演費",$G219="音楽費",$G219="文芸費")</formula>
    </cfRule>
    <cfRule type="expression" dxfId="8163" priority="2208">
      <formula>OR($G219="舞台費",$G219="作品借料",$G219="上映費",$G219="会場費",$G219="運搬費")</formula>
    </cfRule>
    <cfRule type="expression" dxfId="8162" priority="2209">
      <formula>OR($G219="賃金・共済費",$G219="旅費",$G219="報償費")</formula>
    </cfRule>
    <cfRule type="expression" dxfId="8161" priority="2210">
      <formula>OR($G219="雑役務費",$G219="消耗品費",$G219="通信費",$G219="会議費",$G219="その他")</formula>
    </cfRule>
    <cfRule type="expression" dxfId="8160" priority="2211">
      <formula>OR($G219="委託費",$G219="補助金")</formula>
    </cfRule>
  </conditionalFormatting>
  <conditionalFormatting sqref="G220:G236">
    <cfRule type="expression" dxfId="8159" priority="2212">
      <formula>OR($G220="出演費",$G220="音楽費",$G220="文芸費")</formula>
    </cfRule>
    <cfRule type="expression" dxfId="8158" priority="2213">
      <formula>OR($G220="舞台費",$G220="作品借料",$G220="上映費",$G220="会場費",$G220="運搬費")</formula>
    </cfRule>
    <cfRule type="expression" dxfId="8157" priority="2214">
      <formula>OR($G220="賃金・共済費",$G220="旅費",$G220="報償費")</formula>
    </cfRule>
    <cfRule type="expression" dxfId="8156" priority="2215">
      <formula>OR($G220="雑役務費",$G220="消耗品費",$G220="通信費",$G220="会議費",$G220="その他")</formula>
    </cfRule>
    <cfRule type="expression" dxfId="8155" priority="2216">
      <formula>OR($G220="委託費",$G220="補助金")</formula>
    </cfRule>
  </conditionalFormatting>
  <conditionalFormatting sqref="F212:F236">
    <cfRule type="expression" dxfId="8154" priority="2205">
      <formula>$F212="動画制作・配信費等"</formula>
    </cfRule>
  </conditionalFormatting>
  <conditionalFormatting sqref="G212:G236">
    <cfRule type="expression" dxfId="8153" priority="2206">
      <formula>OR($G212="動画制作費",$G212="動画配信費")</formula>
    </cfRule>
  </conditionalFormatting>
  <conditionalFormatting sqref="O194:O211">
    <cfRule type="expression" dxfId="8152" priority="2204">
      <formula>INDIRECT(ADDRESS(ROW(),COLUMN()))=TRUNC(INDIRECT(ADDRESS(ROW(),COLUMN())))</formula>
    </cfRule>
  </conditionalFormatting>
  <conditionalFormatting sqref="R194:R211">
    <cfRule type="expression" dxfId="8151" priority="2203">
      <formula>INDIRECT(ADDRESS(ROW(),COLUMN()))=TRUNC(INDIRECT(ADDRESS(ROW(),COLUMN())))</formula>
    </cfRule>
  </conditionalFormatting>
  <conditionalFormatting sqref="L194:L211">
    <cfRule type="expression" dxfId="8150" priority="2202">
      <formula>INDIRECT(ADDRESS(ROW(),COLUMN()))=TRUNC(INDIRECT(ADDRESS(ROW(),COLUMN())))</formula>
    </cfRule>
  </conditionalFormatting>
  <conditionalFormatting sqref="G194:G201">
    <cfRule type="expression" dxfId="8149" priority="2197">
      <formula>OR($G194="出演費",$G194="音楽費",$G194="文芸費")</formula>
    </cfRule>
    <cfRule type="expression" dxfId="8148" priority="2198">
      <formula>OR($G194="舞台費",$G194="作品借料",$G194="上映費",$G194="会場費",$G194="運搬費")</formula>
    </cfRule>
    <cfRule type="expression" dxfId="8147" priority="2199">
      <formula>OR($G194="賃金・共済費",$G194="旅費",$G194="報償費")</formula>
    </cfRule>
    <cfRule type="expression" dxfId="8146" priority="2200">
      <formula>OR($G194="雑役務費",$G194="消耗品費",$G194="通信費",$G194="会議費",$G194="その他")</formula>
    </cfRule>
    <cfRule type="expression" dxfId="8145" priority="2201">
      <formula>OR($G194="委託費",$G194="補助金")</formula>
    </cfRule>
  </conditionalFormatting>
  <conditionalFormatting sqref="F194:F201">
    <cfRule type="expression" dxfId="8144" priority="2192">
      <formula>$F194="委託費"</formula>
    </cfRule>
    <cfRule type="expression" dxfId="8143" priority="2193">
      <formula>$F194="雑役務費・消耗品費等"</formula>
    </cfRule>
    <cfRule type="expression" dxfId="8142" priority="2194">
      <formula>$F194="賃金・旅費・報償費"</formula>
    </cfRule>
    <cfRule type="expression" dxfId="8141" priority="2195">
      <formula>$F194="舞台・会場・設営費"</formula>
    </cfRule>
    <cfRule type="expression" dxfId="8140" priority="2196">
      <formula>$F194="出演・音楽・文芸費"</formula>
    </cfRule>
  </conditionalFormatting>
  <conditionalFormatting sqref="J194:J211">
    <cfRule type="expression" dxfId="8139" priority="2191">
      <formula>INDIRECT(ADDRESS(ROW(),COLUMN()))=TRUNC(INDIRECT(ADDRESS(ROW(),COLUMN())))</formula>
    </cfRule>
  </conditionalFormatting>
  <conditionalFormatting sqref="F203:F211">
    <cfRule type="expression" dxfId="8138" priority="2186">
      <formula>$F203="委託費"</formula>
    </cfRule>
    <cfRule type="expression" dxfId="8137" priority="2187">
      <formula>$F203="雑役務費・消耗品費等"</formula>
    </cfRule>
    <cfRule type="expression" dxfId="8136" priority="2188">
      <formula>$F203="賃金・旅費・報償費"</formula>
    </cfRule>
    <cfRule type="expression" dxfId="8135" priority="2189">
      <formula>$F203="舞台・会場・設営費"</formula>
    </cfRule>
    <cfRule type="expression" dxfId="8134" priority="2190">
      <formula>$F203="出演・音楽・文芸費"</formula>
    </cfRule>
  </conditionalFormatting>
  <conditionalFormatting sqref="F202">
    <cfRule type="expression" dxfId="8133" priority="2181">
      <formula>$F202="委託費"</formula>
    </cfRule>
    <cfRule type="expression" dxfId="8132" priority="2182">
      <formula>$F202="雑役務費・消耗品費等"</formula>
    </cfRule>
    <cfRule type="expression" dxfId="8131" priority="2183">
      <formula>$F202="賃金・旅費・報償費"</formula>
    </cfRule>
    <cfRule type="expression" dxfId="8130" priority="2184">
      <formula>$F202="舞台・会場・設営費"</formula>
    </cfRule>
    <cfRule type="expression" dxfId="8129" priority="2185">
      <formula>$F202="出演・音楽・文芸費"</formula>
    </cfRule>
  </conditionalFormatting>
  <conditionalFormatting sqref="G202">
    <cfRule type="expression" dxfId="8128" priority="2171">
      <formula>OR($G202="出演費",$G202="音楽費",$G202="文芸費")</formula>
    </cfRule>
    <cfRule type="expression" dxfId="8127" priority="2172">
      <formula>OR($G202="舞台費",$G202="作品借料",$G202="上映費",$G202="会場費",$G202="運搬費")</formula>
    </cfRule>
    <cfRule type="expression" dxfId="8126" priority="2173">
      <formula>OR($G202="賃金・共済費",$G202="旅費",$G202="報償費")</formula>
    </cfRule>
    <cfRule type="expression" dxfId="8125" priority="2174">
      <formula>OR($G202="雑役務費",$G202="消耗品費",$G202="通信費",$G202="会議費",$G202="その他")</formula>
    </cfRule>
    <cfRule type="expression" dxfId="8124" priority="2175">
      <formula>OR($G202="委託費",$G202="補助金")</formula>
    </cfRule>
  </conditionalFormatting>
  <conditionalFormatting sqref="G203:G211">
    <cfRule type="expression" dxfId="8123" priority="2176">
      <formula>OR($G203="出演費",$G203="音楽費",$G203="文芸費")</formula>
    </cfRule>
    <cfRule type="expression" dxfId="8122" priority="2177">
      <formula>OR($G203="舞台費",$G203="作品借料",$G203="上映費",$G203="会場費",$G203="運搬費")</formula>
    </cfRule>
    <cfRule type="expression" dxfId="8121" priority="2178">
      <formula>OR($G203="賃金・共済費",$G203="旅費",$G203="報償費")</formula>
    </cfRule>
    <cfRule type="expression" dxfId="8120" priority="2179">
      <formula>OR($G203="雑役務費",$G203="消耗品費",$G203="通信費",$G203="会議費",$G203="その他")</formula>
    </cfRule>
    <cfRule type="expression" dxfId="8119" priority="2180">
      <formula>OR($G203="委託費",$G203="補助金")</formula>
    </cfRule>
  </conditionalFormatting>
  <conditionalFormatting sqref="F194:F211">
    <cfRule type="expression" dxfId="8118" priority="2169">
      <formula>$F194="動画制作・配信費等"</formula>
    </cfRule>
  </conditionalFormatting>
  <conditionalFormatting sqref="G194:G211">
    <cfRule type="expression" dxfId="8117" priority="2170">
      <formula>OR($G194="動画制作費",$G194="動画配信費")</formula>
    </cfRule>
  </conditionalFormatting>
  <conditionalFormatting sqref="O170:O193">
    <cfRule type="expression" dxfId="8116" priority="2168">
      <formula>INDIRECT(ADDRESS(ROW(),COLUMN()))=TRUNC(INDIRECT(ADDRESS(ROW(),COLUMN())))</formula>
    </cfRule>
  </conditionalFormatting>
  <conditionalFormatting sqref="R170:R193">
    <cfRule type="expression" dxfId="8115" priority="2167">
      <formula>INDIRECT(ADDRESS(ROW(),COLUMN()))=TRUNC(INDIRECT(ADDRESS(ROW(),COLUMN())))</formula>
    </cfRule>
  </conditionalFormatting>
  <conditionalFormatting sqref="L170:L193">
    <cfRule type="expression" dxfId="8114" priority="2166">
      <formula>INDIRECT(ADDRESS(ROW(),COLUMN()))=TRUNC(INDIRECT(ADDRESS(ROW(),COLUMN())))</formula>
    </cfRule>
  </conditionalFormatting>
  <conditionalFormatting sqref="G170:G175">
    <cfRule type="expression" dxfId="8113" priority="2161">
      <formula>OR($G170="出演費",$G170="音楽費",$G170="文芸費")</formula>
    </cfRule>
    <cfRule type="expression" dxfId="8112" priority="2162">
      <formula>OR($G170="舞台費",$G170="作品借料",$G170="上映費",$G170="会場費",$G170="運搬費")</formula>
    </cfRule>
    <cfRule type="expression" dxfId="8111" priority="2163">
      <formula>OR($G170="賃金・共済費",$G170="旅費",$G170="報償費")</formula>
    </cfRule>
    <cfRule type="expression" dxfId="8110" priority="2164">
      <formula>OR($G170="雑役務費",$G170="消耗品費",$G170="通信費",$G170="会議費",$G170="その他")</formula>
    </cfRule>
    <cfRule type="expression" dxfId="8109" priority="2165">
      <formula>OR($G170="委託費",$G170="補助金")</formula>
    </cfRule>
  </conditionalFormatting>
  <conditionalFormatting sqref="F170:F175">
    <cfRule type="expression" dxfId="8108" priority="2156">
      <formula>$F170="委託費"</formula>
    </cfRule>
    <cfRule type="expression" dxfId="8107" priority="2157">
      <formula>$F170="雑役務費・消耗品費等"</formula>
    </cfRule>
    <cfRule type="expression" dxfId="8106" priority="2158">
      <formula>$F170="賃金・旅費・報償費"</formula>
    </cfRule>
    <cfRule type="expression" dxfId="8105" priority="2159">
      <formula>$F170="舞台・会場・設営費"</formula>
    </cfRule>
    <cfRule type="expression" dxfId="8104" priority="2160">
      <formula>$F170="出演・音楽・文芸費"</formula>
    </cfRule>
  </conditionalFormatting>
  <conditionalFormatting sqref="J170:J193">
    <cfRule type="expression" dxfId="8103" priority="2155">
      <formula>INDIRECT(ADDRESS(ROW(),COLUMN()))=TRUNC(INDIRECT(ADDRESS(ROW(),COLUMN())))</formula>
    </cfRule>
  </conditionalFormatting>
  <conditionalFormatting sqref="F177:F193">
    <cfRule type="expression" dxfId="8102" priority="2150">
      <formula>$F177="委託費"</formula>
    </cfRule>
    <cfRule type="expression" dxfId="8101" priority="2151">
      <formula>$F177="雑役務費・消耗品費等"</formula>
    </cfRule>
    <cfRule type="expression" dxfId="8100" priority="2152">
      <formula>$F177="賃金・旅費・報償費"</formula>
    </cfRule>
    <cfRule type="expression" dxfId="8099" priority="2153">
      <formula>$F177="舞台・会場・設営費"</formula>
    </cfRule>
    <cfRule type="expression" dxfId="8098" priority="2154">
      <formula>$F177="出演・音楽・文芸費"</formula>
    </cfRule>
  </conditionalFormatting>
  <conditionalFormatting sqref="F176">
    <cfRule type="expression" dxfId="8097" priority="2145">
      <formula>$F176="委託費"</formula>
    </cfRule>
    <cfRule type="expression" dxfId="8096" priority="2146">
      <formula>$F176="雑役務費・消耗品費等"</formula>
    </cfRule>
    <cfRule type="expression" dxfId="8095" priority="2147">
      <formula>$F176="賃金・旅費・報償費"</formula>
    </cfRule>
    <cfRule type="expression" dxfId="8094" priority="2148">
      <formula>$F176="舞台・会場・設営費"</formula>
    </cfRule>
    <cfRule type="expression" dxfId="8093" priority="2149">
      <formula>$F176="出演・音楽・文芸費"</formula>
    </cfRule>
  </conditionalFormatting>
  <conditionalFormatting sqref="G176">
    <cfRule type="expression" dxfId="8092" priority="2135">
      <formula>OR($G176="出演費",$G176="音楽費",$G176="文芸費")</formula>
    </cfRule>
    <cfRule type="expression" dxfId="8091" priority="2136">
      <formula>OR($G176="舞台費",$G176="作品借料",$G176="上映費",$G176="会場費",$G176="運搬費")</formula>
    </cfRule>
    <cfRule type="expression" dxfId="8090" priority="2137">
      <formula>OR($G176="賃金・共済費",$G176="旅費",$G176="報償費")</formula>
    </cfRule>
    <cfRule type="expression" dxfId="8089" priority="2138">
      <formula>OR($G176="雑役務費",$G176="消耗品費",$G176="通信費",$G176="会議費",$G176="その他")</formula>
    </cfRule>
    <cfRule type="expression" dxfId="8088" priority="2139">
      <formula>OR($G176="委託費",$G176="補助金")</formula>
    </cfRule>
  </conditionalFormatting>
  <conditionalFormatting sqref="G177:G193">
    <cfRule type="expression" dxfId="8087" priority="2140">
      <formula>OR($G177="出演費",$G177="音楽費",$G177="文芸費")</formula>
    </cfRule>
    <cfRule type="expression" dxfId="8086" priority="2141">
      <formula>OR($G177="舞台費",$G177="作品借料",$G177="上映費",$G177="会場費",$G177="運搬費")</formula>
    </cfRule>
    <cfRule type="expression" dxfId="8085" priority="2142">
      <formula>OR($G177="賃金・共済費",$G177="旅費",$G177="報償費")</formula>
    </cfRule>
    <cfRule type="expression" dxfId="8084" priority="2143">
      <formula>OR($G177="雑役務費",$G177="消耗品費",$G177="通信費",$G177="会議費",$G177="その他")</formula>
    </cfRule>
    <cfRule type="expression" dxfId="8083" priority="2144">
      <formula>OR($G177="委託費",$G177="補助金")</formula>
    </cfRule>
  </conditionalFormatting>
  <conditionalFormatting sqref="F170:F193">
    <cfRule type="expression" dxfId="8082" priority="2133">
      <formula>$F170="動画制作・配信費等"</formula>
    </cfRule>
  </conditionalFormatting>
  <conditionalFormatting sqref="G170:G193">
    <cfRule type="expression" dxfId="8081" priority="2134">
      <formula>OR($G170="動画制作費",$G170="動画配信費")</formula>
    </cfRule>
  </conditionalFormatting>
  <conditionalFormatting sqref="R287:R290 O287:O289">
    <cfRule type="expression" dxfId="8080" priority="2132">
      <formula>INDIRECT(ADDRESS(ROW(),COLUMN()))=TRUNC(INDIRECT(ADDRESS(ROW(),COLUMN())))</formula>
    </cfRule>
  </conditionalFormatting>
  <conditionalFormatting sqref="O293:O311">
    <cfRule type="expression" dxfId="8079" priority="2131">
      <formula>INDIRECT(ADDRESS(ROW(),COLUMN()))=TRUNC(INDIRECT(ADDRESS(ROW(),COLUMN())))</formula>
    </cfRule>
  </conditionalFormatting>
  <conditionalFormatting sqref="R291:R311">
    <cfRule type="expression" dxfId="8078" priority="2130">
      <formula>INDIRECT(ADDRESS(ROW(),COLUMN()))=TRUNC(INDIRECT(ADDRESS(ROW(),COLUMN())))</formula>
    </cfRule>
  </conditionalFormatting>
  <conditionalFormatting sqref="L287:L289">
    <cfRule type="expression" dxfId="8077" priority="2129">
      <formula>INDIRECT(ADDRESS(ROW(),COLUMN()))=TRUNC(INDIRECT(ADDRESS(ROW(),COLUMN())))</formula>
    </cfRule>
  </conditionalFormatting>
  <conditionalFormatting sqref="J287">
    <cfRule type="expression" dxfId="8076" priority="2128">
      <formula>INDIRECT(ADDRESS(ROW(),COLUMN()))=TRUNC(INDIRECT(ADDRESS(ROW(),COLUMN())))</formula>
    </cfRule>
  </conditionalFormatting>
  <conditionalFormatting sqref="J288:J289">
    <cfRule type="expression" dxfId="8075" priority="2127">
      <formula>INDIRECT(ADDRESS(ROW(),COLUMN()))=TRUNC(INDIRECT(ADDRESS(ROW(),COLUMN())))</formula>
    </cfRule>
  </conditionalFormatting>
  <conditionalFormatting sqref="J290:J292">
    <cfRule type="expression" dxfId="8074" priority="2126">
      <formula>INDIRECT(ADDRESS(ROW(),COLUMN()))=TRUNC(INDIRECT(ADDRESS(ROW(),COLUMN())))</formula>
    </cfRule>
  </conditionalFormatting>
  <conditionalFormatting sqref="L290:L292">
    <cfRule type="expression" dxfId="8073" priority="2125">
      <formula>INDIRECT(ADDRESS(ROW(),COLUMN()))=TRUNC(INDIRECT(ADDRESS(ROW(),COLUMN())))</formula>
    </cfRule>
  </conditionalFormatting>
  <conditionalFormatting sqref="O290:O292">
    <cfRule type="expression" dxfId="8072" priority="2124">
      <formula>INDIRECT(ADDRESS(ROW(),COLUMN()))=TRUNC(INDIRECT(ADDRESS(ROW(),COLUMN())))</formula>
    </cfRule>
  </conditionalFormatting>
  <conditionalFormatting sqref="J293:J311">
    <cfRule type="expression" dxfId="8071" priority="2123">
      <formula>INDIRECT(ADDRESS(ROW(),COLUMN()))=TRUNC(INDIRECT(ADDRESS(ROW(),COLUMN())))</formula>
    </cfRule>
  </conditionalFormatting>
  <conditionalFormatting sqref="L293:L311">
    <cfRule type="expression" dxfId="8070" priority="2122">
      <formula>INDIRECT(ADDRESS(ROW(),COLUMN()))=TRUNC(INDIRECT(ADDRESS(ROW(),COLUMN())))</formula>
    </cfRule>
  </conditionalFormatting>
  <conditionalFormatting sqref="G287:G293">
    <cfRule type="expression" dxfId="8069" priority="2117">
      <formula>OR($G287="出演費",$G287="音楽費",$G287="文芸費")</formula>
    </cfRule>
    <cfRule type="expression" dxfId="8068" priority="2118">
      <formula>OR($G287="舞台費",$G287="作品借料",$G287="上映費",$G287="会場費",$G287="運搬費")</formula>
    </cfRule>
    <cfRule type="expression" dxfId="8067" priority="2119">
      <formula>OR($G287="賃金・共済費",$G287="旅費",$G287="報償費")</formula>
    </cfRule>
    <cfRule type="expression" dxfId="8066" priority="2120">
      <formula>OR($G287="雑役務費",$G287="消耗品費",$G287="通信費",$G287="会議費",$G287="その他")</formula>
    </cfRule>
    <cfRule type="expression" dxfId="8065" priority="2121">
      <formula>OR($G287="委託費",$G287="補助金")</formula>
    </cfRule>
  </conditionalFormatting>
  <conditionalFormatting sqref="F287:F293">
    <cfRule type="expression" dxfId="8064" priority="2112">
      <formula>$F287="委託費"</formula>
    </cfRule>
    <cfRule type="expression" dxfId="8063" priority="2113">
      <formula>$F287="雑役務費・消耗品費等"</formula>
    </cfRule>
    <cfRule type="expression" dxfId="8062" priority="2114">
      <formula>$F287="賃金・旅費・報償費"</formula>
    </cfRule>
    <cfRule type="expression" dxfId="8061" priority="2115">
      <formula>$F287="舞台・会場・設営費"</formula>
    </cfRule>
    <cfRule type="expression" dxfId="8060" priority="2116">
      <formula>$F287="出演・音楽・文芸費"</formula>
    </cfRule>
  </conditionalFormatting>
  <conditionalFormatting sqref="F295:F311">
    <cfRule type="expression" dxfId="8059" priority="2107">
      <formula>$F295="委託費"</formula>
    </cfRule>
    <cfRule type="expression" dxfId="8058" priority="2108">
      <formula>$F295="雑役務費・消耗品費等"</formula>
    </cfRule>
    <cfRule type="expression" dxfId="8057" priority="2109">
      <formula>$F295="賃金・旅費・報償費"</formula>
    </cfRule>
    <cfRule type="expression" dxfId="8056" priority="2110">
      <formula>$F295="舞台・会場・設営費"</formula>
    </cfRule>
    <cfRule type="expression" dxfId="8055" priority="2111">
      <formula>$F295="出演・音楽・文芸費"</formula>
    </cfRule>
  </conditionalFormatting>
  <conditionalFormatting sqref="F294">
    <cfRule type="expression" dxfId="8054" priority="2102">
      <formula>$F294="委託費"</formula>
    </cfRule>
    <cfRule type="expression" dxfId="8053" priority="2103">
      <formula>$F294="雑役務費・消耗品費等"</formula>
    </cfRule>
    <cfRule type="expression" dxfId="8052" priority="2104">
      <formula>$F294="賃金・旅費・報償費"</formula>
    </cfRule>
    <cfRule type="expression" dxfId="8051" priority="2105">
      <formula>$F294="舞台・会場・設営費"</formula>
    </cfRule>
    <cfRule type="expression" dxfId="8050" priority="2106">
      <formula>$F294="出演・音楽・文芸費"</formula>
    </cfRule>
  </conditionalFormatting>
  <conditionalFormatting sqref="G294">
    <cfRule type="expression" dxfId="8049" priority="2092">
      <formula>OR($G294="出演費",$G294="音楽費",$G294="文芸費")</formula>
    </cfRule>
    <cfRule type="expression" dxfId="8048" priority="2093">
      <formula>OR($G294="舞台費",$G294="作品借料",$G294="上映費",$G294="会場費",$G294="運搬費")</formula>
    </cfRule>
    <cfRule type="expression" dxfId="8047" priority="2094">
      <formula>OR($G294="賃金・共済費",$G294="旅費",$G294="報償費")</formula>
    </cfRule>
    <cfRule type="expression" dxfId="8046" priority="2095">
      <formula>OR($G294="雑役務費",$G294="消耗品費",$G294="通信費",$G294="会議費",$G294="その他")</formula>
    </cfRule>
    <cfRule type="expression" dxfId="8045" priority="2096">
      <formula>OR($G294="委託費",$G294="補助金")</formula>
    </cfRule>
  </conditionalFormatting>
  <conditionalFormatting sqref="G295:G311">
    <cfRule type="expression" dxfId="8044" priority="2097">
      <formula>OR($G295="出演費",$G295="音楽費",$G295="文芸費")</formula>
    </cfRule>
    <cfRule type="expression" dxfId="8043" priority="2098">
      <formula>OR($G295="舞台費",$G295="作品借料",$G295="上映費",$G295="会場費",$G295="運搬費")</formula>
    </cfRule>
    <cfRule type="expression" dxfId="8042" priority="2099">
      <formula>OR($G295="賃金・共済費",$G295="旅費",$G295="報償費")</formula>
    </cfRule>
    <cfRule type="expression" dxfId="8041" priority="2100">
      <formula>OR($G295="雑役務費",$G295="消耗品費",$G295="通信費",$G295="会議費",$G295="その他")</formula>
    </cfRule>
    <cfRule type="expression" dxfId="8040" priority="2101">
      <formula>OR($G295="委託費",$G295="補助金")</formula>
    </cfRule>
  </conditionalFormatting>
  <conditionalFormatting sqref="F287:F311">
    <cfRule type="expression" dxfId="8039" priority="2090">
      <formula>$F287="動画制作・配信費等"</formula>
    </cfRule>
  </conditionalFormatting>
  <conditionalFormatting sqref="G287:G311">
    <cfRule type="expression" dxfId="8038" priority="2091">
      <formula>OR($G287="動画制作費",$G287="動画配信費")</formula>
    </cfRule>
  </conditionalFormatting>
  <conditionalFormatting sqref="O274:O277 R274:R278">
    <cfRule type="expression" dxfId="8037" priority="2089">
      <formula>INDIRECT(ADDRESS(ROW(),COLUMN()))=TRUNC(INDIRECT(ADDRESS(ROW(),COLUMN())))</formula>
    </cfRule>
  </conditionalFormatting>
  <conditionalFormatting sqref="O281:O286">
    <cfRule type="expression" dxfId="8036" priority="2088">
      <formula>INDIRECT(ADDRESS(ROW(),COLUMN()))=TRUNC(INDIRECT(ADDRESS(ROW(),COLUMN())))</formula>
    </cfRule>
  </conditionalFormatting>
  <conditionalFormatting sqref="R279:R286">
    <cfRule type="expression" dxfId="8035" priority="2087">
      <formula>INDIRECT(ADDRESS(ROW(),COLUMN()))=TRUNC(INDIRECT(ADDRESS(ROW(),COLUMN())))</formula>
    </cfRule>
  </conditionalFormatting>
  <conditionalFormatting sqref="L274:L277">
    <cfRule type="expression" dxfId="8034" priority="2086">
      <formula>INDIRECT(ADDRESS(ROW(),COLUMN()))=TRUNC(INDIRECT(ADDRESS(ROW(),COLUMN())))</formula>
    </cfRule>
  </conditionalFormatting>
  <conditionalFormatting sqref="J275">
    <cfRule type="expression" dxfId="8033" priority="2085">
      <formula>INDIRECT(ADDRESS(ROW(),COLUMN()))=TRUNC(INDIRECT(ADDRESS(ROW(),COLUMN())))</formula>
    </cfRule>
  </conditionalFormatting>
  <conditionalFormatting sqref="J274">
    <cfRule type="expression" dxfId="8032" priority="2084">
      <formula>INDIRECT(ADDRESS(ROW(),COLUMN()))=TRUNC(INDIRECT(ADDRESS(ROW(),COLUMN())))</formula>
    </cfRule>
  </conditionalFormatting>
  <conditionalFormatting sqref="J276:J277">
    <cfRule type="expression" dxfId="8031" priority="2083">
      <formula>INDIRECT(ADDRESS(ROW(),COLUMN()))=TRUNC(INDIRECT(ADDRESS(ROW(),COLUMN())))</formula>
    </cfRule>
  </conditionalFormatting>
  <conditionalFormatting sqref="J278:J280">
    <cfRule type="expression" dxfId="8030" priority="2082">
      <formula>INDIRECT(ADDRESS(ROW(),COLUMN()))=TRUNC(INDIRECT(ADDRESS(ROW(),COLUMN())))</formula>
    </cfRule>
  </conditionalFormatting>
  <conditionalFormatting sqref="L278:L280">
    <cfRule type="expression" dxfId="8029" priority="2081">
      <formula>INDIRECT(ADDRESS(ROW(),COLUMN()))=TRUNC(INDIRECT(ADDRESS(ROW(),COLUMN())))</formula>
    </cfRule>
  </conditionalFormatting>
  <conditionalFormatting sqref="O278:O280">
    <cfRule type="expression" dxfId="8028" priority="2080">
      <formula>INDIRECT(ADDRESS(ROW(),COLUMN()))=TRUNC(INDIRECT(ADDRESS(ROW(),COLUMN())))</formula>
    </cfRule>
  </conditionalFormatting>
  <conditionalFormatting sqref="J281:J286">
    <cfRule type="expression" dxfId="8027" priority="2079">
      <formula>INDIRECT(ADDRESS(ROW(),COLUMN()))=TRUNC(INDIRECT(ADDRESS(ROW(),COLUMN())))</formula>
    </cfRule>
  </conditionalFormatting>
  <conditionalFormatting sqref="L281:L286">
    <cfRule type="expression" dxfId="8026" priority="2078">
      <formula>INDIRECT(ADDRESS(ROW(),COLUMN()))=TRUNC(INDIRECT(ADDRESS(ROW(),COLUMN())))</formula>
    </cfRule>
  </conditionalFormatting>
  <conditionalFormatting sqref="G274:G281">
    <cfRule type="expression" dxfId="8025" priority="2073">
      <formula>OR($G274="出演費",$G274="音楽費",$G274="文芸費")</formula>
    </cfRule>
    <cfRule type="expression" dxfId="8024" priority="2074">
      <formula>OR($G274="舞台費",$G274="作品借料",$G274="上映費",$G274="会場費",$G274="運搬費")</formula>
    </cfRule>
    <cfRule type="expression" dxfId="8023" priority="2075">
      <formula>OR($G274="賃金・共済費",$G274="旅費",$G274="報償費")</formula>
    </cfRule>
    <cfRule type="expression" dxfId="8022" priority="2076">
      <formula>OR($G274="雑役務費",$G274="消耗品費",$G274="通信費",$G274="会議費",$G274="その他")</formula>
    </cfRule>
    <cfRule type="expression" dxfId="8021" priority="2077">
      <formula>OR($G274="委託費",$G274="補助金")</formula>
    </cfRule>
  </conditionalFormatting>
  <conditionalFormatting sqref="F274:F281">
    <cfRule type="expression" dxfId="8020" priority="2068">
      <formula>$F274="委託費"</formula>
    </cfRule>
    <cfRule type="expression" dxfId="8019" priority="2069">
      <formula>$F274="雑役務費・消耗品費等"</formula>
    </cfRule>
    <cfRule type="expression" dxfId="8018" priority="2070">
      <formula>$F274="賃金・旅費・報償費"</formula>
    </cfRule>
    <cfRule type="expression" dxfId="8017" priority="2071">
      <formula>$F274="舞台・会場・設営費"</formula>
    </cfRule>
    <cfRule type="expression" dxfId="8016" priority="2072">
      <formula>$F274="出演・音楽・文芸費"</formula>
    </cfRule>
  </conditionalFormatting>
  <conditionalFormatting sqref="F283:F286">
    <cfRule type="expression" dxfId="8015" priority="2063">
      <formula>$F283="委託費"</formula>
    </cfRule>
    <cfRule type="expression" dxfId="8014" priority="2064">
      <formula>$F283="雑役務費・消耗品費等"</formula>
    </cfRule>
    <cfRule type="expression" dxfId="8013" priority="2065">
      <formula>$F283="賃金・旅費・報償費"</formula>
    </cfRule>
    <cfRule type="expression" dxfId="8012" priority="2066">
      <formula>$F283="舞台・会場・設営費"</formula>
    </cfRule>
    <cfRule type="expression" dxfId="8011" priority="2067">
      <formula>$F283="出演・音楽・文芸費"</formula>
    </cfRule>
  </conditionalFormatting>
  <conditionalFormatting sqref="F282">
    <cfRule type="expression" dxfId="8010" priority="2058">
      <formula>$F282="委託費"</formula>
    </cfRule>
    <cfRule type="expression" dxfId="8009" priority="2059">
      <formula>$F282="雑役務費・消耗品費等"</formula>
    </cfRule>
    <cfRule type="expression" dxfId="8008" priority="2060">
      <formula>$F282="賃金・旅費・報償費"</formula>
    </cfRule>
    <cfRule type="expression" dxfId="8007" priority="2061">
      <formula>$F282="舞台・会場・設営費"</formula>
    </cfRule>
    <cfRule type="expression" dxfId="8006" priority="2062">
      <formula>$F282="出演・音楽・文芸費"</formula>
    </cfRule>
  </conditionalFormatting>
  <conditionalFormatting sqref="G282">
    <cfRule type="expression" dxfId="8005" priority="2048">
      <formula>OR($G282="出演費",$G282="音楽費",$G282="文芸費")</formula>
    </cfRule>
    <cfRule type="expression" dxfId="8004" priority="2049">
      <formula>OR($G282="舞台費",$G282="作品借料",$G282="上映費",$G282="会場費",$G282="運搬費")</formula>
    </cfRule>
    <cfRule type="expression" dxfId="8003" priority="2050">
      <formula>OR($G282="賃金・共済費",$G282="旅費",$G282="報償費")</formula>
    </cfRule>
    <cfRule type="expression" dxfId="8002" priority="2051">
      <formula>OR($G282="雑役務費",$G282="消耗品費",$G282="通信費",$G282="会議費",$G282="その他")</formula>
    </cfRule>
    <cfRule type="expression" dxfId="8001" priority="2052">
      <formula>OR($G282="委託費",$G282="補助金")</formula>
    </cfRule>
  </conditionalFormatting>
  <conditionalFormatting sqref="G283:G286">
    <cfRule type="expression" dxfId="8000" priority="2053">
      <formula>OR($G283="出演費",$G283="音楽費",$G283="文芸費")</formula>
    </cfRule>
    <cfRule type="expression" dxfId="7999" priority="2054">
      <formula>OR($G283="舞台費",$G283="作品借料",$G283="上映費",$G283="会場費",$G283="運搬費")</formula>
    </cfRule>
    <cfRule type="expression" dxfId="7998" priority="2055">
      <formula>OR($G283="賃金・共済費",$G283="旅費",$G283="報償費")</formula>
    </cfRule>
    <cfRule type="expression" dxfId="7997" priority="2056">
      <formula>OR($G283="雑役務費",$G283="消耗品費",$G283="通信費",$G283="会議費",$G283="その他")</formula>
    </cfRule>
    <cfRule type="expression" dxfId="7996" priority="2057">
      <formula>OR($G283="委託費",$G283="補助金")</formula>
    </cfRule>
  </conditionalFormatting>
  <conditionalFormatting sqref="F274:F286">
    <cfRule type="expression" dxfId="7995" priority="2046">
      <formula>$F274="動画制作・配信費等"</formula>
    </cfRule>
  </conditionalFormatting>
  <conditionalFormatting sqref="G274:G286">
    <cfRule type="expression" dxfId="7994" priority="2047">
      <formula>OR($G274="動画制作費",$G274="動画配信費")</formula>
    </cfRule>
  </conditionalFormatting>
  <conditionalFormatting sqref="R250:R252 O250:O251">
    <cfRule type="expression" dxfId="7993" priority="2045">
      <formula>INDIRECT(ADDRESS(ROW(),COLUMN()))=TRUNC(INDIRECT(ADDRESS(ROW(),COLUMN())))</formula>
    </cfRule>
  </conditionalFormatting>
  <conditionalFormatting sqref="O255:O273">
    <cfRule type="expression" dxfId="7992" priority="2044">
      <formula>INDIRECT(ADDRESS(ROW(),COLUMN()))=TRUNC(INDIRECT(ADDRESS(ROW(),COLUMN())))</formula>
    </cfRule>
  </conditionalFormatting>
  <conditionalFormatting sqref="R253:R273">
    <cfRule type="expression" dxfId="7991" priority="2043">
      <formula>INDIRECT(ADDRESS(ROW(),COLUMN()))=TRUNC(INDIRECT(ADDRESS(ROW(),COLUMN())))</formula>
    </cfRule>
  </conditionalFormatting>
  <conditionalFormatting sqref="L250:L251">
    <cfRule type="expression" dxfId="7990" priority="2042">
      <formula>INDIRECT(ADDRESS(ROW(),COLUMN()))=TRUNC(INDIRECT(ADDRESS(ROW(),COLUMN())))</formula>
    </cfRule>
  </conditionalFormatting>
  <conditionalFormatting sqref="J250:J251">
    <cfRule type="expression" dxfId="7989" priority="2041">
      <formula>INDIRECT(ADDRESS(ROW(),COLUMN()))=TRUNC(INDIRECT(ADDRESS(ROW(),COLUMN())))</formula>
    </cfRule>
  </conditionalFormatting>
  <conditionalFormatting sqref="J252:J254">
    <cfRule type="expression" dxfId="7988" priority="2040">
      <formula>INDIRECT(ADDRESS(ROW(),COLUMN()))=TRUNC(INDIRECT(ADDRESS(ROW(),COLUMN())))</formula>
    </cfRule>
  </conditionalFormatting>
  <conditionalFormatting sqref="L252:L254">
    <cfRule type="expression" dxfId="7987" priority="2039">
      <formula>INDIRECT(ADDRESS(ROW(),COLUMN()))=TRUNC(INDIRECT(ADDRESS(ROW(),COLUMN())))</formula>
    </cfRule>
  </conditionalFormatting>
  <conditionalFormatting sqref="O252:O254">
    <cfRule type="expression" dxfId="7986" priority="2038">
      <formula>INDIRECT(ADDRESS(ROW(),COLUMN()))=TRUNC(INDIRECT(ADDRESS(ROW(),COLUMN())))</formula>
    </cfRule>
  </conditionalFormatting>
  <conditionalFormatting sqref="J255:J273">
    <cfRule type="expression" dxfId="7985" priority="2037">
      <formula>INDIRECT(ADDRESS(ROW(),COLUMN()))=TRUNC(INDIRECT(ADDRESS(ROW(),COLUMN())))</formula>
    </cfRule>
  </conditionalFormatting>
  <conditionalFormatting sqref="L255:L273">
    <cfRule type="expression" dxfId="7984" priority="2036">
      <formula>INDIRECT(ADDRESS(ROW(),COLUMN()))=TRUNC(INDIRECT(ADDRESS(ROW(),COLUMN())))</formula>
    </cfRule>
  </conditionalFormatting>
  <conditionalFormatting sqref="G250:G255">
    <cfRule type="expression" dxfId="7983" priority="2031">
      <formula>OR($G250="出演費",$G250="音楽費",$G250="文芸費")</formula>
    </cfRule>
    <cfRule type="expression" dxfId="7982" priority="2032">
      <formula>OR($G250="舞台費",$G250="作品借料",$G250="上映費",$G250="会場費",$G250="運搬費")</formula>
    </cfRule>
    <cfRule type="expression" dxfId="7981" priority="2033">
      <formula>OR($G250="賃金・共済費",$G250="旅費",$G250="報償費")</formula>
    </cfRule>
    <cfRule type="expression" dxfId="7980" priority="2034">
      <formula>OR($G250="雑役務費",$G250="消耗品費",$G250="通信費",$G250="会議費",$G250="その他")</formula>
    </cfRule>
    <cfRule type="expression" dxfId="7979" priority="2035">
      <formula>OR($G250="委託費",$G250="補助金")</formula>
    </cfRule>
  </conditionalFormatting>
  <conditionalFormatting sqref="F250:F255">
    <cfRule type="expression" dxfId="7978" priority="2026">
      <formula>$F250="委託費"</formula>
    </cfRule>
    <cfRule type="expression" dxfId="7977" priority="2027">
      <formula>$F250="雑役務費・消耗品費等"</formula>
    </cfRule>
    <cfRule type="expression" dxfId="7976" priority="2028">
      <formula>$F250="賃金・旅費・報償費"</formula>
    </cfRule>
    <cfRule type="expression" dxfId="7975" priority="2029">
      <formula>$F250="舞台・会場・設営費"</formula>
    </cfRule>
    <cfRule type="expression" dxfId="7974" priority="2030">
      <formula>$F250="出演・音楽・文芸費"</formula>
    </cfRule>
  </conditionalFormatting>
  <conditionalFormatting sqref="F257:F273">
    <cfRule type="expression" dxfId="7973" priority="2021">
      <formula>$F257="委託費"</formula>
    </cfRule>
    <cfRule type="expression" dxfId="7972" priority="2022">
      <formula>$F257="雑役務費・消耗品費等"</formula>
    </cfRule>
    <cfRule type="expression" dxfId="7971" priority="2023">
      <formula>$F257="賃金・旅費・報償費"</formula>
    </cfRule>
    <cfRule type="expression" dxfId="7970" priority="2024">
      <formula>$F257="舞台・会場・設営費"</formula>
    </cfRule>
    <cfRule type="expression" dxfId="7969" priority="2025">
      <formula>$F257="出演・音楽・文芸費"</formula>
    </cfRule>
  </conditionalFormatting>
  <conditionalFormatting sqref="F256">
    <cfRule type="expression" dxfId="7968" priority="2016">
      <formula>$F256="委託費"</formula>
    </cfRule>
    <cfRule type="expression" dxfId="7967" priority="2017">
      <formula>$F256="雑役務費・消耗品費等"</formula>
    </cfRule>
    <cfRule type="expression" dxfId="7966" priority="2018">
      <formula>$F256="賃金・旅費・報償費"</formula>
    </cfRule>
    <cfRule type="expression" dxfId="7965" priority="2019">
      <formula>$F256="舞台・会場・設営費"</formula>
    </cfRule>
    <cfRule type="expression" dxfId="7964" priority="2020">
      <formula>$F256="出演・音楽・文芸費"</formula>
    </cfRule>
  </conditionalFormatting>
  <conditionalFormatting sqref="G256">
    <cfRule type="expression" dxfId="7963" priority="2006">
      <formula>OR($G256="出演費",$G256="音楽費",$G256="文芸費")</formula>
    </cfRule>
    <cfRule type="expression" dxfId="7962" priority="2007">
      <formula>OR($G256="舞台費",$G256="作品借料",$G256="上映費",$G256="会場費",$G256="運搬費")</formula>
    </cfRule>
    <cfRule type="expression" dxfId="7961" priority="2008">
      <formula>OR($G256="賃金・共済費",$G256="旅費",$G256="報償費")</formula>
    </cfRule>
    <cfRule type="expression" dxfId="7960" priority="2009">
      <formula>OR($G256="雑役務費",$G256="消耗品費",$G256="通信費",$G256="会議費",$G256="その他")</formula>
    </cfRule>
    <cfRule type="expression" dxfId="7959" priority="2010">
      <formula>OR($G256="委託費",$G256="補助金")</formula>
    </cfRule>
  </conditionalFormatting>
  <conditionalFormatting sqref="G257:G273">
    <cfRule type="expression" dxfId="7958" priority="2011">
      <formula>OR($G257="出演費",$G257="音楽費",$G257="文芸費")</formula>
    </cfRule>
    <cfRule type="expression" dxfId="7957" priority="2012">
      <formula>OR($G257="舞台費",$G257="作品借料",$G257="上映費",$G257="会場費",$G257="運搬費")</formula>
    </cfRule>
    <cfRule type="expression" dxfId="7956" priority="2013">
      <formula>OR($G257="賃金・共済費",$G257="旅費",$G257="報償費")</formula>
    </cfRule>
    <cfRule type="expression" dxfId="7955" priority="2014">
      <formula>OR($G257="雑役務費",$G257="消耗品費",$G257="通信費",$G257="会議費",$G257="その他")</formula>
    </cfRule>
    <cfRule type="expression" dxfId="7954" priority="2015">
      <formula>OR($G257="委託費",$G257="補助金")</formula>
    </cfRule>
  </conditionalFormatting>
  <conditionalFormatting sqref="F250:F273">
    <cfRule type="expression" dxfId="7953" priority="2004">
      <formula>$F250="動画制作・配信費等"</formula>
    </cfRule>
  </conditionalFormatting>
  <conditionalFormatting sqref="G250:G273">
    <cfRule type="expression" dxfId="7952" priority="2005">
      <formula>OR($G250="動画制作費",$G250="動画配信費")</formula>
    </cfRule>
  </conditionalFormatting>
  <conditionalFormatting sqref="R365:R368 O365:O367">
    <cfRule type="expression" dxfId="7951" priority="2003">
      <formula>INDIRECT(ADDRESS(ROW(),COLUMN()))=TRUNC(INDIRECT(ADDRESS(ROW(),COLUMN())))</formula>
    </cfRule>
  </conditionalFormatting>
  <conditionalFormatting sqref="O371:O389">
    <cfRule type="expression" dxfId="7950" priority="2002">
      <formula>INDIRECT(ADDRESS(ROW(),COLUMN()))=TRUNC(INDIRECT(ADDRESS(ROW(),COLUMN())))</formula>
    </cfRule>
  </conditionalFormatting>
  <conditionalFormatting sqref="R369:R389">
    <cfRule type="expression" dxfId="7949" priority="2001">
      <formula>INDIRECT(ADDRESS(ROW(),COLUMN()))=TRUNC(INDIRECT(ADDRESS(ROW(),COLUMN())))</formula>
    </cfRule>
  </conditionalFormatting>
  <conditionalFormatting sqref="L365:L367">
    <cfRule type="expression" dxfId="7948" priority="2000">
      <formula>INDIRECT(ADDRESS(ROW(),COLUMN()))=TRUNC(INDIRECT(ADDRESS(ROW(),COLUMN())))</formula>
    </cfRule>
  </conditionalFormatting>
  <conditionalFormatting sqref="J365">
    <cfRule type="expression" dxfId="7947" priority="1999">
      <formula>INDIRECT(ADDRESS(ROW(),COLUMN()))=TRUNC(INDIRECT(ADDRESS(ROW(),COLUMN())))</formula>
    </cfRule>
  </conditionalFormatting>
  <conditionalFormatting sqref="J366:J367">
    <cfRule type="expression" dxfId="7946" priority="1998">
      <formula>INDIRECT(ADDRESS(ROW(),COLUMN()))=TRUNC(INDIRECT(ADDRESS(ROW(),COLUMN())))</formula>
    </cfRule>
  </conditionalFormatting>
  <conditionalFormatting sqref="J368:J370">
    <cfRule type="expression" dxfId="7945" priority="1997">
      <formula>INDIRECT(ADDRESS(ROW(),COLUMN()))=TRUNC(INDIRECT(ADDRESS(ROW(),COLUMN())))</formula>
    </cfRule>
  </conditionalFormatting>
  <conditionalFormatting sqref="L368:L370">
    <cfRule type="expression" dxfId="7944" priority="1996">
      <formula>INDIRECT(ADDRESS(ROW(),COLUMN()))=TRUNC(INDIRECT(ADDRESS(ROW(),COLUMN())))</formula>
    </cfRule>
  </conditionalFormatting>
  <conditionalFormatting sqref="O368:O370">
    <cfRule type="expression" dxfId="7943" priority="1995">
      <formula>INDIRECT(ADDRESS(ROW(),COLUMN()))=TRUNC(INDIRECT(ADDRESS(ROW(),COLUMN())))</formula>
    </cfRule>
  </conditionalFormatting>
  <conditionalFormatting sqref="J371:J389">
    <cfRule type="expression" dxfId="7942" priority="1994">
      <formula>INDIRECT(ADDRESS(ROW(),COLUMN()))=TRUNC(INDIRECT(ADDRESS(ROW(),COLUMN())))</formula>
    </cfRule>
  </conditionalFormatting>
  <conditionalFormatting sqref="L371:L389">
    <cfRule type="expression" dxfId="7941" priority="1993">
      <formula>INDIRECT(ADDRESS(ROW(),COLUMN()))=TRUNC(INDIRECT(ADDRESS(ROW(),COLUMN())))</formula>
    </cfRule>
  </conditionalFormatting>
  <conditionalFormatting sqref="G365:G371">
    <cfRule type="expression" dxfId="7940" priority="1988">
      <formula>OR($G365="出演費",$G365="音楽費",$G365="文芸費")</formula>
    </cfRule>
    <cfRule type="expression" dxfId="7939" priority="1989">
      <formula>OR($G365="舞台費",$G365="作品借料",$G365="上映費",$G365="会場費",$G365="運搬費")</formula>
    </cfRule>
    <cfRule type="expression" dxfId="7938" priority="1990">
      <formula>OR($G365="賃金・共済費",$G365="旅費",$G365="報償費")</formula>
    </cfRule>
    <cfRule type="expression" dxfId="7937" priority="1991">
      <formula>OR($G365="雑役務費",$G365="消耗品費",$G365="通信費",$G365="会議費",$G365="その他")</formula>
    </cfRule>
    <cfRule type="expression" dxfId="7936" priority="1992">
      <formula>OR($G365="委託費",$G365="補助金")</formula>
    </cfRule>
  </conditionalFormatting>
  <conditionalFormatting sqref="F365:F371">
    <cfRule type="expression" dxfId="7935" priority="1983">
      <formula>$F365="委託費"</formula>
    </cfRule>
    <cfRule type="expression" dxfId="7934" priority="1984">
      <formula>$F365="雑役務費・消耗品費等"</formula>
    </cfRule>
    <cfRule type="expression" dxfId="7933" priority="1985">
      <formula>$F365="賃金・旅費・報償費"</formula>
    </cfRule>
    <cfRule type="expression" dxfId="7932" priority="1986">
      <formula>$F365="舞台・会場・設営費"</formula>
    </cfRule>
    <cfRule type="expression" dxfId="7931" priority="1987">
      <formula>$F365="出演・音楽・文芸費"</formula>
    </cfRule>
  </conditionalFormatting>
  <conditionalFormatting sqref="F373:F389">
    <cfRule type="expression" dxfId="7930" priority="1978">
      <formula>$F373="委託費"</formula>
    </cfRule>
    <cfRule type="expression" dxfId="7929" priority="1979">
      <formula>$F373="雑役務費・消耗品費等"</formula>
    </cfRule>
    <cfRule type="expression" dxfId="7928" priority="1980">
      <formula>$F373="賃金・旅費・報償費"</formula>
    </cfRule>
    <cfRule type="expression" dxfId="7927" priority="1981">
      <formula>$F373="舞台・会場・設営費"</formula>
    </cfRule>
    <cfRule type="expression" dxfId="7926" priority="1982">
      <formula>$F373="出演・音楽・文芸費"</formula>
    </cfRule>
  </conditionalFormatting>
  <conditionalFormatting sqref="F372">
    <cfRule type="expression" dxfId="7925" priority="1973">
      <formula>$F372="委託費"</formula>
    </cfRule>
    <cfRule type="expression" dxfId="7924" priority="1974">
      <formula>$F372="雑役務費・消耗品費等"</formula>
    </cfRule>
    <cfRule type="expression" dxfId="7923" priority="1975">
      <formula>$F372="賃金・旅費・報償費"</formula>
    </cfRule>
    <cfRule type="expression" dxfId="7922" priority="1976">
      <formula>$F372="舞台・会場・設営費"</formula>
    </cfRule>
    <cfRule type="expression" dxfId="7921" priority="1977">
      <formula>$F372="出演・音楽・文芸費"</formula>
    </cfRule>
  </conditionalFormatting>
  <conditionalFormatting sqref="G372">
    <cfRule type="expression" dxfId="7920" priority="1963">
      <formula>OR($G372="出演費",$G372="音楽費",$G372="文芸費")</formula>
    </cfRule>
    <cfRule type="expression" dxfId="7919" priority="1964">
      <formula>OR($G372="舞台費",$G372="作品借料",$G372="上映費",$G372="会場費",$G372="運搬費")</formula>
    </cfRule>
    <cfRule type="expression" dxfId="7918" priority="1965">
      <formula>OR($G372="賃金・共済費",$G372="旅費",$G372="報償費")</formula>
    </cfRule>
    <cfRule type="expression" dxfId="7917" priority="1966">
      <formula>OR($G372="雑役務費",$G372="消耗品費",$G372="通信費",$G372="会議費",$G372="その他")</formula>
    </cfRule>
    <cfRule type="expression" dxfId="7916" priority="1967">
      <formula>OR($G372="委託費",$G372="補助金")</formula>
    </cfRule>
  </conditionalFormatting>
  <conditionalFormatting sqref="G373:G389">
    <cfRule type="expression" dxfId="7915" priority="1968">
      <formula>OR($G373="出演費",$G373="音楽費",$G373="文芸費")</formula>
    </cfRule>
    <cfRule type="expression" dxfId="7914" priority="1969">
      <formula>OR($G373="舞台費",$G373="作品借料",$G373="上映費",$G373="会場費",$G373="運搬費")</formula>
    </cfRule>
    <cfRule type="expression" dxfId="7913" priority="1970">
      <formula>OR($G373="賃金・共済費",$G373="旅費",$G373="報償費")</formula>
    </cfRule>
    <cfRule type="expression" dxfId="7912" priority="1971">
      <formula>OR($G373="雑役務費",$G373="消耗品費",$G373="通信費",$G373="会議費",$G373="その他")</formula>
    </cfRule>
    <cfRule type="expression" dxfId="7911" priority="1972">
      <formula>OR($G373="委託費",$G373="補助金")</formula>
    </cfRule>
  </conditionalFormatting>
  <conditionalFormatting sqref="F365:F389">
    <cfRule type="expression" dxfId="7910" priority="1961">
      <formula>$F365="動画制作・配信費等"</formula>
    </cfRule>
  </conditionalFormatting>
  <conditionalFormatting sqref="G365:G389">
    <cfRule type="expression" dxfId="7909" priority="1962">
      <formula>OR($G365="動画制作費",$G365="動画配信費")</formula>
    </cfRule>
  </conditionalFormatting>
  <conditionalFormatting sqref="O354:O357 R354:R358">
    <cfRule type="expression" dxfId="7908" priority="1960">
      <formula>INDIRECT(ADDRESS(ROW(),COLUMN()))=TRUNC(INDIRECT(ADDRESS(ROW(),COLUMN())))</formula>
    </cfRule>
  </conditionalFormatting>
  <conditionalFormatting sqref="O361:O364">
    <cfRule type="expression" dxfId="7907" priority="1959">
      <formula>INDIRECT(ADDRESS(ROW(),COLUMN()))=TRUNC(INDIRECT(ADDRESS(ROW(),COLUMN())))</formula>
    </cfRule>
  </conditionalFormatting>
  <conditionalFormatting sqref="R359:R364">
    <cfRule type="expression" dxfId="7906" priority="1958">
      <formula>INDIRECT(ADDRESS(ROW(),COLUMN()))=TRUNC(INDIRECT(ADDRESS(ROW(),COLUMN())))</formula>
    </cfRule>
  </conditionalFormatting>
  <conditionalFormatting sqref="L354:L357">
    <cfRule type="expression" dxfId="7905" priority="1957">
      <formula>INDIRECT(ADDRESS(ROW(),COLUMN()))=TRUNC(INDIRECT(ADDRESS(ROW(),COLUMN())))</formula>
    </cfRule>
  </conditionalFormatting>
  <conditionalFormatting sqref="J355">
    <cfRule type="expression" dxfId="7904" priority="1956">
      <formula>INDIRECT(ADDRESS(ROW(),COLUMN()))=TRUNC(INDIRECT(ADDRESS(ROW(),COLUMN())))</formula>
    </cfRule>
  </conditionalFormatting>
  <conditionalFormatting sqref="J354">
    <cfRule type="expression" dxfId="7903" priority="1955">
      <formula>INDIRECT(ADDRESS(ROW(),COLUMN()))=TRUNC(INDIRECT(ADDRESS(ROW(),COLUMN())))</formula>
    </cfRule>
  </conditionalFormatting>
  <conditionalFormatting sqref="J356:J357">
    <cfRule type="expression" dxfId="7902" priority="1954">
      <formula>INDIRECT(ADDRESS(ROW(),COLUMN()))=TRUNC(INDIRECT(ADDRESS(ROW(),COLUMN())))</formula>
    </cfRule>
  </conditionalFormatting>
  <conditionalFormatting sqref="J358:J360">
    <cfRule type="expression" dxfId="7901" priority="1953">
      <formula>INDIRECT(ADDRESS(ROW(),COLUMN()))=TRUNC(INDIRECT(ADDRESS(ROW(),COLUMN())))</formula>
    </cfRule>
  </conditionalFormatting>
  <conditionalFormatting sqref="L358:L360">
    <cfRule type="expression" dxfId="7900" priority="1952">
      <formula>INDIRECT(ADDRESS(ROW(),COLUMN()))=TRUNC(INDIRECT(ADDRESS(ROW(),COLUMN())))</formula>
    </cfRule>
  </conditionalFormatting>
  <conditionalFormatting sqref="O358:O360">
    <cfRule type="expression" dxfId="7899" priority="1951">
      <formula>INDIRECT(ADDRESS(ROW(),COLUMN()))=TRUNC(INDIRECT(ADDRESS(ROW(),COLUMN())))</formula>
    </cfRule>
  </conditionalFormatting>
  <conditionalFormatting sqref="J361:J364">
    <cfRule type="expression" dxfId="7898" priority="1950">
      <formula>INDIRECT(ADDRESS(ROW(),COLUMN()))=TRUNC(INDIRECT(ADDRESS(ROW(),COLUMN())))</formula>
    </cfRule>
  </conditionalFormatting>
  <conditionalFormatting sqref="L361:L364">
    <cfRule type="expression" dxfId="7897" priority="1949">
      <formula>INDIRECT(ADDRESS(ROW(),COLUMN()))=TRUNC(INDIRECT(ADDRESS(ROW(),COLUMN())))</formula>
    </cfRule>
  </conditionalFormatting>
  <conditionalFormatting sqref="G354:G361">
    <cfRule type="expression" dxfId="7896" priority="1944">
      <formula>OR($G354="出演費",$G354="音楽費",$G354="文芸費")</formula>
    </cfRule>
    <cfRule type="expression" dxfId="7895" priority="1945">
      <formula>OR($G354="舞台費",$G354="作品借料",$G354="上映費",$G354="会場費",$G354="運搬費")</formula>
    </cfRule>
    <cfRule type="expression" dxfId="7894" priority="1946">
      <formula>OR($G354="賃金・共済費",$G354="旅費",$G354="報償費")</formula>
    </cfRule>
    <cfRule type="expression" dxfId="7893" priority="1947">
      <formula>OR($G354="雑役務費",$G354="消耗品費",$G354="通信費",$G354="会議費",$G354="その他")</formula>
    </cfRule>
    <cfRule type="expression" dxfId="7892" priority="1948">
      <formula>OR($G354="委託費",$G354="補助金")</formula>
    </cfRule>
  </conditionalFormatting>
  <conditionalFormatting sqref="F354:F361">
    <cfRule type="expression" dxfId="7891" priority="1939">
      <formula>$F354="委託費"</formula>
    </cfRule>
    <cfRule type="expression" dxfId="7890" priority="1940">
      <formula>$F354="雑役務費・消耗品費等"</formula>
    </cfRule>
    <cfRule type="expression" dxfId="7889" priority="1941">
      <formula>$F354="賃金・旅費・報償費"</formula>
    </cfRule>
    <cfRule type="expression" dxfId="7888" priority="1942">
      <formula>$F354="舞台・会場・設営費"</formula>
    </cfRule>
    <cfRule type="expression" dxfId="7887" priority="1943">
      <formula>$F354="出演・音楽・文芸費"</formula>
    </cfRule>
  </conditionalFormatting>
  <conditionalFormatting sqref="F363:F364">
    <cfRule type="expression" dxfId="7886" priority="1934">
      <formula>$F363="委託費"</formula>
    </cfRule>
    <cfRule type="expression" dxfId="7885" priority="1935">
      <formula>$F363="雑役務費・消耗品費等"</formula>
    </cfRule>
    <cfRule type="expression" dxfId="7884" priority="1936">
      <formula>$F363="賃金・旅費・報償費"</formula>
    </cfRule>
    <cfRule type="expression" dxfId="7883" priority="1937">
      <formula>$F363="舞台・会場・設営費"</formula>
    </cfRule>
    <cfRule type="expression" dxfId="7882" priority="1938">
      <formula>$F363="出演・音楽・文芸費"</formula>
    </cfRule>
  </conditionalFormatting>
  <conditionalFormatting sqref="F362">
    <cfRule type="expression" dxfId="7881" priority="1929">
      <formula>$F362="委託費"</formula>
    </cfRule>
    <cfRule type="expression" dxfId="7880" priority="1930">
      <formula>$F362="雑役務費・消耗品費等"</formula>
    </cfRule>
    <cfRule type="expression" dxfId="7879" priority="1931">
      <formula>$F362="賃金・旅費・報償費"</formula>
    </cfRule>
    <cfRule type="expression" dxfId="7878" priority="1932">
      <formula>$F362="舞台・会場・設営費"</formula>
    </cfRule>
    <cfRule type="expression" dxfId="7877" priority="1933">
      <formula>$F362="出演・音楽・文芸費"</formula>
    </cfRule>
  </conditionalFormatting>
  <conditionalFormatting sqref="G362">
    <cfRule type="expression" dxfId="7876" priority="1919">
      <formula>OR($G362="出演費",$G362="音楽費",$G362="文芸費")</formula>
    </cfRule>
    <cfRule type="expression" dxfId="7875" priority="1920">
      <formula>OR($G362="舞台費",$G362="作品借料",$G362="上映費",$G362="会場費",$G362="運搬費")</formula>
    </cfRule>
    <cfRule type="expression" dxfId="7874" priority="1921">
      <formula>OR($G362="賃金・共済費",$G362="旅費",$G362="報償費")</formula>
    </cfRule>
    <cfRule type="expression" dxfId="7873" priority="1922">
      <formula>OR($G362="雑役務費",$G362="消耗品費",$G362="通信費",$G362="会議費",$G362="その他")</formula>
    </cfRule>
    <cfRule type="expression" dxfId="7872" priority="1923">
      <formula>OR($G362="委託費",$G362="補助金")</formula>
    </cfRule>
  </conditionalFormatting>
  <conditionalFormatting sqref="G363:G364">
    <cfRule type="expression" dxfId="7871" priority="1924">
      <formula>OR($G363="出演費",$G363="音楽費",$G363="文芸費")</formula>
    </cfRule>
    <cfRule type="expression" dxfId="7870" priority="1925">
      <formula>OR($G363="舞台費",$G363="作品借料",$G363="上映費",$G363="会場費",$G363="運搬費")</formula>
    </cfRule>
    <cfRule type="expression" dxfId="7869" priority="1926">
      <formula>OR($G363="賃金・共済費",$G363="旅費",$G363="報償費")</formula>
    </cfRule>
    <cfRule type="expression" dxfId="7868" priority="1927">
      <formula>OR($G363="雑役務費",$G363="消耗品費",$G363="通信費",$G363="会議費",$G363="その他")</formula>
    </cfRule>
    <cfRule type="expression" dxfId="7867" priority="1928">
      <formula>OR($G363="委託費",$G363="補助金")</formula>
    </cfRule>
  </conditionalFormatting>
  <conditionalFormatting sqref="F354:F364">
    <cfRule type="expression" dxfId="7866" priority="1917">
      <formula>$F354="動画制作・配信費等"</formula>
    </cfRule>
  </conditionalFormatting>
  <conditionalFormatting sqref="G354:G364">
    <cfRule type="expression" dxfId="7865" priority="1918">
      <formula>OR($G354="動画制作費",$G354="動画配信費")</formula>
    </cfRule>
  </conditionalFormatting>
  <conditionalFormatting sqref="R330:R332 O330:O331">
    <cfRule type="expression" dxfId="7864" priority="1916">
      <formula>INDIRECT(ADDRESS(ROW(),COLUMN()))=TRUNC(INDIRECT(ADDRESS(ROW(),COLUMN())))</formula>
    </cfRule>
  </conditionalFormatting>
  <conditionalFormatting sqref="O335:O353">
    <cfRule type="expression" dxfId="7863" priority="1915">
      <formula>INDIRECT(ADDRESS(ROW(),COLUMN()))=TRUNC(INDIRECT(ADDRESS(ROW(),COLUMN())))</formula>
    </cfRule>
  </conditionalFormatting>
  <conditionalFormatting sqref="R333:R353">
    <cfRule type="expression" dxfId="7862" priority="1914">
      <formula>INDIRECT(ADDRESS(ROW(),COLUMN()))=TRUNC(INDIRECT(ADDRESS(ROW(),COLUMN())))</formula>
    </cfRule>
  </conditionalFormatting>
  <conditionalFormatting sqref="L330:L331">
    <cfRule type="expression" dxfId="7861" priority="1913">
      <formula>INDIRECT(ADDRESS(ROW(),COLUMN()))=TRUNC(INDIRECT(ADDRESS(ROW(),COLUMN())))</formula>
    </cfRule>
  </conditionalFormatting>
  <conditionalFormatting sqref="J330:J331">
    <cfRule type="expression" dxfId="7860" priority="1912">
      <formula>INDIRECT(ADDRESS(ROW(),COLUMN()))=TRUNC(INDIRECT(ADDRESS(ROW(),COLUMN())))</formula>
    </cfRule>
  </conditionalFormatting>
  <conditionalFormatting sqref="J332:J334">
    <cfRule type="expression" dxfId="7859" priority="1911">
      <formula>INDIRECT(ADDRESS(ROW(),COLUMN()))=TRUNC(INDIRECT(ADDRESS(ROW(),COLUMN())))</formula>
    </cfRule>
  </conditionalFormatting>
  <conditionalFormatting sqref="L332:L334">
    <cfRule type="expression" dxfId="7858" priority="1910">
      <formula>INDIRECT(ADDRESS(ROW(),COLUMN()))=TRUNC(INDIRECT(ADDRESS(ROW(),COLUMN())))</formula>
    </cfRule>
  </conditionalFormatting>
  <conditionalFormatting sqref="O332:O334">
    <cfRule type="expression" dxfId="7857" priority="1909">
      <formula>INDIRECT(ADDRESS(ROW(),COLUMN()))=TRUNC(INDIRECT(ADDRESS(ROW(),COLUMN())))</formula>
    </cfRule>
  </conditionalFormatting>
  <conditionalFormatting sqref="J335:J353">
    <cfRule type="expression" dxfId="7856" priority="1908">
      <formula>INDIRECT(ADDRESS(ROW(),COLUMN()))=TRUNC(INDIRECT(ADDRESS(ROW(),COLUMN())))</formula>
    </cfRule>
  </conditionalFormatting>
  <conditionalFormatting sqref="L335:L353">
    <cfRule type="expression" dxfId="7855" priority="1907">
      <formula>INDIRECT(ADDRESS(ROW(),COLUMN()))=TRUNC(INDIRECT(ADDRESS(ROW(),COLUMN())))</formula>
    </cfRule>
  </conditionalFormatting>
  <conditionalFormatting sqref="G330:G335">
    <cfRule type="expression" dxfId="7854" priority="1902">
      <formula>OR($G330="出演費",$G330="音楽費",$G330="文芸費")</formula>
    </cfRule>
    <cfRule type="expression" dxfId="7853" priority="1903">
      <formula>OR($G330="舞台費",$G330="作品借料",$G330="上映費",$G330="会場費",$G330="運搬費")</formula>
    </cfRule>
    <cfRule type="expression" dxfId="7852" priority="1904">
      <formula>OR($G330="賃金・共済費",$G330="旅費",$G330="報償費")</formula>
    </cfRule>
    <cfRule type="expression" dxfId="7851" priority="1905">
      <formula>OR($G330="雑役務費",$G330="消耗品費",$G330="通信費",$G330="会議費",$G330="その他")</formula>
    </cfRule>
    <cfRule type="expression" dxfId="7850" priority="1906">
      <formula>OR($G330="委託費",$G330="補助金")</formula>
    </cfRule>
  </conditionalFormatting>
  <conditionalFormatting sqref="F330:F335">
    <cfRule type="expression" dxfId="7849" priority="1897">
      <formula>$F330="委託費"</formula>
    </cfRule>
    <cfRule type="expression" dxfId="7848" priority="1898">
      <formula>$F330="雑役務費・消耗品費等"</formula>
    </cfRule>
    <cfRule type="expression" dxfId="7847" priority="1899">
      <formula>$F330="賃金・旅費・報償費"</formula>
    </cfRule>
    <cfRule type="expression" dxfId="7846" priority="1900">
      <formula>$F330="舞台・会場・設営費"</formula>
    </cfRule>
    <cfRule type="expression" dxfId="7845" priority="1901">
      <formula>$F330="出演・音楽・文芸費"</formula>
    </cfRule>
  </conditionalFormatting>
  <conditionalFormatting sqref="F337:F353">
    <cfRule type="expression" dxfId="7844" priority="1892">
      <formula>$F337="委託費"</formula>
    </cfRule>
    <cfRule type="expression" dxfId="7843" priority="1893">
      <formula>$F337="雑役務費・消耗品費等"</formula>
    </cfRule>
    <cfRule type="expression" dxfId="7842" priority="1894">
      <formula>$F337="賃金・旅費・報償費"</formula>
    </cfRule>
    <cfRule type="expression" dxfId="7841" priority="1895">
      <formula>$F337="舞台・会場・設営費"</formula>
    </cfRule>
    <cfRule type="expression" dxfId="7840" priority="1896">
      <formula>$F337="出演・音楽・文芸費"</formula>
    </cfRule>
  </conditionalFormatting>
  <conditionalFormatting sqref="F336">
    <cfRule type="expression" dxfId="7839" priority="1887">
      <formula>$F336="委託費"</formula>
    </cfRule>
    <cfRule type="expression" dxfId="7838" priority="1888">
      <formula>$F336="雑役務費・消耗品費等"</formula>
    </cfRule>
    <cfRule type="expression" dxfId="7837" priority="1889">
      <formula>$F336="賃金・旅費・報償費"</formula>
    </cfRule>
    <cfRule type="expression" dxfId="7836" priority="1890">
      <formula>$F336="舞台・会場・設営費"</formula>
    </cfRule>
    <cfRule type="expression" dxfId="7835" priority="1891">
      <formula>$F336="出演・音楽・文芸費"</formula>
    </cfRule>
  </conditionalFormatting>
  <conditionalFormatting sqref="G336">
    <cfRule type="expression" dxfId="7834" priority="1877">
      <formula>OR($G336="出演費",$G336="音楽費",$G336="文芸費")</formula>
    </cfRule>
    <cfRule type="expression" dxfId="7833" priority="1878">
      <formula>OR($G336="舞台費",$G336="作品借料",$G336="上映費",$G336="会場費",$G336="運搬費")</formula>
    </cfRule>
    <cfRule type="expression" dxfId="7832" priority="1879">
      <formula>OR($G336="賃金・共済費",$G336="旅費",$G336="報償費")</formula>
    </cfRule>
    <cfRule type="expression" dxfId="7831" priority="1880">
      <formula>OR($G336="雑役務費",$G336="消耗品費",$G336="通信費",$G336="会議費",$G336="その他")</formula>
    </cfRule>
    <cfRule type="expression" dxfId="7830" priority="1881">
      <formula>OR($G336="委託費",$G336="補助金")</formula>
    </cfRule>
  </conditionalFormatting>
  <conditionalFormatting sqref="G337:G353">
    <cfRule type="expression" dxfId="7829" priority="1882">
      <formula>OR($G337="出演費",$G337="音楽費",$G337="文芸費")</formula>
    </cfRule>
    <cfRule type="expression" dxfId="7828" priority="1883">
      <formula>OR($G337="舞台費",$G337="作品借料",$G337="上映費",$G337="会場費",$G337="運搬費")</formula>
    </cfRule>
    <cfRule type="expression" dxfId="7827" priority="1884">
      <formula>OR($G337="賃金・共済費",$G337="旅費",$G337="報償費")</formula>
    </cfRule>
    <cfRule type="expression" dxfId="7826" priority="1885">
      <formula>OR($G337="雑役務費",$G337="消耗品費",$G337="通信費",$G337="会議費",$G337="その他")</formula>
    </cfRule>
    <cfRule type="expression" dxfId="7825" priority="1886">
      <formula>OR($G337="委託費",$G337="補助金")</formula>
    </cfRule>
  </conditionalFormatting>
  <conditionalFormatting sqref="F330:F353">
    <cfRule type="expression" dxfId="7824" priority="1875">
      <formula>$F330="動画制作・配信費等"</formula>
    </cfRule>
  </conditionalFormatting>
  <conditionalFormatting sqref="G330:G353">
    <cfRule type="expression" dxfId="7823" priority="1876">
      <formula>OR($G330="動画制作費",$G330="動画配信費")</formula>
    </cfRule>
  </conditionalFormatting>
  <conditionalFormatting sqref="R410 O410 O451:O452 R451:R453">
    <cfRule type="expression" dxfId="7822" priority="1874">
      <formula>INDIRECT(ADDRESS(ROW(),COLUMN()))=TRUNC(INDIRECT(ADDRESS(ROW(),COLUMN())))</formula>
    </cfRule>
  </conditionalFormatting>
  <conditionalFormatting sqref="O456:O474">
    <cfRule type="expression" dxfId="7821" priority="1873">
      <formula>INDIRECT(ADDRESS(ROW(),COLUMN()))=TRUNC(INDIRECT(ADDRESS(ROW(),COLUMN())))</formula>
    </cfRule>
  </conditionalFormatting>
  <conditionalFormatting sqref="R454:R474">
    <cfRule type="expression" dxfId="7820" priority="1872">
      <formula>INDIRECT(ADDRESS(ROW(),COLUMN()))=TRUNC(INDIRECT(ADDRESS(ROW(),COLUMN())))</formula>
    </cfRule>
  </conditionalFormatting>
  <conditionalFormatting sqref="L410 L451:L452">
    <cfRule type="expression" dxfId="7819" priority="1871">
      <formula>INDIRECT(ADDRESS(ROW(),COLUMN()))=TRUNC(INDIRECT(ADDRESS(ROW(),COLUMN())))</formula>
    </cfRule>
  </conditionalFormatting>
  <conditionalFormatting sqref="J410">
    <cfRule type="expression" dxfId="7818" priority="1870">
      <formula>INDIRECT(ADDRESS(ROW(),COLUMN()))=TRUNC(INDIRECT(ADDRESS(ROW(),COLUMN())))</formula>
    </cfRule>
  </conditionalFormatting>
  <conditionalFormatting sqref="J451:J452">
    <cfRule type="expression" dxfId="7817" priority="1869">
      <formula>INDIRECT(ADDRESS(ROW(),COLUMN()))=TRUNC(INDIRECT(ADDRESS(ROW(),COLUMN())))</formula>
    </cfRule>
  </conditionalFormatting>
  <conditionalFormatting sqref="J453:J455">
    <cfRule type="expression" dxfId="7816" priority="1868">
      <formula>INDIRECT(ADDRESS(ROW(),COLUMN()))=TRUNC(INDIRECT(ADDRESS(ROW(),COLUMN())))</formula>
    </cfRule>
  </conditionalFormatting>
  <conditionalFormatting sqref="L453:L455">
    <cfRule type="expression" dxfId="7815" priority="1867">
      <formula>INDIRECT(ADDRESS(ROW(),COLUMN()))=TRUNC(INDIRECT(ADDRESS(ROW(),COLUMN())))</formula>
    </cfRule>
  </conditionalFormatting>
  <conditionalFormatting sqref="O453:O455">
    <cfRule type="expression" dxfId="7814" priority="1866">
      <formula>INDIRECT(ADDRESS(ROW(),COLUMN()))=TRUNC(INDIRECT(ADDRESS(ROW(),COLUMN())))</formula>
    </cfRule>
  </conditionalFormatting>
  <conditionalFormatting sqref="J456:J474">
    <cfRule type="expression" dxfId="7813" priority="1865">
      <formula>INDIRECT(ADDRESS(ROW(),COLUMN()))=TRUNC(INDIRECT(ADDRESS(ROW(),COLUMN())))</formula>
    </cfRule>
  </conditionalFormatting>
  <conditionalFormatting sqref="L456:L474">
    <cfRule type="expression" dxfId="7812" priority="1864">
      <formula>INDIRECT(ADDRESS(ROW(),COLUMN()))=TRUNC(INDIRECT(ADDRESS(ROW(),COLUMN())))</formula>
    </cfRule>
  </conditionalFormatting>
  <conditionalFormatting sqref="G410 G451:G456">
    <cfRule type="expression" dxfId="7811" priority="1859">
      <formula>OR($G410="出演費",$G410="音楽費",$G410="文芸費")</formula>
    </cfRule>
    <cfRule type="expression" dxfId="7810" priority="1860">
      <formula>OR($G410="舞台費",$G410="作品借料",$G410="上映費",$G410="会場費",$G410="運搬費")</formula>
    </cfRule>
    <cfRule type="expression" dxfId="7809" priority="1861">
      <formula>OR($G410="賃金・共済費",$G410="旅費",$G410="報償費")</formula>
    </cfRule>
    <cfRule type="expression" dxfId="7808" priority="1862">
      <formula>OR($G410="雑役務費",$G410="消耗品費",$G410="通信費",$G410="会議費",$G410="その他")</formula>
    </cfRule>
    <cfRule type="expression" dxfId="7807" priority="1863">
      <formula>OR($G410="委託費",$G410="補助金")</formula>
    </cfRule>
  </conditionalFormatting>
  <conditionalFormatting sqref="F410 F451:F456">
    <cfRule type="expression" dxfId="7806" priority="1854">
      <formula>$F410="委託費"</formula>
    </cfRule>
    <cfRule type="expression" dxfId="7805" priority="1855">
      <formula>$F410="雑役務費・消耗品費等"</formula>
    </cfRule>
    <cfRule type="expression" dxfId="7804" priority="1856">
      <formula>$F410="賃金・旅費・報償費"</formula>
    </cfRule>
    <cfRule type="expression" dxfId="7803" priority="1857">
      <formula>$F410="舞台・会場・設営費"</formula>
    </cfRule>
    <cfRule type="expression" dxfId="7802" priority="1858">
      <formula>$F410="出演・音楽・文芸費"</formula>
    </cfRule>
  </conditionalFormatting>
  <conditionalFormatting sqref="F458:F474">
    <cfRule type="expression" dxfId="7801" priority="1849">
      <formula>$F458="委託費"</formula>
    </cfRule>
    <cfRule type="expression" dxfId="7800" priority="1850">
      <formula>$F458="雑役務費・消耗品費等"</formula>
    </cfRule>
    <cfRule type="expression" dxfId="7799" priority="1851">
      <formula>$F458="賃金・旅費・報償費"</formula>
    </cfRule>
    <cfRule type="expression" dxfId="7798" priority="1852">
      <formula>$F458="舞台・会場・設営費"</formula>
    </cfRule>
    <cfRule type="expression" dxfId="7797" priority="1853">
      <formula>$F458="出演・音楽・文芸費"</formula>
    </cfRule>
  </conditionalFormatting>
  <conditionalFormatting sqref="F457">
    <cfRule type="expression" dxfId="7796" priority="1844">
      <formula>$F457="委託費"</formula>
    </cfRule>
    <cfRule type="expression" dxfId="7795" priority="1845">
      <formula>$F457="雑役務費・消耗品費等"</formula>
    </cfRule>
    <cfRule type="expression" dxfId="7794" priority="1846">
      <formula>$F457="賃金・旅費・報償費"</formula>
    </cfRule>
    <cfRule type="expression" dxfId="7793" priority="1847">
      <formula>$F457="舞台・会場・設営費"</formula>
    </cfRule>
    <cfRule type="expression" dxfId="7792" priority="1848">
      <formula>$F457="出演・音楽・文芸費"</formula>
    </cfRule>
  </conditionalFormatting>
  <conditionalFormatting sqref="G457">
    <cfRule type="expression" dxfId="7791" priority="1834">
      <formula>OR($G457="出演費",$G457="音楽費",$G457="文芸費")</formula>
    </cfRule>
    <cfRule type="expression" dxfId="7790" priority="1835">
      <formula>OR($G457="舞台費",$G457="作品借料",$G457="上映費",$G457="会場費",$G457="運搬費")</formula>
    </cfRule>
    <cfRule type="expression" dxfId="7789" priority="1836">
      <formula>OR($G457="賃金・共済費",$G457="旅費",$G457="報償費")</formula>
    </cfRule>
    <cfRule type="expression" dxfId="7788" priority="1837">
      <formula>OR($G457="雑役務費",$G457="消耗品費",$G457="通信費",$G457="会議費",$G457="その他")</formula>
    </cfRule>
    <cfRule type="expression" dxfId="7787" priority="1838">
      <formula>OR($G457="委託費",$G457="補助金")</formula>
    </cfRule>
  </conditionalFormatting>
  <conditionalFormatting sqref="G458:G474">
    <cfRule type="expression" dxfId="7786" priority="1839">
      <formula>OR($G458="出演費",$G458="音楽費",$G458="文芸費")</formula>
    </cfRule>
    <cfRule type="expression" dxfId="7785" priority="1840">
      <formula>OR($G458="舞台費",$G458="作品借料",$G458="上映費",$G458="会場費",$G458="運搬費")</formula>
    </cfRule>
    <cfRule type="expression" dxfId="7784" priority="1841">
      <formula>OR($G458="賃金・共済費",$G458="旅費",$G458="報償費")</formula>
    </cfRule>
    <cfRule type="expression" dxfId="7783" priority="1842">
      <formula>OR($G458="雑役務費",$G458="消耗品費",$G458="通信費",$G458="会議費",$G458="その他")</formula>
    </cfRule>
    <cfRule type="expression" dxfId="7782" priority="1843">
      <formula>OR($G458="委託費",$G458="補助金")</formula>
    </cfRule>
  </conditionalFormatting>
  <conditionalFormatting sqref="F410 F451:F474">
    <cfRule type="expression" dxfId="7781" priority="1832">
      <formula>$F410="動画制作・配信費等"</formula>
    </cfRule>
  </conditionalFormatting>
  <conditionalFormatting sqref="G410 G451:G474">
    <cfRule type="expression" dxfId="7780" priority="1833">
      <formula>OR($G410="動画制作費",$G410="動画配信費")</formula>
    </cfRule>
  </conditionalFormatting>
  <conditionalFormatting sqref="O434:O437 R434:R438">
    <cfRule type="expression" dxfId="7779" priority="1831">
      <formula>INDIRECT(ADDRESS(ROW(),COLUMN()))=TRUNC(INDIRECT(ADDRESS(ROW(),COLUMN())))</formula>
    </cfRule>
  </conditionalFormatting>
  <conditionalFormatting sqref="O441:O450">
    <cfRule type="expression" dxfId="7778" priority="1830">
      <formula>INDIRECT(ADDRESS(ROW(),COLUMN()))=TRUNC(INDIRECT(ADDRESS(ROW(),COLUMN())))</formula>
    </cfRule>
  </conditionalFormatting>
  <conditionalFormatting sqref="R439:R450">
    <cfRule type="expression" dxfId="7777" priority="1829">
      <formula>INDIRECT(ADDRESS(ROW(),COLUMN()))=TRUNC(INDIRECT(ADDRESS(ROW(),COLUMN())))</formula>
    </cfRule>
  </conditionalFormatting>
  <conditionalFormatting sqref="L434:L437">
    <cfRule type="expression" dxfId="7776" priority="1828">
      <formula>INDIRECT(ADDRESS(ROW(),COLUMN()))=TRUNC(INDIRECT(ADDRESS(ROW(),COLUMN())))</formula>
    </cfRule>
  </conditionalFormatting>
  <conditionalFormatting sqref="J435">
    <cfRule type="expression" dxfId="7775" priority="1827">
      <formula>INDIRECT(ADDRESS(ROW(),COLUMN()))=TRUNC(INDIRECT(ADDRESS(ROW(),COLUMN())))</formula>
    </cfRule>
  </conditionalFormatting>
  <conditionalFormatting sqref="J434">
    <cfRule type="expression" dxfId="7774" priority="1826">
      <formula>INDIRECT(ADDRESS(ROW(),COLUMN()))=TRUNC(INDIRECT(ADDRESS(ROW(),COLUMN())))</formula>
    </cfRule>
  </conditionalFormatting>
  <conditionalFormatting sqref="J436:J437">
    <cfRule type="expression" dxfId="7773" priority="1825">
      <formula>INDIRECT(ADDRESS(ROW(),COLUMN()))=TRUNC(INDIRECT(ADDRESS(ROW(),COLUMN())))</formula>
    </cfRule>
  </conditionalFormatting>
  <conditionalFormatting sqref="J438:J440">
    <cfRule type="expression" dxfId="7772" priority="1824">
      <formula>INDIRECT(ADDRESS(ROW(),COLUMN()))=TRUNC(INDIRECT(ADDRESS(ROW(),COLUMN())))</formula>
    </cfRule>
  </conditionalFormatting>
  <conditionalFormatting sqref="L438:L440">
    <cfRule type="expression" dxfId="7771" priority="1823">
      <formula>INDIRECT(ADDRESS(ROW(),COLUMN()))=TRUNC(INDIRECT(ADDRESS(ROW(),COLUMN())))</formula>
    </cfRule>
  </conditionalFormatting>
  <conditionalFormatting sqref="O438:O440">
    <cfRule type="expression" dxfId="7770" priority="1822">
      <formula>INDIRECT(ADDRESS(ROW(),COLUMN()))=TRUNC(INDIRECT(ADDRESS(ROW(),COLUMN())))</formula>
    </cfRule>
  </conditionalFormatting>
  <conditionalFormatting sqref="J441:J450">
    <cfRule type="expression" dxfId="7769" priority="1821">
      <formula>INDIRECT(ADDRESS(ROW(),COLUMN()))=TRUNC(INDIRECT(ADDRESS(ROW(),COLUMN())))</formula>
    </cfRule>
  </conditionalFormatting>
  <conditionalFormatting sqref="L441:L450">
    <cfRule type="expression" dxfId="7768" priority="1820">
      <formula>INDIRECT(ADDRESS(ROW(),COLUMN()))=TRUNC(INDIRECT(ADDRESS(ROW(),COLUMN())))</formula>
    </cfRule>
  </conditionalFormatting>
  <conditionalFormatting sqref="G434:G441">
    <cfRule type="expression" dxfId="7767" priority="1815">
      <formula>OR($G434="出演費",$G434="音楽費",$G434="文芸費")</formula>
    </cfRule>
    <cfRule type="expression" dxfId="7766" priority="1816">
      <formula>OR($G434="舞台費",$G434="作品借料",$G434="上映費",$G434="会場費",$G434="運搬費")</formula>
    </cfRule>
    <cfRule type="expression" dxfId="7765" priority="1817">
      <formula>OR($G434="賃金・共済費",$G434="旅費",$G434="報償費")</formula>
    </cfRule>
    <cfRule type="expression" dxfId="7764" priority="1818">
      <formula>OR($G434="雑役務費",$G434="消耗品費",$G434="通信費",$G434="会議費",$G434="その他")</formula>
    </cfRule>
    <cfRule type="expression" dxfId="7763" priority="1819">
      <formula>OR($G434="委託費",$G434="補助金")</formula>
    </cfRule>
  </conditionalFormatting>
  <conditionalFormatting sqref="F434:F441">
    <cfRule type="expression" dxfId="7762" priority="1810">
      <formula>$F434="委託費"</formula>
    </cfRule>
    <cfRule type="expression" dxfId="7761" priority="1811">
      <formula>$F434="雑役務費・消耗品費等"</formula>
    </cfRule>
    <cfRule type="expression" dxfId="7760" priority="1812">
      <formula>$F434="賃金・旅費・報償費"</formula>
    </cfRule>
    <cfRule type="expression" dxfId="7759" priority="1813">
      <formula>$F434="舞台・会場・設営費"</formula>
    </cfRule>
    <cfRule type="expression" dxfId="7758" priority="1814">
      <formula>$F434="出演・音楽・文芸費"</formula>
    </cfRule>
  </conditionalFormatting>
  <conditionalFormatting sqref="F443:F450">
    <cfRule type="expression" dxfId="7757" priority="1805">
      <formula>$F443="委託費"</formula>
    </cfRule>
    <cfRule type="expression" dxfId="7756" priority="1806">
      <formula>$F443="雑役務費・消耗品費等"</formula>
    </cfRule>
    <cfRule type="expression" dxfId="7755" priority="1807">
      <formula>$F443="賃金・旅費・報償費"</formula>
    </cfRule>
    <cfRule type="expression" dxfId="7754" priority="1808">
      <formula>$F443="舞台・会場・設営費"</formula>
    </cfRule>
    <cfRule type="expression" dxfId="7753" priority="1809">
      <formula>$F443="出演・音楽・文芸費"</formula>
    </cfRule>
  </conditionalFormatting>
  <conditionalFormatting sqref="F442">
    <cfRule type="expression" dxfId="7752" priority="1800">
      <formula>$F442="委託費"</formula>
    </cfRule>
    <cfRule type="expression" dxfId="7751" priority="1801">
      <formula>$F442="雑役務費・消耗品費等"</formula>
    </cfRule>
    <cfRule type="expression" dxfId="7750" priority="1802">
      <formula>$F442="賃金・旅費・報償費"</formula>
    </cfRule>
    <cfRule type="expression" dxfId="7749" priority="1803">
      <formula>$F442="舞台・会場・設営費"</formula>
    </cfRule>
    <cfRule type="expression" dxfId="7748" priority="1804">
      <formula>$F442="出演・音楽・文芸費"</formula>
    </cfRule>
  </conditionalFormatting>
  <conditionalFormatting sqref="G442">
    <cfRule type="expression" dxfId="7747" priority="1790">
      <formula>OR($G442="出演費",$G442="音楽費",$G442="文芸費")</formula>
    </cfRule>
    <cfRule type="expression" dxfId="7746" priority="1791">
      <formula>OR($G442="舞台費",$G442="作品借料",$G442="上映費",$G442="会場費",$G442="運搬費")</formula>
    </cfRule>
    <cfRule type="expression" dxfId="7745" priority="1792">
      <formula>OR($G442="賃金・共済費",$G442="旅費",$G442="報償費")</formula>
    </cfRule>
    <cfRule type="expression" dxfId="7744" priority="1793">
      <formula>OR($G442="雑役務費",$G442="消耗品費",$G442="通信費",$G442="会議費",$G442="その他")</formula>
    </cfRule>
    <cfRule type="expression" dxfId="7743" priority="1794">
      <formula>OR($G442="委託費",$G442="補助金")</formula>
    </cfRule>
  </conditionalFormatting>
  <conditionalFormatting sqref="G443:G450">
    <cfRule type="expression" dxfId="7742" priority="1795">
      <formula>OR($G443="出演費",$G443="音楽費",$G443="文芸費")</formula>
    </cfRule>
    <cfRule type="expression" dxfId="7741" priority="1796">
      <formula>OR($G443="舞台費",$G443="作品借料",$G443="上映費",$G443="会場費",$G443="運搬費")</formula>
    </cfRule>
    <cfRule type="expression" dxfId="7740" priority="1797">
      <formula>OR($G443="賃金・共済費",$G443="旅費",$G443="報償費")</formula>
    </cfRule>
    <cfRule type="expression" dxfId="7739" priority="1798">
      <formula>OR($G443="雑役務費",$G443="消耗品費",$G443="通信費",$G443="会議費",$G443="その他")</formula>
    </cfRule>
    <cfRule type="expression" dxfId="7738" priority="1799">
      <formula>OR($G443="委託費",$G443="補助金")</formula>
    </cfRule>
  </conditionalFormatting>
  <conditionalFormatting sqref="F434:F450">
    <cfRule type="expression" dxfId="7737" priority="1788">
      <formula>$F434="動画制作・配信費等"</formula>
    </cfRule>
  </conditionalFormatting>
  <conditionalFormatting sqref="G434:G450">
    <cfRule type="expression" dxfId="7736" priority="1789">
      <formula>OR($G434="動画制作費",$G434="動画配信費")</formula>
    </cfRule>
  </conditionalFormatting>
  <conditionalFormatting sqref="R411:R412 O411">
    <cfRule type="expression" dxfId="7735" priority="1787">
      <formula>INDIRECT(ADDRESS(ROW(),COLUMN()))=TRUNC(INDIRECT(ADDRESS(ROW(),COLUMN())))</formula>
    </cfRule>
  </conditionalFormatting>
  <conditionalFormatting sqref="O415:O433">
    <cfRule type="expression" dxfId="7734" priority="1786">
      <formula>INDIRECT(ADDRESS(ROW(),COLUMN()))=TRUNC(INDIRECT(ADDRESS(ROW(),COLUMN())))</formula>
    </cfRule>
  </conditionalFormatting>
  <conditionalFormatting sqref="R413:R433">
    <cfRule type="expression" dxfId="7733" priority="1785">
      <formula>INDIRECT(ADDRESS(ROW(),COLUMN()))=TRUNC(INDIRECT(ADDRESS(ROW(),COLUMN())))</formula>
    </cfRule>
  </conditionalFormatting>
  <conditionalFormatting sqref="L411">
    <cfRule type="expression" dxfId="7732" priority="1784">
      <formula>INDIRECT(ADDRESS(ROW(),COLUMN()))=TRUNC(INDIRECT(ADDRESS(ROW(),COLUMN())))</formula>
    </cfRule>
  </conditionalFormatting>
  <conditionalFormatting sqref="J411">
    <cfRule type="expression" dxfId="7731" priority="1783">
      <formula>INDIRECT(ADDRESS(ROW(),COLUMN()))=TRUNC(INDIRECT(ADDRESS(ROW(),COLUMN())))</formula>
    </cfRule>
  </conditionalFormatting>
  <conditionalFormatting sqref="J412:J414">
    <cfRule type="expression" dxfId="7730" priority="1782">
      <formula>INDIRECT(ADDRESS(ROW(),COLUMN()))=TRUNC(INDIRECT(ADDRESS(ROW(),COLUMN())))</formula>
    </cfRule>
  </conditionalFormatting>
  <conditionalFormatting sqref="L412:L414">
    <cfRule type="expression" dxfId="7729" priority="1781">
      <formula>INDIRECT(ADDRESS(ROW(),COLUMN()))=TRUNC(INDIRECT(ADDRESS(ROW(),COLUMN())))</formula>
    </cfRule>
  </conditionalFormatting>
  <conditionalFormatting sqref="O412:O414">
    <cfRule type="expression" dxfId="7728" priority="1780">
      <formula>INDIRECT(ADDRESS(ROW(),COLUMN()))=TRUNC(INDIRECT(ADDRESS(ROW(),COLUMN())))</formula>
    </cfRule>
  </conditionalFormatting>
  <conditionalFormatting sqref="J415:J433">
    <cfRule type="expression" dxfId="7727" priority="1779">
      <formula>INDIRECT(ADDRESS(ROW(),COLUMN()))=TRUNC(INDIRECT(ADDRESS(ROW(),COLUMN())))</formula>
    </cfRule>
  </conditionalFormatting>
  <conditionalFormatting sqref="L415:L433">
    <cfRule type="expression" dxfId="7726" priority="1778">
      <formula>INDIRECT(ADDRESS(ROW(),COLUMN()))=TRUNC(INDIRECT(ADDRESS(ROW(),COLUMN())))</formula>
    </cfRule>
  </conditionalFormatting>
  <conditionalFormatting sqref="G411:G415">
    <cfRule type="expression" dxfId="7725" priority="1773">
      <formula>OR($G411="出演費",$G411="音楽費",$G411="文芸費")</formula>
    </cfRule>
    <cfRule type="expression" dxfId="7724" priority="1774">
      <formula>OR($G411="舞台費",$G411="作品借料",$G411="上映費",$G411="会場費",$G411="運搬費")</formula>
    </cfRule>
    <cfRule type="expression" dxfId="7723" priority="1775">
      <formula>OR($G411="賃金・共済費",$G411="旅費",$G411="報償費")</formula>
    </cfRule>
    <cfRule type="expression" dxfId="7722" priority="1776">
      <formula>OR($G411="雑役務費",$G411="消耗品費",$G411="通信費",$G411="会議費",$G411="その他")</formula>
    </cfRule>
    <cfRule type="expression" dxfId="7721" priority="1777">
      <formula>OR($G411="委託費",$G411="補助金")</formula>
    </cfRule>
  </conditionalFormatting>
  <conditionalFormatting sqref="F411:F415">
    <cfRule type="expression" dxfId="7720" priority="1768">
      <formula>$F411="委託費"</formula>
    </cfRule>
    <cfRule type="expression" dxfId="7719" priority="1769">
      <formula>$F411="雑役務費・消耗品費等"</formula>
    </cfRule>
    <cfRule type="expression" dxfId="7718" priority="1770">
      <formula>$F411="賃金・旅費・報償費"</formula>
    </cfRule>
    <cfRule type="expression" dxfId="7717" priority="1771">
      <formula>$F411="舞台・会場・設営費"</formula>
    </cfRule>
    <cfRule type="expression" dxfId="7716" priority="1772">
      <formula>$F411="出演・音楽・文芸費"</formula>
    </cfRule>
  </conditionalFormatting>
  <conditionalFormatting sqref="F417:F433">
    <cfRule type="expression" dxfId="7715" priority="1763">
      <formula>$F417="委託費"</formula>
    </cfRule>
    <cfRule type="expression" dxfId="7714" priority="1764">
      <formula>$F417="雑役務費・消耗品費等"</formula>
    </cfRule>
    <cfRule type="expression" dxfId="7713" priority="1765">
      <formula>$F417="賃金・旅費・報償費"</formula>
    </cfRule>
    <cfRule type="expression" dxfId="7712" priority="1766">
      <formula>$F417="舞台・会場・設営費"</formula>
    </cfRule>
    <cfRule type="expression" dxfId="7711" priority="1767">
      <formula>$F417="出演・音楽・文芸費"</formula>
    </cfRule>
  </conditionalFormatting>
  <conditionalFormatting sqref="F416">
    <cfRule type="expression" dxfId="7710" priority="1758">
      <formula>$F416="委託費"</formula>
    </cfRule>
    <cfRule type="expression" dxfId="7709" priority="1759">
      <formula>$F416="雑役務費・消耗品費等"</formula>
    </cfRule>
    <cfRule type="expression" dxfId="7708" priority="1760">
      <formula>$F416="賃金・旅費・報償費"</formula>
    </cfRule>
    <cfRule type="expression" dxfId="7707" priority="1761">
      <formula>$F416="舞台・会場・設営費"</formula>
    </cfRule>
    <cfRule type="expression" dxfId="7706" priority="1762">
      <formula>$F416="出演・音楽・文芸費"</formula>
    </cfRule>
  </conditionalFormatting>
  <conditionalFormatting sqref="G416">
    <cfRule type="expression" dxfId="7705" priority="1748">
      <formula>OR($G416="出演費",$G416="音楽費",$G416="文芸費")</formula>
    </cfRule>
    <cfRule type="expression" dxfId="7704" priority="1749">
      <formula>OR($G416="舞台費",$G416="作品借料",$G416="上映費",$G416="会場費",$G416="運搬費")</formula>
    </cfRule>
    <cfRule type="expression" dxfId="7703" priority="1750">
      <formula>OR($G416="賃金・共済費",$G416="旅費",$G416="報償費")</formula>
    </cfRule>
    <cfRule type="expression" dxfId="7702" priority="1751">
      <formula>OR($G416="雑役務費",$G416="消耗品費",$G416="通信費",$G416="会議費",$G416="その他")</formula>
    </cfRule>
    <cfRule type="expression" dxfId="7701" priority="1752">
      <formula>OR($G416="委託費",$G416="補助金")</formula>
    </cfRule>
  </conditionalFormatting>
  <conditionalFormatting sqref="G417:G433">
    <cfRule type="expression" dxfId="7700" priority="1753">
      <formula>OR($G417="出演費",$G417="音楽費",$G417="文芸費")</formula>
    </cfRule>
    <cfRule type="expression" dxfId="7699" priority="1754">
      <formula>OR($G417="舞台費",$G417="作品借料",$G417="上映費",$G417="会場費",$G417="運搬費")</formula>
    </cfRule>
    <cfRule type="expression" dxfId="7698" priority="1755">
      <formula>OR($G417="賃金・共済費",$G417="旅費",$G417="報償費")</formula>
    </cfRule>
    <cfRule type="expression" dxfId="7697" priority="1756">
      <formula>OR($G417="雑役務費",$G417="消耗品費",$G417="通信費",$G417="会議費",$G417="その他")</formula>
    </cfRule>
    <cfRule type="expression" dxfId="7696" priority="1757">
      <formula>OR($G417="委託費",$G417="補助金")</formula>
    </cfRule>
  </conditionalFormatting>
  <conditionalFormatting sqref="F411:F433">
    <cfRule type="expression" dxfId="7695" priority="1746">
      <formula>$F411="動画制作・配信費等"</formula>
    </cfRule>
  </conditionalFormatting>
  <conditionalFormatting sqref="G411:G433">
    <cfRule type="expression" dxfId="7694" priority="1747">
      <formula>OR($G411="動画制作費",$G411="動画配信費")</formula>
    </cfRule>
  </conditionalFormatting>
  <conditionalFormatting sqref="R535:R537 O535:O536">
    <cfRule type="expression" dxfId="7693" priority="1745">
      <formula>INDIRECT(ADDRESS(ROW(),COLUMN()))=TRUNC(INDIRECT(ADDRESS(ROW(),COLUMN())))</formula>
    </cfRule>
  </conditionalFormatting>
  <conditionalFormatting sqref="O540:O559">
    <cfRule type="expression" dxfId="7692" priority="1744">
      <formula>INDIRECT(ADDRESS(ROW(),COLUMN()))=TRUNC(INDIRECT(ADDRESS(ROW(),COLUMN())))</formula>
    </cfRule>
  </conditionalFormatting>
  <conditionalFormatting sqref="R538:R559">
    <cfRule type="expression" dxfId="7691" priority="1743">
      <formula>INDIRECT(ADDRESS(ROW(),COLUMN()))=TRUNC(INDIRECT(ADDRESS(ROW(),COLUMN())))</formula>
    </cfRule>
  </conditionalFormatting>
  <conditionalFormatting sqref="L535:L536">
    <cfRule type="expression" dxfId="7690" priority="1742">
      <formula>INDIRECT(ADDRESS(ROW(),COLUMN()))=TRUNC(INDIRECT(ADDRESS(ROW(),COLUMN())))</formula>
    </cfRule>
  </conditionalFormatting>
  <conditionalFormatting sqref="J535:J536">
    <cfRule type="expression" dxfId="7689" priority="1741">
      <formula>INDIRECT(ADDRESS(ROW(),COLUMN()))=TRUNC(INDIRECT(ADDRESS(ROW(),COLUMN())))</formula>
    </cfRule>
  </conditionalFormatting>
  <conditionalFormatting sqref="J537:J539">
    <cfRule type="expression" dxfId="7688" priority="1740">
      <formula>INDIRECT(ADDRESS(ROW(),COLUMN()))=TRUNC(INDIRECT(ADDRESS(ROW(),COLUMN())))</formula>
    </cfRule>
  </conditionalFormatting>
  <conditionalFormatting sqref="L537:L539">
    <cfRule type="expression" dxfId="7687" priority="1739">
      <formula>INDIRECT(ADDRESS(ROW(),COLUMN()))=TRUNC(INDIRECT(ADDRESS(ROW(),COLUMN())))</formula>
    </cfRule>
  </conditionalFormatting>
  <conditionalFormatting sqref="O537:O539">
    <cfRule type="expression" dxfId="7686" priority="1738">
      <formula>INDIRECT(ADDRESS(ROW(),COLUMN()))=TRUNC(INDIRECT(ADDRESS(ROW(),COLUMN())))</formula>
    </cfRule>
  </conditionalFormatting>
  <conditionalFormatting sqref="J540:J559">
    <cfRule type="expression" dxfId="7685" priority="1737">
      <formula>INDIRECT(ADDRESS(ROW(),COLUMN()))=TRUNC(INDIRECT(ADDRESS(ROW(),COLUMN())))</formula>
    </cfRule>
  </conditionalFormatting>
  <conditionalFormatting sqref="L540:L559">
    <cfRule type="expression" dxfId="7684" priority="1736">
      <formula>INDIRECT(ADDRESS(ROW(),COLUMN()))=TRUNC(INDIRECT(ADDRESS(ROW(),COLUMN())))</formula>
    </cfRule>
  </conditionalFormatting>
  <conditionalFormatting sqref="G535:G540">
    <cfRule type="expression" dxfId="7683" priority="1731">
      <formula>OR($G535="出演費",$G535="音楽費",$G535="文芸費")</formula>
    </cfRule>
    <cfRule type="expression" dxfId="7682" priority="1732">
      <formula>OR($G535="舞台費",$G535="作品借料",$G535="上映費",$G535="会場費",$G535="運搬費")</formula>
    </cfRule>
    <cfRule type="expression" dxfId="7681" priority="1733">
      <formula>OR($G535="賃金・共済費",$G535="旅費",$G535="報償費")</formula>
    </cfRule>
    <cfRule type="expression" dxfId="7680" priority="1734">
      <formula>OR($G535="雑役務費",$G535="消耗品費",$G535="通信費",$G535="会議費",$G535="その他")</formula>
    </cfRule>
    <cfRule type="expression" dxfId="7679" priority="1735">
      <formula>OR($G535="委託費",$G535="補助金")</formula>
    </cfRule>
  </conditionalFormatting>
  <conditionalFormatting sqref="F535:F540">
    <cfRule type="expression" dxfId="7678" priority="1726">
      <formula>$F535="委託費"</formula>
    </cfRule>
    <cfRule type="expression" dxfId="7677" priority="1727">
      <formula>$F535="雑役務費・消耗品費等"</formula>
    </cfRule>
    <cfRule type="expression" dxfId="7676" priority="1728">
      <formula>$F535="賃金・旅費・報償費"</formula>
    </cfRule>
    <cfRule type="expression" dxfId="7675" priority="1729">
      <formula>$F535="舞台・会場・設営費"</formula>
    </cfRule>
    <cfRule type="expression" dxfId="7674" priority="1730">
      <formula>$F535="出演・音楽・文芸費"</formula>
    </cfRule>
  </conditionalFormatting>
  <conditionalFormatting sqref="F542:F559">
    <cfRule type="expression" dxfId="7673" priority="1721">
      <formula>$F542="委託費"</formula>
    </cfRule>
    <cfRule type="expression" dxfId="7672" priority="1722">
      <formula>$F542="雑役務費・消耗品費等"</formula>
    </cfRule>
    <cfRule type="expression" dxfId="7671" priority="1723">
      <formula>$F542="賃金・旅費・報償費"</formula>
    </cfRule>
    <cfRule type="expression" dxfId="7670" priority="1724">
      <formula>$F542="舞台・会場・設営費"</formula>
    </cfRule>
    <cfRule type="expression" dxfId="7669" priority="1725">
      <formula>$F542="出演・音楽・文芸費"</formula>
    </cfRule>
  </conditionalFormatting>
  <conditionalFormatting sqref="F541">
    <cfRule type="expression" dxfId="7668" priority="1716">
      <formula>$F541="委託費"</formula>
    </cfRule>
    <cfRule type="expression" dxfId="7667" priority="1717">
      <formula>$F541="雑役務費・消耗品費等"</formula>
    </cfRule>
    <cfRule type="expression" dxfId="7666" priority="1718">
      <formula>$F541="賃金・旅費・報償費"</formula>
    </cfRule>
    <cfRule type="expression" dxfId="7665" priority="1719">
      <formula>$F541="舞台・会場・設営費"</formula>
    </cfRule>
    <cfRule type="expression" dxfId="7664" priority="1720">
      <formula>$F541="出演・音楽・文芸費"</formula>
    </cfRule>
  </conditionalFormatting>
  <conditionalFormatting sqref="G541">
    <cfRule type="expression" dxfId="7663" priority="1706">
      <formula>OR($G541="出演費",$G541="音楽費",$G541="文芸費")</formula>
    </cfRule>
    <cfRule type="expression" dxfId="7662" priority="1707">
      <formula>OR($G541="舞台費",$G541="作品借料",$G541="上映費",$G541="会場費",$G541="運搬費")</formula>
    </cfRule>
    <cfRule type="expression" dxfId="7661" priority="1708">
      <formula>OR($G541="賃金・共済費",$G541="旅費",$G541="報償費")</formula>
    </cfRule>
    <cfRule type="expression" dxfId="7660" priority="1709">
      <formula>OR($G541="雑役務費",$G541="消耗品費",$G541="通信費",$G541="会議費",$G541="その他")</formula>
    </cfRule>
    <cfRule type="expression" dxfId="7659" priority="1710">
      <formula>OR($G541="委託費",$G541="補助金")</formula>
    </cfRule>
  </conditionalFormatting>
  <conditionalFormatting sqref="G542:G559">
    <cfRule type="expression" dxfId="7658" priority="1711">
      <formula>OR($G542="出演費",$G542="音楽費",$G542="文芸費")</formula>
    </cfRule>
    <cfRule type="expression" dxfId="7657" priority="1712">
      <formula>OR($G542="舞台費",$G542="作品借料",$G542="上映費",$G542="会場費",$G542="運搬費")</formula>
    </cfRule>
    <cfRule type="expression" dxfId="7656" priority="1713">
      <formula>OR($G542="賃金・共済費",$G542="旅費",$G542="報償費")</formula>
    </cfRule>
    <cfRule type="expression" dxfId="7655" priority="1714">
      <formula>OR($G542="雑役務費",$G542="消耗品費",$G542="通信費",$G542="会議費",$G542="その他")</formula>
    </cfRule>
    <cfRule type="expression" dxfId="7654" priority="1715">
      <formula>OR($G542="委託費",$G542="補助金")</formula>
    </cfRule>
  </conditionalFormatting>
  <conditionalFormatting sqref="F535:F559">
    <cfRule type="expression" dxfId="7653" priority="1704">
      <formula>$F535="動画制作・配信費等"</formula>
    </cfRule>
  </conditionalFormatting>
  <conditionalFormatting sqref="G535:G559">
    <cfRule type="expression" dxfId="7652" priority="1705">
      <formula>OR($G535="動画制作費",$G535="動画配信費")</formula>
    </cfRule>
  </conditionalFormatting>
  <conditionalFormatting sqref="O515:O517 R515:R518">
    <cfRule type="expression" dxfId="7651" priority="1703">
      <formula>INDIRECT(ADDRESS(ROW(),COLUMN()))=TRUNC(INDIRECT(ADDRESS(ROW(),COLUMN())))</formula>
    </cfRule>
  </conditionalFormatting>
  <conditionalFormatting sqref="O521:O533">
    <cfRule type="expression" dxfId="7650" priority="1702">
      <formula>INDIRECT(ADDRESS(ROW(),COLUMN()))=TRUNC(INDIRECT(ADDRESS(ROW(),COLUMN())))</formula>
    </cfRule>
  </conditionalFormatting>
  <conditionalFormatting sqref="R519:R533">
    <cfRule type="expression" dxfId="7649" priority="1701">
      <formula>INDIRECT(ADDRESS(ROW(),COLUMN()))=TRUNC(INDIRECT(ADDRESS(ROW(),COLUMN())))</formula>
    </cfRule>
  </conditionalFormatting>
  <conditionalFormatting sqref="L515:L517">
    <cfRule type="expression" dxfId="7648" priority="1700">
      <formula>INDIRECT(ADDRESS(ROW(),COLUMN()))=TRUNC(INDIRECT(ADDRESS(ROW(),COLUMN())))</formula>
    </cfRule>
  </conditionalFormatting>
  <conditionalFormatting sqref="J515">
    <cfRule type="expression" dxfId="7647" priority="1699">
      <formula>INDIRECT(ADDRESS(ROW(),COLUMN()))=TRUNC(INDIRECT(ADDRESS(ROW(),COLUMN())))</formula>
    </cfRule>
  </conditionalFormatting>
  <conditionalFormatting sqref="J516:J517">
    <cfRule type="expression" dxfId="7646" priority="1698">
      <formula>INDIRECT(ADDRESS(ROW(),COLUMN()))=TRUNC(INDIRECT(ADDRESS(ROW(),COLUMN())))</formula>
    </cfRule>
  </conditionalFormatting>
  <conditionalFormatting sqref="J518:J520">
    <cfRule type="expression" dxfId="7645" priority="1697">
      <formula>INDIRECT(ADDRESS(ROW(),COLUMN()))=TRUNC(INDIRECT(ADDRESS(ROW(),COLUMN())))</formula>
    </cfRule>
  </conditionalFormatting>
  <conditionalFormatting sqref="L518:L520">
    <cfRule type="expression" dxfId="7644" priority="1696">
      <formula>INDIRECT(ADDRESS(ROW(),COLUMN()))=TRUNC(INDIRECT(ADDRESS(ROW(),COLUMN())))</formula>
    </cfRule>
  </conditionalFormatting>
  <conditionalFormatting sqref="O518:O520">
    <cfRule type="expression" dxfId="7643" priority="1695">
      <formula>INDIRECT(ADDRESS(ROW(),COLUMN()))=TRUNC(INDIRECT(ADDRESS(ROW(),COLUMN())))</formula>
    </cfRule>
  </conditionalFormatting>
  <conditionalFormatting sqref="J521:J533">
    <cfRule type="expression" dxfId="7642" priority="1694">
      <formula>INDIRECT(ADDRESS(ROW(),COLUMN()))=TRUNC(INDIRECT(ADDRESS(ROW(),COLUMN())))</formula>
    </cfRule>
  </conditionalFormatting>
  <conditionalFormatting sqref="L521:L533">
    <cfRule type="expression" dxfId="7641" priority="1693">
      <formula>INDIRECT(ADDRESS(ROW(),COLUMN()))=TRUNC(INDIRECT(ADDRESS(ROW(),COLUMN())))</formula>
    </cfRule>
  </conditionalFormatting>
  <conditionalFormatting sqref="G515:G521">
    <cfRule type="expression" dxfId="7640" priority="1688">
      <formula>OR($G515="出演費",$G515="音楽費",$G515="文芸費")</formula>
    </cfRule>
    <cfRule type="expression" dxfId="7639" priority="1689">
      <formula>OR($G515="舞台費",$G515="作品借料",$G515="上映費",$G515="会場費",$G515="運搬費")</formula>
    </cfRule>
    <cfRule type="expression" dxfId="7638" priority="1690">
      <formula>OR($G515="賃金・共済費",$G515="旅費",$G515="報償費")</formula>
    </cfRule>
    <cfRule type="expression" dxfId="7637" priority="1691">
      <formula>OR($G515="雑役務費",$G515="消耗品費",$G515="通信費",$G515="会議費",$G515="その他")</formula>
    </cfRule>
    <cfRule type="expression" dxfId="7636" priority="1692">
      <formula>OR($G515="委託費",$G515="補助金")</formula>
    </cfRule>
  </conditionalFormatting>
  <conditionalFormatting sqref="F515:F521">
    <cfRule type="expression" dxfId="7635" priority="1683">
      <formula>$F515="委託費"</formula>
    </cfRule>
    <cfRule type="expression" dxfId="7634" priority="1684">
      <formula>$F515="雑役務費・消耗品費等"</formula>
    </cfRule>
    <cfRule type="expression" dxfId="7633" priority="1685">
      <formula>$F515="賃金・旅費・報償費"</formula>
    </cfRule>
    <cfRule type="expression" dxfId="7632" priority="1686">
      <formula>$F515="舞台・会場・設営費"</formula>
    </cfRule>
    <cfRule type="expression" dxfId="7631" priority="1687">
      <formula>$F515="出演・音楽・文芸費"</formula>
    </cfRule>
  </conditionalFormatting>
  <conditionalFormatting sqref="F523:F533">
    <cfRule type="expression" dxfId="7630" priority="1678">
      <formula>$F523="委託費"</formula>
    </cfRule>
    <cfRule type="expression" dxfId="7629" priority="1679">
      <formula>$F523="雑役務費・消耗品費等"</formula>
    </cfRule>
    <cfRule type="expression" dxfId="7628" priority="1680">
      <formula>$F523="賃金・旅費・報償費"</formula>
    </cfRule>
    <cfRule type="expression" dxfId="7627" priority="1681">
      <formula>$F523="舞台・会場・設営費"</formula>
    </cfRule>
    <cfRule type="expression" dxfId="7626" priority="1682">
      <formula>$F523="出演・音楽・文芸費"</formula>
    </cfRule>
  </conditionalFormatting>
  <conditionalFormatting sqref="F522">
    <cfRule type="expression" dxfId="7625" priority="1673">
      <formula>$F522="委託費"</formula>
    </cfRule>
    <cfRule type="expression" dxfId="7624" priority="1674">
      <formula>$F522="雑役務費・消耗品費等"</formula>
    </cfRule>
    <cfRule type="expression" dxfId="7623" priority="1675">
      <formula>$F522="賃金・旅費・報償費"</formula>
    </cfRule>
    <cfRule type="expression" dxfId="7622" priority="1676">
      <formula>$F522="舞台・会場・設営費"</formula>
    </cfRule>
    <cfRule type="expression" dxfId="7621" priority="1677">
      <formula>$F522="出演・音楽・文芸費"</formula>
    </cfRule>
  </conditionalFormatting>
  <conditionalFormatting sqref="G522">
    <cfRule type="expression" dxfId="7620" priority="1663">
      <formula>OR($G522="出演費",$G522="音楽費",$G522="文芸費")</formula>
    </cfRule>
    <cfRule type="expression" dxfId="7619" priority="1664">
      <formula>OR($G522="舞台費",$G522="作品借料",$G522="上映費",$G522="会場費",$G522="運搬費")</formula>
    </cfRule>
    <cfRule type="expression" dxfId="7618" priority="1665">
      <formula>OR($G522="賃金・共済費",$G522="旅費",$G522="報償費")</formula>
    </cfRule>
    <cfRule type="expression" dxfId="7617" priority="1666">
      <formula>OR($G522="雑役務費",$G522="消耗品費",$G522="通信費",$G522="会議費",$G522="その他")</formula>
    </cfRule>
    <cfRule type="expression" dxfId="7616" priority="1667">
      <formula>OR($G522="委託費",$G522="補助金")</formula>
    </cfRule>
  </conditionalFormatting>
  <conditionalFormatting sqref="G523:G533">
    <cfRule type="expression" dxfId="7615" priority="1668">
      <formula>OR($G523="出演費",$G523="音楽費",$G523="文芸費")</formula>
    </cfRule>
    <cfRule type="expression" dxfId="7614" priority="1669">
      <formula>OR($G523="舞台費",$G523="作品借料",$G523="上映費",$G523="会場費",$G523="運搬費")</formula>
    </cfRule>
    <cfRule type="expression" dxfId="7613" priority="1670">
      <formula>OR($G523="賃金・共済費",$G523="旅費",$G523="報償費")</formula>
    </cfRule>
    <cfRule type="expression" dxfId="7612" priority="1671">
      <formula>OR($G523="雑役務費",$G523="消耗品費",$G523="通信費",$G523="会議費",$G523="その他")</formula>
    </cfRule>
    <cfRule type="expression" dxfId="7611" priority="1672">
      <formula>OR($G523="委託費",$G523="補助金")</formula>
    </cfRule>
  </conditionalFormatting>
  <conditionalFormatting sqref="F515:F533">
    <cfRule type="expression" dxfId="7610" priority="1661">
      <formula>$F515="動画制作・配信費等"</formula>
    </cfRule>
  </conditionalFormatting>
  <conditionalFormatting sqref="G515:G533">
    <cfRule type="expression" dxfId="7609" priority="1662">
      <formula>OR($G515="動画制作費",$G515="動画配信費")</formula>
    </cfRule>
  </conditionalFormatting>
  <conditionalFormatting sqref="R490:R492 O490:O491">
    <cfRule type="expression" dxfId="7608" priority="1660">
      <formula>INDIRECT(ADDRESS(ROW(),COLUMN()))=TRUNC(INDIRECT(ADDRESS(ROW(),COLUMN())))</formula>
    </cfRule>
  </conditionalFormatting>
  <conditionalFormatting sqref="O495:O514">
    <cfRule type="expression" dxfId="7607" priority="1659">
      <formula>INDIRECT(ADDRESS(ROW(),COLUMN()))=TRUNC(INDIRECT(ADDRESS(ROW(),COLUMN())))</formula>
    </cfRule>
  </conditionalFormatting>
  <conditionalFormatting sqref="R493:R514">
    <cfRule type="expression" dxfId="7606" priority="1658">
      <formula>INDIRECT(ADDRESS(ROW(),COLUMN()))=TRUNC(INDIRECT(ADDRESS(ROW(),COLUMN())))</formula>
    </cfRule>
  </conditionalFormatting>
  <conditionalFormatting sqref="L490:L491">
    <cfRule type="expression" dxfId="7605" priority="1657">
      <formula>INDIRECT(ADDRESS(ROW(),COLUMN()))=TRUNC(INDIRECT(ADDRESS(ROW(),COLUMN())))</formula>
    </cfRule>
  </conditionalFormatting>
  <conditionalFormatting sqref="J490:J491">
    <cfRule type="expression" dxfId="7604" priority="1656">
      <formula>INDIRECT(ADDRESS(ROW(),COLUMN()))=TRUNC(INDIRECT(ADDRESS(ROW(),COLUMN())))</formula>
    </cfRule>
  </conditionalFormatting>
  <conditionalFormatting sqref="J492:J494">
    <cfRule type="expression" dxfId="7603" priority="1655">
      <formula>INDIRECT(ADDRESS(ROW(),COLUMN()))=TRUNC(INDIRECT(ADDRESS(ROW(),COLUMN())))</formula>
    </cfRule>
  </conditionalFormatting>
  <conditionalFormatting sqref="L492:L494">
    <cfRule type="expression" dxfId="7602" priority="1654">
      <formula>INDIRECT(ADDRESS(ROW(),COLUMN()))=TRUNC(INDIRECT(ADDRESS(ROW(),COLUMN())))</formula>
    </cfRule>
  </conditionalFormatting>
  <conditionalFormatting sqref="O492:O494">
    <cfRule type="expression" dxfId="7601" priority="1653">
      <formula>INDIRECT(ADDRESS(ROW(),COLUMN()))=TRUNC(INDIRECT(ADDRESS(ROW(),COLUMN())))</formula>
    </cfRule>
  </conditionalFormatting>
  <conditionalFormatting sqref="J495:J514">
    <cfRule type="expression" dxfId="7600" priority="1652">
      <formula>INDIRECT(ADDRESS(ROW(),COLUMN()))=TRUNC(INDIRECT(ADDRESS(ROW(),COLUMN())))</formula>
    </cfRule>
  </conditionalFormatting>
  <conditionalFormatting sqref="L495:L514">
    <cfRule type="expression" dxfId="7599" priority="1651">
      <formula>INDIRECT(ADDRESS(ROW(),COLUMN()))=TRUNC(INDIRECT(ADDRESS(ROW(),COLUMN())))</formula>
    </cfRule>
  </conditionalFormatting>
  <conditionalFormatting sqref="G490:G495">
    <cfRule type="expression" dxfId="7598" priority="1646">
      <formula>OR($G490="出演費",$G490="音楽費",$G490="文芸費")</formula>
    </cfRule>
    <cfRule type="expression" dxfId="7597" priority="1647">
      <formula>OR($G490="舞台費",$G490="作品借料",$G490="上映費",$G490="会場費",$G490="運搬費")</formula>
    </cfRule>
    <cfRule type="expression" dxfId="7596" priority="1648">
      <formula>OR($G490="賃金・共済費",$G490="旅費",$G490="報償費")</formula>
    </cfRule>
    <cfRule type="expression" dxfId="7595" priority="1649">
      <formula>OR($G490="雑役務費",$G490="消耗品費",$G490="通信費",$G490="会議費",$G490="その他")</formula>
    </cfRule>
    <cfRule type="expression" dxfId="7594" priority="1650">
      <formula>OR($G490="委託費",$G490="補助金")</formula>
    </cfRule>
  </conditionalFormatting>
  <conditionalFormatting sqref="F490:F495">
    <cfRule type="expression" dxfId="7593" priority="1641">
      <formula>$F490="委託費"</formula>
    </cfRule>
    <cfRule type="expression" dxfId="7592" priority="1642">
      <formula>$F490="雑役務費・消耗品費等"</formula>
    </cfRule>
    <cfRule type="expression" dxfId="7591" priority="1643">
      <formula>$F490="賃金・旅費・報償費"</formula>
    </cfRule>
    <cfRule type="expression" dxfId="7590" priority="1644">
      <formula>$F490="舞台・会場・設営費"</formula>
    </cfRule>
    <cfRule type="expression" dxfId="7589" priority="1645">
      <formula>$F490="出演・音楽・文芸費"</formula>
    </cfRule>
  </conditionalFormatting>
  <conditionalFormatting sqref="F497:F514">
    <cfRule type="expression" dxfId="7588" priority="1636">
      <formula>$F497="委託費"</formula>
    </cfRule>
    <cfRule type="expression" dxfId="7587" priority="1637">
      <formula>$F497="雑役務費・消耗品費等"</formula>
    </cfRule>
    <cfRule type="expression" dxfId="7586" priority="1638">
      <formula>$F497="賃金・旅費・報償費"</formula>
    </cfRule>
    <cfRule type="expression" dxfId="7585" priority="1639">
      <formula>$F497="舞台・会場・設営費"</formula>
    </cfRule>
    <cfRule type="expression" dxfId="7584" priority="1640">
      <formula>$F497="出演・音楽・文芸費"</formula>
    </cfRule>
  </conditionalFormatting>
  <conditionalFormatting sqref="F496">
    <cfRule type="expression" dxfId="7583" priority="1631">
      <formula>$F496="委託費"</formula>
    </cfRule>
    <cfRule type="expression" dxfId="7582" priority="1632">
      <formula>$F496="雑役務費・消耗品費等"</formula>
    </cfRule>
    <cfRule type="expression" dxfId="7581" priority="1633">
      <formula>$F496="賃金・旅費・報償費"</formula>
    </cfRule>
    <cfRule type="expression" dxfId="7580" priority="1634">
      <formula>$F496="舞台・会場・設営費"</formula>
    </cfRule>
    <cfRule type="expression" dxfId="7579" priority="1635">
      <formula>$F496="出演・音楽・文芸費"</formula>
    </cfRule>
  </conditionalFormatting>
  <conditionalFormatting sqref="G496">
    <cfRule type="expression" dxfId="7578" priority="1621">
      <formula>OR($G496="出演費",$G496="音楽費",$G496="文芸費")</formula>
    </cfRule>
    <cfRule type="expression" dxfId="7577" priority="1622">
      <formula>OR($G496="舞台費",$G496="作品借料",$G496="上映費",$G496="会場費",$G496="運搬費")</formula>
    </cfRule>
    <cfRule type="expression" dxfId="7576" priority="1623">
      <formula>OR($G496="賃金・共済費",$G496="旅費",$G496="報償費")</formula>
    </cfRule>
    <cfRule type="expression" dxfId="7575" priority="1624">
      <formula>OR($G496="雑役務費",$G496="消耗品費",$G496="通信費",$G496="会議費",$G496="その他")</formula>
    </cfRule>
    <cfRule type="expression" dxfId="7574" priority="1625">
      <formula>OR($G496="委託費",$G496="補助金")</formula>
    </cfRule>
  </conditionalFormatting>
  <conditionalFormatting sqref="G497:G514">
    <cfRule type="expression" dxfId="7573" priority="1626">
      <formula>OR($G497="出演費",$G497="音楽費",$G497="文芸費")</formula>
    </cfRule>
    <cfRule type="expression" dxfId="7572" priority="1627">
      <formula>OR($G497="舞台費",$G497="作品借料",$G497="上映費",$G497="会場費",$G497="運搬費")</formula>
    </cfRule>
    <cfRule type="expression" dxfId="7571" priority="1628">
      <formula>OR($G497="賃金・共済費",$G497="旅費",$G497="報償費")</formula>
    </cfRule>
    <cfRule type="expression" dxfId="7570" priority="1629">
      <formula>OR($G497="雑役務費",$G497="消耗品費",$G497="通信費",$G497="会議費",$G497="その他")</formula>
    </cfRule>
    <cfRule type="expression" dxfId="7569" priority="1630">
      <formula>OR($G497="委託費",$G497="補助金")</formula>
    </cfRule>
  </conditionalFormatting>
  <conditionalFormatting sqref="F490:F514">
    <cfRule type="expression" dxfId="7568" priority="1619">
      <formula>$F490="動画制作・配信費等"</formula>
    </cfRule>
  </conditionalFormatting>
  <conditionalFormatting sqref="G490:G514">
    <cfRule type="expression" dxfId="7567" priority="1620">
      <formula>OR($G490="動画制作費",$G490="動画配信費")</formula>
    </cfRule>
  </conditionalFormatting>
  <conditionalFormatting sqref="R601:R604 O601:O603">
    <cfRule type="expression" dxfId="7566" priority="1618">
      <formula>INDIRECT(ADDRESS(ROW(),COLUMN()))=TRUNC(INDIRECT(ADDRESS(ROW(),COLUMN())))</formula>
    </cfRule>
  </conditionalFormatting>
  <conditionalFormatting sqref="O607:O625">
    <cfRule type="expression" dxfId="7565" priority="1617">
      <formula>INDIRECT(ADDRESS(ROW(),COLUMN()))=TRUNC(INDIRECT(ADDRESS(ROW(),COLUMN())))</formula>
    </cfRule>
  </conditionalFormatting>
  <conditionalFormatting sqref="R605:R625">
    <cfRule type="expression" dxfId="7564" priority="1616">
      <formula>INDIRECT(ADDRESS(ROW(),COLUMN()))=TRUNC(INDIRECT(ADDRESS(ROW(),COLUMN())))</formula>
    </cfRule>
  </conditionalFormatting>
  <conditionalFormatting sqref="L601:L603">
    <cfRule type="expression" dxfId="7563" priority="1615">
      <formula>INDIRECT(ADDRESS(ROW(),COLUMN()))=TRUNC(INDIRECT(ADDRESS(ROW(),COLUMN())))</formula>
    </cfRule>
  </conditionalFormatting>
  <conditionalFormatting sqref="J601">
    <cfRule type="expression" dxfId="7562" priority="1614">
      <formula>INDIRECT(ADDRESS(ROW(),COLUMN()))=TRUNC(INDIRECT(ADDRESS(ROW(),COLUMN())))</formula>
    </cfRule>
  </conditionalFormatting>
  <conditionalFormatting sqref="J602:J603">
    <cfRule type="expression" dxfId="7561" priority="1613">
      <formula>INDIRECT(ADDRESS(ROW(),COLUMN()))=TRUNC(INDIRECT(ADDRESS(ROW(),COLUMN())))</formula>
    </cfRule>
  </conditionalFormatting>
  <conditionalFormatting sqref="J604:J606">
    <cfRule type="expression" dxfId="7560" priority="1612">
      <formula>INDIRECT(ADDRESS(ROW(),COLUMN()))=TRUNC(INDIRECT(ADDRESS(ROW(),COLUMN())))</formula>
    </cfRule>
  </conditionalFormatting>
  <conditionalFormatting sqref="L604:L606">
    <cfRule type="expression" dxfId="7559" priority="1611">
      <formula>INDIRECT(ADDRESS(ROW(),COLUMN()))=TRUNC(INDIRECT(ADDRESS(ROW(),COLUMN())))</formula>
    </cfRule>
  </conditionalFormatting>
  <conditionalFormatting sqref="O604:O606">
    <cfRule type="expression" dxfId="7558" priority="1610">
      <formula>INDIRECT(ADDRESS(ROW(),COLUMN()))=TRUNC(INDIRECT(ADDRESS(ROW(),COLUMN())))</formula>
    </cfRule>
  </conditionalFormatting>
  <conditionalFormatting sqref="J607:J625">
    <cfRule type="expression" dxfId="7557" priority="1609">
      <formula>INDIRECT(ADDRESS(ROW(),COLUMN()))=TRUNC(INDIRECT(ADDRESS(ROW(),COLUMN())))</formula>
    </cfRule>
  </conditionalFormatting>
  <conditionalFormatting sqref="L607:L625">
    <cfRule type="expression" dxfId="7556" priority="1608">
      <formula>INDIRECT(ADDRESS(ROW(),COLUMN()))=TRUNC(INDIRECT(ADDRESS(ROW(),COLUMN())))</formula>
    </cfRule>
  </conditionalFormatting>
  <conditionalFormatting sqref="G601:G607">
    <cfRule type="expression" dxfId="7555" priority="1603">
      <formula>OR($G601="出演費",$G601="音楽費",$G601="文芸費")</formula>
    </cfRule>
    <cfRule type="expression" dxfId="7554" priority="1604">
      <formula>OR($G601="舞台費",$G601="作品借料",$G601="上映費",$G601="会場費",$G601="運搬費")</formula>
    </cfRule>
    <cfRule type="expression" dxfId="7553" priority="1605">
      <formula>OR($G601="賃金・共済費",$G601="旅費",$G601="報償費")</formula>
    </cfRule>
    <cfRule type="expression" dxfId="7552" priority="1606">
      <formula>OR($G601="雑役務費",$G601="消耗品費",$G601="通信費",$G601="会議費",$G601="その他")</formula>
    </cfRule>
    <cfRule type="expression" dxfId="7551" priority="1607">
      <formula>OR($G601="委託費",$G601="補助金")</formula>
    </cfRule>
  </conditionalFormatting>
  <conditionalFormatting sqref="F601:F607">
    <cfRule type="expression" dxfId="7550" priority="1598">
      <formula>$F601="委託費"</formula>
    </cfRule>
    <cfRule type="expression" dxfId="7549" priority="1599">
      <formula>$F601="雑役務費・消耗品費等"</formula>
    </cfRule>
    <cfRule type="expression" dxfId="7548" priority="1600">
      <formula>$F601="賃金・旅費・報償費"</formula>
    </cfRule>
    <cfRule type="expression" dxfId="7547" priority="1601">
      <formula>$F601="舞台・会場・設営費"</formula>
    </cfRule>
    <cfRule type="expression" dxfId="7546" priority="1602">
      <formula>$F601="出演・音楽・文芸費"</formula>
    </cfRule>
  </conditionalFormatting>
  <conditionalFormatting sqref="F609:F625">
    <cfRule type="expression" dxfId="7545" priority="1593">
      <formula>$F609="委託費"</formula>
    </cfRule>
    <cfRule type="expression" dxfId="7544" priority="1594">
      <formula>$F609="雑役務費・消耗品費等"</formula>
    </cfRule>
    <cfRule type="expression" dxfId="7543" priority="1595">
      <formula>$F609="賃金・旅費・報償費"</formula>
    </cfRule>
    <cfRule type="expression" dxfId="7542" priority="1596">
      <formula>$F609="舞台・会場・設営費"</formula>
    </cfRule>
    <cfRule type="expression" dxfId="7541" priority="1597">
      <formula>$F609="出演・音楽・文芸費"</formula>
    </cfRule>
  </conditionalFormatting>
  <conditionalFormatting sqref="F608">
    <cfRule type="expression" dxfId="7540" priority="1588">
      <formula>$F608="委託費"</formula>
    </cfRule>
    <cfRule type="expression" dxfId="7539" priority="1589">
      <formula>$F608="雑役務費・消耗品費等"</formula>
    </cfRule>
    <cfRule type="expression" dxfId="7538" priority="1590">
      <formula>$F608="賃金・旅費・報償費"</formula>
    </cfRule>
    <cfRule type="expression" dxfId="7537" priority="1591">
      <formula>$F608="舞台・会場・設営費"</formula>
    </cfRule>
    <cfRule type="expression" dxfId="7536" priority="1592">
      <formula>$F608="出演・音楽・文芸費"</formula>
    </cfRule>
  </conditionalFormatting>
  <conditionalFormatting sqref="G608">
    <cfRule type="expression" dxfId="7535" priority="1578">
      <formula>OR($G608="出演費",$G608="音楽費",$G608="文芸費")</formula>
    </cfRule>
    <cfRule type="expression" dxfId="7534" priority="1579">
      <formula>OR($G608="舞台費",$G608="作品借料",$G608="上映費",$G608="会場費",$G608="運搬費")</formula>
    </cfRule>
    <cfRule type="expression" dxfId="7533" priority="1580">
      <formula>OR($G608="賃金・共済費",$G608="旅費",$G608="報償費")</formula>
    </cfRule>
    <cfRule type="expression" dxfId="7532" priority="1581">
      <formula>OR($G608="雑役務費",$G608="消耗品費",$G608="通信費",$G608="会議費",$G608="その他")</formula>
    </cfRule>
    <cfRule type="expression" dxfId="7531" priority="1582">
      <formula>OR($G608="委託費",$G608="補助金")</formula>
    </cfRule>
  </conditionalFormatting>
  <conditionalFormatting sqref="G609:G625">
    <cfRule type="expression" dxfId="7530" priority="1583">
      <formula>OR($G609="出演費",$G609="音楽費",$G609="文芸費")</formula>
    </cfRule>
    <cfRule type="expression" dxfId="7529" priority="1584">
      <formula>OR($G609="舞台費",$G609="作品借料",$G609="上映費",$G609="会場費",$G609="運搬費")</formula>
    </cfRule>
    <cfRule type="expression" dxfId="7528" priority="1585">
      <formula>OR($G609="賃金・共済費",$G609="旅費",$G609="報償費")</formula>
    </cfRule>
    <cfRule type="expression" dxfId="7527" priority="1586">
      <formula>OR($G609="雑役務費",$G609="消耗品費",$G609="通信費",$G609="会議費",$G609="その他")</formula>
    </cfRule>
    <cfRule type="expression" dxfId="7526" priority="1587">
      <formula>OR($G609="委託費",$G609="補助金")</formula>
    </cfRule>
  </conditionalFormatting>
  <conditionalFormatting sqref="F601:F625">
    <cfRule type="expression" dxfId="7525" priority="1576">
      <formula>$F601="動画制作・配信費等"</formula>
    </cfRule>
  </conditionalFormatting>
  <conditionalFormatting sqref="G601:G625">
    <cfRule type="expression" dxfId="7524" priority="1577">
      <formula>OR($G601="動画制作費",$G601="動画配信費")</formula>
    </cfRule>
  </conditionalFormatting>
  <conditionalFormatting sqref="O594:O597 R594:R598">
    <cfRule type="expression" dxfId="7523" priority="1575">
      <formula>INDIRECT(ADDRESS(ROW(),COLUMN()))=TRUNC(INDIRECT(ADDRESS(ROW(),COLUMN())))</formula>
    </cfRule>
  </conditionalFormatting>
  <conditionalFormatting sqref="R599:R600">
    <cfRule type="expression" dxfId="7522" priority="1574">
      <formula>INDIRECT(ADDRESS(ROW(),COLUMN()))=TRUNC(INDIRECT(ADDRESS(ROW(),COLUMN())))</formula>
    </cfRule>
  </conditionalFormatting>
  <conditionalFormatting sqref="L594:L597">
    <cfRule type="expression" dxfId="7521" priority="1573">
      <formula>INDIRECT(ADDRESS(ROW(),COLUMN()))=TRUNC(INDIRECT(ADDRESS(ROW(),COLUMN())))</formula>
    </cfRule>
  </conditionalFormatting>
  <conditionalFormatting sqref="J595">
    <cfRule type="expression" dxfId="7520" priority="1572">
      <formula>INDIRECT(ADDRESS(ROW(),COLUMN()))=TRUNC(INDIRECT(ADDRESS(ROW(),COLUMN())))</formula>
    </cfRule>
  </conditionalFormatting>
  <conditionalFormatting sqref="J594">
    <cfRule type="expression" dxfId="7519" priority="1571">
      <formula>INDIRECT(ADDRESS(ROW(),COLUMN()))=TRUNC(INDIRECT(ADDRESS(ROW(),COLUMN())))</formula>
    </cfRule>
  </conditionalFormatting>
  <conditionalFormatting sqref="J596:J597">
    <cfRule type="expression" dxfId="7518" priority="1570">
      <formula>INDIRECT(ADDRESS(ROW(),COLUMN()))=TRUNC(INDIRECT(ADDRESS(ROW(),COLUMN())))</formula>
    </cfRule>
  </conditionalFormatting>
  <conditionalFormatting sqref="J598:J600">
    <cfRule type="expression" dxfId="7517" priority="1569">
      <formula>INDIRECT(ADDRESS(ROW(),COLUMN()))=TRUNC(INDIRECT(ADDRESS(ROW(),COLUMN())))</formula>
    </cfRule>
  </conditionalFormatting>
  <conditionalFormatting sqref="L598:L600">
    <cfRule type="expression" dxfId="7516" priority="1568">
      <formula>INDIRECT(ADDRESS(ROW(),COLUMN()))=TRUNC(INDIRECT(ADDRESS(ROW(),COLUMN())))</formula>
    </cfRule>
  </conditionalFormatting>
  <conditionalFormatting sqref="O598:O600">
    <cfRule type="expression" dxfId="7515" priority="1567">
      <formula>INDIRECT(ADDRESS(ROW(),COLUMN()))=TRUNC(INDIRECT(ADDRESS(ROW(),COLUMN())))</formula>
    </cfRule>
  </conditionalFormatting>
  <conditionalFormatting sqref="G594:G600">
    <cfRule type="expression" dxfId="7514" priority="1562">
      <formula>OR($G594="出演費",$G594="音楽費",$G594="文芸費")</formula>
    </cfRule>
    <cfRule type="expression" dxfId="7513" priority="1563">
      <formula>OR($G594="舞台費",$G594="作品借料",$G594="上映費",$G594="会場費",$G594="運搬費")</formula>
    </cfRule>
    <cfRule type="expression" dxfId="7512" priority="1564">
      <formula>OR($G594="賃金・共済費",$G594="旅費",$G594="報償費")</formula>
    </cfRule>
    <cfRule type="expression" dxfId="7511" priority="1565">
      <formula>OR($G594="雑役務費",$G594="消耗品費",$G594="通信費",$G594="会議費",$G594="その他")</formula>
    </cfRule>
    <cfRule type="expression" dxfId="7510" priority="1566">
      <formula>OR($G594="委託費",$G594="補助金")</formula>
    </cfRule>
  </conditionalFormatting>
  <conditionalFormatting sqref="F594:F600">
    <cfRule type="expression" dxfId="7509" priority="1557">
      <formula>$F594="委託費"</formula>
    </cfRule>
    <cfRule type="expression" dxfId="7508" priority="1558">
      <formula>$F594="雑役務費・消耗品費等"</formula>
    </cfRule>
    <cfRule type="expression" dxfId="7507" priority="1559">
      <formula>$F594="賃金・旅費・報償費"</formula>
    </cfRule>
    <cfRule type="expression" dxfId="7506" priority="1560">
      <formula>$F594="舞台・会場・設営費"</formula>
    </cfRule>
    <cfRule type="expression" dxfId="7505" priority="1561">
      <formula>$F594="出演・音楽・文芸費"</formula>
    </cfRule>
  </conditionalFormatting>
  <conditionalFormatting sqref="F594:F600">
    <cfRule type="expression" dxfId="7504" priority="1555">
      <formula>$F594="動画制作・配信費等"</formula>
    </cfRule>
  </conditionalFormatting>
  <conditionalFormatting sqref="G594:G600">
    <cfRule type="expression" dxfId="7503" priority="1556">
      <formula>OR($G594="動画制作費",$G594="動画配信費")</formula>
    </cfRule>
  </conditionalFormatting>
  <conditionalFormatting sqref="R570:R572 O570:O571">
    <cfRule type="expression" dxfId="7502" priority="1554">
      <formula>INDIRECT(ADDRESS(ROW(),COLUMN()))=TRUNC(INDIRECT(ADDRESS(ROW(),COLUMN())))</formula>
    </cfRule>
  </conditionalFormatting>
  <conditionalFormatting sqref="O575:O593">
    <cfRule type="expression" dxfId="7501" priority="1553">
      <formula>INDIRECT(ADDRESS(ROW(),COLUMN()))=TRUNC(INDIRECT(ADDRESS(ROW(),COLUMN())))</formula>
    </cfRule>
  </conditionalFormatting>
  <conditionalFormatting sqref="R573:R593">
    <cfRule type="expression" dxfId="7500" priority="1552">
      <formula>INDIRECT(ADDRESS(ROW(),COLUMN()))=TRUNC(INDIRECT(ADDRESS(ROW(),COLUMN())))</formula>
    </cfRule>
  </conditionalFormatting>
  <conditionalFormatting sqref="L570:L571">
    <cfRule type="expression" dxfId="7499" priority="1551">
      <formula>INDIRECT(ADDRESS(ROW(),COLUMN()))=TRUNC(INDIRECT(ADDRESS(ROW(),COLUMN())))</formula>
    </cfRule>
  </conditionalFormatting>
  <conditionalFormatting sqref="J570:J571">
    <cfRule type="expression" dxfId="7498" priority="1550">
      <formula>INDIRECT(ADDRESS(ROW(),COLUMN()))=TRUNC(INDIRECT(ADDRESS(ROW(),COLUMN())))</formula>
    </cfRule>
  </conditionalFormatting>
  <conditionalFormatting sqref="J572:J574">
    <cfRule type="expression" dxfId="7497" priority="1549">
      <formula>INDIRECT(ADDRESS(ROW(),COLUMN()))=TRUNC(INDIRECT(ADDRESS(ROW(),COLUMN())))</formula>
    </cfRule>
  </conditionalFormatting>
  <conditionalFormatting sqref="L572:L574">
    <cfRule type="expression" dxfId="7496" priority="1548">
      <formula>INDIRECT(ADDRESS(ROW(),COLUMN()))=TRUNC(INDIRECT(ADDRESS(ROW(),COLUMN())))</formula>
    </cfRule>
  </conditionalFormatting>
  <conditionalFormatting sqref="O572:O574">
    <cfRule type="expression" dxfId="7495" priority="1547">
      <formula>INDIRECT(ADDRESS(ROW(),COLUMN()))=TRUNC(INDIRECT(ADDRESS(ROW(),COLUMN())))</formula>
    </cfRule>
  </conditionalFormatting>
  <conditionalFormatting sqref="J575:J593">
    <cfRule type="expression" dxfId="7494" priority="1546">
      <formula>INDIRECT(ADDRESS(ROW(),COLUMN()))=TRUNC(INDIRECT(ADDRESS(ROW(),COLUMN())))</formula>
    </cfRule>
  </conditionalFormatting>
  <conditionalFormatting sqref="L575:L593">
    <cfRule type="expression" dxfId="7493" priority="1545">
      <formula>INDIRECT(ADDRESS(ROW(),COLUMN()))=TRUNC(INDIRECT(ADDRESS(ROW(),COLUMN())))</formula>
    </cfRule>
  </conditionalFormatting>
  <conditionalFormatting sqref="G570:G575">
    <cfRule type="expression" dxfId="7492" priority="1540">
      <formula>OR($G570="出演費",$G570="音楽費",$G570="文芸費")</formula>
    </cfRule>
    <cfRule type="expression" dxfId="7491" priority="1541">
      <formula>OR($G570="舞台費",$G570="作品借料",$G570="上映費",$G570="会場費",$G570="運搬費")</formula>
    </cfRule>
    <cfRule type="expression" dxfId="7490" priority="1542">
      <formula>OR($G570="賃金・共済費",$G570="旅費",$G570="報償費")</formula>
    </cfRule>
    <cfRule type="expression" dxfId="7489" priority="1543">
      <formula>OR($G570="雑役務費",$G570="消耗品費",$G570="通信費",$G570="会議費",$G570="その他")</formula>
    </cfRule>
    <cfRule type="expression" dxfId="7488" priority="1544">
      <formula>OR($G570="委託費",$G570="補助金")</formula>
    </cfRule>
  </conditionalFormatting>
  <conditionalFormatting sqref="F570:F575">
    <cfRule type="expression" dxfId="7487" priority="1535">
      <formula>$F570="委託費"</formula>
    </cfRule>
    <cfRule type="expression" dxfId="7486" priority="1536">
      <formula>$F570="雑役務費・消耗品費等"</formula>
    </cfRule>
    <cfRule type="expression" dxfId="7485" priority="1537">
      <formula>$F570="賃金・旅費・報償費"</formula>
    </cfRule>
    <cfRule type="expression" dxfId="7484" priority="1538">
      <formula>$F570="舞台・会場・設営費"</formula>
    </cfRule>
    <cfRule type="expression" dxfId="7483" priority="1539">
      <formula>$F570="出演・音楽・文芸費"</formula>
    </cfRule>
  </conditionalFormatting>
  <conditionalFormatting sqref="F577:F593">
    <cfRule type="expression" dxfId="7482" priority="1530">
      <formula>$F577="委託費"</formula>
    </cfRule>
    <cfRule type="expression" dxfId="7481" priority="1531">
      <formula>$F577="雑役務費・消耗品費等"</formula>
    </cfRule>
    <cfRule type="expression" dxfId="7480" priority="1532">
      <formula>$F577="賃金・旅費・報償費"</formula>
    </cfRule>
    <cfRule type="expression" dxfId="7479" priority="1533">
      <formula>$F577="舞台・会場・設営費"</formula>
    </cfRule>
    <cfRule type="expression" dxfId="7478" priority="1534">
      <formula>$F577="出演・音楽・文芸費"</formula>
    </cfRule>
  </conditionalFormatting>
  <conditionalFormatting sqref="F576">
    <cfRule type="expression" dxfId="7477" priority="1525">
      <formula>$F576="委託費"</formula>
    </cfRule>
    <cfRule type="expression" dxfId="7476" priority="1526">
      <formula>$F576="雑役務費・消耗品費等"</formula>
    </cfRule>
    <cfRule type="expression" dxfId="7475" priority="1527">
      <formula>$F576="賃金・旅費・報償費"</formula>
    </cfRule>
    <cfRule type="expression" dxfId="7474" priority="1528">
      <formula>$F576="舞台・会場・設営費"</formula>
    </cfRule>
    <cfRule type="expression" dxfId="7473" priority="1529">
      <formula>$F576="出演・音楽・文芸費"</formula>
    </cfRule>
  </conditionalFormatting>
  <conditionalFormatting sqref="G576">
    <cfRule type="expression" dxfId="7472" priority="1515">
      <formula>OR($G576="出演費",$G576="音楽費",$G576="文芸費")</formula>
    </cfRule>
    <cfRule type="expression" dxfId="7471" priority="1516">
      <formula>OR($G576="舞台費",$G576="作品借料",$G576="上映費",$G576="会場費",$G576="運搬費")</formula>
    </cfRule>
    <cfRule type="expression" dxfId="7470" priority="1517">
      <formula>OR($G576="賃金・共済費",$G576="旅費",$G576="報償費")</formula>
    </cfRule>
    <cfRule type="expression" dxfId="7469" priority="1518">
      <formula>OR($G576="雑役務費",$G576="消耗品費",$G576="通信費",$G576="会議費",$G576="その他")</formula>
    </cfRule>
    <cfRule type="expression" dxfId="7468" priority="1519">
      <formula>OR($G576="委託費",$G576="補助金")</formula>
    </cfRule>
  </conditionalFormatting>
  <conditionalFormatting sqref="G577:G593">
    <cfRule type="expression" dxfId="7467" priority="1520">
      <formula>OR($G577="出演費",$G577="音楽費",$G577="文芸費")</formula>
    </cfRule>
    <cfRule type="expression" dxfId="7466" priority="1521">
      <formula>OR($G577="舞台費",$G577="作品借料",$G577="上映費",$G577="会場費",$G577="運搬費")</formula>
    </cfRule>
    <cfRule type="expression" dxfId="7465" priority="1522">
      <formula>OR($G577="賃金・共済費",$G577="旅費",$G577="報償費")</formula>
    </cfRule>
    <cfRule type="expression" dxfId="7464" priority="1523">
      <formula>OR($G577="雑役務費",$G577="消耗品費",$G577="通信費",$G577="会議費",$G577="その他")</formula>
    </cfRule>
    <cfRule type="expression" dxfId="7463" priority="1524">
      <formula>OR($G577="委託費",$G577="補助金")</formula>
    </cfRule>
  </conditionalFormatting>
  <conditionalFormatting sqref="F570:F593">
    <cfRule type="expression" dxfId="7462" priority="1513">
      <formula>$F570="動画制作・配信費等"</formula>
    </cfRule>
  </conditionalFormatting>
  <conditionalFormatting sqref="G570:G593">
    <cfRule type="expression" dxfId="7461" priority="1514">
      <formula>OR($G570="動画制作費",$G570="動画配信費")</formula>
    </cfRule>
  </conditionalFormatting>
  <conditionalFormatting sqref="R687:R690 O687:O689">
    <cfRule type="expression" dxfId="7460" priority="1512">
      <formula>INDIRECT(ADDRESS(ROW(),COLUMN()))=TRUNC(INDIRECT(ADDRESS(ROW(),COLUMN())))</formula>
    </cfRule>
  </conditionalFormatting>
  <conditionalFormatting sqref="O693:O711">
    <cfRule type="expression" dxfId="7459" priority="1511">
      <formula>INDIRECT(ADDRESS(ROW(),COLUMN()))=TRUNC(INDIRECT(ADDRESS(ROW(),COLUMN())))</formula>
    </cfRule>
  </conditionalFormatting>
  <conditionalFormatting sqref="R691:R711">
    <cfRule type="expression" dxfId="7458" priority="1510">
      <formula>INDIRECT(ADDRESS(ROW(),COLUMN()))=TRUNC(INDIRECT(ADDRESS(ROW(),COLUMN())))</formula>
    </cfRule>
  </conditionalFormatting>
  <conditionalFormatting sqref="L687:L689">
    <cfRule type="expression" dxfId="7457" priority="1509">
      <formula>INDIRECT(ADDRESS(ROW(),COLUMN()))=TRUNC(INDIRECT(ADDRESS(ROW(),COLUMN())))</formula>
    </cfRule>
  </conditionalFormatting>
  <conditionalFormatting sqref="J687">
    <cfRule type="expression" dxfId="7456" priority="1508">
      <formula>INDIRECT(ADDRESS(ROW(),COLUMN()))=TRUNC(INDIRECT(ADDRESS(ROW(),COLUMN())))</formula>
    </cfRule>
  </conditionalFormatting>
  <conditionalFormatting sqref="J688:J689">
    <cfRule type="expression" dxfId="7455" priority="1507">
      <formula>INDIRECT(ADDRESS(ROW(),COLUMN()))=TRUNC(INDIRECT(ADDRESS(ROW(),COLUMN())))</formula>
    </cfRule>
  </conditionalFormatting>
  <conditionalFormatting sqref="J690:J692">
    <cfRule type="expression" dxfId="7454" priority="1506">
      <formula>INDIRECT(ADDRESS(ROW(),COLUMN()))=TRUNC(INDIRECT(ADDRESS(ROW(),COLUMN())))</formula>
    </cfRule>
  </conditionalFormatting>
  <conditionalFormatting sqref="L690:L692">
    <cfRule type="expression" dxfId="7453" priority="1505">
      <formula>INDIRECT(ADDRESS(ROW(),COLUMN()))=TRUNC(INDIRECT(ADDRESS(ROW(),COLUMN())))</formula>
    </cfRule>
  </conditionalFormatting>
  <conditionalFormatting sqref="O690:O692">
    <cfRule type="expression" dxfId="7452" priority="1504">
      <formula>INDIRECT(ADDRESS(ROW(),COLUMN()))=TRUNC(INDIRECT(ADDRESS(ROW(),COLUMN())))</formula>
    </cfRule>
  </conditionalFormatting>
  <conditionalFormatting sqref="J693:J711">
    <cfRule type="expression" dxfId="7451" priority="1503">
      <formula>INDIRECT(ADDRESS(ROW(),COLUMN()))=TRUNC(INDIRECT(ADDRESS(ROW(),COLUMN())))</formula>
    </cfRule>
  </conditionalFormatting>
  <conditionalFormatting sqref="L693:L711">
    <cfRule type="expression" dxfId="7450" priority="1502">
      <formula>INDIRECT(ADDRESS(ROW(),COLUMN()))=TRUNC(INDIRECT(ADDRESS(ROW(),COLUMN())))</formula>
    </cfRule>
  </conditionalFormatting>
  <conditionalFormatting sqref="G687:G693">
    <cfRule type="expression" dxfId="7449" priority="1497">
      <formula>OR($G687="出演費",$G687="音楽費",$G687="文芸費")</formula>
    </cfRule>
    <cfRule type="expression" dxfId="7448" priority="1498">
      <formula>OR($G687="舞台費",$G687="作品借料",$G687="上映費",$G687="会場費",$G687="運搬費")</formula>
    </cfRule>
    <cfRule type="expression" dxfId="7447" priority="1499">
      <formula>OR($G687="賃金・共済費",$G687="旅費",$G687="報償費")</formula>
    </cfRule>
    <cfRule type="expression" dxfId="7446" priority="1500">
      <formula>OR($G687="雑役務費",$G687="消耗品費",$G687="通信費",$G687="会議費",$G687="その他")</formula>
    </cfRule>
    <cfRule type="expression" dxfId="7445" priority="1501">
      <formula>OR($G687="委託費",$G687="補助金")</formula>
    </cfRule>
  </conditionalFormatting>
  <conditionalFormatting sqref="F687:F693">
    <cfRule type="expression" dxfId="7444" priority="1492">
      <formula>$F687="委託費"</formula>
    </cfRule>
    <cfRule type="expression" dxfId="7443" priority="1493">
      <formula>$F687="雑役務費・消耗品費等"</formula>
    </cfRule>
    <cfRule type="expression" dxfId="7442" priority="1494">
      <formula>$F687="賃金・旅費・報償費"</formula>
    </cfRule>
    <cfRule type="expression" dxfId="7441" priority="1495">
      <formula>$F687="舞台・会場・設営費"</formula>
    </cfRule>
    <cfRule type="expression" dxfId="7440" priority="1496">
      <formula>$F687="出演・音楽・文芸費"</formula>
    </cfRule>
  </conditionalFormatting>
  <conditionalFormatting sqref="F695:F711">
    <cfRule type="expression" dxfId="7439" priority="1487">
      <formula>$F695="委託費"</formula>
    </cfRule>
    <cfRule type="expression" dxfId="7438" priority="1488">
      <formula>$F695="雑役務費・消耗品費等"</formula>
    </cfRule>
    <cfRule type="expression" dxfId="7437" priority="1489">
      <formula>$F695="賃金・旅費・報償費"</formula>
    </cfRule>
    <cfRule type="expression" dxfId="7436" priority="1490">
      <formula>$F695="舞台・会場・設営費"</formula>
    </cfRule>
    <cfRule type="expression" dxfId="7435" priority="1491">
      <formula>$F695="出演・音楽・文芸費"</formula>
    </cfRule>
  </conditionalFormatting>
  <conditionalFormatting sqref="F694">
    <cfRule type="expression" dxfId="7434" priority="1482">
      <formula>$F694="委託費"</formula>
    </cfRule>
    <cfRule type="expression" dxfId="7433" priority="1483">
      <formula>$F694="雑役務費・消耗品費等"</formula>
    </cfRule>
    <cfRule type="expression" dxfId="7432" priority="1484">
      <formula>$F694="賃金・旅費・報償費"</formula>
    </cfRule>
    <cfRule type="expression" dxfId="7431" priority="1485">
      <formula>$F694="舞台・会場・設営費"</formula>
    </cfRule>
    <cfRule type="expression" dxfId="7430" priority="1486">
      <formula>$F694="出演・音楽・文芸費"</formula>
    </cfRule>
  </conditionalFormatting>
  <conditionalFormatting sqref="G694">
    <cfRule type="expression" dxfId="7429" priority="1472">
      <formula>OR($G694="出演費",$G694="音楽費",$G694="文芸費")</formula>
    </cfRule>
    <cfRule type="expression" dxfId="7428" priority="1473">
      <formula>OR($G694="舞台費",$G694="作品借料",$G694="上映費",$G694="会場費",$G694="運搬費")</formula>
    </cfRule>
    <cfRule type="expression" dxfId="7427" priority="1474">
      <formula>OR($G694="賃金・共済費",$G694="旅費",$G694="報償費")</formula>
    </cfRule>
    <cfRule type="expression" dxfId="7426" priority="1475">
      <formula>OR($G694="雑役務費",$G694="消耗品費",$G694="通信費",$G694="会議費",$G694="その他")</formula>
    </cfRule>
    <cfRule type="expression" dxfId="7425" priority="1476">
      <formula>OR($G694="委託費",$G694="補助金")</formula>
    </cfRule>
  </conditionalFormatting>
  <conditionalFormatting sqref="G695:G711">
    <cfRule type="expression" dxfId="7424" priority="1477">
      <formula>OR($G695="出演費",$G695="音楽費",$G695="文芸費")</formula>
    </cfRule>
    <cfRule type="expression" dxfId="7423" priority="1478">
      <formula>OR($G695="舞台費",$G695="作品借料",$G695="上映費",$G695="会場費",$G695="運搬費")</formula>
    </cfRule>
    <cfRule type="expression" dxfId="7422" priority="1479">
      <formula>OR($G695="賃金・共済費",$G695="旅費",$G695="報償費")</formula>
    </cfRule>
    <cfRule type="expression" dxfId="7421" priority="1480">
      <formula>OR($G695="雑役務費",$G695="消耗品費",$G695="通信費",$G695="会議費",$G695="その他")</formula>
    </cfRule>
    <cfRule type="expression" dxfId="7420" priority="1481">
      <formula>OR($G695="委託費",$G695="補助金")</formula>
    </cfRule>
  </conditionalFormatting>
  <conditionalFormatting sqref="F687:F711">
    <cfRule type="expression" dxfId="7419" priority="1470">
      <formula>$F687="動画制作・配信費等"</formula>
    </cfRule>
  </conditionalFormatting>
  <conditionalFormatting sqref="G687:G711">
    <cfRule type="expression" dxfId="7418" priority="1471">
      <formula>OR($G687="動画制作費",$G687="動画配信費")</formula>
    </cfRule>
  </conditionalFormatting>
  <conditionalFormatting sqref="O674:O677 R674:R678">
    <cfRule type="expression" dxfId="7417" priority="1469">
      <formula>INDIRECT(ADDRESS(ROW(),COLUMN()))=TRUNC(INDIRECT(ADDRESS(ROW(),COLUMN())))</formula>
    </cfRule>
  </conditionalFormatting>
  <conditionalFormatting sqref="O681:O686">
    <cfRule type="expression" dxfId="7416" priority="1468">
      <formula>INDIRECT(ADDRESS(ROW(),COLUMN()))=TRUNC(INDIRECT(ADDRESS(ROW(),COLUMN())))</formula>
    </cfRule>
  </conditionalFormatting>
  <conditionalFormatting sqref="R679:R686">
    <cfRule type="expression" dxfId="7415" priority="1467">
      <formula>INDIRECT(ADDRESS(ROW(),COLUMN()))=TRUNC(INDIRECT(ADDRESS(ROW(),COLUMN())))</formula>
    </cfRule>
  </conditionalFormatting>
  <conditionalFormatting sqref="L674:L677">
    <cfRule type="expression" dxfId="7414" priority="1466">
      <formula>INDIRECT(ADDRESS(ROW(),COLUMN()))=TRUNC(INDIRECT(ADDRESS(ROW(),COLUMN())))</formula>
    </cfRule>
  </conditionalFormatting>
  <conditionalFormatting sqref="J675">
    <cfRule type="expression" dxfId="7413" priority="1465">
      <formula>INDIRECT(ADDRESS(ROW(),COLUMN()))=TRUNC(INDIRECT(ADDRESS(ROW(),COLUMN())))</formula>
    </cfRule>
  </conditionalFormatting>
  <conditionalFormatting sqref="J674">
    <cfRule type="expression" dxfId="7412" priority="1464">
      <formula>INDIRECT(ADDRESS(ROW(),COLUMN()))=TRUNC(INDIRECT(ADDRESS(ROW(),COLUMN())))</formula>
    </cfRule>
  </conditionalFormatting>
  <conditionalFormatting sqref="J676:J677">
    <cfRule type="expression" dxfId="7411" priority="1463">
      <formula>INDIRECT(ADDRESS(ROW(),COLUMN()))=TRUNC(INDIRECT(ADDRESS(ROW(),COLUMN())))</formula>
    </cfRule>
  </conditionalFormatting>
  <conditionalFormatting sqref="J678:J680">
    <cfRule type="expression" dxfId="7410" priority="1462">
      <formula>INDIRECT(ADDRESS(ROW(),COLUMN()))=TRUNC(INDIRECT(ADDRESS(ROW(),COLUMN())))</formula>
    </cfRule>
  </conditionalFormatting>
  <conditionalFormatting sqref="L678:L680">
    <cfRule type="expression" dxfId="7409" priority="1461">
      <formula>INDIRECT(ADDRESS(ROW(),COLUMN()))=TRUNC(INDIRECT(ADDRESS(ROW(),COLUMN())))</formula>
    </cfRule>
  </conditionalFormatting>
  <conditionalFormatting sqref="O678:O680">
    <cfRule type="expression" dxfId="7408" priority="1460">
      <formula>INDIRECT(ADDRESS(ROW(),COLUMN()))=TRUNC(INDIRECT(ADDRESS(ROW(),COLUMN())))</formula>
    </cfRule>
  </conditionalFormatting>
  <conditionalFormatting sqref="J681:J686">
    <cfRule type="expression" dxfId="7407" priority="1459">
      <formula>INDIRECT(ADDRESS(ROW(),COLUMN()))=TRUNC(INDIRECT(ADDRESS(ROW(),COLUMN())))</formula>
    </cfRule>
  </conditionalFormatting>
  <conditionalFormatting sqref="L681:L686">
    <cfRule type="expression" dxfId="7406" priority="1458">
      <formula>INDIRECT(ADDRESS(ROW(),COLUMN()))=TRUNC(INDIRECT(ADDRESS(ROW(),COLUMN())))</formula>
    </cfRule>
  </conditionalFormatting>
  <conditionalFormatting sqref="G674:G681">
    <cfRule type="expression" dxfId="7405" priority="1453">
      <formula>OR($G674="出演費",$G674="音楽費",$G674="文芸費")</formula>
    </cfRule>
    <cfRule type="expression" dxfId="7404" priority="1454">
      <formula>OR($G674="舞台費",$G674="作品借料",$G674="上映費",$G674="会場費",$G674="運搬費")</formula>
    </cfRule>
    <cfRule type="expression" dxfId="7403" priority="1455">
      <formula>OR($G674="賃金・共済費",$G674="旅費",$G674="報償費")</formula>
    </cfRule>
    <cfRule type="expression" dxfId="7402" priority="1456">
      <formula>OR($G674="雑役務費",$G674="消耗品費",$G674="通信費",$G674="会議費",$G674="その他")</formula>
    </cfRule>
    <cfRule type="expression" dxfId="7401" priority="1457">
      <formula>OR($G674="委託費",$G674="補助金")</formula>
    </cfRule>
  </conditionalFormatting>
  <conditionalFormatting sqref="F674:F681">
    <cfRule type="expression" dxfId="7400" priority="1448">
      <formula>$F674="委託費"</formula>
    </cfRule>
    <cfRule type="expression" dxfId="7399" priority="1449">
      <formula>$F674="雑役務費・消耗品費等"</formula>
    </cfRule>
    <cfRule type="expression" dxfId="7398" priority="1450">
      <formula>$F674="賃金・旅費・報償費"</formula>
    </cfRule>
    <cfRule type="expression" dxfId="7397" priority="1451">
      <formula>$F674="舞台・会場・設営費"</formula>
    </cfRule>
    <cfRule type="expression" dxfId="7396" priority="1452">
      <formula>$F674="出演・音楽・文芸費"</formula>
    </cfRule>
  </conditionalFormatting>
  <conditionalFormatting sqref="F683:F686">
    <cfRule type="expression" dxfId="7395" priority="1443">
      <formula>$F683="委託費"</formula>
    </cfRule>
    <cfRule type="expression" dxfId="7394" priority="1444">
      <formula>$F683="雑役務費・消耗品費等"</formula>
    </cfRule>
    <cfRule type="expression" dxfId="7393" priority="1445">
      <formula>$F683="賃金・旅費・報償費"</formula>
    </cfRule>
    <cfRule type="expression" dxfId="7392" priority="1446">
      <formula>$F683="舞台・会場・設営費"</formula>
    </cfRule>
    <cfRule type="expression" dxfId="7391" priority="1447">
      <formula>$F683="出演・音楽・文芸費"</formula>
    </cfRule>
  </conditionalFormatting>
  <conditionalFormatting sqref="F682">
    <cfRule type="expression" dxfId="7390" priority="1438">
      <formula>$F682="委託費"</formula>
    </cfRule>
    <cfRule type="expression" dxfId="7389" priority="1439">
      <formula>$F682="雑役務費・消耗品費等"</formula>
    </cfRule>
    <cfRule type="expression" dxfId="7388" priority="1440">
      <formula>$F682="賃金・旅費・報償費"</formula>
    </cfRule>
    <cfRule type="expression" dxfId="7387" priority="1441">
      <formula>$F682="舞台・会場・設営費"</formula>
    </cfRule>
    <cfRule type="expression" dxfId="7386" priority="1442">
      <formula>$F682="出演・音楽・文芸費"</formula>
    </cfRule>
  </conditionalFormatting>
  <conditionalFormatting sqref="G682">
    <cfRule type="expression" dxfId="7385" priority="1428">
      <formula>OR($G682="出演費",$G682="音楽費",$G682="文芸費")</formula>
    </cfRule>
    <cfRule type="expression" dxfId="7384" priority="1429">
      <formula>OR($G682="舞台費",$G682="作品借料",$G682="上映費",$G682="会場費",$G682="運搬費")</formula>
    </cfRule>
    <cfRule type="expression" dxfId="7383" priority="1430">
      <formula>OR($G682="賃金・共済費",$G682="旅費",$G682="報償費")</formula>
    </cfRule>
    <cfRule type="expression" dxfId="7382" priority="1431">
      <formula>OR($G682="雑役務費",$G682="消耗品費",$G682="通信費",$G682="会議費",$G682="その他")</formula>
    </cfRule>
    <cfRule type="expression" dxfId="7381" priority="1432">
      <formula>OR($G682="委託費",$G682="補助金")</formula>
    </cfRule>
  </conditionalFormatting>
  <conditionalFormatting sqref="G683:G686">
    <cfRule type="expression" dxfId="7380" priority="1433">
      <formula>OR($G683="出演費",$G683="音楽費",$G683="文芸費")</formula>
    </cfRule>
    <cfRule type="expression" dxfId="7379" priority="1434">
      <formula>OR($G683="舞台費",$G683="作品借料",$G683="上映費",$G683="会場費",$G683="運搬費")</formula>
    </cfRule>
    <cfRule type="expression" dxfId="7378" priority="1435">
      <formula>OR($G683="賃金・共済費",$G683="旅費",$G683="報償費")</formula>
    </cfRule>
    <cfRule type="expression" dxfId="7377" priority="1436">
      <formula>OR($G683="雑役務費",$G683="消耗品費",$G683="通信費",$G683="会議費",$G683="その他")</formula>
    </cfRule>
    <cfRule type="expression" dxfId="7376" priority="1437">
      <formula>OR($G683="委託費",$G683="補助金")</formula>
    </cfRule>
  </conditionalFormatting>
  <conditionalFormatting sqref="F674:F686">
    <cfRule type="expression" dxfId="7375" priority="1426">
      <formula>$F674="動画制作・配信費等"</formula>
    </cfRule>
  </conditionalFormatting>
  <conditionalFormatting sqref="G674:G686">
    <cfRule type="expression" dxfId="7374" priority="1427">
      <formula>OR($G674="動画制作費",$G674="動画配信費")</formula>
    </cfRule>
  </conditionalFormatting>
  <conditionalFormatting sqref="R650:R652 O650:O651">
    <cfRule type="expression" dxfId="7373" priority="1425">
      <formula>INDIRECT(ADDRESS(ROW(),COLUMN()))=TRUNC(INDIRECT(ADDRESS(ROW(),COLUMN())))</formula>
    </cfRule>
  </conditionalFormatting>
  <conditionalFormatting sqref="O655:O673">
    <cfRule type="expression" dxfId="7372" priority="1424">
      <formula>INDIRECT(ADDRESS(ROW(),COLUMN()))=TRUNC(INDIRECT(ADDRESS(ROW(),COLUMN())))</formula>
    </cfRule>
  </conditionalFormatting>
  <conditionalFormatting sqref="R653:R673">
    <cfRule type="expression" dxfId="7371" priority="1423">
      <formula>INDIRECT(ADDRESS(ROW(),COLUMN()))=TRUNC(INDIRECT(ADDRESS(ROW(),COLUMN())))</formula>
    </cfRule>
  </conditionalFormatting>
  <conditionalFormatting sqref="L650:L651">
    <cfRule type="expression" dxfId="7370" priority="1422">
      <formula>INDIRECT(ADDRESS(ROW(),COLUMN()))=TRUNC(INDIRECT(ADDRESS(ROW(),COLUMN())))</formula>
    </cfRule>
  </conditionalFormatting>
  <conditionalFormatting sqref="J650:J651">
    <cfRule type="expression" dxfId="7369" priority="1421">
      <formula>INDIRECT(ADDRESS(ROW(),COLUMN()))=TRUNC(INDIRECT(ADDRESS(ROW(),COLUMN())))</formula>
    </cfRule>
  </conditionalFormatting>
  <conditionalFormatting sqref="J652:J654">
    <cfRule type="expression" dxfId="7368" priority="1420">
      <formula>INDIRECT(ADDRESS(ROW(),COLUMN()))=TRUNC(INDIRECT(ADDRESS(ROW(),COLUMN())))</formula>
    </cfRule>
  </conditionalFormatting>
  <conditionalFormatting sqref="L652:L654">
    <cfRule type="expression" dxfId="7367" priority="1419">
      <formula>INDIRECT(ADDRESS(ROW(),COLUMN()))=TRUNC(INDIRECT(ADDRESS(ROW(),COLUMN())))</formula>
    </cfRule>
  </conditionalFormatting>
  <conditionalFormatting sqref="O652:O654">
    <cfRule type="expression" dxfId="7366" priority="1418">
      <formula>INDIRECT(ADDRESS(ROW(),COLUMN()))=TRUNC(INDIRECT(ADDRESS(ROW(),COLUMN())))</formula>
    </cfRule>
  </conditionalFormatting>
  <conditionalFormatting sqref="J655:J673">
    <cfRule type="expression" dxfId="7365" priority="1417">
      <formula>INDIRECT(ADDRESS(ROW(),COLUMN()))=TRUNC(INDIRECT(ADDRESS(ROW(),COLUMN())))</formula>
    </cfRule>
  </conditionalFormatting>
  <conditionalFormatting sqref="L655:L673">
    <cfRule type="expression" dxfId="7364" priority="1416">
      <formula>INDIRECT(ADDRESS(ROW(),COLUMN()))=TRUNC(INDIRECT(ADDRESS(ROW(),COLUMN())))</formula>
    </cfRule>
  </conditionalFormatting>
  <conditionalFormatting sqref="G650:G655">
    <cfRule type="expression" dxfId="7363" priority="1411">
      <formula>OR($G650="出演費",$G650="音楽費",$G650="文芸費")</formula>
    </cfRule>
    <cfRule type="expression" dxfId="7362" priority="1412">
      <formula>OR($G650="舞台費",$G650="作品借料",$G650="上映費",$G650="会場費",$G650="運搬費")</formula>
    </cfRule>
    <cfRule type="expression" dxfId="7361" priority="1413">
      <formula>OR($G650="賃金・共済費",$G650="旅費",$G650="報償費")</formula>
    </cfRule>
    <cfRule type="expression" dxfId="7360" priority="1414">
      <formula>OR($G650="雑役務費",$G650="消耗品費",$G650="通信費",$G650="会議費",$G650="その他")</formula>
    </cfRule>
    <cfRule type="expression" dxfId="7359" priority="1415">
      <formula>OR($G650="委託費",$G650="補助金")</formula>
    </cfRule>
  </conditionalFormatting>
  <conditionalFormatting sqref="F650:F655">
    <cfRule type="expression" dxfId="7358" priority="1406">
      <formula>$F650="委託費"</formula>
    </cfRule>
    <cfRule type="expression" dxfId="7357" priority="1407">
      <formula>$F650="雑役務費・消耗品費等"</formula>
    </cfRule>
    <cfRule type="expression" dxfId="7356" priority="1408">
      <formula>$F650="賃金・旅費・報償費"</formula>
    </cfRule>
    <cfRule type="expression" dxfId="7355" priority="1409">
      <formula>$F650="舞台・会場・設営費"</formula>
    </cfRule>
    <cfRule type="expression" dxfId="7354" priority="1410">
      <formula>$F650="出演・音楽・文芸費"</formula>
    </cfRule>
  </conditionalFormatting>
  <conditionalFormatting sqref="F657:F673">
    <cfRule type="expression" dxfId="7353" priority="1401">
      <formula>$F657="委託費"</formula>
    </cfRule>
    <cfRule type="expression" dxfId="7352" priority="1402">
      <formula>$F657="雑役務費・消耗品費等"</formula>
    </cfRule>
    <cfRule type="expression" dxfId="7351" priority="1403">
      <formula>$F657="賃金・旅費・報償費"</formula>
    </cfRule>
    <cfRule type="expression" dxfId="7350" priority="1404">
      <formula>$F657="舞台・会場・設営費"</formula>
    </cfRule>
    <cfRule type="expression" dxfId="7349" priority="1405">
      <formula>$F657="出演・音楽・文芸費"</formula>
    </cfRule>
  </conditionalFormatting>
  <conditionalFormatting sqref="F656">
    <cfRule type="expression" dxfId="7348" priority="1396">
      <formula>$F656="委託費"</formula>
    </cfRule>
    <cfRule type="expression" dxfId="7347" priority="1397">
      <formula>$F656="雑役務費・消耗品費等"</formula>
    </cfRule>
    <cfRule type="expression" dxfId="7346" priority="1398">
      <formula>$F656="賃金・旅費・報償費"</formula>
    </cfRule>
    <cfRule type="expression" dxfId="7345" priority="1399">
      <formula>$F656="舞台・会場・設営費"</formula>
    </cfRule>
    <cfRule type="expression" dxfId="7344" priority="1400">
      <formula>$F656="出演・音楽・文芸費"</formula>
    </cfRule>
  </conditionalFormatting>
  <conditionalFormatting sqref="G656">
    <cfRule type="expression" dxfId="7343" priority="1386">
      <formula>OR($G656="出演費",$G656="音楽費",$G656="文芸費")</formula>
    </cfRule>
    <cfRule type="expression" dxfId="7342" priority="1387">
      <formula>OR($G656="舞台費",$G656="作品借料",$G656="上映費",$G656="会場費",$G656="運搬費")</formula>
    </cfRule>
    <cfRule type="expression" dxfId="7341" priority="1388">
      <formula>OR($G656="賃金・共済費",$G656="旅費",$G656="報償費")</formula>
    </cfRule>
    <cfRule type="expression" dxfId="7340" priority="1389">
      <formula>OR($G656="雑役務費",$G656="消耗品費",$G656="通信費",$G656="会議費",$G656="その他")</formula>
    </cfRule>
    <cfRule type="expression" dxfId="7339" priority="1390">
      <formula>OR($G656="委託費",$G656="補助金")</formula>
    </cfRule>
  </conditionalFormatting>
  <conditionalFormatting sqref="G657:G673">
    <cfRule type="expression" dxfId="7338" priority="1391">
      <formula>OR($G657="出演費",$G657="音楽費",$G657="文芸費")</formula>
    </cfRule>
    <cfRule type="expression" dxfId="7337" priority="1392">
      <formula>OR($G657="舞台費",$G657="作品借料",$G657="上映費",$G657="会場費",$G657="運搬費")</formula>
    </cfRule>
    <cfRule type="expression" dxfId="7336" priority="1393">
      <formula>OR($G657="賃金・共済費",$G657="旅費",$G657="報償費")</formula>
    </cfRule>
    <cfRule type="expression" dxfId="7335" priority="1394">
      <formula>OR($G657="雑役務費",$G657="消耗品費",$G657="通信費",$G657="会議費",$G657="その他")</formula>
    </cfRule>
    <cfRule type="expression" dxfId="7334" priority="1395">
      <formula>OR($G657="委託費",$G657="補助金")</formula>
    </cfRule>
  </conditionalFormatting>
  <conditionalFormatting sqref="F650:F673">
    <cfRule type="expression" dxfId="7333" priority="1384">
      <formula>$F650="動画制作・配信費等"</formula>
    </cfRule>
  </conditionalFormatting>
  <conditionalFormatting sqref="G650:G673">
    <cfRule type="expression" dxfId="7332" priority="1385">
      <formula>OR($G650="動画制作費",$G650="動画配信費")</formula>
    </cfRule>
  </conditionalFormatting>
  <conditionalFormatting sqref="R768:R771 O768:O770">
    <cfRule type="expression" dxfId="7331" priority="1383">
      <formula>INDIRECT(ADDRESS(ROW(),COLUMN()))=TRUNC(INDIRECT(ADDRESS(ROW(),COLUMN())))</formula>
    </cfRule>
  </conditionalFormatting>
  <conditionalFormatting sqref="O774:O792">
    <cfRule type="expression" dxfId="7330" priority="1382">
      <formula>INDIRECT(ADDRESS(ROW(),COLUMN()))=TRUNC(INDIRECT(ADDRESS(ROW(),COLUMN())))</formula>
    </cfRule>
  </conditionalFormatting>
  <conditionalFormatting sqref="R772:R792">
    <cfRule type="expression" dxfId="7329" priority="1381">
      <formula>INDIRECT(ADDRESS(ROW(),COLUMN()))=TRUNC(INDIRECT(ADDRESS(ROW(),COLUMN())))</formula>
    </cfRule>
  </conditionalFormatting>
  <conditionalFormatting sqref="L768:L770">
    <cfRule type="expression" dxfId="7328" priority="1380">
      <formula>INDIRECT(ADDRESS(ROW(),COLUMN()))=TRUNC(INDIRECT(ADDRESS(ROW(),COLUMN())))</formula>
    </cfRule>
  </conditionalFormatting>
  <conditionalFormatting sqref="J768">
    <cfRule type="expression" dxfId="7327" priority="1379">
      <formula>INDIRECT(ADDRESS(ROW(),COLUMN()))=TRUNC(INDIRECT(ADDRESS(ROW(),COLUMN())))</formula>
    </cfRule>
  </conditionalFormatting>
  <conditionalFormatting sqref="J769:J770">
    <cfRule type="expression" dxfId="7326" priority="1378">
      <formula>INDIRECT(ADDRESS(ROW(),COLUMN()))=TRUNC(INDIRECT(ADDRESS(ROW(),COLUMN())))</formula>
    </cfRule>
  </conditionalFormatting>
  <conditionalFormatting sqref="J771:J773">
    <cfRule type="expression" dxfId="7325" priority="1377">
      <formula>INDIRECT(ADDRESS(ROW(),COLUMN()))=TRUNC(INDIRECT(ADDRESS(ROW(),COLUMN())))</formula>
    </cfRule>
  </conditionalFormatting>
  <conditionalFormatting sqref="L771:L773">
    <cfRule type="expression" dxfId="7324" priority="1376">
      <formula>INDIRECT(ADDRESS(ROW(),COLUMN()))=TRUNC(INDIRECT(ADDRESS(ROW(),COLUMN())))</formula>
    </cfRule>
  </conditionalFormatting>
  <conditionalFormatting sqref="O771:O773">
    <cfRule type="expression" dxfId="7323" priority="1375">
      <formula>INDIRECT(ADDRESS(ROW(),COLUMN()))=TRUNC(INDIRECT(ADDRESS(ROW(),COLUMN())))</formula>
    </cfRule>
  </conditionalFormatting>
  <conditionalFormatting sqref="J774:J792">
    <cfRule type="expression" dxfId="7322" priority="1374">
      <formula>INDIRECT(ADDRESS(ROW(),COLUMN()))=TRUNC(INDIRECT(ADDRESS(ROW(),COLUMN())))</formula>
    </cfRule>
  </conditionalFormatting>
  <conditionalFormatting sqref="L774:L792">
    <cfRule type="expression" dxfId="7321" priority="1373">
      <formula>INDIRECT(ADDRESS(ROW(),COLUMN()))=TRUNC(INDIRECT(ADDRESS(ROW(),COLUMN())))</formula>
    </cfRule>
  </conditionalFormatting>
  <conditionalFormatting sqref="G768:G774">
    <cfRule type="expression" dxfId="7320" priority="1368">
      <formula>OR($G768="出演費",$G768="音楽費",$G768="文芸費")</formula>
    </cfRule>
    <cfRule type="expression" dxfId="7319" priority="1369">
      <formula>OR($G768="舞台費",$G768="作品借料",$G768="上映費",$G768="会場費",$G768="運搬費")</formula>
    </cfRule>
    <cfRule type="expression" dxfId="7318" priority="1370">
      <formula>OR($G768="賃金・共済費",$G768="旅費",$G768="報償費")</formula>
    </cfRule>
    <cfRule type="expression" dxfId="7317" priority="1371">
      <formula>OR($G768="雑役務費",$G768="消耗品費",$G768="通信費",$G768="会議費",$G768="その他")</formula>
    </cfRule>
    <cfRule type="expression" dxfId="7316" priority="1372">
      <formula>OR($G768="委託費",$G768="補助金")</formula>
    </cfRule>
  </conditionalFormatting>
  <conditionalFormatting sqref="F768:F774">
    <cfRule type="expression" dxfId="7315" priority="1363">
      <formula>$F768="委託費"</formula>
    </cfRule>
    <cfRule type="expression" dxfId="7314" priority="1364">
      <formula>$F768="雑役務費・消耗品費等"</formula>
    </cfRule>
    <cfRule type="expression" dxfId="7313" priority="1365">
      <formula>$F768="賃金・旅費・報償費"</formula>
    </cfRule>
    <cfRule type="expression" dxfId="7312" priority="1366">
      <formula>$F768="舞台・会場・設営費"</formula>
    </cfRule>
    <cfRule type="expression" dxfId="7311" priority="1367">
      <formula>$F768="出演・音楽・文芸費"</formula>
    </cfRule>
  </conditionalFormatting>
  <conditionalFormatting sqref="F776:F792">
    <cfRule type="expression" dxfId="7310" priority="1358">
      <formula>$F776="委託費"</formula>
    </cfRule>
    <cfRule type="expression" dxfId="7309" priority="1359">
      <formula>$F776="雑役務費・消耗品費等"</formula>
    </cfRule>
    <cfRule type="expression" dxfId="7308" priority="1360">
      <formula>$F776="賃金・旅費・報償費"</formula>
    </cfRule>
    <cfRule type="expression" dxfId="7307" priority="1361">
      <formula>$F776="舞台・会場・設営費"</formula>
    </cfRule>
    <cfRule type="expression" dxfId="7306" priority="1362">
      <formula>$F776="出演・音楽・文芸費"</formula>
    </cfRule>
  </conditionalFormatting>
  <conditionalFormatting sqref="F775">
    <cfRule type="expression" dxfId="7305" priority="1353">
      <formula>$F775="委託費"</formula>
    </cfRule>
    <cfRule type="expression" dxfId="7304" priority="1354">
      <formula>$F775="雑役務費・消耗品費等"</formula>
    </cfRule>
    <cfRule type="expression" dxfId="7303" priority="1355">
      <formula>$F775="賃金・旅費・報償費"</formula>
    </cfRule>
    <cfRule type="expression" dxfId="7302" priority="1356">
      <formula>$F775="舞台・会場・設営費"</formula>
    </cfRule>
    <cfRule type="expression" dxfId="7301" priority="1357">
      <formula>$F775="出演・音楽・文芸費"</formula>
    </cfRule>
  </conditionalFormatting>
  <conditionalFormatting sqref="G775">
    <cfRule type="expression" dxfId="7300" priority="1343">
      <formula>OR($G775="出演費",$G775="音楽費",$G775="文芸費")</formula>
    </cfRule>
    <cfRule type="expression" dxfId="7299" priority="1344">
      <formula>OR($G775="舞台費",$G775="作品借料",$G775="上映費",$G775="会場費",$G775="運搬費")</formula>
    </cfRule>
    <cfRule type="expression" dxfId="7298" priority="1345">
      <formula>OR($G775="賃金・共済費",$G775="旅費",$G775="報償費")</formula>
    </cfRule>
    <cfRule type="expression" dxfId="7297" priority="1346">
      <formula>OR($G775="雑役務費",$G775="消耗品費",$G775="通信費",$G775="会議費",$G775="その他")</formula>
    </cfRule>
    <cfRule type="expression" dxfId="7296" priority="1347">
      <formula>OR($G775="委託費",$G775="補助金")</formula>
    </cfRule>
  </conditionalFormatting>
  <conditionalFormatting sqref="G776:G792">
    <cfRule type="expression" dxfId="7295" priority="1348">
      <formula>OR($G776="出演費",$G776="音楽費",$G776="文芸費")</formula>
    </cfRule>
    <cfRule type="expression" dxfId="7294" priority="1349">
      <formula>OR($G776="舞台費",$G776="作品借料",$G776="上映費",$G776="会場費",$G776="運搬費")</formula>
    </cfRule>
    <cfRule type="expression" dxfId="7293" priority="1350">
      <formula>OR($G776="賃金・共済費",$G776="旅費",$G776="報償費")</formula>
    </cfRule>
    <cfRule type="expression" dxfId="7292" priority="1351">
      <formula>OR($G776="雑役務費",$G776="消耗品費",$G776="通信費",$G776="会議費",$G776="その他")</formula>
    </cfRule>
    <cfRule type="expression" dxfId="7291" priority="1352">
      <formula>OR($G776="委託費",$G776="補助金")</formula>
    </cfRule>
  </conditionalFormatting>
  <conditionalFormatting sqref="F768:F792">
    <cfRule type="expression" dxfId="7290" priority="1341">
      <formula>$F768="動画制作・配信費等"</formula>
    </cfRule>
  </conditionalFormatting>
  <conditionalFormatting sqref="G768:G792">
    <cfRule type="expression" dxfId="7289" priority="1342">
      <formula>OR($G768="動画制作費",$G768="動画配信費")</formula>
    </cfRule>
  </conditionalFormatting>
  <conditionalFormatting sqref="O754:O757 R754:R758">
    <cfRule type="expression" dxfId="7288" priority="1340">
      <formula>INDIRECT(ADDRESS(ROW(),COLUMN()))=TRUNC(INDIRECT(ADDRESS(ROW(),COLUMN())))</formula>
    </cfRule>
  </conditionalFormatting>
  <conditionalFormatting sqref="O761:O767">
    <cfRule type="expression" dxfId="7287" priority="1339">
      <formula>INDIRECT(ADDRESS(ROW(),COLUMN()))=TRUNC(INDIRECT(ADDRESS(ROW(),COLUMN())))</formula>
    </cfRule>
  </conditionalFormatting>
  <conditionalFormatting sqref="R759:R767">
    <cfRule type="expression" dxfId="7286" priority="1338">
      <formula>INDIRECT(ADDRESS(ROW(),COLUMN()))=TRUNC(INDIRECT(ADDRESS(ROW(),COLUMN())))</formula>
    </cfRule>
  </conditionalFormatting>
  <conditionalFormatting sqref="L754:L757">
    <cfRule type="expression" dxfId="7285" priority="1337">
      <formula>INDIRECT(ADDRESS(ROW(),COLUMN()))=TRUNC(INDIRECT(ADDRESS(ROW(),COLUMN())))</formula>
    </cfRule>
  </conditionalFormatting>
  <conditionalFormatting sqref="J755">
    <cfRule type="expression" dxfId="7284" priority="1336">
      <formula>INDIRECT(ADDRESS(ROW(),COLUMN()))=TRUNC(INDIRECT(ADDRESS(ROW(),COLUMN())))</formula>
    </cfRule>
  </conditionalFormatting>
  <conditionalFormatting sqref="J754">
    <cfRule type="expression" dxfId="7283" priority="1335">
      <formula>INDIRECT(ADDRESS(ROW(),COLUMN()))=TRUNC(INDIRECT(ADDRESS(ROW(),COLUMN())))</formula>
    </cfRule>
  </conditionalFormatting>
  <conditionalFormatting sqref="J756:J757">
    <cfRule type="expression" dxfId="7282" priority="1334">
      <formula>INDIRECT(ADDRESS(ROW(),COLUMN()))=TRUNC(INDIRECT(ADDRESS(ROW(),COLUMN())))</formula>
    </cfRule>
  </conditionalFormatting>
  <conditionalFormatting sqref="J758:J760">
    <cfRule type="expression" dxfId="7281" priority="1333">
      <formula>INDIRECT(ADDRESS(ROW(),COLUMN()))=TRUNC(INDIRECT(ADDRESS(ROW(),COLUMN())))</formula>
    </cfRule>
  </conditionalFormatting>
  <conditionalFormatting sqref="L758:L760">
    <cfRule type="expression" dxfId="7280" priority="1332">
      <formula>INDIRECT(ADDRESS(ROW(),COLUMN()))=TRUNC(INDIRECT(ADDRESS(ROW(),COLUMN())))</formula>
    </cfRule>
  </conditionalFormatting>
  <conditionalFormatting sqref="O758:O760">
    <cfRule type="expression" dxfId="7279" priority="1331">
      <formula>INDIRECT(ADDRESS(ROW(),COLUMN()))=TRUNC(INDIRECT(ADDRESS(ROW(),COLUMN())))</formula>
    </cfRule>
  </conditionalFormatting>
  <conditionalFormatting sqref="J761:J767">
    <cfRule type="expression" dxfId="7278" priority="1330">
      <formula>INDIRECT(ADDRESS(ROW(),COLUMN()))=TRUNC(INDIRECT(ADDRESS(ROW(),COLUMN())))</formula>
    </cfRule>
  </conditionalFormatting>
  <conditionalFormatting sqref="L761:L767">
    <cfRule type="expression" dxfId="7277" priority="1329">
      <formula>INDIRECT(ADDRESS(ROW(),COLUMN()))=TRUNC(INDIRECT(ADDRESS(ROW(),COLUMN())))</formula>
    </cfRule>
  </conditionalFormatting>
  <conditionalFormatting sqref="G754:G761">
    <cfRule type="expression" dxfId="7276" priority="1324">
      <formula>OR($G754="出演費",$G754="音楽費",$G754="文芸費")</formula>
    </cfRule>
    <cfRule type="expression" dxfId="7275" priority="1325">
      <formula>OR($G754="舞台費",$G754="作品借料",$G754="上映費",$G754="会場費",$G754="運搬費")</formula>
    </cfRule>
    <cfRule type="expression" dxfId="7274" priority="1326">
      <formula>OR($G754="賃金・共済費",$G754="旅費",$G754="報償費")</formula>
    </cfRule>
    <cfRule type="expression" dxfId="7273" priority="1327">
      <formula>OR($G754="雑役務費",$G754="消耗品費",$G754="通信費",$G754="会議費",$G754="その他")</formula>
    </cfRule>
    <cfRule type="expression" dxfId="7272" priority="1328">
      <formula>OR($G754="委託費",$G754="補助金")</formula>
    </cfRule>
  </conditionalFormatting>
  <conditionalFormatting sqref="F754:F761">
    <cfRule type="expression" dxfId="7271" priority="1319">
      <formula>$F754="委託費"</formula>
    </cfRule>
    <cfRule type="expression" dxfId="7270" priority="1320">
      <formula>$F754="雑役務費・消耗品費等"</formula>
    </cfRule>
    <cfRule type="expression" dxfId="7269" priority="1321">
      <formula>$F754="賃金・旅費・報償費"</formula>
    </cfRule>
    <cfRule type="expression" dxfId="7268" priority="1322">
      <formula>$F754="舞台・会場・設営費"</formula>
    </cfRule>
    <cfRule type="expression" dxfId="7267" priority="1323">
      <formula>$F754="出演・音楽・文芸費"</formula>
    </cfRule>
  </conditionalFormatting>
  <conditionalFormatting sqref="F763:F767">
    <cfRule type="expression" dxfId="7266" priority="1314">
      <formula>$F763="委託費"</formula>
    </cfRule>
    <cfRule type="expression" dxfId="7265" priority="1315">
      <formula>$F763="雑役務費・消耗品費等"</formula>
    </cfRule>
    <cfRule type="expression" dxfId="7264" priority="1316">
      <formula>$F763="賃金・旅費・報償費"</formula>
    </cfRule>
    <cfRule type="expression" dxfId="7263" priority="1317">
      <formula>$F763="舞台・会場・設営費"</formula>
    </cfRule>
    <cfRule type="expression" dxfId="7262" priority="1318">
      <formula>$F763="出演・音楽・文芸費"</formula>
    </cfRule>
  </conditionalFormatting>
  <conditionalFormatting sqref="F762">
    <cfRule type="expression" dxfId="7261" priority="1309">
      <formula>$F762="委託費"</formula>
    </cfRule>
    <cfRule type="expression" dxfId="7260" priority="1310">
      <formula>$F762="雑役務費・消耗品費等"</formula>
    </cfRule>
    <cfRule type="expression" dxfId="7259" priority="1311">
      <formula>$F762="賃金・旅費・報償費"</formula>
    </cfRule>
    <cfRule type="expression" dxfId="7258" priority="1312">
      <formula>$F762="舞台・会場・設営費"</formula>
    </cfRule>
    <cfRule type="expression" dxfId="7257" priority="1313">
      <formula>$F762="出演・音楽・文芸費"</formula>
    </cfRule>
  </conditionalFormatting>
  <conditionalFormatting sqref="G762">
    <cfRule type="expression" dxfId="7256" priority="1299">
      <formula>OR($G762="出演費",$G762="音楽費",$G762="文芸費")</formula>
    </cfRule>
    <cfRule type="expression" dxfId="7255" priority="1300">
      <formula>OR($G762="舞台費",$G762="作品借料",$G762="上映費",$G762="会場費",$G762="運搬費")</formula>
    </cfRule>
    <cfRule type="expression" dxfId="7254" priority="1301">
      <formula>OR($G762="賃金・共済費",$G762="旅費",$G762="報償費")</formula>
    </cfRule>
    <cfRule type="expression" dxfId="7253" priority="1302">
      <formula>OR($G762="雑役務費",$G762="消耗品費",$G762="通信費",$G762="会議費",$G762="その他")</formula>
    </cfRule>
    <cfRule type="expression" dxfId="7252" priority="1303">
      <formula>OR($G762="委託費",$G762="補助金")</formula>
    </cfRule>
  </conditionalFormatting>
  <conditionalFormatting sqref="G763:G767">
    <cfRule type="expression" dxfId="7251" priority="1304">
      <formula>OR($G763="出演費",$G763="音楽費",$G763="文芸費")</formula>
    </cfRule>
    <cfRule type="expression" dxfId="7250" priority="1305">
      <formula>OR($G763="舞台費",$G763="作品借料",$G763="上映費",$G763="会場費",$G763="運搬費")</formula>
    </cfRule>
    <cfRule type="expression" dxfId="7249" priority="1306">
      <formula>OR($G763="賃金・共済費",$G763="旅費",$G763="報償費")</formula>
    </cfRule>
    <cfRule type="expression" dxfId="7248" priority="1307">
      <formula>OR($G763="雑役務費",$G763="消耗品費",$G763="通信費",$G763="会議費",$G763="その他")</formula>
    </cfRule>
    <cfRule type="expression" dxfId="7247" priority="1308">
      <formula>OR($G763="委託費",$G763="補助金")</formula>
    </cfRule>
  </conditionalFormatting>
  <conditionalFormatting sqref="F754:F767">
    <cfRule type="expression" dxfId="7246" priority="1297">
      <formula>$F754="動画制作・配信費等"</formula>
    </cfRule>
  </conditionalFormatting>
  <conditionalFormatting sqref="G754:G767">
    <cfRule type="expression" dxfId="7245" priority="1298">
      <formula>OR($G754="動画制作費",$G754="動画配信費")</formula>
    </cfRule>
  </conditionalFormatting>
  <conditionalFormatting sqref="R730:R732 O730:O731">
    <cfRule type="expression" dxfId="7244" priority="1296">
      <formula>INDIRECT(ADDRESS(ROW(),COLUMN()))=TRUNC(INDIRECT(ADDRESS(ROW(),COLUMN())))</formula>
    </cfRule>
  </conditionalFormatting>
  <conditionalFormatting sqref="O735:O753">
    <cfRule type="expression" dxfId="7243" priority="1295">
      <formula>INDIRECT(ADDRESS(ROW(),COLUMN()))=TRUNC(INDIRECT(ADDRESS(ROW(),COLUMN())))</formula>
    </cfRule>
  </conditionalFormatting>
  <conditionalFormatting sqref="R733:R753">
    <cfRule type="expression" dxfId="7242" priority="1294">
      <formula>INDIRECT(ADDRESS(ROW(),COLUMN()))=TRUNC(INDIRECT(ADDRESS(ROW(),COLUMN())))</formula>
    </cfRule>
  </conditionalFormatting>
  <conditionalFormatting sqref="L730:L731">
    <cfRule type="expression" dxfId="7241" priority="1293">
      <formula>INDIRECT(ADDRESS(ROW(),COLUMN()))=TRUNC(INDIRECT(ADDRESS(ROW(),COLUMN())))</formula>
    </cfRule>
  </conditionalFormatting>
  <conditionalFormatting sqref="J730:J731">
    <cfRule type="expression" dxfId="7240" priority="1292">
      <formula>INDIRECT(ADDRESS(ROW(),COLUMN()))=TRUNC(INDIRECT(ADDRESS(ROW(),COLUMN())))</formula>
    </cfRule>
  </conditionalFormatting>
  <conditionalFormatting sqref="J732:J734">
    <cfRule type="expression" dxfId="7239" priority="1291">
      <formula>INDIRECT(ADDRESS(ROW(),COLUMN()))=TRUNC(INDIRECT(ADDRESS(ROW(),COLUMN())))</formula>
    </cfRule>
  </conditionalFormatting>
  <conditionalFormatting sqref="L732:L734">
    <cfRule type="expression" dxfId="7238" priority="1290">
      <formula>INDIRECT(ADDRESS(ROW(),COLUMN()))=TRUNC(INDIRECT(ADDRESS(ROW(),COLUMN())))</formula>
    </cfRule>
  </conditionalFormatting>
  <conditionalFormatting sqref="O732:O734">
    <cfRule type="expression" dxfId="7237" priority="1289">
      <formula>INDIRECT(ADDRESS(ROW(),COLUMN()))=TRUNC(INDIRECT(ADDRESS(ROW(),COLUMN())))</formula>
    </cfRule>
  </conditionalFormatting>
  <conditionalFormatting sqref="J735:J753">
    <cfRule type="expression" dxfId="7236" priority="1288">
      <formula>INDIRECT(ADDRESS(ROW(),COLUMN()))=TRUNC(INDIRECT(ADDRESS(ROW(),COLUMN())))</formula>
    </cfRule>
  </conditionalFormatting>
  <conditionalFormatting sqref="L735:L753">
    <cfRule type="expression" dxfId="7235" priority="1287">
      <formula>INDIRECT(ADDRESS(ROW(),COLUMN()))=TRUNC(INDIRECT(ADDRESS(ROW(),COLUMN())))</formula>
    </cfRule>
  </conditionalFormatting>
  <conditionalFormatting sqref="G730:G735">
    <cfRule type="expression" dxfId="7234" priority="1282">
      <formula>OR($G730="出演費",$G730="音楽費",$G730="文芸費")</formula>
    </cfRule>
    <cfRule type="expression" dxfId="7233" priority="1283">
      <formula>OR($G730="舞台費",$G730="作品借料",$G730="上映費",$G730="会場費",$G730="運搬費")</formula>
    </cfRule>
    <cfRule type="expression" dxfId="7232" priority="1284">
      <formula>OR($G730="賃金・共済費",$G730="旅費",$G730="報償費")</formula>
    </cfRule>
    <cfRule type="expression" dxfId="7231" priority="1285">
      <formula>OR($G730="雑役務費",$G730="消耗品費",$G730="通信費",$G730="会議費",$G730="その他")</formula>
    </cfRule>
    <cfRule type="expression" dxfId="7230" priority="1286">
      <formula>OR($G730="委託費",$G730="補助金")</formula>
    </cfRule>
  </conditionalFormatting>
  <conditionalFormatting sqref="F730:F735">
    <cfRule type="expression" dxfId="7229" priority="1277">
      <formula>$F730="委託費"</formula>
    </cfRule>
    <cfRule type="expression" dxfId="7228" priority="1278">
      <formula>$F730="雑役務費・消耗品費等"</formula>
    </cfRule>
    <cfRule type="expression" dxfId="7227" priority="1279">
      <formula>$F730="賃金・旅費・報償費"</formula>
    </cfRule>
    <cfRule type="expression" dxfId="7226" priority="1280">
      <formula>$F730="舞台・会場・設営費"</formula>
    </cfRule>
    <cfRule type="expression" dxfId="7225" priority="1281">
      <formula>$F730="出演・音楽・文芸費"</formula>
    </cfRule>
  </conditionalFormatting>
  <conditionalFormatting sqref="F737:F753">
    <cfRule type="expression" dxfId="7224" priority="1272">
      <formula>$F737="委託費"</formula>
    </cfRule>
    <cfRule type="expression" dxfId="7223" priority="1273">
      <formula>$F737="雑役務費・消耗品費等"</formula>
    </cfRule>
    <cfRule type="expression" dxfId="7222" priority="1274">
      <formula>$F737="賃金・旅費・報償費"</formula>
    </cfRule>
    <cfRule type="expression" dxfId="7221" priority="1275">
      <formula>$F737="舞台・会場・設営費"</formula>
    </cfRule>
    <cfRule type="expression" dxfId="7220" priority="1276">
      <formula>$F737="出演・音楽・文芸費"</formula>
    </cfRule>
  </conditionalFormatting>
  <conditionalFormatting sqref="F736">
    <cfRule type="expression" dxfId="7219" priority="1267">
      <formula>$F736="委託費"</formula>
    </cfRule>
    <cfRule type="expression" dxfId="7218" priority="1268">
      <formula>$F736="雑役務費・消耗品費等"</formula>
    </cfRule>
    <cfRule type="expression" dxfId="7217" priority="1269">
      <formula>$F736="賃金・旅費・報償費"</formula>
    </cfRule>
    <cfRule type="expression" dxfId="7216" priority="1270">
      <formula>$F736="舞台・会場・設営費"</formula>
    </cfRule>
    <cfRule type="expression" dxfId="7215" priority="1271">
      <formula>$F736="出演・音楽・文芸費"</formula>
    </cfRule>
  </conditionalFormatting>
  <conditionalFormatting sqref="G736">
    <cfRule type="expression" dxfId="7214" priority="1257">
      <formula>OR($G736="出演費",$G736="音楽費",$G736="文芸費")</formula>
    </cfRule>
    <cfRule type="expression" dxfId="7213" priority="1258">
      <formula>OR($G736="舞台費",$G736="作品借料",$G736="上映費",$G736="会場費",$G736="運搬費")</formula>
    </cfRule>
    <cfRule type="expression" dxfId="7212" priority="1259">
      <formula>OR($G736="賃金・共済費",$G736="旅費",$G736="報償費")</formula>
    </cfRule>
    <cfRule type="expression" dxfId="7211" priority="1260">
      <formula>OR($G736="雑役務費",$G736="消耗品費",$G736="通信費",$G736="会議費",$G736="その他")</formula>
    </cfRule>
    <cfRule type="expression" dxfId="7210" priority="1261">
      <formula>OR($G736="委託費",$G736="補助金")</formula>
    </cfRule>
  </conditionalFormatting>
  <conditionalFormatting sqref="G737:G753">
    <cfRule type="expression" dxfId="7209" priority="1262">
      <formula>OR($G737="出演費",$G737="音楽費",$G737="文芸費")</formula>
    </cfRule>
    <cfRule type="expression" dxfId="7208" priority="1263">
      <formula>OR($G737="舞台費",$G737="作品借料",$G737="上映費",$G737="会場費",$G737="運搬費")</formula>
    </cfRule>
    <cfRule type="expression" dxfId="7207" priority="1264">
      <formula>OR($G737="賃金・共済費",$G737="旅費",$G737="報償費")</formula>
    </cfRule>
    <cfRule type="expression" dxfId="7206" priority="1265">
      <formula>OR($G737="雑役務費",$G737="消耗品費",$G737="通信費",$G737="会議費",$G737="その他")</formula>
    </cfRule>
    <cfRule type="expression" dxfId="7205" priority="1266">
      <formula>OR($G737="委託費",$G737="補助金")</formula>
    </cfRule>
  </conditionalFormatting>
  <conditionalFormatting sqref="F730:F753">
    <cfRule type="expression" dxfId="7204" priority="1255">
      <formula>$F730="動画制作・配信費等"</formula>
    </cfRule>
  </conditionalFormatting>
  <conditionalFormatting sqref="G730:G753">
    <cfRule type="expression" dxfId="7203" priority="1256">
      <formula>OR($G730="動画制作費",$G730="動画配信費")</formula>
    </cfRule>
  </conditionalFormatting>
  <conditionalFormatting sqref="R848:R851 O848:O850">
    <cfRule type="expression" dxfId="7202" priority="1254">
      <formula>INDIRECT(ADDRESS(ROW(),COLUMN()))=TRUNC(INDIRECT(ADDRESS(ROW(),COLUMN())))</formula>
    </cfRule>
  </conditionalFormatting>
  <conditionalFormatting sqref="O854:O872">
    <cfRule type="expression" dxfId="7201" priority="1253">
      <formula>INDIRECT(ADDRESS(ROW(),COLUMN()))=TRUNC(INDIRECT(ADDRESS(ROW(),COLUMN())))</formula>
    </cfRule>
  </conditionalFormatting>
  <conditionalFormatting sqref="R852:R872">
    <cfRule type="expression" dxfId="7200" priority="1252">
      <formula>INDIRECT(ADDRESS(ROW(),COLUMN()))=TRUNC(INDIRECT(ADDRESS(ROW(),COLUMN())))</formula>
    </cfRule>
  </conditionalFormatting>
  <conditionalFormatting sqref="L848:L850">
    <cfRule type="expression" dxfId="7199" priority="1251">
      <formula>INDIRECT(ADDRESS(ROW(),COLUMN()))=TRUNC(INDIRECT(ADDRESS(ROW(),COLUMN())))</formula>
    </cfRule>
  </conditionalFormatting>
  <conditionalFormatting sqref="J848">
    <cfRule type="expression" dxfId="7198" priority="1250">
      <formula>INDIRECT(ADDRESS(ROW(),COLUMN()))=TRUNC(INDIRECT(ADDRESS(ROW(),COLUMN())))</formula>
    </cfRule>
  </conditionalFormatting>
  <conditionalFormatting sqref="J849:J850">
    <cfRule type="expression" dxfId="7197" priority="1249">
      <formula>INDIRECT(ADDRESS(ROW(),COLUMN()))=TRUNC(INDIRECT(ADDRESS(ROW(),COLUMN())))</formula>
    </cfRule>
  </conditionalFormatting>
  <conditionalFormatting sqref="J851:J853">
    <cfRule type="expression" dxfId="7196" priority="1248">
      <formula>INDIRECT(ADDRESS(ROW(),COLUMN()))=TRUNC(INDIRECT(ADDRESS(ROW(),COLUMN())))</formula>
    </cfRule>
  </conditionalFormatting>
  <conditionalFormatting sqref="L851:L853">
    <cfRule type="expression" dxfId="7195" priority="1247">
      <formula>INDIRECT(ADDRESS(ROW(),COLUMN()))=TRUNC(INDIRECT(ADDRESS(ROW(),COLUMN())))</formula>
    </cfRule>
  </conditionalFormatting>
  <conditionalFormatting sqref="O851:O853">
    <cfRule type="expression" dxfId="7194" priority="1246">
      <formula>INDIRECT(ADDRESS(ROW(),COLUMN()))=TRUNC(INDIRECT(ADDRESS(ROW(),COLUMN())))</formula>
    </cfRule>
  </conditionalFormatting>
  <conditionalFormatting sqref="J854:J872">
    <cfRule type="expression" dxfId="7193" priority="1245">
      <formula>INDIRECT(ADDRESS(ROW(),COLUMN()))=TRUNC(INDIRECT(ADDRESS(ROW(),COLUMN())))</formula>
    </cfRule>
  </conditionalFormatting>
  <conditionalFormatting sqref="L854:L872">
    <cfRule type="expression" dxfId="7192" priority="1244">
      <formula>INDIRECT(ADDRESS(ROW(),COLUMN()))=TRUNC(INDIRECT(ADDRESS(ROW(),COLUMN())))</formula>
    </cfRule>
  </conditionalFormatting>
  <conditionalFormatting sqref="G848:G854">
    <cfRule type="expression" dxfId="7191" priority="1239">
      <formula>OR($G848="出演費",$G848="音楽費",$G848="文芸費")</formula>
    </cfRule>
    <cfRule type="expression" dxfId="7190" priority="1240">
      <formula>OR($G848="舞台費",$G848="作品借料",$G848="上映費",$G848="会場費",$G848="運搬費")</formula>
    </cfRule>
    <cfRule type="expression" dxfId="7189" priority="1241">
      <formula>OR($G848="賃金・共済費",$G848="旅費",$G848="報償費")</formula>
    </cfRule>
    <cfRule type="expression" dxfId="7188" priority="1242">
      <formula>OR($G848="雑役務費",$G848="消耗品費",$G848="通信費",$G848="会議費",$G848="その他")</formula>
    </cfRule>
    <cfRule type="expression" dxfId="7187" priority="1243">
      <formula>OR($G848="委託費",$G848="補助金")</formula>
    </cfRule>
  </conditionalFormatting>
  <conditionalFormatting sqref="F848:F854">
    <cfRule type="expression" dxfId="7186" priority="1234">
      <formula>$F848="委託費"</formula>
    </cfRule>
    <cfRule type="expression" dxfId="7185" priority="1235">
      <formula>$F848="雑役務費・消耗品費等"</formula>
    </cfRule>
    <cfRule type="expression" dxfId="7184" priority="1236">
      <formula>$F848="賃金・旅費・報償費"</formula>
    </cfRule>
    <cfRule type="expression" dxfId="7183" priority="1237">
      <formula>$F848="舞台・会場・設営費"</formula>
    </cfRule>
    <cfRule type="expression" dxfId="7182" priority="1238">
      <formula>$F848="出演・音楽・文芸費"</formula>
    </cfRule>
  </conditionalFormatting>
  <conditionalFormatting sqref="F856:F872">
    <cfRule type="expression" dxfId="7181" priority="1229">
      <formula>$F856="委託費"</formula>
    </cfRule>
    <cfRule type="expression" dxfId="7180" priority="1230">
      <formula>$F856="雑役務費・消耗品費等"</formula>
    </cfRule>
    <cfRule type="expression" dxfId="7179" priority="1231">
      <formula>$F856="賃金・旅費・報償費"</formula>
    </cfRule>
    <cfRule type="expression" dxfId="7178" priority="1232">
      <formula>$F856="舞台・会場・設営費"</formula>
    </cfRule>
    <cfRule type="expression" dxfId="7177" priority="1233">
      <formula>$F856="出演・音楽・文芸費"</formula>
    </cfRule>
  </conditionalFormatting>
  <conditionalFormatting sqref="F855">
    <cfRule type="expression" dxfId="7176" priority="1224">
      <formula>$F855="委託費"</formula>
    </cfRule>
    <cfRule type="expression" dxfId="7175" priority="1225">
      <formula>$F855="雑役務費・消耗品費等"</formula>
    </cfRule>
    <cfRule type="expression" dxfId="7174" priority="1226">
      <formula>$F855="賃金・旅費・報償費"</formula>
    </cfRule>
    <cfRule type="expression" dxfId="7173" priority="1227">
      <formula>$F855="舞台・会場・設営費"</formula>
    </cfRule>
    <cfRule type="expression" dxfId="7172" priority="1228">
      <formula>$F855="出演・音楽・文芸費"</formula>
    </cfRule>
  </conditionalFormatting>
  <conditionalFormatting sqref="G855">
    <cfRule type="expression" dxfId="7171" priority="1214">
      <formula>OR($G855="出演費",$G855="音楽費",$G855="文芸費")</formula>
    </cfRule>
    <cfRule type="expression" dxfId="7170" priority="1215">
      <formula>OR($G855="舞台費",$G855="作品借料",$G855="上映費",$G855="会場費",$G855="運搬費")</formula>
    </cfRule>
    <cfRule type="expression" dxfId="7169" priority="1216">
      <formula>OR($G855="賃金・共済費",$G855="旅費",$G855="報償費")</formula>
    </cfRule>
    <cfRule type="expression" dxfId="7168" priority="1217">
      <formula>OR($G855="雑役務費",$G855="消耗品費",$G855="通信費",$G855="会議費",$G855="その他")</formula>
    </cfRule>
    <cfRule type="expression" dxfId="7167" priority="1218">
      <formula>OR($G855="委託費",$G855="補助金")</formula>
    </cfRule>
  </conditionalFormatting>
  <conditionalFormatting sqref="G856:G872">
    <cfRule type="expression" dxfId="7166" priority="1219">
      <formula>OR($G856="出演費",$G856="音楽費",$G856="文芸費")</formula>
    </cfRule>
    <cfRule type="expression" dxfId="7165" priority="1220">
      <formula>OR($G856="舞台費",$G856="作品借料",$G856="上映費",$G856="会場費",$G856="運搬費")</formula>
    </cfRule>
    <cfRule type="expression" dxfId="7164" priority="1221">
      <formula>OR($G856="賃金・共済費",$G856="旅費",$G856="報償費")</formula>
    </cfRule>
    <cfRule type="expression" dxfId="7163" priority="1222">
      <formula>OR($G856="雑役務費",$G856="消耗品費",$G856="通信費",$G856="会議費",$G856="その他")</formula>
    </cfRule>
    <cfRule type="expression" dxfId="7162" priority="1223">
      <formula>OR($G856="委託費",$G856="補助金")</formula>
    </cfRule>
  </conditionalFormatting>
  <conditionalFormatting sqref="F848:F872">
    <cfRule type="expression" dxfId="7161" priority="1212">
      <formula>$F848="動画制作・配信費等"</formula>
    </cfRule>
  </conditionalFormatting>
  <conditionalFormatting sqref="G848:G872">
    <cfRule type="expression" dxfId="7160" priority="1213">
      <formula>OR($G848="動画制作費",$G848="動画配信費")</formula>
    </cfRule>
  </conditionalFormatting>
  <conditionalFormatting sqref="O834:O837 R834:R838">
    <cfRule type="expression" dxfId="7159" priority="1211">
      <formula>INDIRECT(ADDRESS(ROW(),COLUMN()))=TRUNC(INDIRECT(ADDRESS(ROW(),COLUMN())))</formula>
    </cfRule>
  </conditionalFormatting>
  <conditionalFormatting sqref="O841:O847">
    <cfRule type="expression" dxfId="7158" priority="1210">
      <formula>INDIRECT(ADDRESS(ROW(),COLUMN()))=TRUNC(INDIRECT(ADDRESS(ROW(),COLUMN())))</formula>
    </cfRule>
  </conditionalFormatting>
  <conditionalFormatting sqref="R839:R847">
    <cfRule type="expression" dxfId="7157" priority="1209">
      <formula>INDIRECT(ADDRESS(ROW(),COLUMN()))=TRUNC(INDIRECT(ADDRESS(ROW(),COLUMN())))</formula>
    </cfRule>
  </conditionalFormatting>
  <conditionalFormatting sqref="L834:L837">
    <cfRule type="expression" dxfId="7156" priority="1208">
      <formula>INDIRECT(ADDRESS(ROW(),COLUMN()))=TRUNC(INDIRECT(ADDRESS(ROW(),COLUMN())))</formula>
    </cfRule>
  </conditionalFormatting>
  <conditionalFormatting sqref="J835">
    <cfRule type="expression" dxfId="7155" priority="1207">
      <formula>INDIRECT(ADDRESS(ROW(),COLUMN()))=TRUNC(INDIRECT(ADDRESS(ROW(),COLUMN())))</formula>
    </cfRule>
  </conditionalFormatting>
  <conditionalFormatting sqref="J834">
    <cfRule type="expression" dxfId="7154" priority="1206">
      <formula>INDIRECT(ADDRESS(ROW(),COLUMN()))=TRUNC(INDIRECT(ADDRESS(ROW(),COLUMN())))</formula>
    </cfRule>
  </conditionalFormatting>
  <conditionalFormatting sqref="J836:J837">
    <cfRule type="expression" dxfId="7153" priority="1205">
      <formula>INDIRECT(ADDRESS(ROW(),COLUMN()))=TRUNC(INDIRECT(ADDRESS(ROW(),COLUMN())))</formula>
    </cfRule>
  </conditionalFormatting>
  <conditionalFormatting sqref="J838:J840">
    <cfRule type="expression" dxfId="7152" priority="1204">
      <formula>INDIRECT(ADDRESS(ROW(),COLUMN()))=TRUNC(INDIRECT(ADDRESS(ROW(),COLUMN())))</formula>
    </cfRule>
  </conditionalFormatting>
  <conditionalFormatting sqref="L838:L840">
    <cfRule type="expression" dxfId="7151" priority="1203">
      <formula>INDIRECT(ADDRESS(ROW(),COLUMN()))=TRUNC(INDIRECT(ADDRESS(ROW(),COLUMN())))</formula>
    </cfRule>
  </conditionalFormatting>
  <conditionalFormatting sqref="O838:O840">
    <cfRule type="expression" dxfId="7150" priority="1202">
      <formula>INDIRECT(ADDRESS(ROW(),COLUMN()))=TRUNC(INDIRECT(ADDRESS(ROW(),COLUMN())))</formula>
    </cfRule>
  </conditionalFormatting>
  <conditionalFormatting sqref="J841:J847">
    <cfRule type="expression" dxfId="7149" priority="1201">
      <formula>INDIRECT(ADDRESS(ROW(),COLUMN()))=TRUNC(INDIRECT(ADDRESS(ROW(),COLUMN())))</formula>
    </cfRule>
  </conditionalFormatting>
  <conditionalFormatting sqref="L841:L847">
    <cfRule type="expression" dxfId="7148" priority="1200">
      <formula>INDIRECT(ADDRESS(ROW(),COLUMN()))=TRUNC(INDIRECT(ADDRESS(ROW(),COLUMN())))</formula>
    </cfRule>
  </conditionalFormatting>
  <conditionalFormatting sqref="G834:G841">
    <cfRule type="expression" dxfId="7147" priority="1195">
      <formula>OR($G834="出演費",$G834="音楽費",$G834="文芸費")</formula>
    </cfRule>
    <cfRule type="expression" dxfId="7146" priority="1196">
      <formula>OR($G834="舞台費",$G834="作品借料",$G834="上映費",$G834="会場費",$G834="運搬費")</formula>
    </cfRule>
    <cfRule type="expression" dxfId="7145" priority="1197">
      <formula>OR($G834="賃金・共済費",$G834="旅費",$G834="報償費")</formula>
    </cfRule>
    <cfRule type="expression" dxfId="7144" priority="1198">
      <formula>OR($G834="雑役務費",$G834="消耗品費",$G834="通信費",$G834="会議費",$G834="その他")</formula>
    </cfRule>
    <cfRule type="expression" dxfId="7143" priority="1199">
      <formula>OR($G834="委託費",$G834="補助金")</formula>
    </cfRule>
  </conditionalFormatting>
  <conditionalFormatting sqref="F834:F841">
    <cfRule type="expression" dxfId="7142" priority="1190">
      <formula>$F834="委託費"</formula>
    </cfRule>
    <cfRule type="expression" dxfId="7141" priority="1191">
      <formula>$F834="雑役務費・消耗品費等"</formula>
    </cfRule>
    <cfRule type="expression" dxfId="7140" priority="1192">
      <formula>$F834="賃金・旅費・報償費"</formula>
    </cfRule>
    <cfRule type="expression" dxfId="7139" priority="1193">
      <formula>$F834="舞台・会場・設営費"</formula>
    </cfRule>
    <cfRule type="expression" dxfId="7138" priority="1194">
      <formula>$F834="出演・音楽・文芸費"</formula>
    </cfRule>
  </conditionalFormatting>
  <conditionalFormatting sqref="F843:F847">
    <cfRule type="expression" dxfId="7137" priority="1185">
      <formula>$F843="委託費"</formula>
    </cfRule>
    <cfRule type="expression" dxfId="7136" priority="1186">
      <formula>$F843="雑役務費・消耗品費等"</formula>
    </cfRule>
    <cfRule type="expression" dxfId="7135" priority="1187">
      <formula>$F843="賃金・旅費・報償費"</formula>
    </cfRule>
    <cfRule type="expression" dxfId="7134" priority="1188">
      <formula>$F843="舞台・会場・設営費"</formula>
    </cfRule>
    <cfRule type="expression" dxfId="7133" priority="1189">
      <formula>$F843="出演・音楽・文芸費"</formula>
    </cfRule>
  </conditionalFormatting>
  <conditionalFormatting sqref="F842">
    <cfRule type="expression" dxfId="7132" priority="1180">
      <formula>$F842="委託費"</formula>
    </cfRule>
    <cfRule type="expression" dxfId="7131" priority="1181">
      <formula>$F842="雑役務費・消耗品費等"</formula>
    </cfRule>
    <cfRule type="expression" dxfId="7130" priority="1182">
      <formula>$F842="賃金・旅費・報償費"</formula>
    </cfRule>
    <cfRule type="expression" dxfId="7129" priority="1183">
      <formula>$F842="舞台・会場・設営費"</formula>
    </cfRule>
    <cfRule type="expression" dxfId="7128" priority="1184">
      <formula>$F842="出演・音楽・文芸費"</formula>
    </cfRule>
  </conditionalFormatting>
  <conditionalFormatting sqref="G842">
    <cfRule type="expression" dxfId="7127" priority="1170">
      <formula>OR($G842="出演費",$G842="音楽費",$G842="文芸費")</formula>
    </cfRule>
    <cfRule type="expression" dxfId="7126" priority="1171">
      <formula>OR($G842="舞台費",$G842="作品借料",$G842="上映費",$G842="会場費",$G842="運搬費")</formula>
    </cfRule>
    <cfRule type="expression" dxfId="7125" priority="1172">
      <formula>OR($G842="賃金・共済費",$G842="旅費",$G842="報償費")</formula>
    </cfRule>
    <cfRule type="expression" dxfId="7124" priority="1173">
      <formula>OR($G842="雑役務費",$G842="消耗品費",$G842="通信費",$G842="会議費",$G842="その他")</formula>
    </cfRule>
    <cfRule type="expression" dxfId="7123" priority="1174">
      <formula>OR($G842="委託費",$G842="補助金")</formula>
    </cfRule>
  </conditionalFormatting>
  <conditionalFormatting sqref="G843:G847">
    <cfRule type="expression" dxfId="7122" priority="1175">
      <formula>OR($G843="出演費",$G843="音楽費",$G843="文芸費")</formula>
    </cfRule>
    <cfRule type="expression" dxfId="7121" priority="1176">
      <formula>OR($G843="舞台費",$G843="作品借料",$G843="上映費",$G843="会場費",$G843="運搬費")</formula>
    </cfRule>
    <cfRule type="expression" dxfId="7120" priority="1177">
      <formula>OR($G843="賃金・共済費",$G843="旅費",$G843="報償費")</formula>
    </cfRule>
    <cfRule type="expression" dxfId="7119" priority="1178">
      <formula>OR($G843="雑役務費",$G843="消耗品費",$G843="通信費",$G843="会議費",$G843="その他")</formula>
    </cfRule>
    <cfRule type="expression" dxfId="7118" priority="1179">
      <formula>OR($G843="委託費",$G843="補助金")</formula>
    </cfRule>
  </conditionalFormatting>
  <conditionalFormatting sqref="F834:F847">
    <cfRule type="expression" dxfId="7117" priority="1168">
      <formula>$F834="動画制作・配信費等"</formula>
    </cfRule>
  </conditionalFormatting>
  <conditionalFormatting sqref="G834:G847">
    <cfRule type="expression" dxfId="7116" priority="1169">
      <formula>OR($G834="動画制作費",$G834="動画配信費")</formula>
    </cfRule>
  </conditionalFormatting>
  <conditionalFormatting sqref="R810:R812 O810:O811">
    <cfRule type="expression" dxfId="7115" priority="1167">
      <formula>INDIRECT(ADDRESS(ROW(),COLUMN()))=TRUNC(INDIRECT(ADDRESS(ROW(),COLUMN())))</formula>
    </cfRule>
  </conditionalFormatting>
  <conditionalFormatting sqref="O815:O833">
    <cfRule type="expression" dxfId="7114" priority="1166">
      <formula>INDIRECT(ADDRESS(ROW(),COLUMN()))=TRUNC(INDIRECT(ADDRESS(ROW(),COLUMN())))</formula>
    </cfRule>
  </conditionalFormatting>
  <conditionalFormatting sqref="R813:R833">
    <cfRule type="expression" dxfId="7113" priority="1165">
      <formula>INDIRECT(ADDRESS(ROW(),COLUMN()))=TRUNC(INDIRECT(ADDRESS(ROW(),COLUMN())))</formula>
    </cfRule>
  </conditionalFormatting>
  <conditionalFormatting sqref="L810:L811">
    <cfRule type="expression" dxfId="7112" priority="1164">
      <formula>INDIRECT(ADDRESS(ROW(),COLUMN()))=TRUNC(INDIRECT(ADDRESS(ROW(),COLUMN())))</formula>
    </cfRule>
  </conditionalFormatting>
  <conditionalFormatting sqref="J810:J811">
    <cfRule type="expression" dxfId="7111" priority="1163">
      <formula>INDIRECT(ADDRESS(ROW(),COLUMN()))=TRUNC(INDIRECT(ADDRESS(ROW(),COLUMN())))</formula>
    </cfRule>
  </conditionalFormatting>
  <conditionalFormatting sqref="J812:J814">
    <cfRule type="expression" dxfId="7110" priority="1162">
      <formula>INDIRECT(ADDRESS(ROW(),COLUMN()))=TRUNC(INDIRECT(ADDRESS(ROW(),COLUMN())))</formula>
    </cfRule>
  </conditionalFormatting>
  <conditionalFormatting sqref="L812:L814">
    <cfRule type="expression" dxfId="7109" priority="1161">
      <formula>INDIRECT(ADDRESS(ROW(),COLUMN()))=TRUNC(INDIRECT(ADDRESS(ROW(),COLUMN())))</formula>
    </cfRule>
  </conditionalFormatting>
  <conditionalFormatting sqref="O812:O814">
    <cfRule type="expression" dxfId="7108" priority="1160">
      <formula>INDIRECT(ADDRESS(ROW(),COLUMN()))=TRUNC(INDIRECT(ADDRESS(ROW(),COLUMN())))</formula>
    </cfRule>
  </conditionalFormatting>
  <conditionalFormatting sqref="J815:J833">
    <cfRule type="expression" dxfId="7107" priority="1159">
      <formula>INDIRECT(ADDRESS(ROW(),COLUMN()))=TRUNC(INDIRECT(ADDRESS(ROW(),COLUMN())))</formula>
    </cfRule>
  </conditionalFormatting>
  <conditionalFormatting sqref="L815:L833">
    <cfRule type="expression" dxfId="7106" priority="1158">
      <formula>INDIRECT(ADDRESS(ROW(),COLUMN()))=TRUNC(INDIRECT(ADDRESS(ROW(),COLUMN())))</formula>
    </cfRule>
  </conditionalFormatting>
  <conditionalFormatting sqref="G810:G815">
    <cfRule type="expression" dxfId="7105" priority="1153">
      <formula>OR($G810="出演費",$G810="音楽費",$G810="文芸費")</formula>
    </cfRule>
    <cfRule type="expression" dxfId="7104" priority="1154">
      <formula>OR($G810="舞台費",$G810="作品借料",$G810="上映費",$G810="会場費",$G810="運搬費")</formula>
    </cfRule>
    <cfRule type="expression" dxfId="7103" priority="1155">
      <formula>OR($G810="賃金・共済費",$G810="旅費",$G810="報償費")</formula>
    </cfRule>
    <cfRule type="expression" dxfId="7102" priority="1156">
      <formula>OR($G810="雑役務費",$G810="消耗品費",$G810="通信費",$G810="会議費",$G810="その他")</formula>
    </cfRule>
    <cfRule type="expression" dxfId="7101" priority="1157">
      <formula>OR($G810="委託費",$G810="補助金")</formula>
    </cfRule>
  </conditionalFormatting>
  <conditionalFormatting sqref="F810:F815">
    <cfRule type="expression" dxfId="7100" priority="1148">
      <formula>$F810="委託費"</formula>
    </cfRule>
    <cfRule type="expression" dxfId="7099" priority="1149">
      <formula>$F810="雑役務費・消耗品費等"</formula>
    </cfRule>
    <cfRule type="expression" dxfId="7098" priority="1150">
      <formula>$F810="賃金・旅費・報償費"</formula>
    </cfRule>
    <cfRule type="expression" dxfId="7097" priority="1151">
      <formula>$F810="舞台・会場・設営費"</formula>
    </cfRule>
    <cfRule type="expression" dxfId="7096" priority="1152">
      <formula>$F810="出演・音楽・文芸費"</formula>
    </cfRule>
  </conditionalFormatting>
  <conditionalFormatting sqref="F817:F833">
    <cfRule type="expression" dxfId="7095" priority="1143">
      <formula>$F817="委託費"</formula>
    </cfRule>
    <cfRule type="expression" dxfId="7094" priority="1144">
      <formula>$F817="雑役務費・消耗品費等"</formula>
    </cfRule>
    <cfRule type="expression" dxfId="7093" priority="1145">
      <formula>$F817="賃金・旅費・報償費"</formula>
    </cfRule>
    <cfRule type="expression" dxfId="7092" priority="1146">
      <formula>$F817="舞台・会場・設営費"</formula>
    </cfRule>
    <cfRule type="expression" dxfId="7091" priority="1147">
      <formula>$F817="出演・音楽・文芸費"</formula>
    </cfRule>
  </conditionalFormatting>
  <conditionalFormatting sqref="F816">
    <cfRule type="expression" dxfId="7090" priority="1138">
      <formula>$F816="委託費"</formula>
    </cfRule>
    <cfRule type="expression" dxfId="7089" priority="1139">
      <formula>$F816="雑役務費・消耗品費等"</formula>
    </cfRule>
    <cfRule type="expression" dxfId="7088" priority="1140">
      <formula>$F816="賃金・旅費・報償費"</formula>
    </cfRule>
    <cfRule type="expression" dxfId="7087" priority="1141">
      <formula>$F816="舞台・会場・設営費"</formula>
    </cfRule>
    <cfRule type="expression" dxfId="7086" priority="1142">
      <formula>$F816="出演・音楽・文芸費"</formula>
    </cfRule>
  </conditionalFormatting>
  <conditionalFormatting sqref="G816">
    <cfRule type="expression" dxfId="7085" priority="1128">
      <formula>OR($G816="出演費",$G816="音楽費",$G816="文芸費")</formula>
    </cfRule>
    <cfRule type="expression" dxfId="7084" priority="1129">
      <formula>OR($G816="舞台費",$G816="作品借料",$G816="上映費",$G816="会場費",$G816="運搬費")</formula>
    </cfRule>
    <cfRule type="expression" dxfId="7083" priority="1130">
      <formula>OR($G816="賃金・共済費",$G816="旅費",$G816="報償費")</formula>
    </cfRule>
    <cfRule type="expression" dxfId="7082" priority="1131">
      <formula>OR($G816="雑役務費",$G816="消耗品費",$G816="通信費",$G816="会議費",$G816="その他")</formula>
    </cfRule>
    <cfRule type="expression" dxfId="7081" priority="1132">
      <formula>OR($G816="委託費",$G816="補助金")</formula>
    </cfRule>
  </conditionalFormatting>
  <conditionalFormatting sqref="G817:G833">
    <cfRule type="expression" dxfId="7080" priority="1133">
      <formula>OR($G817="出演費",$G817="音楽費",$G817="文芸費")</formula>
    </cfRule>
    <cfRule type="expression" dxfId="7079" priority="1134">
      <formula>OR($G817="舞台費",$G817="作品借料",$G817="上映費",$G817="会場費",$G817="運搬費")</formula>
    </cfRule>
    <cfRule type="expression" dxfId="7078" priority="1135">
      <formula>OR($G817="賃金・共済費",$G817="旅費",$G817="報償費")</formula>
    </cfRule>
    <cfRule type="expression" dxfId="7077" priority="1136">
      <formula>OR($G817="雑役務費",$G817="消耗品費",$G817="通信費",$G817="会議費",$G817="その他")</formula>
    </cfRule>
    <cfRule type="expression" dxfId="7076" priority="1137">
      <formula>OR($G817="委託費",$G817="補助金")</formula>
    </cfRule>
  </conditionalFormatting>
  <conditionalFormatting sqref="F810:F833">
    <cfRule type="expression" dxfId="7075" priority="1126">
      <formula>$F810="動画制作・配信費等"</formula>
    </cfRule>
  </conditionalFormatting>
  <conditionalFormatting sqref="G810:G833">
    <cfRule type="expression" dxfId="7074" priority="1127">
      <formula>OR($G810="動画制作費",$G810="動画配信費")</formula>
    </cfRule>
  </conditionalFormatting>
  <conditionalFormatting sqref="R924:R927 O924:O926">
    <cfRule type="expression" dxfId="7073" priority="1125">
      <formula>INDIRECT(ADDRESS(ROW(),COLUMN()))=TRUNC(INDIRECT(ADDRESS(ROW(),COLUMN())))</formula>
    </cfRule>
  </conditionalFormatting>
  <conditionalFormatting sqref="O930:O949">
    <cfRule type="expression" dxfId="7072" priority="1124">
      <formula>INDIRECT(ADDRESS(ROW(),COLUMN()))=TRUNC(INDIRECT(ADDRESS(ROW(),COLUMN())))</formula>
    </cfRule>
  </conditionalFormatting>
  <conditionalFormatting sqref="R928:R949">
    <cfRule type="expression" dxfId="7071" priority="1123">
      <formula>INDIRECT(ADDRESS(ROW(),COLUMN()))=TRUNC(INDIRECT(ADDRESS(ROW(),COLUMN())))</formula>
    </cfRule>
  </conditionalFormatting>
  <conditionalFormatting sqref="L924:L926">
    <cfRule type="expression" dxfId="7070" priority="1122">
      <formula>INDIRECT(ADDRESS(ROW(),COLUMN()))=TRUNC(INDIRECT(ADDRESS(ROW(),COLUMN())))</formula>
    </cfRule>
  </conditionalFormatting>
  <conditionalFormatting sqref="J924">
    <cfRule type="expression" dxfId="7069" priority="1121">
      <formula>INDIRECT(ADDRESS(ROW(),COLUMN()))=TRUNC(INDIRECT(ADDRESS(ROW(),COLUMN())))</formula>
    </cfRule>
  </conditionalFormatting>
  <conditionalFormatting sqref="J925:J926">
    <cfRule type="expression" dxfId="7068" priority="1120">
      <formula>INDIRECT(ADDRESS(ROW(),COLUMN()))=TRUNC(INDIRECT(ADDRESS(ROW(),COLUMN())))</formula>
    </cfRule>
  </conditionalFormatting>
  <conditionalFormatting sqref="J927:J929">
    <cfRule type="expression" dxfId="7067" priority="1119">
      <formula>INDIRECT(ADDRESS(ROW(),COLUMN()))=TRUNC(INDIRECT(ADDRESS(ROW(),COLUMN())))</formula>
    </cfRule>
  </conditionalFormatting>
  <conditionalFormatting sqref="L927:L929">
    <cfRule type="expression" dxfId="7066" priority="1118">
      <formula>INDIRECT(ADDRESS(ROW(),COLUMN()))=TRUNC(INDIRECT(ADDRESS(ROW(),COLUMN())))</formula>
    </cfRule>
  </conditionalFormatting>
  <conditionalFormatting sqref="O927:O929">
    <cfRule type="expression" dxfId="7065" priority="1117">
      <formula>INDIRECT(ADDRESS(ROW(),COLUMN()))=TRUNC(INDIRECT(ADDRESS(ROW(),COLUMN())))</formula>
    </cfRule>
  </conditionalFormatting>
  <conditionalFormatting sqref="J930:J949">
    <cfRule type="expression" dxfId="7064" priority="1116">
      <formula>INDIRECT(ADDRESS(ROW(),COLUMN()))=TRUNC(INDIRECT(ADDRESS(ROW(),COLUMN())))</formula>
    </cfRule>
  </conditionalFormatting>
  <conditionalFormatting sqref="L930:L949">
    <cfRule type="expression" dxfId="7063" priority="1115">
      <formula>INDIRECT(ADDRESS(ROW(),COLUMN()))=TRUNC(INDIRECT(ADDRESS(ROW(),COLUMN())))</formula>
    </cfRule>
  </conditionalFormatting>
  <conditionalFormatting sqref="G924:G930">
    <cfRule type="expression" dxfId="7062" priority="1110">
      <formula>OR($G924="出演費",$G924="音楽費",$G924="文芸費")</formula>
    </cfRule>
    <cfRule type="expression" dxfId="7061" priority="1111">
      <formula>OR($G924="舞台費",$G924="作品借料",$G924="上映費",$G924="会場費",$G924="運搬費")</formula>
    </cfRule>
    <cfRule type="expression" dxfId="7060" priority="1112">
      <formula>OR($G924="賃金・共済費",$G924="旅費",$G924="報償費")</formula>
    </cfRule>
    <cfRule type="expression" dxfId="7059" priority="1113">
      <formula>OR($G924="雑役務費",$G924="消耗品費",$G924="通信費",$G924="会議費",$G924="その他")</formula>
    </cfRule>
    <cfRule type="expression" dxfId="7058" priority="1114">
      <formula>OR($G924="委託費",$G924="補助金")</formula>
    </cfRule>
  </conditionalFormatting>
  <conditionalFormatting sqref="F924:F930">
    <cfRule type="expression" dxfId="7057" priority="1105">
      <formula>$F924="委託費"</formula>
    </cfRule>
    <cfRule type="expression" dxfId="7056" priority="1106">
      <formula>$F924="雑役務費・消耗品費等"</formula>
    </cfRule>
    <cfRule type="expression" dxfId="7055" priority="1107">
      <formula>$F924="賃金・旅費・報償費"</formula>
    </cfRule>
    <cfRule type="expression" dxfId="7054" priority="1108">
      <formula>$F924="舞台・会場・設営費"</formula>
    </cfRule>
    <cfRule type="expression" dxfId="7053" priority="1109">
      <formula>$F924="出演・音楽・文芸費"</formula>
    </cfRule>
  </conditionalFormatting>
  <conditionalFormatting sqref="F932:F949">
    <cfRule type="expression" dxfId="7052" priority="1100">
      <formula>$F932="委託費"</formula>
    </cfRule>
    <cfRule type="expression" dxfId="7051" priority="1101">
      <formula>$F932="雑役務費・消耗品費等"</formula>
    </cfRule>
    <cfRule type="expression" dxfId="7050" priority="1102">
      <formula>$F932="賃金・旅費・報償費"</formula>
    </cfRule>
    <cfRule type="expression" dxfId="7049" priority="1103">
      <formula>$F932="舞台・会場・設営費"</formula>
    </cfRule>
    <cfRule type="expression" dxfId="7048" priority="1104">
      <formula>$F932="出演・音楽・文芸費"</formula>
    </cfRule>
  </conditionalFormatting>
  <conditionalFormatting sqref="F931">
    <cfRule type="expression" dxfId="7047" priority="1095">
      <formula>$F931="委託費"</formula>
    </cfRule>
    <cfRule type="expression" dxfId="7046" priority="1096">
      <formula>$F931="雑役務費・消耗品費等"</formula>
    </cfRule>
    <cfRule type="expression" dxfId="7045" priority="1097">
      <formula>$F931="賃金・旅費・報償費"</formula>
    </cfRule>
    <cfRule type="expression" dxfId="7044" priority="1098">
      <formula>$F931="舞台・会場・設営費"</formula>
    </cfRule>
    <cfRule type="expression" dxfId="7043" priority="1099">
      <formula>$F931="出演・音楽・文芸費"</formula>
    </cfRule>
  </conditionalFormatting>
  <conditionalFormatting sqref="G931">
    <cfRule type="expression" dxfId="7042" priority="1085">
      <formula>OR($G931="出演費",$G931="音楽費",$G931="文芸費")</formula>
    </cfRule>
    <cfRule type="expression" dxfId="7041" priority="1086">
      <formula>OR($G931="舞台費",$G931="作品借料",$G931="上映費",$G931="会場費",$G931="運搬費")</formula>
    </cfRule>
    <cfRule type="expression" dxfId="7040" priority="1087">
      <formula>OR($G931="賃金・共済費",$G931="旅費",$G931="報償費")</formula>
    </cfRule>
    <cfRule type="expression" dxfId="7039" priority="1088">
      <formula>OR($G931="雑役務費",$G931="消耗品費",$G931="通信費",$G931="会議費",$G931="その他")</formula>
    </cfRule>
    <cfRule type="expression" dxfId="7038" priority="1089">
      <formula>OR($G931="委託費",$G931="補助金")</formula>
    </cfRule>
  </conditionalFormatting>
  <conditionalFormatting sqref="G932:G949">
    <cfRule type="expression" dxfId="7037" priority="1090">
      <formula>OR($G932="出演費",$G932="音楽費",$G932="文芸費")</formula>
    </cfRule>
    <cfRule type="expression" dxfId="7036" priority="1091">
      <formula>OR($G932="舞台費",$G932="作品借料",$G932="上映費",$G932="会場費",$G932="運搬費")</formula>
    </cfRule>
    <cfRule type="expression" dxfId="7035" priority="1092">
      <formula>OR($G932="賃金・共済費",$G932="旅費",$G932="報償費")</formula>
    </cfRule>
    <cfRule type="expression" dxfId="7034" priority="1093">
      <formula>OR($G932="雑役務費",$G932="消耗品費",$G932="通信費",$G932="会議費",$G932="その他")</formula>
    </cfRule>
    <cfRule type="expression" dxfId="7033" priority="1094">
      <formula>OR($G932="委託費",$G932="補助金")</formula>
    </cfRule>
  </conditionalFormatting>
  <conditionalFormatting sqref="F924:F949">
    <cfRule type="expression" dxfId="7032" priority="1083">
      <formula>$F924="動画制作・配信費等"</formula>
    </cfRule>
  </conditionalFormatting>
  <conditionalFormatting sqref="G924:G949">
    <cfRule type="expression" dxfId="7031" priority="1084">
      <formula>OR($G924="動画制作費",$G924="動画配信費")</formula>
    </cfRule>
  </conditionalFormatting>
  <conditionalFormatting sqref="O915:O918 R915:R919">
    <cfRule type="expression" dxfId="7030" priority="1082">
      <formula>INDIRECT(ADDRESS(ROW(),COLUMN()))=TRUNC(INDIRECT(ADDRESS(ROW(),COLUMN())))</formula>
    </cfRule>
  </conditionalFormatting>
  <conditionalFormatting sqref="O922:O923">
    <cfRule type="expression" dxfId="7029" priority="1081">
      <formula>INDIRECT(ADDRESS(ROW(),COLUMN()))=TRUNC(INDIRECT(ADDRESS(ROW(),COLUMN())))</formula>
    </cfRule>
  </conditionalFormatting>
  <conditionalFormatting sqref="R920:R923">
    <cfRule type="expression" dxfId="7028" priority="1080">
      <formula>INDIRECT(ADDRESS(ROW(),COLUMN()))=TRUNC(INDIRECT(ADDRESS(ROW(),COLUMN())))</formula>
    </cfRule>
  </conditionalFormatting>
  <conditionalFormatting sqref="L915:L918">
    <cfRule type="expression" dxfId="7027" priority="1079">
      <formula>INDIRECT(ADDRESS(ROW(),COLUMN()))=TRUNC(INDIRECT(ADDRESS(ROW(),COLUMN())))</formula>
    </cfRule>
  </conditionalFormatting>
  <conditionalFormatting sqref="J916">
    <cfRule type="expression" dxfId="7026" priority="1078">
      <formula>INDIRECT(ADDRESS(ROW(),COLUMN()))=TRUNC(INDIRECT(ADDRESS(ROW(),COLUMN())))</formula>
    </cfRule>
  </conditionalFormatting>
  <conditionalFormatting sqref="J915">
    <cfRule type="expression" dxfId="7025" priority="1077">
      <formula>INDIRECT(ADDRESS(ROW(),COLUMN()))=TRUNC(INDIRECT(ADDRESS(ROW(),COLUMN())))</formula>
    </cfRule>
  </conditionalFormatting>
  <conditionalFormatting sqref="J917:J918">
    <cfRule type="expression" dxfId="7024" priority="1076">
      <formula>INDIRECT(ADDRESS(ROW(),COLUMN()))=TRUNC(INDIRECT(ADDRESS(ROW(),COLUMN())))</formula>
    </cfRule>
  </conditionalFormatting>
  <conditionalFormatting sqref="J919:J921">
    <cfRule type="expression" dxfId="7023" priority="1075">
      <formula>INDIRECT(ADDRESS(ROW(),COLUMN()))=TRUNC(INDIRECT(ADDRESS(ROW(),COLUMN())))</formula>
    </cfRule>
  </conditionalFormatting>
  <conditionalFormatting sqref="L919:L921">
    <cfRule type="expression" dxfId="7022" priority="1074">
      <formula>INDIRECT(ADDRESS(ROW(),COLUMN()))=TRUNC(INDIRECT(ADDRESS(ROW(),COLUMN())))</formula>
    </cfRule>
  </conditionalFormatting>
  <conditionalFormatting sqref="O919:O921">
    <cfRule type="expression" dxfId="7021" priority="1073">
      <formula>INDIRECT(ADDRESS(ROW(),COLUMN()))=TRUNC(INDIRECT(ADDRESS(ROW(),COLUMN())))</formula>
    </cfRule>
  </conditionalFormatting>
  <conditionalFormatting sqref="J922:J923">
    <cfRule type="expression" dxfId="7020" priority="1072">
      <formula>INDIRECT(ADDRESS(ROW(),COLUMN()))=TRUNC(INDIRECT(ADDRESS(ROW(),COLUMN())))</formula>
    </cfRule>
  </conditionalFormatting>
  <conditionalFormatting sqref="L922:L923">
    <cfRule type="expression" dxfId="7019" priority="1071">
      <formula>INDIRECT(ADDRESS(ROW(),COLUMN()))=TRUNC(INDIRECT(ADDRESS(ROW(),COLUMN())))</formula>
    </cfRule>
  </conditionalFormatting>
  <conditionalFormatting sqref="G915:G922">
    <cfRule type="expression" dxfId="7018" priority="1066">
      <formula>OR($G915="出演費",$G915="音楽費",$G915="文芸費")</formula>
    </cfRule>
    <cfRule type="expression" dxfId="7017" priority="1067">
      <formula>OR($G915="舞台費",$G915="作品借料",$G915="上映費",$G915="会場費",$G915="運搬費")</formula>
    </cfRule>
    <cfRule type="expression" dxfId="7016" priority="1068">
      <formula>OR($G915="賃金・共済費",$G915="旅費",$G915="報償費")</formula>
    </cfRule>
    <cfRule type="expression" dxfId="7015" priority="1069">
      <formula>OR($G915="雑役務費",$G915="消耗品費",$G915="通信費",$G915="会議費",$G915="その他")</formula>
    </cfRule>
    <cfRule type="expression" dxfId="7014" priority="1070">
      <formula>OR($G915="委託費",$G915="補助金")</formula>
    </cfRule>
  </conditionalFormatting>
  <conditionalFormatting sqref="F915:F922">
    <cfRule type="expression" dxfId="7013" priority="1061">
      <formula>$F915="委託費"</formula>
    </cfRule>
    <cfRule type="expression" dxfId="7012" priority="1062">
      <formula>$F915="雑役務費・消耗品費等"</formula>
    </cfRule>
    <cfRule type="expression" dxfId="7011" priority="1063">
      <formula>$F915="賃金・旅費・報償費"</formula>
    </cfRule>
    <cfRule type="expression" dxfId="7010" priority="1064">
      <formula>$F915="舞台・会場・設営費"</formula>
    </cfRule>
    <cfRule type="expression" dxfId="7009" priority="1065">
      <formula>$F915="出演・音楽・文芸費"</formula>
    </cfRule>
  </conditionalFormatting>
  <conditionalFormatting sqref="F923">
    <cfRule type="expression" dxfId="7008" priority="1056">
      <formula>$F923="委託費"</formula>
    </cfRule>
    <cfRule type="expression" dxfId="7007" priority="1057">
      <formula>$F923="雑役務費・消耗品費等"</formula>
    </cfRule>
    <cfRule type="expression" dxfId="7006" priority="1058">
      <formula>$F923="賃金・旅費・報償費"</formula>
    </cfRule>
    <cfRule type="expression" dxfId="7005" priority="1059">
      <formula>$F923="舞台・会場・設営費"</formula>
    </cfRule>
    <cfRule type="expression" dxfId="7004" priority="1060">
      <formula>$F923="出演・音楽・文芸費"</formula>
    </cfRule>
  </conditionalFormatting>
  <conditionalFormatting sqref="G923">
    <cfRule type="expression" dxfId="7003" priority="1051">
      <formula>OR($G923="出演費",$G923="音楽費",$G923="文芸費")</formula>
    </cfRule>
    <cfRule type="expression" dxfId="7002" priority="1052">
      <formula>OR($G923="舞台費",$G923="作品借料",$G923="上映費",$G923="会場費",$G923="運搬費")</formula>
    </cfRule>
    <cfRule type="expression" dxfId="7001" priority="1053">
      <formula>OR($G923="賃金・共済費",$G923="旅費",$G923="報償費")</formula>
    </cfRule>
    <cfRule type="expression" dxfId="7000" priority="1054">
      <formula>OR($G923="雑役務費",$G923="消耗品費",$G923="通信費",$G923="会議費",$G923="その他")</formula>
    </cfRule>
    <cfRule type="expression" dxfId="6999" priority="1055">
      <formula>OR($G923="委託費",$G923="補助金")</formula>
    </cfRule>
  </conditionalFormatting>
  <conditionalFormatting sqref="F915:F923">
    <cfRule type="expression" dxfId="6998" priority="1049">
      <formula>$F915="動画制作・配信費等"</formula>
    </cfRule>
  </conditionalFormatting>
  <conditionalFormatting sqref="G915:G923">
    <cfRule type="expression" dxfId="6997" priority="1050">
      <formula>OR($G915="動画制作費",$G915="動画配信費")</formula>
    </cfRule>
  </conditionalFormatting>
  <conditionalFormatting sqref="R890:R892 O890:O891">
    <cfRule type="expression" dxfId="6996" priority="1048">
      <formula>INDIRECT(ADDRESS(ROW(),COLUMN()))=TRUNC(INDIRECT(ADDRESS(ROW(),COLUMN())))</formula>
    </cfRule>
  </conditionalFormatting>
  <conditionalFormatting sqref="O895:O914">
    <cfRule type="expression" dxfId="6995" priority="1047">
      <formula>INDIRECT(ADDRESS(ROW(),COLUMN()))=TRUNC(INDIRECT(ADDRESS(ROW(),COLUMN())))</formula>
    </cfRule>
  </conditionalFormatting>
  <conditionalFormatting sqref="R893:R914">
    <cfRule type="expression" dxfId="6994" priority="1046">
      <formula>INDIRECT(ADDRESS(ROW(),COLUMN()))=TRUNC(INDIRECT(ADDRESS(ROW(),COLUMN())))</formula>
    </cfRule>
  </conditionalFormatting>
  <conditionalFormatting sqref="L890:L891">
    <cfRule type="expression" dxfId="6993" priority="1045">
      <formula>INDIRECT(ADDRESS(ROW(),COLUMN()))=TRUNC(INDIRECT(ADDRESS(ROW(),COLUMN())))</formula>
    </cfRule>
  </conditionalFormatting>
  <conditionalFormatting sqref="J890:J891">
    <cfRule type="expression" dxfId="6992" priority="1044">
      <formula>INDIRECT(ADDRESS(ROW(),COLUMN()))=TRUNC(INDIRECT(ADDRESS(ROW(),COLUMN())))</formula>
    </cfRule>
  </conditionalFormatting>
  <conditionalFormatting sqref="J892:J894">
    <cfRule type="expression" dxfId="6991" priority="1043">
      <formula>INDIRECT(ADDRESS(ROW(),COLUMN()))=TRUNC(INDIRECT(ADDRESS(ROW(),COLUMN())))</formula>
    </cfRule>
  </conditionalFormatting>
  <conditionalFormatting sqref="L892:L894">
    <cfRule type="expression" dxfId="6990" priority="1042">
      <formula>INDIRECT(ADDRESS(ROW(),COLUMN()))=TRUNC(INDIRECT(ADDRESS(ROW(),COLUMN())))</formula>
    </cfRule>
  </conditionalFormatting>
  <conditionalFormatting sqref="O892:O894">
    <cfRule type="expression" dxfId="6989" priority="1041">
      <formula>INDIRECT(ADDRESS(ROW(),COLUMN()))=TRUNC(INDIRECT(ADDRESS(ROW(),COLUMN())))</formula>
    </cfRule>
  </conditionalFormatting>
  <conditionalFormatting sqref="J895:J914">
    <cfRule type="expression" dxfId="6988" priority="1040">
      <formula>INDIRECT(ADDRESS(ROW(),COLUMN()))=TRUNC(INDIRECT(ADDRESS(ROW(),COLUMN())))</formula>
    </cfRule>
  </conditionalFormatting>
  <conditionalFormatting sqref="L895:L914">
    <cfRule type="expression" dxfId="6987" priority="1039">
      <formula>INDIRECT(ADDRESS(ROW(),COLUMN()))=TRUNC(INDIRECT(ADDRESS(ROW(),COLUMN())))</formula>
    </cfRule>
  </conditionalFormatting>
  <conditionalFormatting sqref="G890:G895">
    <cfRule type="expression" dxfId="6986" priority="1034">
      <formula>OR($G890="出演費",$G890="音楽費",$G890="文芸費")</formula>
    </cfRule>
    <cfRule type="expression" dxfId="6985" priority="1035">
      <formula>OR($G890="舞台費",$G890="作品借料",$G890="上映費",$G890="会場費",$G890="運搬費")</formula>
    </cfRule>
    <cfRule type="expression" dxfId="6984" priority="1036">
      <formula>OR($G890="賃金・共済費",$G890="旅費",$G890="報償費")</formula>
    </cfRule>
    <cfRule type="expression" dxfId="6983" priority="1037">
      <formula>OR($G890="雑役務費",$G890="消耗品費",$G890="通信費",$G890="会議費",$G890="その他")</formula>
    </cfRule>
    <cfRule type="expression" dxfId="6982" priority="1038">
      <formula>OR($G890="委託費",$G890="補助金")</formula>
    </cfRule>
  </conditionalFormatting>
  <conditionalFormatting sqref="F890:F895">
    <cfRule type="expression" dxfId="6981" priority="1029">
      <formula>$F890="委託費"</formula>
    </cfRule>
    <cfRule type="expression" dxfId="6980" priority="1030">
      <formula>$F890="雑役務費・消耗品費等"</formula>
    </cfRule>
    <cfRule type="expression" dxfId="6979" priority="1031">
      <formula>$F890="賃金・旅費・報償費"</formula>
    </cfRule>
    <cfRule type="expression" dxfId="6978" priority="1032">
      <formula>$F890="舞台・会場・設営費"</formula>
    </cfRule>
    <cfRule type="expression" dxfId="6977" priority="1033">
      <formula>$F890="出演・音楽・文芸費"</formula>
    </cfRule>
  </conditionalFormatting>
  <conditionalFormatting sqref="F897:F914">
    <cfRule type="expression" dxfId="6976" priority="1024">
      <formula>$F897="委託費"</formula>
    </cfRule>
    <cfRule type="expression" dxfId="6975" priority="1025">
      <formula>$F897="雑役務費・消耗品費等"</formula>
    </cfRule>
    <cfRule type="expression" dxfId="6974" priority="1026">
      <formula>$F897="賃金・旅費・報償費"</formula>
    </cfRule>
    <cfRule type="expression" dxfId="6973" priority="1027">
      <formula>$F897="舞台・会場・設営費"</formula>
    </cfRule>
    <cfRule type="expression" dxfId="6972" priority="1028">
      <formula>$F897="出演・音楽・文芸費"</formula>
    </cfRule>
  </conditionalFormatting>
  <conditionalFormatting sqref="F896">
    <cfRule type="expression" dxfId="6971" priority="1019">
      <formula>$F896="委託費"</formula>
    </cfRule>
    <cfRule type="expression" dxfId="6970" priority="1020">
      <formula>$F896="雑役務費・消耗品費等"</formula>
    </cfRule>
    <cfRule type="expression" dxfId="6969" priority="1021">
      <formula>$F896="賃金・旅費・報償費"</formula>
    </cfRule>
    <cfRule type="expression" dxfId="6968" priority="1022">
      <formula>$F896="舞台・会場・設営費"</formula>
    </cfRule>
    <cfRule type="expression" dxfId="6967" priority="1023">
      <formula>$F896="出演・音楽・文芸費"</formula>
    </cfRule>
  </conditionalFormatting>
  <conditionalFormatting sqref="G896">
    <cfRule type="expression" dxfId="6966" priority="1009">
      <formula>OR($G896="出演費",$G896="音楽費",$G896="文芸費")</formula>
    </cfRule>
    <cfRule type="expression" dxfId="6965" priority="1010">
      <formula>OR($G896="舞台費",$G896="作品借料",$G896="上映費",$G896="会場費",$G896="運搬費")</formula>
    </cfRule>
    <cfRule type="expression" dxfId="6964" priority="1011">
      <formula>OR($G896="賃金・共済費",$G896="旅費",$G896="報償費")</formula>
    </cfRule>
    <cfRule type="expression" dxfId="6963" priority="1012">
      <formula>OR($G896="雑役務費",$G896="消耗品費",$G896="通信費",$G896="会議費",$G896="その他")</formula>
    </cfRule>
    <cfRule type="expression" dxfId="6962" priority="1013">
      <formula>OR($G896="委託費",$G896="補助金")</formula>
    </cfRule>
  </conditionalFormatting>
  <conditionalFormatting sqref="G897:G914">
    <cfRule type="expression" dxfId="6961" priority="1014">
      <formula>OR($G897="出演費",$G897="音楽費",$G897="文芸費")</formula>
    </cfRule>
    <cfRule type="expression" dxfId="6960" priority="1015">
      <formula>OR($G897="舞台費",$G897="作品借料",$G897="上映費",$G897="会場費",$G897="運搬費")</formula>
    </cfRule>
    <cfRule type="expression" dxfId="6959" priority="1016">
      <formula>OR($G897="賃金・共済費",$G897="旅費",$G897="報償費")</formula>
    </cfRule>
    <cfRule type="expression" dxfId="6958" priority="1017">
      <formula>OR($G897="雑役務費",$G897="消耗品費",$G897="通信費",$G897="会議費",$G897="その他")</formula>
    </cfRule>
    <cfRule type="expression" dxfId="6957" priority="1018">
      <formula>OR($G897="委託費",$G897="補助金")</formula>
    </cfRule>
  </conditionalFormatting>
  <conditionalFormatting sqref="F890:F914">
    <cfRule type="expression" dxfId="6956" priority="1007">
      <formula>$F890="動画制作・配信費等"</formula>
    </cfRule>
  </conditionalFormatting>
  <conditionalFormatting sqref="G890:G914">
    <cfRule type="expression" dxfId="6955" priority="1008">
      <formula>OR($G890="動画制作費",$G890="動画配信費")</formula>
    </cfRule>
  </conditionalFormatting>
  <conditionalFormatting sqref="R1003:R1006 O1003:O1005">
    <cfRule type="expression" dxfId="6954" priority="1006">
      <formula>INDIRECT(ADDRESS(ROW(),COLUMN()))=TRUNC(INDIRECT(ADDRESS(ROW(),COLUMN())))</formula>
    </cfRule>
  </conditionalFormatting>
  <conditionalFormatting sqref="O1009:O1028">
    <cfRule type="expression" dxfId="6953" priority="1005">
      <formula>INDIRECT(ADDRESS(ROW(),COLUMN()))=TRUNC(INDIRECT(ADDRESS(ROW(),COLUMN())))</formula>
    </cfRule>
  </conditionalFormatting>
  <conditionalFormatting sqref="R1007:R1028">
    <cfRule type="expression" dxfId="6952" priority="1004">
      <formula>INDIRECT(ADDRESS(ROW(),COLUMN()))=TRUNC(INDIRECT(ADDRESS(ROW(),COLUMN())))</formula>
    </cfRule>
  </conditionalFormatting>
  <conditionalFormatting sqref="L1003:L1005">
    <cfRule type="expression" dxfId="6951" priority="1003">
      <formula>INDIRECT(ADDRESS(ROW(),COLUMN()))=TRUNC(INDIRECT(ADDRESS(ROW(),COLUMN())))</formula>
    </cfRule>
  </conditionalFormatting>
  <conditionalFormatting sqref="J1003">
    <cfRule type="expression" dxfId="6950" priority="1002">
      <formula>INDIRECT(ADDRESS(ROW(),COLUMN()))=TRUNC(INDIRECT(ADDRESS(ROW(),COLUMN())))</formula>
    </cfRule>
  </conditionalFormatting>
  <conditionalFormatting sqref="J1004:J1005">
    <cfRule type="expression" dxfId="6949" priority="1001">
      <formula>INDIRECT(ADDRESS(ROW(),COLUMN()))=TRUNC(INDIRECT(ADDRESS(ROW(),COLUMN())))</formula>
    </cfRule>
  </conditionalFormatting>
  <conditionalFormatting sqref="J1006:J1008">
    <cfRule type="expression" dxfId="6948" priority="1000">
      <formula>INDIRECT(ADDRESS(ROW(),COLUMN()))=TRUNC(INDIRECT(ADDRESS(ROW(),COLUMN())))</formula>
    </cfRule>
  </conditionalFormatting>
  <conditionalFormatting sqref="L1006:L1008">
    <cfRule type="expression" dxfId="6947" priority="999">
      <formula>INDIRECT(ADDRESS(ROW(),COLUMN()))=TRUNC(INDIRECT(ADDRESS(ROW(),COLUMN())))</formula>
    </cfRule>
  </conditionalFormatting>
  <conditionalFormatting sqref="O1006:O1008">
    <cfRule type="expression" dxfId="6946" priority="998">
      <formula>INDIRECT(ADDRESS(ROW(),COLUMN()))=TRUNC(INDIRECT(ADDRESS(ROW(),COLUMN())))</formula>
    </cfRule>
  </conditionalFormatting>
  <conditionalFormatting sqref="J1009:J1028">
    <cfRule type="expression" dxfId="6945" priority="997">
      <formula>INDIRECT(ADDRESS(ROW(),COLUMN()))=TRUNC(INDIRECT(ADDRESS(ROW(),COLUMN())))</formula>
    </cfRule>
  </conditionalFormatting>
  <conditionalFormatting sqref="L1009:L1028">
    <cfRule type="expression" dxfId="6944" priority="996">
      <formula>INDIRECT(ADDRESS(ROW(),COLUMN()))=TRUNC(INDIRECT(ADDRESS(ROW(),COLUMN())))</formula>
    </cfRule>
  </conditionalFormatting>
  <conditionalFormatting sqref="G1003:G1009">
    <cfRule type="expression" dxfId="6943" priority="991">
      <formula>OR($G1003="出演費",$G1003="音楽費",$G1003="文芸費")</formula>
    </cfRule>
    <cfRule type="expression" dxfId="6942" priority="992">
      <formula>OR($G1003="舞台費",$G1003="作品借料",$G1003="上映費",$G1003="会場費",$G1003="運搬費")</formula>
    </cfRule>
    <cfRule type="expression" dxfId="6941" priority="993">
      <formula>OR($G1003="賃金・共済費",$G1003="旅費",$G1003="報償費")</formula>
    </cfRule>
    <cfRule type="expression" dxfId="6940" priority="994">
      <formula>OR($G1003="雑役務費",$G1003="消耗品費",$G1003="通信費",$G1003="会議費",$G1003="その他")</formula>
    </cfRule>
    <cfRule type="expression" dxfId="6939" priority="995">
      <formula>OR($G1003="委託費",$G1003="補助金")</formula>
    </cfRule>
  </conditionalFormatting>
  <conditionalFormatting sqref="F1003:F1009">
    <cfRule type="expression" dxfId="6938" priority="986">
      <formula>$F1003="委託費"</formula>
    </cfRule>
    <cfRule type="expression" dxfId="6937" priority="987">
      <formula>$F1003="雑役務費・消耗品費等"</formula>
    </cfRule>
    <cfRule type="expression" dxfId="6936" priority="988">
      <formula>$F1003="賃金・旅費・報償費"</formula>
    </cfRule>
    <cfRule type="expression" dxfId="6935" priority="989">
      <formula>$F1003="舞台・会場・設営費"</formula>
    </cfRule>
    <cfRule type="expression" dxfId="6934" priority="990">
      <formula>$F1003="出演・音楽・文芸費"</formula>
    </cfRule>
  </conditionalFormatting>
  <conditionalFormatting sqref="F1011:F1028">
    <cfRule type="expression" dxfId="6933" priority="981">
      <formula>$F1011="委託費"</formula>
    </cfRule>
    <cfRule type="expression" dxfId="6932" priority="982">
      <formula>$F1011="雑役務費・消耗品費等"</formula>
    </cfRule>
    <cfRule type="expression" dxfId="6931" priority="983">
      <formula>$F1011="賃金・旅費・報償費"</formula>
    </cfRule>
    <cfRule type="expression" dxfId="6930" priority="984">
      <formula>$F1011="舞台・会場・設営費"</formula>
    </cfRule>
    <cfRule type="expression" dxfId="6929" priority="985">
      <formula>$F1011="出演・音楽・文芸費"</formula>
    </cfRule>
  </conditionalFormatting>
  <conditionalFormatting sqref="F1010">
    <cfRule type="expression" dxfId="6928" priority="976">
      <formula>$F1010="委託費"</formula>
    </cfRule>
    <cfRule type="expression" dxfId="6927" priority="977">
      <formula>$F1010="雑役務費・消耗品費等"</formula>
    </cfRule>
    <cfRule type="expression" dxfId="6926" priority="978">
      <formula>$F1010="賃金・旅費・報償費"</formula>
    </cfRule>
    <cfRule type="expression" dxfId="6925" priority="979">
      <formula>$F1010="舞台・会場・設営費"</formula>
    </cfRule>
    <cfRule type="expression" dxfId="6924" priority="980">
      <formula>$F1010="出演・音楽・文芸費"</formula>
    </cfRule>
  </conditionalFormatting>
  <conditionalFormatting sqref="G1010">
    <cfRule type="expression" dxfId="6923" priority="966">
      <formula>OR($G1010="出演費",$G1010="音楽費",$G1010="文芸費")</formula>
    </cfRule>
    <cfRule type="expression" dxfId="6922" priority="967">
      <formula>OR($G1010="舞台費",$G1010="作品借料",$G1010="上映費",$G1010="会場費",$G1010="運搬費")</formula>
    </cfRule>
    <cfRule type="expression" dxfId="6921" priority="968">
      <formula>OR($G1010="賃金・共済費",$G1010="旅費",$G1010="報償費")</formula>
    </cfRule>
    <cfRule type="expression" dxfId="6920" priority="969">
      <formula>OR($G1010="雑役務費",$G1010="消耗品費",$G1010="通信費",$G1010="会議費",$G1010="その他")</formula>
    </cfRule>
    <cfRule type="expression" dxfId="6919" priority="970">
      <formula>OR($G1010="委託費",$G1010="補助金")</formula>
    </cfRule>
  </conditionalFormatting>
  <conditionalFormatting sqref="G1011:G1028">
    <cfRule type="expression" dxfId="6918" priority="971">
      <formula>OR($G1011="出演費",$G1011="音楽費",$G1011="文芸費")</formula>
    </cfRule>
    <cfRule type="expression" dxfId="6917" priority="972">
      <formula>OR($G1011="舞台費",$G1011="作品借料",$G1011="上映費",$G1011="会場費",$G1011="運搬費")</formula>
    </cfRule>
    <cfRule type="expression" dxfId="6916" priority="973">
      <formula>OR($G1011="賃金・共済費",$G1011="旅費",$G1011="報償費")</formula>
    </cfRule>
    <cfRule type="expression" dxfId="6915" priority="974">
      <formula>OR($G1011="雑役務費",$G1011="消耗品費",$G1011="通信費",$G1011="会議費",$G1011="その他")</formula>
    </cfRule>
    <cfRule type="expression" dxfId="6914" priority="975">
      <formula>OR($G1011="委託費",$G1011="補助金")</formula>
    </cfRule>
  </conditionalFormatting>
  <conditionalFormatting sqref="F1003:F1028">
    <cfRule type="expression" dxfId="6913" priority="964">
      <formula>$F1003="動画制作・配信費等"</formula>
    </cfRule>
  </conditionalFormatting>
  <conditionalFormatting sqref="G1003:G1028">
    <cfRule type="expression" dxfId="6912" priority="965">
      <formula>OR($G1003="動画制作費",$G1003="動画配信費")</formula>
    </cfRule>
  </conditionalFormatting>
  <conditionalFormatting sqref="O995:O998 R995:R999">
    <cfRule type="expression" dxfId="6911" priority="963">
      <formula>INDIRECT(ADDRESS(ROW(),COLUMN()))=TRUNC(INDIRECT(ADDRESS(ROW(),COLUMN())))</formula>
    </cfRule>
  </conditionalFormatting>
  <conditionalFormatting sqref="O1002">
    <cfRule type="expression" dxfId="6910" priority="962">
      <formula>INDIRECT(ADDRESS(ROW(),COLUMN()))=TRUNC(INDIRECT(ADDRESS(ROW(),COLUMN())))</formula>
    </cfRule>
  </conditionalFormatting>
  <conditionalFormatting sqref="R1000:R1002">
    <cfRule type="expression" dxfId="6909" priority="961">
      <formula>INDIRECT(ADDRESS(ROW(),COLUMN()))=TRUNC(INDIRECT(ADDRESS(ROW(),COLUMN())))</formula>
    </cfRule>
  </conditionalFormatting>
  <conditionalFormatting sqref="L995:L998">
    <cfRule type="expression" dxfId="6908" priority="960">
      <formula>INDIRECT(ADDRESS(ROW(),COLUMN()))=TRUNC(INDIRECT(ADDRESS(ROW(),COLUMN())))</formula>
    </cfRule>
  </conditionalFormatting>
  <conditionalFormatting sqref="J996">
    <cfRule type="expression" dxfId="6907" priority="959">
      <formula>INDIRECT(ADDRESS(ROW(),COLUMN()))=TRUNC(INDIRECT(ADDRESS(ROW(),COLUMN())))</formula>
    </cfRule>
  </conditionalFormatting>
  <conditionalFormatting sqref="J995">
    <cfRule type="expression" dxfId="6906" priority="958">
      <formula>INDIRECT(ADDRESS(ROW(),COLUMN()))=TRUNC(INDIRECT(ADDRESS(ROW(),COLUMN())))</formula>
    </cfRule>
  </conditionalFormatting>
  <conditionalFormatting sqref="J997:J998">
    <cfRule type="expression" dxfId="6905" priority="957">
      <formula>INDIRECT(ADDRESS(ROW(),COLUMN()))=TRUNC(INDIRECT(ADDRESS(ROW(),COLUMN())))</formula>
    </cfRule>
  </conditionalFormatting>
  <conditionalFormatting sqref="J999:J1001">
    <cfRule type="expression" dxfId="6904" priority="956">
      <formula>INDIRECT(ADDRESS(ROW(),COLUMN()))=TRUNC(INDIRECT(ADDRESS(ROW(),COLUMN())))</formula>
    </cfRule>
  </conditionalFormatting>
  <conditionalFormatting sqref="L999:L1001">
    <cfRule type="expression" dxfId="6903" priority="955">
      <formula>INDIRECT(ADDRESS(ROW(),COLUMN()))=TRUNC(INDIRECT(ADDRESS(ROW(),COLUMN())))</formula>
    </cfRule>
  </conditionalFormatting>
  <conditionalFormatting sqref="O999:O1001">
    <cfRule type="expression" dxfId="6902" priority="954">
      <formula>INDIRECT(ADDRESS(ROW(),COLUMN()))=TRUNC(INDIRECT(ADDRESS(ROW(),COLUMN())))</formula>
    </cfRule>
  </conditionalFormatting>
  <conditionalFormatting sqref="J1002">
    <cfRule type="expression" dxfId="6901" priority="953">
      <formula>INDIRECT(ADDRESS(ROW(),COLUMN()))=TRUNC(INDIRECT(ADDRESS(ROW(),COLUMN())))</formula>
    </cfRule>
  </conditionalFormatting>
  <conditionalFormatting sqref="L1002">
    <cfRule type="expression" dxfId="6900" priority="952">
      <formula>INDIRECT(ADDRESS(ROW(),COLUMN()))=TRUNC(INDIRECT(ADDRESS(ROW(),COLUMN())))</formula>
    </cfRule>
  </conditionalFormatting>
  <conditionalFormatting sqref="G995:G1002">
    <cfRule type="expression" dxfId="6899" priority="947">
      <formula>OR($G995="出演費",$G995="音楽費",$G995="文芸費")</formula>
    </cfRule>
    <cfRule type="expression" dxfId="6898" priority="948">
      <formula>OR($G995="舞台費",$G995="作品借料",$G995="上映費",$G995="会場費",$G995="運搬費")</formula>
    </cfRule>
    <cfRule type="expression" dxfId="6897" priority="949">
      <formula>OR($G995="賃金・共済費",$G995="旅費",$G995="報償費")</formula>
    </cfRule>
    <cfRule type="expression" dxfId="6896" priority="950">
      <formula>OR($G995="雑役務費",$G995="消耗品費",$G995="通信費",$G995="会議費",$G995="その他")</formula>
    </cfRule>
    <cfRule type="expression" dxfId="6895" priority="951">
      <formula>OR($G995="委託費",$G995="補助金")</formula>
    </cfRule>
  </conditionalFormatting>
  <conditionalFormatting sqref="F995:F1002">
    <cfRule type="expression" dxfId="6894" priority="942">
      <formula>$F995="委託費"</formula>
    </cfRule>
    <cfRule type="expression" dxfId="6893" priority="943">
      <formula>$F995="雑役務費・消耗品費等"</formula>
    </cfRule>
    <cfRule type="expression" dxfId="6892" priority="944">
      <formula>$F995="賃金・旅費・報償費"</formula>
    </cfRule>
    <cfRule type="expression" dxfId="6891" priority="945">
      <formula>$F995="舞台・会場・設営費"</formula>
    </cfRule>
    <cfRule type="expression" dxfId="6890" priority="946">
      <formula>$F995="出演・音楽・文芸費"</formula>
    </cfRule>
  </conditionalFormatting>
  <conditionalFormatting sqref="F995:F1002">
    <cfRule type="expression" dxfId="6889" priority="940">
      <formula>$F995="動画制作・配信費等"</formula>
    </cfRule>
  </conditionalFormatting>
  <conditionalFormatting sqref="G995:G1002">
    <cfRule type="expression" dxfId="6888" priority="941">
      <formula>OR($G995="動画制作費",$G995="動画配信費")</formula>
    </cfRule>
  </conditionalFormatting>
  <conditionalFormatting sqref="R970:R972 O970:O971">
    <cfRule type="expression" dxfId="6887" priority="939">
      <formula>INDIRECT(ADDRESS(ROW(),COLUMN()))=TRUNC(INDIRECT(ADDRESS(ROW(),COLUMN())))</formula>
    </cfRule>
  </conditionalFormatting>
  <conditionalFormatting sqref="O975:O994">
    <cfRule type="expression" dxfId="6886" priority="938">
      <formula>INDIRECT(ADDRESS(ROW(),COLUMN()))=TRUNC(INDIRECT(ADDRESS(ROW(),COLUMN())))</formula>
    </cfRule>
  </conditionalFormatting>
  <conditionalFormatting sqref="R973:R994">
    <cfRule type="expression" dxfId="6885" priority="937">
      <formula>INDIRECT(ADDRESS(ROW(),COLUMN()))=TRUNC(INDIRECT(ADDRESS(ROW(),COLUMN())))</formula>
    </cfRule>
  </conditionalFormatting>
  <conditionalFormatting sqref="L970:L971">
    <cfRule type="expression" dxfId="6884" priority="936">
      <formula>INDIRECT(ADDRESS(ROW(),COLUMN()))=TRUNC(INDIRECT(ADDRESS(ROW(),COLUMN())))</formula>
    </cfRule>
  </conditionalFormatting>
  <conditionalFormatting sqref="J970:J971">
    <cfRule type="expression" dxfId="6883" priority="935">
      <formula>INDIRECT(ADDRESS(ROW(),COLUMN()))=TRUNC(INDIRECT(ADDRESS(ROW(),COLUMN())))</formula>
    </cfRule>
  </conditionalFormatting>
  <conditionalFormatting sqref="J972:J974">
    <cfRule type="expression" dxfId="6882" priority="934">
      <formula>INDIRECT(ADDRESS(ROW(),COLUMN()))=TRUNC(INDIRECT(ADDRESS(ROW(),COLUMN())))</formula>
    </cfRule>
  </conditionalFormatting>
  <conditionalFormatting sqref="L972:L974">
    <cfRule type="expression" dxfId="6881" priority="933">
      <formula>INDIRECT(ADDRESS(ROW(),COLUMN()))=TRUNC(INDIRECT(ADDRESS(ROW(),COLUMN())))</formula>
    </cfRule>
  </conditionalFormatting>
  <conditionalFormatting sqref="O972:O974">
    <cfRule type="expression" dxfId="6880" priority="932">
      <formula>INDIRECT(ADDRESS(ROW(),COLUMN()))=TRUNC(INDIRECT(ADDRESS(ROW(),COLUMN())))</formula>
    </cfRule>
  </conditionalFormatting>
  <conditionalFormatting sqref="J975:J994">
    <cfRule type="expression" dxfId="6879" priority="931">
      <formula>INDIRECT(ADDRESS(ROW(),COLUMN()))=TRUNC(INDIRECT(ADDRESS(ROW(),COLUMN())))</formula>
    </cfRule>
  </conditionalFormatting>
  <conditionalFormatting sqref="L975:L994">
    <cfRule type="expression" dxfId="6878" priority="930">
      <formula>INDIRECT(ADDRESS(ROW(),COLUMN()))=TRUNC(INDIRECT(ADDRESS(ROW(),COLUMN())))</formula>
    </cfRule>
  </conditionalFormatting>
  <conditionalFormatting sqref="G970:G975">
    <cfRule type="expression" dxfId="6877" priority="925">
      <formula>OR($G970="出演費",$G970="音楽費",$G970="文芸費")</formula>
    </cfRule>
    <cfRule type="expression" dxfId="6876" priority="926">
      <formula>OR($G970="舞台費",$G970="作品借料",$G970="上映費",$G970="会場費",$G970="運搬費")</formula>
    </cfRule>
    <cfRule type="expression" dxfId="6875" priority="927">
      <formula>OR($G970="賃金・共済費",$G970="旅費",$G970="報償費")</formula>
    </cfRule>
    <cfRule type="expression" dxfId="6874" priority="928">
      <formula>OR($G970="雑役務費",$G970="消耗品費",$G970="通信費",$G970="会議費",$G970="その他")</formula>
    </cfRule>
    <cfRule type="expression" dxfId="6873" priority="929">
      <formula>OR($G970="委託費",$G970="補助金")</formula>
    </cfRule>
  </conditionalFormatting>
  <conditionalFormatting sqref="F970:F975">
    <cfRule type="expression" dxfId="6872" priority="920">
      <formula>$F970="委託費"</formula>
    </cfRule>
    <cfRule type="expression" dxfId="6871" priority="921">
      <formula>$F970="雑役務費・消耗品費等"</formula>
    </cfRule>
    <cfRule type="expression" dxfId="6870" priority="922">
      <formula>$F970="賃金・旅費・報償費"</formula>
    </cfRule>
    <cfRule type="expression" dxfId="6869" priority="923">
      <formula>$F970="舞台・会場・設営費"</formula>
    </cfRule>
    <cfRule type="expression" dxfId="6868" priority="924">
      <formula>$F970="出演・音楽・文芸費"</formula>
    </cfRule>
  </conditionalFormatting>
  <conditionalFormatting sqref="F977:F994">
    <cfRule type="expression" dxfId="6867" priority="915">
      <formula>$F977="委託費"</formula>
    </cfRule>
    <cfRule type="expression" dxfId="6866" priority="916">
      <formula>$F977="雑役務費・消耗品費等"</formula>
    </cfRule>
    <cfRule type="expression" dxfId="6865" priority="917">
      <formula>$F977="賃金・旅費・報償費"</formula>
    </cfRule>
    <cfRule type="expression" dxfId="6864" priority="918">
      <formula>$F977="舞台・会場・設営費"</formula>
    </cfRule>
    <cfRule type="expression" dxfId="6863" priority="919">
      <formula>$F977="出演・音楽・文芸費"</formula>
    </cfRule>
  </conditionalFormatting>
  <conditionalFormatting sqref="F976">
    <cfRule type="expression" dxfId="6862" priority="910">
      <formula>$F976="委託費"</formula>
    </cfRule>
    <cfRule type="expression" dxfId="6861" priority="911">
      <formula>$F976="雑役務費・消耗品費等"</formula>
    </cfRule>
    <cfRule type="expression" dxfId="6860" priority="912">
      <formula>$F976="賃金・旅費・報償費"</formula>
    </cfRule>
    <cfRule type="expression" dxfId="6859" priority="913">
      <formula>$F976="舞台・会場・設営費"</formula>
    </cfRule>
    <cfRule type="expression" dxfId="6858" priority="914">
      <formula>$F976="出演・音楽・文芸費"</formula>
    </cfRule>
  </conditionalFormatting>
  <conditionalFormatting sqref="G976">
    <cfRule type="expression" dxfId="6857" priority="900">
      <formula>OR($G976="出演費",$G976="音楽費",$G976="文芸費")</formula>
    </cfRule>
    <cfRule type="expression" dxfId="6856" priority="901">
      <formula>OR($G976="舞台費",$G976="作品借料",$G976="上映費",$G976="会場費",$G976="運搬費")</formula>
    </cfRule>
    <cfRule type="expression" dxfId="6855" priority="902">
      <formula>OR($G976="賃金・共済費",$G976="旅費",$G976="報償費")</formula>
    </cfRule>
    <cfRule type="expression" dxfId="6854" priority="903">
      <formula>OR($G976="雑役務費",$G976="消耗品費",$G976="通信費",$G976="会議費",$G976="その他")</formula>
    </cfRule>
    <cfRule type="expression" dxfId="6853" priority="904">
      <formula>OR($G976="委託費",$G976="補助金")</formula>
    </cfRule>
  </conditionalFormatting>
  <conditionalFormatting sqref="G977:G994">
    <cfRule type="expression" dxfId="6852" priority="905">
      <formula>OR($G977="出演費",$G977="音楽費",$G977="文芸費")</formula>
    </cfRule>
    <cfRule type="expression" dxfId="6851" priority="906">
      <formula>OR($G977="舞台費",$G977="作品借料",$G977="上映費",$G977="会場費",$G977="運搬費")</formula>
    </cfRule>
    <cfRule type="expression" dxfId="6850" priority="907">
      <formula>OR($G977="賃金・共済費",$G977="旅費",$G977="報償費")</formula>
    </cfRule>
    <cfRule type="expression" dxfId="6849" priority="908">
      <formula>OR($G977="雑役務費",$G977="消耗品費",$G977="通信費",$G977="会議費",$G977="その他")</formula>
    </cfRule>
    <cfRule type="expression" dxfId="6848" priority="909">
      <formula>OR($G977="委託費",$G977="補助金")</formula>
    </cfRule>
  </conditionalFormatting>
  <conditionalFormatting sqref="F970:F994">
    <cfRule type="expression" dxfId="6847" priority="898">
      <formula>$F970="動画制作・配信費等"</formula>
    </cfRule>
  </conditionalFormatting>
  <conditionalFormatting sqref="G970:G994">
    <cfRule type="expression" dxfId="6846" priority="899">
      <formula>OR($G970="動画制作費",$G970="動画配信費")</formula>
    </cfRule>
  </conditionalFormatting>
  <conditionalFormatting sqref="R1095:R1097 O1095:O1096">
    <cfRule type="expression" dxfId="6845" priority="897">
      <formula>INDIRECT(ADDRESS(ROW(),COLUMN()))=TRUNC(INDIRECT(ADDRESS(ROW(),COLUMN())))</formula>
    </cfRule>
  </conditionalFormatting>
  <conditionalFormatting sqref="O1100:O1119">
    <cfRule type="expression" dxfId="6844" priority="896">
      <formula>INDIRECT(ADDRESS(ROW(),COLUMN()))=TRUNC(INDIRECT(ADDRESS(ROW(),COLUMN())))</formula>
    </cfRule>
  </conditionalFormatting>
  <conditionalFormatting sqref="R1098:R1119">
    <cfRule type="expression" dxfId="6843" priority="895">
      <formula>INDIRECT(ADDRESS(ROW(),COLUMN()))=TRUNC(INDIRECT(ADDRESS(ROW(),COLUMN())))</formula>
    </cfRule>
  </conditionalFormatting>
  <conditionalFormatting sqref="L1095:L1096">
    <cfRule type="expression" dxfId="6842" priority="894">
      <formula>INDIRECT(ADDRESS(ROW(),COLUMN()))=TRUNC(INDIRECT(ADDRESS(ROW(),COLUMN())))</formula>
    </cfRule>
  </conditionalFormatting>
  <conditionalFormatting sqref="J1095:J1096">
    <cfRule type="expression" dxfId="6841" priority="893">
      <formula>INDIRECT(ADDRESS(ROW(),COLUMN()))=TRUNC(INDIRECT(ADDRESS(ROW(),COLUMN())))</formula>
    </cfRule>
  </conditionalFormatting>
  <conditionalFormatting sqref="J1097:J1099">
    <cfRule type="expression" dxfId="6840" priority="892">
      <formula>INDIRECT(ADDRESS(ROW(),COLUMN()))=TRUNC(INDIRECT(ADDRESS(ROW(),COLUMN())))</formula>
    </cfRule>
  </conditionalFormatting>
  <conditionalFormatting sqref="L1097:L1099">
    <cfRule type="expression" dxfId="6839" priority="891">
      <formula>INDIRECT(ADDRESS(ROW(),COLUMN()))=TRUNC(INDIRECT(ADDRESS(ROW(),COLUMN())))</formula>
    </cfRule>
  </conditionalFormatting>
  <conditionalFormatting sqref="O1097:O1099">
    <cfRule type="expression" dxfId="6838" priority="890">
      <formula>INDIRECT(ADDRESS(ROW(),COLUMN()))=TRUNC(INDIRECT(ADDRESS(ROW(),COLUMN())))</formula>
    </cfRule>
  </conditionalFormatting>
  <conditionalFormatting sqref="J1100:J1119">
    <cfRule type="expression" dxfId="6837" priority="889">
      <formula>INDIRECT(ADDRESS(ROW(),COLUMN()))=TRUNC(INDIRECT(ADDRESS(ROW(),COLUMN())))</formula>
    </cfRule>
  </conditionalFormatting>
  <conditionalFormatting sqref="L1100:L1119">
    <cfRule type="expression" dxfId="6836" priority="888">
      <formula>INDIRECT(ADDRESS(ROW(),COLUMN()))=TRUNC(INDIRECT(ADDRESS(ROW(),COLUMN())))</formula>
    </cfRule>
  </conditionalFormatting>
  <conditionalFormatting sqref="G1095:G1100">
    <cfRule type="expression" dxfId="6835" priority="883">
      <formula>OR($G1095="出演費",$G1095="音楽費",$G1095="文芸費")</formula>
    </cfRule>
    <cfRule type="expression" dxfId="6834" priority="884">
      <formula>OR($G1095="舞台費",$G1095="作品借料",$G1095="上映費",$G1095="会場費",$G1095="運搬費")</formula>
    </cfRule>
    <cfRule type="expression" dxfId="6833" priority="885">
      <formula>OR($G1095="賃金・共済費",$G1095="旅費",$G1095="報償費")</formula>
    </cfRule>
    <cfRule type="expression" dxfId="6832" priority="886">
      <formula>OR($G1095="雑役務費",$G1095="消耗品費",$G1095="通信費",$G1095="会議費",$G1095="その他")</formula>
    </cfRule>
    <cfRule type="expression" dxfId="6831" priority="887">
      <formula>OR($G1095="委託費",$G1095="補助金")</formula>
    </cfRule>
  </conditionalFormatting>
  <conditionalFormatting sqref="F1095:F1100">
    <cfRule type="expression" dxfId="6830" priority="878">
      <formula>$F1095="委託費"</formula>
    </cfRule>
    <cfRule type="expression" dxfId="6829" priority="879">
      <formula>$F1095="雑役務費・消耗品費等"</formula>
    </cfRule>
    <cfRule type="expression" dxfId="6828" priority="880">
      <formula>$F1095="賃金・旅費・報償費"</formula>
    </cfRule>
    <cfRule type="expression" dxfId="6827" priority="881">
      <formula>$F1095="舞台・会場・設営費"</formula>
    </cfRule>
    <cfRule type="expression" dxfId="6826" priority="882">
      <formula>$F1095="出演・音楽・文芸費"</formula>
    </cfRule>
  </conditionalFormatting>
  <conditionalFormatting sqref="F1102:F1119">
    <cfRule type="expression" dxfId="6825" priority="873">
      <formula>$F1102="委託費"</formula>
    </cfRule>
    <cfRule type="expression" dxfId="6824" priority="874">
      <formula>$F1102="雑役務費・消耗品費等"</formula>
    </cfRule>
    <cfRule type="expression" dxfId="6823" priority="875">
      <formula>$F1102="賃金・旅費・報償費"</formula>
    </cfRule>
    <cfRule type="expression" dxfId="6822" priority="876">
      <formula>$F1102="舞台・会場・設営費"</formula>
    </cfRule>
    <cfRule type="expression" dxfId="6821" priority="877">
      <formula>$F1102="出演・音楽・文芸費"</formula>
    </cfRule>
  </conditionalFormatting>
  <conditionalFormatting sqref="F1101">
    <cfRule type="expression" dxfId="6820" priority="868">
      <formula>$F1101="委託費"</formula>
    </cfRule>
    <cfRule type="expression" dxfId="6819" priority="869">
      <formula>$F1101="雑役務費・消耗品費等"</formula>
    </cfRule>
    <cfRule type="expression" dxfId="6818" priority="870">
      <formula>$F1101="賃金・旅費・報償費"</formula>
    </cfRule>
    <cfRule type="expression" dxfId="6817" priority="871">
      <formula>$F1101="舞台・会場・設営費"</formula>
    </cfRule>
    <cfRule type="expression" dxfId="6816" priority="872">
      <formula>$F1101="出演・音楽・文芸費"</formula>
    </cfRule>
  </conditionalFormatting>
  <conditionalFormatting sqref="G1101">
    <cfRule type="expression" dxfId="6815" priority="858">
      <formula>OR($G1101="出演費",$G1101="音楽費",$G1101="文芸費")</formula>
    </cfRule>
    <cfRule type="expression" dxfId="6814" priority="859">
      <formula>OR($G1101="舞台費",$G1101="作品借料",$G1101="上映費",$G1101="会場費",$G1101="運搬費")</formula>
    </cfRule>
    <cfRule type="expression" dxfId="6813" priority="860">
      <formula>OR($G1101="賃金・共済費",$G1101="旅費",$G1101="報償費")</formula>
    </cfRule>
    <cfRule type="expression" dxfId="6812" priority="861">
      <formula>OR($G1101="雑役務費",$G1101="消耗品費",$G1101="通信費",$G1101="会議費",$G1101="その他")</formula>
    </cfRule>
    <cfRule type="expression" dxfId="6811" priority="862">
      <formula>OR($G1101="委託費",$G1101="補助金")</formula>
    </cfRule>
  </conditionalFormatting>
  <conditionalFormatting sqref="G1102:G1119">
    <cfRule type="expression" dxfId="6810" priority="863">
      <formula>OR($G1102="出演費",$G1102="音楽費",$G1102="文芸費")</formula>
    </cfRule>
    <cfRule type="expression" dxfId="6809" priority="864">
      <formula>OR($G1102="舞台費",$G1102="作品借料",$G1102="上映費",$G1102="会場費",$G1102="運搬費")</formula>
    </cfRule>
    <cfRule type="expression" dxfId="6808" priority="865">
      <formula>OR($G1102="賃金・共済費",$G1102="旅費",$G1102="報償費")</formula>
    </cfRule>
    <cfRule type="expression" dxfId="6807" priority="866">
      <formula>OR($G1102="雑役務費",$G1102="消耗品費",$G1102="通信費",$G1102="会議費",$G1102="その他")</formula>
    </cfRule>
    <cfRule type="expression" dxfId="6806" priority="867">
      <formula>OR($G1102="委託費",$G1102="補助金")</formula>
    </cfRule>
  </conditionalFormatting>
  <conditionalFormatting sqref="F1095:F1119">
    <cfRule type="expression" dxfId="6805" priority="856">
      <formula>$F1095="動画制作・配信費等"</formula>
    </cfRule>
  </conditionalFormatting>
  <conditionalFormatting sqref="G1095:G1119">
    <cfRule type="expression" dxfId="6804" priority="857">
      <formula>OR($G1095="動画制作費",$G1095="動画配信費")</formula>
    </cfRule>
  </conditionalFormatting>
  <conditionalFormatting sqref="O1075:O1077 R1075:R1078">
    <cfRule type="expression" dxfId="6803" priority="855">
      <formula>INDIRECT(ADDRESS(ROW(),COLUMN()))=TRUNC(INDIRECT(ADDRESS(ROW(),COLUMN())))</formula>
    </cfRule>
  </conditionalFormatting>
  <conditionalFormatting sqref="O1081:O1093">
    <cfRule type="expression" dxfId="6802" priority="854">
      <formula>INDIRECT(ADDRESS(ROW(),COLUMN()))=TRUNC(INDIRECT(ADDRESS(ROW(),COLUMN())))</formula>
    </cfRule>
  </conditionalFormatting>
  <conditionalFormatting sqref="R1079:R1093">
    <cfRule type="expression" dxfId="6801" priority="853">
      <formula>INDIRECT(ADDRESS(ROW(),COLUMN()))=TRUNC(INDIRECT(ADDRESS(ROW(),COLUMN())))</formula>
    </cfRule>
  </conditionalFormatting>
  <conditionalFormatting sqref="L1075:L1077">
    <cfRule type="expression" dxfId="6800" priority="852">
      <formula>INDIRECT(ADDRESS(ROW(),COLUMN()))=TRUNC(INDIRECT(ADDRESS(ROW(),COLUMN())))</formula>
    </cfRule>
  </conditionalFormatting>
  <conditionalFormatting sqref="J1075">
    <cfRule type="expression" dxfId="6799" priority="851">
      <formula>INDIRECT(ADDRESS(ROW(),COLUMN()))=TRUNC(INDIRECT(ADDRESS(ROW(),COLUMN())))</formula>
    </cfRule>
  </conditionalFormatting>
  <conditionalFormatting sqref="J1076:J1077">
    <cfRule type="expression" dxfId="6798" priority="850">
      <formula>INDIRECT(ADDRESS(ROW(),COLUMN()))=TRUNC(INDIRECT(ADDRESS(ROW(),COLUMN())))</formula>
    </cfRule>
  </conditionalFormatting>
  <conditionalFormatting sqref="J1078:J1080">
    <cfRule type="expression" dxfId="6797" priority="849">
      <formula>INDIRECT(ADDRESS(ROW(),COLUMN()))=TRUNC(INDIRECT(ADDRESS(ROW(),COLUMN())))</formula>
    </cfRule>
  </conditionalFormatting>
  <conditionalFormatting sqref="L1078:L1080">
    <cfRule type="expression" dxfId="6796" priority="848">
      <formula>INDIRECT(ADDRESS(ROW(),COLUMN()))=TRUNC(INDIRECT(ADDRESS(ROW(),COLUMN())))</formula>
    </cfRule>
  </conditionalFormatting>
  <conditionalFormatting sqref="O1078:O1080">
    <cfRule type="expression" dxfId="6795" priority="847">
      <formula>INDIRECT(ADDRESS(ROW(),COLUMN()))=TRUNC(INDIRECT(ADDRESS(ROW(),COLUMN())))</formula>
    </cfRule>
  </conditionalFormatting>
  <conditionalFormatting sqref="J1081:J1093">
    <cfRule type="expression" dxfId="6794" priority="846">
      <formula>INDIRECT(ADDRESS(ROW(),COLUMN()))=TRUNC(INDIRECT(ADDRESS(ROW(),COLUMN())))</formula>
    </cfRule>
  </conditionalFormatting>
  <conditionalFormatting sqref="L1081:L1093">
    <cfRule type="expression" dxfId="6793" priority="845">
      <formula>INDIRECT(ADDRESS(ROW(),COLUMN()))=TRUNC(INDIRECT(ADDRESS(ROW(),COLUMN())))</formula>
    </cfRule>
  </conditionalFormatting>
  <conditionalFormatting sqref="G1075:G1081">
    <cfRule type="expression" dxfId="6792" priority="840">
      <formula>OR($G1075="出演費",$G1075="音楽費",$G1075="文芸費")</formula>
    </cfRule>
    <cfRule type="expression" dxfId="6791" priority="841">
      <formula>OR($G1075="舞台費",$G1075="作品借料",$G1075="上映費",$G1075="会場費",$G1075="運搬費")</formula>
    </cfRule>
    <cfRule type="expression" dxfId="6790" priority="842">
      <formula>OR($G1075="賃金・共済費",$G1075="旅費",$G1075="報償費")</formula>
    </cfRule>
    <cfRule type="expression" dxfId="6789" priority="843">
      <formula>OR($G1075="雑役務費",$G1075="消耗品費",$G1075="通信費",$G1075="会議費",$G1075="その他")</formula>
    </cfRule>
    <cfRule type="expression" dxfId="6788" priority="844">
      <formula>OR($G1075="委託費",$G1075="補助金")</formula>
    </cfRule>
  </conditionalFormatting>
  <conditionalFormatting sqref="F1075:F1081">
    <cfRule type="expression" dxfId="6787" priority="835">
      <formula>$F1075="委託費"</formula>
    </cfRule>
    <cfRule type="expression" dxfId="6786" priority="836">
      <formula>$F1075="雑役務費・消耗品費等"</formula>
    </cfRule>
    <cfRule type="expression" dxfId="6785" priority="837">
      <formula>$F1075="賃金・旅費・報償費"</formula>
    </cfRule>
    <cfRule type="expression" dxfId="6784" priority="838">
      <formula>$F1075="舞台・会場・設営費"</formula>
    </cfRule>
    <cfRule type="expression" dxfId="6783" priority="839">
      <formula>$F1075="出演・音楽・文芸費"</formula>
    </cfRule>
  </conditionalFormatting>
  <conditionalFormatting sqref="F1083:F1093">
    <cfRule type="expression" dxfId="6782" priority="830">
      <formula>$F1083="委託費"</formula>
    </cfRule>
    <cfRule type="expression" dxfId="6781" priority="831">
      <formula>$F1083="雑役務費・消耗品費等"</formula>
    </cfRule>
    <cfRule type="expression" dxfId="6780" priority="832">
      <formula>$F1083="賃金・旅費・報償費"</formula>
    </cfRule>
    <cfRule type="expression" dxfId="6779" priority="833">
      <formula>$F1083="舞台・会場・設営費"</formula>
    </cfRule>
    <cfRule type="expression" dxfId="6778" priority="834">
      <formula>$F1083="出演・音楽・文芸費"</formula>
    </cfRule>
  </conditionalFormatting>
  <conditionalFormatting sqref="F1082">
    <cfRule type="expression" dxfId="6777" priority="825">
      <formula>$F1082="委託費"</formula>
    </cfRule>
    <cfRule type="expression" dxfId="6776" priority="826">
      <formula>$F1082="雑役務費・消耗品費等"</formula>
    </cfRule>
    <cfRule type="expression" dxfId="6775" priority="827">
      <formula>$F1082="賃金・旅費・報償費"</formula>
    </cfRule>
    <cfRule type="expression" dxfId="6774" priority="828">
      <formula>$F1082="舞台・会場・設営費"</formula>
    </cfRule>
    <cfRule type="expression" dxfId="6773" priority="829">
      <formula>$F1082="出演・音楽・文芸費"</formula>
    </cfRule>
  </conditionalFormatting>
  <conditionalFormatting sqref="G1082">
    <cfRule type="expression" dxfId="6772" priority="815">
      <formula>OR($G1082="出演費",$G1082="音楽費",$G1082="文芸費")</formula>
    </cfRule>
    <cfRule type="expression" dxfId="6771" priority="816">
      <formula>OR($G1082="舞台費",$G1082="作品借料",$G1082="上映費",$G1082="会場費",$G1082="運搬費")</formula>
    </cfRule>
    <cfRule type="expression" dxfId="6770" priority="817">
      <formula>OR($G1082="賃金・共済費",$G1082="旅費",$G1082="報償費")</formula>
    </cfRule>
    <cfRule type="expression" dxfId="6769" priority="818">
      <formula>OR($G1082="雑役務費",$G1082="消耗品費",$G1082="通信費",$G1082="会議費",$G1082="その他")</formula>
    </cfRule>
    <cfRule type="expression" dxfId="6768" priority="819">
      <formula>OR($G1082="委託費",$G1082="補助金")</formula>
    </cfRule>
  </conditionalFormatting>
  <conditionalFormatting sqref="G1083:G1093">
    <cfRule type="expression" dxfId="6767" priority="820">
      <formula>OR($G1083="出演費",$G1083="音楽費",$G1083="文芸費")</formula>
    </cfRule>
    <cfRule type="expression" dxfId="6766" priority="821">
      <formula>OR($G1083="舞台費",$G1083="作品借料",$G1083="上映費",$G1083="会場費",$G1083="運搬費")</formula>
    </cfRule>
    <cfRule type="expression" dxfId="6765" priority="822">
      <formula>OR($G1083="賃金・共済費",$G1083="旅費",$G1083="報償費")</formula>
    </cfRule>
    <cfRule type="expression" dxfId="6764" priority="823">
      <formula>OR($G1083="雑役務費",$G1083="消耗品費",$G1083="通信費",$G1083="会議費",$G1083="その他")</formula>
    </cfRule>
    <cfRule type="expression" dxfId="6763" priority="824">
      <formula>OR($G1083="委託費",$G1083="補助金")</formula>
    </cfRule>
  </conditionalFormatting>
  <conditionalFormatting sqref="F1075:F1093">
    <cfRule type="expression" dxfId="6762" priority="813">
      <formula>$F1075="動画制作・配信費等"</formula>
    </cfRule>
  </conditionalFormatting>
  <conditionalFormatting sqref="G1075:G1093">
    <cfRule type="expression" dxfId="6761" priority="814">
      <formula>OR($G1075="動画制作費",$G1075="動画配信費")</formula>
    </cfRule>
  </conditionalFormatting>
  <conditionalFormatting sqref="R1050:R1052 O1050:O1051">
    <cfRule type="expression" dxfId="6760" priority="812">
      <formula>INDIRECT(ADDRESS(ROW(),COLUMN()))=TRUNC(INDIRECT(ADDRESS(ROW(),COLUMN())))</formula>
    </cfRule>
  </conditionalFormatting>
  <conditionalFormatting sqref="O1055:O1074">
    <cfRule type="expression" dxfId="6759" priority="811">
      <formula>INDIRECT(ADDRESS(ROW(),COLUMN()))=TRUNC(INDIRECT(ADDRESS(ROW(),COLUMN())))</formula>
    </cfRule>
  </conditionalFormatting>
  <conditionalFormatting sqref="R1053:R1074">
    <cfRule type="expression" dxfId="6758" priority="810">
      <formula>INDIRECT(ADDRESS(ROW(),COLUMN()))=TRUNC(INDIRECT(ADDRESS(ROW(),COLUMN())))</formula>
    </cfRule>
  </conditionalFormatting>
  <conditionalFormatting sqref="L1050:L1051">
    <cfRule type="expression" dxfId="6757" priority="809">
      <formula>INDIRECT(ADDRESS(ROW(),COLUMN()))=TRUNC(INDIRECT(ADDRESS(ROW(),COLUMN())))</formula>
    </cfRule>
  </conditionalFormatting>
  <conditionalFormatting sqref="J1050:J1051">
    <cfRule type="expression" dxfId="6756" priority="808">
      <formula>INDIRECT(ADDRESS(ROW(),COLUMN()))=TRUNC(INDIRECT(ADDRESS(ROW(),COLUMN())))</formula>
    </cfRule>
  </conditionalFormatting>
  <conditionalFormatting sqref="J1052:J1054">
    <cfRule type="expression" dxfId="6755" priority="807">
      <formula>INDIRECT(ADDRESS(ROW(),COLUMN()))=TRUNC(INDIRECT(ADDRESS(ROW(),COLUMN())))</formula>
    </cfRule>
  </conditionalFormatting>
  <conditionalFormatting sqref="L1052:L1054">
    <cfRule type="expression" dxfId="6754" priority="806">
      <formula>INDIRECT(ADDRESS(ROW(),COLUMN()))=TRUNC(INDIRECT(ADDRESS(ROW(),COLUMN())))</formula>
    </cfRule>
  </conditionalFormatting>
  <conditionalFormatting sqref="O1052:O1054">
    <cfRule type="expression" dxfId="6753" priority="805">
      <formula>INDIRECT(ADDRESS(ROW(),COLUMN()))=TRUNC(INDIRECT(ADDRESS(ROW(),COLUMN())))</formula>
    </cfRule>
  </conditionalFormatting>
  <conditionalFormatting sqref="J1055:J1074">
    <cfRule type="expression" dxfId="6752" priority="804">
      <formula>INDIRECT(ADDRESS(ROW(),COLUMN()))=TRUNC(INDIRECT(ADDRESS(ROW(),COLUMN())))</formula>
    </cfRule>
  </conditionalFormatting>
  <conditionalFormatting sqref="L1055:L1074">
    <cfRule type="expression" dxfId="6751" priority="803">
      <formula>INDIRECT(ADDRESS(ROW(),COLUMN()))=TRUNC(INDIRECT(ADDRESS(ROW(),COLUMN())))</formula>
    </cfRule>
  </conditionalFormatting>
  <conditionalFormatting sqref="G1050:G1055">
    <cfRule type="expression" dxfId="6750" priority="798">
      <formula>OR($G1050="出演費",$G1050="音楽費",$G1050="文芸費")</formula>
    </cfRule>
    <cfRule type="expression" dxfId="6749" priority="799">
      <formula>OR($G1050="舞台費",$G1050="作品借料",$G1050="上映費",$G1050="会場費",$G1050="運搬費")</formula>
    </cfRule>
    <cfRule type="expression" dxfId="6748" priority="800">
      <formula>OR($G1050="賃金・共済費",$G1050="旅費",$G1050="報償費")</formula>
    </cfRule>
    <cfRule type="expression" dxfId="6747" priority="801">
      <formula>OR($G1050="雑役務費",$G1050="消耗品費",$G1050="通信費",$G1050="会議費",$G1050="その他")</formula>
    </cfRule>
    <cfRule type="expression" dxfId="6746" priority="802">
      <formula>OR($G1050="委託費",$G1050="補助金")</formula>
    </cfRule>
  </conditionalFormatting>
  <conditionalFormatting sqref="F1050:F1055">
    <cfRule type="expression" dxfId="6745" priority="793">
      <formula>$F1050="委託費"</formula>
    </cfRule>
    <cfRule type="expression" dxfId="6744" priority="794">
      <formula>$F1050="雑役務費・消耗品費等"</formula>
    </cfRule>
    <cfRule type="expression" dxfId="6743" priority="795">
      <formula>$F1050="賃金・旅費・報償費"</formula>
    </cfRule>
    <cfRule type="expression" dxfId="6742" priority="796">
      <formula>$F1050="舞台・会場・設営費"</formula>
    </cfRule>
    <cfRule type="expression" dxfId="6741" priority="797">
      <formula>$F1050="出演・音楽・文芸費"</formula>
    </cfRule>
  </conditionalFormatting>
  <conditionalFormatting sqref="F1057:F1074">
    <cfRule type="expression" dxfId="6740" priority="788">
      <formula>$F1057="委託費"</formula>
    </cfRule>
    <cfRule type="expression" dxfId="6739" priority="789">
      <formula>$F1057="雑役務費・消耗品費等"</formula>
    </cfRule>
    <cfRule type="expression" dxfId="6738" priority="790">
      <formula>$F1057="賃金・旅費・報償費"</formula>
    </cfRule>
    <cfRule type="expression" dxfId="6737" priority="791">
      <formula>$F1057="舞台・会場・設営費"</formula>
    </cfRule>
    <cfRule type="expression" dxfId="6736" priority="792">
      <formula>$F1057="出演・音楽・文芸費"</formula>
    </cfRule>
  </conditionalFormatting>
  <conditionalFormatting sqref="F1056">
    <cfRule type="expression" dxfId="6735" priority="783">
      <formula>$F1056="委託費"</formula>
    </cfRule>
    <cfRule type="expression" dxfId="6734" priority="784">
      <formula>$F1056="雑役務費・消耗品費等"</formula>
    </cfRule>
    <cfRule type="expression" dxfId="6733" priority="785">
      <formula>$F1056="賃金・旅費・報償費"</formula>
    </cfRule>
    <cfRule type="expression" dxfId="6732" priority="786">
      <formula>$F1056="舞台・会場・設営費"</formula>
    </cfRule>
    <cfRule type="expression" dxfId="6731" priority="787">
      <formula>$F1056="出演・音楽・文芸費"</formula>
    </cfRule>
  </conditionalFormatting>
  <conditionalFormatting sqref="G1056">
    <cfRule type="expression" dxfId="6730" priority="773">
      <formula>OR($G1056="出演費",$G1056="音楽費",$G1056="文芸費")</formula>
    </cfRule>
    <cfRule type="expression" dxfId="6729" priority="774">
      <formula>OR($G1056="舞台費",$G1056="作品借料",$G1056="上映費",$G1056="会場費",$G1056="運搬費")</formula>
    </cfRule>
    <cfRule type="expression" dxfId="6728" priority="775">
      <formula>OR($G1056="賃金・共済費",$G1056="旅費",$G1056="報償費")</formula>
    </cfRule>
    <cfRule type="expression" dxfId="6727" priority="776">
      <formula>OR($G1056="雑役務費",$G1056="消耗品費",$G1056="通信費",$G1056="会議費",$G1056="その他")</formula>
    </cfRule>
    <cfRule type="expression" dxfId="6726" priority="777">
      <formula>OR($G1056="委託費",$G1056="補助金")</formula>
    </cfRule>
  </conditionalFormatting>
  <conditionalFormatting sqref="G1057:G1074">
    <cfRule type="expression" dxfId="6725" priority="778">
      <formula>OR($G1057="出演費",$G1057="音楽費",$G1057="文芸費")</formula>
    </cfRule>
    <cfRule type="expression" dxfId="6724" priority="779">
      <formula>OR($G1057="舞台費",$G1057="作品借料",$G1057="上映費",$G1057="会場費",$G1057="運搬費")</formula>
    </cfRule>
    <cfRule type="expression" dxfId="6723" priority="780">
      <formula>OR($G1057="賃金・共済費",$G1057="旅費",$G1057="報償費")</formula>
    </cfRule>
    <cfRule type="expression" dxfId="6722" priority="781">
      <formula>OR($G1057="雑役務費",$G1057="消耗品費",$G1057="通信費",$G1057="会議費",$G1057="その他")</formula>
    </cfRule>
    <cfRule type="expression" dxfId="6721" priority="782">
      <formula>OR($G1057="委託費",$G1057="補助金")</formula>
    </cfRule>
  </conditionalFormatting>
  <conditionalFormatting sqref="F1050:F1074">
    <cfRule type="expression" dxfId="6720" priority="771">
      <formula>$F1050="動画制作・配信費等"</formula>
    </cfRule>
  </conditionalFormatting>
  <conditionalFormatting sqref="G1050:G1074">
    <cfRule type="expression" dxfId="6719" priority="772">
      <formula>OR($G1050="動画制作費",$G1050="動画配信費")</formula>
    </cfRule>
  </conditionalFormatting>
  <conditionalFormatting sqref="R1170:R1173 O1170:O1172">
    <cfRule type="expression" dxfId="6718" priority="770">
      <formula>INDIRECT(ADDRESS(ROW(),COLUMN()))=TRUNC(INDIRECT(ADDRESS(ROW(),COLUMN())))</formula>
    </cfRule>
  </conditionalFormatting>
  <conditionalFormatting sqref="O1176:O1195">
    <cfRule type="expression" dxfId="6717" priority="769">
      <formula>INDIRECT(ADDRESS(ROW(),COLUMN()))=TRUNC(INDIRECT(ADDRESS(ROW(),COLUMN())))</formula>
    </cfRule>
  </conditionalFormatting>
  <conditionalFormatting sqref="R1174:R1195">
    <cfRule type="expression" dxfId="6716" priority="768">
      <formula>INDIRECT(ADDRESS(ROW(),COLUMN()))=TRUNC(INDIRECT(ADDRESS(ROW(),COLUMN())))</formula>
    </cfRule>
  </conditionalFormatting>
  <conditionalFormatting sqref="L1170:L1172">
    <cfRule type="expression" dxfId="6715" priority="767">
      <formula>INDIRECT(ADDRESS(ROW(),COLUMN()))=TRUNC(INDIRECT(ADDRESS(ROW(),COLUMN())))</formula>
    </cfRule>
  </conditionalFormatting>
  <conditionalFormatting sqref="J1170">
    <cfRule type="expression" dxfId="6714" priority="766">
      <formula>INDIRECT(ADDRESS(ROW(),COLUMN()))=TRUNC(INDIRECT(ADDRESS(ROW(),COLUMN())))</formula>
    </cfRule>
  </conditionalFormatting>
  <conditionalFormatting sqref="J1171:J1172">
    <cfRule type="expression" dxfId="6713" priority="765">
      <formula>INDIRECT(ADDRESS(ROW(),COLUMN()))=TRUNC(INDIRECT(ADDRESS(ROW(),COLUMN())))</formula>
    </cfRule>
  </conditionalFormatting>
  <conditionalFormatting sqref="J1173:J1175">
    <cfRule type="expression" dxfId="6712" priority="764">
      <formula>INDIRECT(ADDRESS(ROW(),COLUMN()))=TRUNC(INDIRECT(ADDRESS(ROW(),COLUMN())))</formula>
    </cfRule>
  </conditionalFormatting>
  <conditionalFormatting sqref="L1173:L1175">
    <cfRule type="expression" dxfId="6711" priority="763">
      <formula>INDIRECT(ADDRESS(ROW(),COLUMN()))=TRUNC(INDIRECT(ADDRESS(ROW(),COLUMN())))</formula>
    </cfRule>
  </conditionalFormatting>
  <conditionalFormatting sqref="O1173:O1175">
    <cfRule type="expression" dxfId="6710" priority="762">
      <formula>INDIRECT(ADDRESS(ROW(),COLUMN()))=TRUNC(INDIRECT(ADDRESS(ROW(),COLUMN())))</formula>
    </cfRule>
  </conditionalFormatting>
  <conditionalFormatting sqref="J1176:J1195">
    <cfRule type="expression" dxfId="6709" priority="761">
      <formula>INDIRECT(ADDRESS(ROW(),COLUMN()))=TRUNC(INDIRECT(ADDRESS(ROW(),COLUMN())))</formula>
    </cfRule>
  </conditionalFormatting>
  <conditionalFormatting sqref="L1176:L1195">
    <cfRule type="expression" dxfId="6708" priority="760">
      <formula>INDIRECT(ADDRESS(ROW(),COLUMN()))=TRUNC(INDIRECT(ADDRESS(ROW(),COLUMN())))</formula>
    </cfRule>
  </conditionalFormatting>
  <conditionalFormatting sqref="G1170:G1176">
    <cfRule type="expression" dxfId="6707" priority="755">
      <formula>OR($G1170="出演費",$G1170="音楽費",$G1170="文芸費")</formula>
    </cfRule>
    <cfRule type="expression" dxfId="6706" priority="756">
      <formula>OR($G1170="舞台費",$G1170="作品借料",$G1170="上映費",$G1170="会場費",$G1170="運搬費")</formula>
    </cfRule>
    <cfRule type="expression" dxfId="6705" priority="757">
      <formula>OR($G1170="賃金・共済費",$G1170="旅費",$G1170="報償費")</formula>
    </cfRule>
    <cfRule type="expression" dxfId="6704" priority="758">
      <formula>OR($G1170="雑役務費",$G1170="消耗品費",$G1170="通信費",$G1170="会議費",$G1170="その他")</formula>
    </cfRule>
    <cfRule type="expression" dxfId="6703" priority="759">
      <formula>OR($G1170="委託費",$G1170="補助金")</formula>
    </cfRule>
  </conditionalFormatting>
  <conditionalFormatting sqref="F1170:F1176">
    <cfRule type="expression" dxfId="6702" priority="750">
      <formula>$F1170="委託費"</formula>
    </cfRule>
    <cfRule type="expression" dxfId="6701" priority="751">
      <formula>$F1170="雑役務費・消耗品費等"</formula>
    </cfRule>
    <cfRule type="expression" dxfId="6700" priority="752">
      <formula>$F1170="賃金・旅費・報償費"</formula>
    </cfRule>
    <cfRule type="expression" dxfId="6699" priority="753">
      <formula>$F1170="舞台・会場・設営費"</formula>
    </cfRule>
    <cfRule type="expression" dxfId="6698" priority="754">
      <formula>$F1170="出演・音楽・文芸費"</formula>
    </cfRule>
  </conditionalFormatting>
  <conditionalFormatting sqref="F1178:F1195">
    <cfRule type="expression" dxfId="6697" priority="745">
      <formula>$F1178="委託費"</formula>
    </cfRule>
    <cfRule type="expression" dxfId="6696" priority="746">
      <formula>$F1178="雑役務費・消耗品費等"</formula>
    </cfRule>
    <cfRule type="expression" dxfId="6695" priority="747">
      <formula>$F1178="賃金・旅費・報償費"</formula>
    </cfRule>
    <cfRule type="expression" dxfId="6694" priority="748">
      <formula>$F1178="舞台・会場・設営費"</formula>
    </cfRule>
    <cfRule type="expression" dxfId="6693" priority="749">
      <formula>$F1178="出演・音楽・文芸費"</formula>
    </cfRule>
  </conditionalFormatting>
  <conditionalFormatting sqref="F1177">
    <cfRule type="expression" dxfId="6692" priority="740">
      <formula>$F1177="委託費"</formula>
    </cfRule>
    <cfRule type="expression" dxfId="6691" priority="741">
      <formula>$F1177="雑役務費・消耗品費等"</formula>
    </cfRule>
    <cfRule type="expression" dxfId="6690" priority="742">
      <formula>$F1177="賃金・旅費・報償費"</formula>
    </cfRule>
    <cfRule type="expression" dxfId="6689" priority="743">
      <formula>$F1177="舞台・会場・設営費"</formula>
    </cfRule>
    <cfRule type="expression" dxfId="6688" priority="744">
      <formula>$F1177="出演・音楽・文芸費"</formula>
    </cfRule>
  </conditionalFormatting>
  <conditionalFormatting sqref="G1177">
    <cfRule type="expression" dxfId="6687" priority="730">
      <formula>OR($G1177="出演費",$G1177="音楽費",$G1177="文芸費")</formula>
    </cfRule>
    <cfRule type="expression" dxfId="6686" priority="731">
      <formula>OR($G1177="舞台費",$G1177="作品借料",$G1177="上映費",$G1177="会場費",$G1177="運搬費")</formula>
    </cfRule>
    <cfRule type="expression" dxfId="6685" priority="732">
      <formula>OR($G1177="賃金・共済費",$G1177="旅費",$G1177="報償費")</formula>
    </cfRule>
    <cfRule type="expression" dxfId="6684" priority="733">
      <formula>OR($G1177="雑役務費",$G1177="消耗品費",$G1177="通信費",$G1177="会議費",$G1177="その他")</formula>
    </cfRule>
    <cfRule type="expression" dxfId="6683" priority="734">
      <formula>OR($G1177="委託費",$G1177="補助金")</formula>
    </cfRule>
  </conditionalFormatting>
  <conditionalFormatting sqref="G1178:G1195">
    <cfRule type="expression" dxfId="6682" priority="735">
      <formula>OR($G1178="出演費",$G1178="音楽費",$G1178="文芸費")</formula>
    </cfRule>
    <cfRule type="expression" dxfId="6681" priority="736">
      <formula>OR($G1178="舞台費",$G1178="作品借料",$G1178="上映費",$G1178="会場費",$G1178="運搬費")</formula>
    </cfRule>
    <cfRule type="expression" dxfId="6680" priority="737">
      <formula>OR($G1178="賃金・共済費",$G1178="旅費",$G1178="報償費")</formula>
    </cfRule>
    <cfRule type="expression" dxfId="6679" priority="738">
      <formula>OR($G1178="雑役務費",$G1178="消耗品費",$G1178="通信費",$G1178="会議費",$G1178="その他")</formula>
    </cfRule>
    <cfRule type="expression" dxfId="6678" priority="739">
      <formula>OR($G1178="委託費",$G1178="補助金")</formula>
    </cfRule>
  </conditionalFormatting>
  <conditionalFormatting sqref="F1170:F1195">
    <cfRule type="expression" dxfId="6677" priority="728">
      <formula>$F1170="動画制作・配信費等"</formula>
    </cfRule>
  </conditionalFormatting>
  <conditionalFormatting sqref="G1170:G1195">
    <cfRule type="expression" dxfId="6676" priority="729">
      <formula>OR($G1170="動画制作費",$G1170="動画配信費")</formula>
    </cfRule>
  </conditionalFormatting>
  <conditionalFormatting sqref="O1155:O1158 R1155:R1159">
    <cfRule type="expression" dxfId="6675" priority="727">
      <formula>INDIRECT(ADDRESS(ROW(),COLUMN()))=TRUNC(INDIRECT(ADDRESS(ROW(),COLUMN())))</formula>
    </cfRule>
  </conditionalFormatting>
  <conditionalFormatting sqref="O1162:O1169">
    <cfRule type="expression" dxfId="6674" priority="726">
      <formula>INDIRECT(ADDRESS(ROW(),COLUMN()))=TRUNC(INDIRECT(ADDRESS(ROW(),COLUMN())))</formula>
    </cfRule>
  </conditionalFormatting>
  <conditionalFormatting sqref="R1160:R1169">
    <cfRule type="expression" dxfId="6673" priority="725">
      <formula>INDIRECT(ADDRESS(ROW(),COLUMN()))=TRUNC(INDIRECT(ADDRESS(ROW(),COLUMN())))</formula>
    </cfRule>
  </conditionalFormatting>
  <conditionalFormatting sqref="L1155:L1158">
    <cfRule type="expression" dxfId="6672" priority="724">
      <formula>INDIRECT(ADDRESS(ROW(),COLUMN()))=TRUNC(INDIRECT(ADDRESS(ROW(),COLUMN())))</formula>
    </cfRule>
  </conditionalFormatting>
  <conditionalFormatting sqref="J1156">
    <cfRule type="expression" dxfId="6671" priority="723">
      <formula>INDIRECT(ADDRESS(ROW(),COLUMN()))=TRUNC(INDIRECT(ADDRESS(ROW(),COLUMN())))</formula>
    </cfRule>
  </conditionalFormatting>
  <conditionalFormatting sqref="J1155">
    <cfRule type="expression" dxfId="6670" priority="722">
      <formula>INDIRECT(ADDRESS(ROW(),COLUMN()))=TRUNC(INDIRECT(ADDRESS(ROW(),COLUMN())))</formula>
    </cfRule>
  </conditionalFormatting>
  <conditionalFormatting sqref="J1157:J1158">
    <cfRule type="expression" dxfId="6669" priority="721">
      <formula>INDIRECT(ADDRESS(ROW(),COLUMN()))=TRUNC(INDIRECT(ADDRESS(ROW(),COLUMN())))</formula>
    </cfRule>
  </conditionalFormatting>
  <conditionalFormatting sqref="J1159:J1161">
    <cfRule type="expression" dxfId="6668" priority="720">
      <formula>INDIRECT(ADDRESS(ROW(),COLUMN()))=TRUNC(INDIRECT(ADDRESS(ROW(),COLUMN())))</formula>
    </cfRule>
  </conditionalFormatting>
  <conditionalFormatting sqref="L1159:L1161">
    <cfRule type="expression" dxfId="6667" priority="719">
      <formula>INDIRECT(ADDRESS(ROW(),COLUMN()))=TRUNC(INDIRECT(ADDRESS(ROW(),COLUMN())))</formula>
    </cfRule>
  </conditionalFormatting>
  <conditionalFormatting sqref="O1159:O1161">
    <cfRule type="expression" dxfId="6666" priority="718">
      <formula>INDIRECT(ADDRESS(ROW(),COLUMN()))=TRUNC(INDIRECT(ADDRESS(ROW(),COLUMN())))</formula>
    </cfRule>
  </conditionalFormatting>
  <conditionalFormatting sqref="J1162:J1169">
    <cfRule type="expression" dxfId="6665" priority="717">
      <formula>INDIRECT(ADDRESS(ROW(),COLUMN()))=TRUNC(INDIRECT(ADDRESS(ROW(),COLUMN())))</formula>
    </cfRule>
  </conditionalFormatting>
  <conditionalFormatting sqref="L1162:L1169">
    <cfRule type="expression" dxfId="6664" priority="716">
      <formula>INDIRECT(ADDRESS(ROW(),COLUMN()))=TRUNC(INDIRECT(ADDRESS(ROW(),COLUMN())))</formula>
    </cfRule>
  </conditionalFormatting>
  <conditionalFormatting sqref="G1155:G1162">
    <cfRule type="expression" dxfId="6663" priority="711">
      <formula>OR($G1155="出演費",$G1155="音楽費",$G1155="文芸費")</formula>
    </cfRule>
    <cfRule type="expression" dxfId="6662" priority="712">
      <formula>OR($G1155="舞台費",$G1155="作品借料",$G1155="上映費",$G1155="会場費",$G1155="運搬費")</formula>
    </cfRule>
    <cfRule type="expression" dxfId="6661" priority="713">
      <formula>OR($G1155="賃金・共済費",$G1155="旅費",$G1155="報償費")</formula>
    </cfRule>
    <cfRule type="expression" dxfId="6660" priority="714">
      <formula>OR($G1155="雑役務費",$G1155="消耗品費",$G1155="通信費",$G1155="会議費",$G1155="その他")</formula>
    </cfRule>
    <cfRule type="expression" dxfId="6659" priority="715">
      <formula>OR($G1155="委託費",$G1155="補助金")</formula>
    </cfRule>
  </conditionalFormatting>
  <conditionalFormatting sqref="F1155:F1162">
    <cfRule type="expression" dxfId="6658" priority="706">
      <formula>$F1155="委託費"</formula>
    </cfRule>
    <cfRule type="expression" dxfId="6657" priority="707">
      <formula>$F1155="雑役務費・消耗品費等"</formula>
    </cfRule>
    <cfRule type="expression" dxfId="6656" priority="708">
      <formula>$F1155="賃金・旅費・報償費"</formula>
    </cfRule>
    <cfRule type="expression" dxfId="6655" priority="709">
      <formula>$F1155="舞台・会場・設営費"</formula>
    </cfRule>
    <cfRule type="expression" dxfId="6654" priority="710">
      <formula>$F1155="出演・音楽・文芸費"</formula>
    </cfRule>
  </conditionalFormatting>
  <conditionalFormatting sqref="F1164:F1169">
    <cfRule type="expression" dxfId="6653" priority="701">
      <formula>$F1164="委託費"</formula>
    </cfRule>
    <cfRule type="expression" dxfId="6652" priority="702">
      <formula>$F1164="雑役務費・消耗品費等"</formula>
    </cfRule>
    <cfRule type="expression" dxfId="6651" priority="703">
      <formula>$F1164="賃金・旅費・報償費"</formula>
    </cfRule>
    <cfRule type="expression" dxfId="6650" priority="704">
      <formula>$F1164="舞台・会場・設営費"</formula>
    </cfRule>
    <cfRule type="expression" dxfId="6649" priority="705">
      <formula>$F1164="出演・音楽・文芸費"</formula>
    </cfRule>
  </conditionalFormatting>
  <conditionalFormatting sqref="F1163">
    <cfRule type="expression" dxfId="6648" priority="696">
      <formula>$F1163="委託費"</formula>
    </cfRule>
    <cfRule type="expression" dxfId="6647" priority="697">
      <formula>$F1163="雑役務費・消耗品費等"</formula>
    </cfRule>
    <cfRule type="expression" dxfId="6646" priority="698">
      <formula>$F1163="賃金・旅費・報償費"</formula>
    </cfRule>
    <cfRule type="expression" dxfId="6645" priority="699">
      <formula>$F1163="舞台・会場・設営費"</formula>
    </cfRule>
    <cfRule type="expression" dxfId="6644" priority="700">
      <formula>$F1163="出演・音楽・文芸費"</formula>
    </cfRule>
  </conditionalFormatting>
  <conditionalFormatting sqref="G1163">
    <cfRule type="expression" dxfId="6643" priority="686">
      <formula>OR($G1163="出演費",$G1163="音楽費",$G1163="文芸費")</formula>
    </cfRule>
    <cfRule type="expression" dxfId="6642" priority="687">
      <formula>OR($G1163="舞台費",$G1163="作品借料",$G1163="上映費",$G1163="会場費",$G1163="運搬費")</formula>
    </cfRule>
    <cfRule type="expression" dxfId="6641" priority="688">
      <formula>OR($G1163="賃金・共済費",$G1163="旅費",$G1163="報償費")</formula>
    </cfRule>
    <cfRule type="expression" dxfId="6640" priority="689">
      <formula>OR($G1163="雑役務費",$G1163="消耗品費",$G1163="通信費",$G1163="会議費",$G1163="その他")</formula>
    </cfRule>
    <cfRule type="expression" dxfId="6639" priority="690">
      <formula>OR($G1163="委託費",$G1163="補助金")</formula>
    </cfRule>
  </conditionalFormatting>
  <conditionalFormatting sqref="G1164:G1169">
    <cfRule type="expression" dxfId="6638" priority="691">
      <formula>OR($G1164="出演費",$G1164="音楽費",$G1164="文芸費")</formula>
    </cfRule>
    <cfRule type="expression" dxfId="6637" priority="692">
      <formula>OR($G1164="舞台費",$G1164="作品借料",$G1164="上映費",$G1164="会場費",$G1164="運搬費")</formula>
    </cfRule>
    <cfRule type="expression" dxfId="6636" priority="693">
      <formula>OR($G1164="賃金・共済費",$G1164="旅費",$G1164="報償費")</formula>
    </cfRule>
    <cfRule type="expression" dxfId="6635" priority="694">
      <formula>OR($G1164="雑役務費",$G1164="消耗品費",$G1164="通信費",$G1164="会議費",$G1164="その他")</formula>
    </cfRule>
    <cfRule type="expression" dxfId="6634" priority="695">
      <formula>OR($G1164="委託費",$G1164="補助金")</formula>
    </cfRule>
  </conditionalFormatting>
  <conditionalFormatting sqref="F1155:F1169">
    <cfRule type="expression" dxfId="6633" priority="684">
      <formula>$F1155="動画制作・配信費等"</formula>
    </cfRule>
  </conditionalFormatting>
  <conditionalFormatting sqref="G1155:G1169">
    <cfRule type="expression" dxfId="6632" priority="685">
      <formula>OR($G1155="動画制作費",$G1155="動画配信費")</formula>
    </cfRule>
  </conditionalFormatting>
  <conditionalFormatting sqref="R1130:R1132 O1130:O1131">
    <cfRule type="expression" dxfId="6631" priority="683">
      <formula>INDIRECT(ADDRESS(ROW(),COLUMN()))=TRUNC(INDIRECT(ADDRESS(ROW(),COLUMN())))</formula>
    </cfRule>
  </conditionalFormatting>
  <conditionalFormatting sqref="O1135:O1154">
    <cfRule type="expression" dxfId="6630" priority="682">
      <formula>INDIRECT(ADDRESS(ROW(),COLUMN()))=TRUNC(INDIRECT(ADDRESS(ROW(),COLUMN())))</formula>
    </cfRule>
  </conditionalFormatting>
  <conditionalFormatting sqref="R1133:R1154">
    <cfRule type="expression" dxfId="6629" priority="681">
      <formula>INDIRECT(ADDRESS(ROW(),COLUMN()))=TRUNC(INDIRECT(ADDRESS(ROW(),COLUMN())))</formula>
    </cfRule>
  </conditionalFormatting>
  <conditionalFormatting sqref="L1130:L1131">
    <cfRule type="expression" dxfId="6628" priority="680">
      <formula>INDIRECT(ADDRESS(ROW(),COLUMN()))=TRUNC(INDIRECT(ADDRESS(ROW(),COLUMN())))</formula>
    </cfRule>
  </conditionalFormatting>
  <conditionalFormatting sqref="J1130:J1131">
    <cfRule type="expression" dxfId="6627" priority="679">
      <formula>INDIRECT(ADDRESS(ROW(),COLUMN()))=TRUNC(INDIRECT(ADDRESS(ROW(),COLUMN())))</formula>
    </cfRule>
  </conditionalFormatting>
  <conditionalFormatting sqref="J1132:J1134">
    <cfRule type="expression" dxfId="6626" priority="678">
      <formula>INDIRECT(ADDRESS(ROW(),COLUMN()))=TRUNC(INDIRECT(ADDRESS(ROW(),COLUMN())))</formula>
    </cfRule>
  </conditionalFormatting>
  <conditionalFormatting sqref="L1132:L1134">
    <cfRule type="expression" dxfId="6625" priority="677">
      <formula>INDIRECT(ADDRESS(ROW(),COLUMN()))=TRUNC(INDIRECT(ADDRESS(ROW(),COLUMN())))</formula>
    </cfRule>
  </conditionalFormatting>
  <conditionalFormatting sqref="O1132:O1134">
    <cfRule type="expression" dxfId="6624" priority="676">
      <formula>INDIRECT(ADDRESS(ROW(),COLUMN()))=TRUNC(INDIRECT(ADDRESS(ROW(),COLUMN())))</formula>
    </cfRule>
  </conditionalFormatting>
  <conditionalFormatting sqref="J1135:J1154">
    <cfRule type="expression" dxfId="6623" priority="675">
      <formula>INDIRECT(ADDRESS(ROW(),COLUMN()))=TRUNC(INDIRECT(ADDRESS(ROW(),COLUMN())))</formula>
    </cfRule>
  </conditionalFormatting>
  <conditionalFormatting sqref="L1135:L1154">
    <cfRule type="expression" dxfId="6622" priority="674">
      <formula>INDIRECT(ADDRESS(ROW(),COLUMN()))=TRUNC(INDIRECT(ADDRESS(ROW(),COLUMN())))</formula>
    </cfRule>
  </conditionalFormatting>
  <conditionalFormatting sqref="G1130:G1135">
    <cfRule type="expression" dxfId="6621" priority="669">
      <formula>OR($G1130="出演費",$G1130="音楽費",$G1130="文芸費")</formula>
    </cfRule>
    <cfRule type="expression" dxfId="6620" priority="670">
      <formula>OR($G1130="舞台費",$G1130="作品借料",$G1130="上映費",$G1130="会場費",$G1130="運搬費")</formula>
    </cfRule>
    <cfRule type="expression" dxfId="6619" priority="671">
      <formula>OR($G1130="賃金・共済費",$G1130="旅費",$G1130="報償費")</formula>
    </cfRule>
    <cfRule type="expression" dxfId="6618" priority="672">
      <formula>OR($G1130="雑役務費",$G1130="消耗品費",$G1130="通信費",$G1130="会議費",$G1130="その他")</formula>
    </cfRule>
    <cfRule type="expression" dxfId="6617" priority="673">
      <formula>OR($G1130="委託費",$G1130="補助金")</formula>
    </cfRule>
  </conditionalFormatting>
  <conditionalFormatting sqref="F1130:F1135">
    <cfRule type="expression" dxfId="6616" priority="664">
      <formula>$F1130="委託費"</formula>
    </cfRule>
    <cfRule type="expression" dxfId="6615" priority="665">
      <formula>$F1130="雑役務費・消耗品費等"</formula>
    </cfRule>
    <cfRule type="expression" dxfId="6614" priority="666">
      <formula>$F1130="賃金・旅費・報償費"</formula>
    </cfRule>
    <cfRule type="expression" dxfId="6613" priority="667">
      <formula>$F1130="舞台・会場・設営費"</formula>
    </cfRule>
    <cfRule type="expression" dxfId="6612" priority="668">
      <formula>$F1130="出演・音楽・文芸費"</formula>
    </cfRule>
  </conditionalFormatting>
  <conditionalFormatting sqref="F1137:F1154">
    <cfRule type="expression" dxfId="6611" priority="659">
      <formula>$F1137="委託費"</formula>
    </cfRule>
    <cfRule type="expression" dxfId="6610" priority="660">
      <formula>$F1137="雑役務費・消耗品費等"</formula>
    </cfRule>
    <cfRule type="expression" dxfId="6609" priority="661">
      <formula>$F1137="賃金・旅費・報償費"</formula>
    </cfRule>
    <cfRule type="expression" dxfId="6608" priority="662">
      <formula>$F1137="舞台・会場・設営費"</formula>
    </cfRule>
    <cfRule type="expression" dxfId="6607" priority="663">
      <formula>$F1137="出演・音楽・文芸費"</formula>
    </cfRule>
  </conditionalFormatting>
  <conditionalFormatting sqref="F1136">
    <cfRule type="expression" dxfId="6606" priority="654">
      <formula>$F1136="委託費"</formula>
    </cfRule>
    <cfRule type="expression" dxfId="6605" priority="655">
      <formula>$F1136="雑役務費・消耗品費等"</formula>
    </cfRule>
    <cfRule type="expression" dxfId="6604" priority="656">
      <formula>$F1136="賃金・旅費・報償費"</formula>
    </cfRule>
    <cfRule type="expression" dxfId="6603" priority="657">
      <formula>$F1136="舞台・会場・設営費"</formula>
    </cfRule>
    <cfRule type="expression" dxfId="6602" priority="658">
      <formula>$F1136="出演・音楽・文芸費"</formula>
    </cfRule>
  </conditionalFormatting>
  <conditionalFormatting sqref="G1136">
    <cfRule type="expression" dxfId="6601" priority="644">
      <formula>OR($G1136="出演費",$G1136="音楽費",$G1136="文芸費")</formula>
    </cfRule>
    <cfRule type="expression" dxfId="6600" priority="645">
      <formula>OR($G1136="舞台費",$G1136="作品借料",$G1136="上映費",$G1136="会場費",$G1136="運搬費")</formula>
    </cfRule>
    <cfRule type="expression" dxfId="6599" priority="646">
      <formula>OR($G1136="賃金・共済費",$G1136="旅費",$G1136="報償費")</formula>
    </cfRule>
    <cfRule type="expression" dxfId="6598" priority="647">
      <formula>OR($G1136="雑役務費",$G1136="消耗品費",$G1136="通信費",$G1136="会議費",$G1136="その他")</formula>
    </cfRule>
    <cfRule type="expression" dxfId="6597" priority="648">
      <formula>OR($G1136="委託費",$G1136="補助金")</formula>
    </cfRule>
  </conditionalFormatting>
  <conditionalFormatting sqref="G1137:G1154">
    <cfRule type="expression" dxfId="6596" priority="649">
      <formula>OR($G1137="出演費",$G1137="音楽費",$G1137="文芸費")</formula>
    </cfRule>
    <cfRule type="expression" dxfId="6595" priority="650">
      <formula>OR($G1137="舞台費",$G1137="作品借料",$G1137="上映費",$G1137="会場費",$G1137="運搬費")</formula>
    </cfRule>
    <cfRule type="expression" dxfId="6594" priority="651">
      <formula>OR($G1137="賃金・共済費",$G1137="旅費",$G1137="報償費")</formula>
    </cfRule>
    <cfRule type="expression" dxfId="6593" priority="652">
      <formula>OR($G1137="雑役務費",$G1137="消耗品費",$G1137="通信費",$G1137="会議費",$G1137="その他")</formula>
    </cfRule>
    <cfRule type="expression" dxfId="6592" priority="653">
      <formula>OR($G1137="委託費",$G1137="補助金")</formula>
    </cfRule>
  </conditionalFormatting>
  <conditionalFormatting sqref="F1130:F1154">
    <cfRule type="expression" dxfId="6591" priority="642">
      <formula>$F1130="動画制作・配信費等"</formula>
    </cfRule>
  </conditionalFormatting>
  <conditionalFormatting sqref="G1130:G1154">
    <cfRule type="expression" dxfId="6590" priority="643">
      <formula>OR($G1130="動画制作費",$G1130="動画配信費")</formula>
    </cfRule>
  </conditionalFormatting>
  <conditionalFormatting sqref="R1246:R1249 O1246:O1248">
    <cfRule type="expression" dxfId="6589" priority="641">
      <formula>INDIRECT(ADDRESS(ROW(),COLUMN()))=TRUNC(INDIRECT(ADDRESS(ROW(),COLUMN())))</formula>
    </cfRule>
  </conditionalFormatting>
  <conditionalFormatting sqref="O1252:O1272">
    <cfRule type="expression" dxfId="6588" priority="640">
      <formula>INDIRECT(ADDRESS(ROW(),COLUMN()))=TRUNC(INDIRECT(ADDRESS(ROW(),COLUMN())))</formula>
    </cfRule>
  </conditionalFormatting>
  <conditionalFormatting sqref="R1250:R1272">
    <cfRule type="expression" dxfId="6587" priority="639">
      <formula>INDIRECT(ADDRESS(ROW(),COLUMN()))=TRUNC(INDIRECT(ADDRESS(ROW(),COLUMN())))</formula>
    </cfRule>
  </conditionalFormatting>
  <conditionalFormatting sqref="L1246:L1248">
    <cfRule type="expression" dxfId="6586" priority="638">
      <formula>INDIRECT(ADDRESS(ROW(),COLUMN()))=TRUNC(INDIRECT(ADDRESS(ROW(),COLUMN())))</formula>
    </cfRule>
  </conditionalFormatting>
  <conditionalFormatting sqref="J1246">
    <cfRule type="expression" dxfId="6585" priority="637">
      <formula>INDIRECT(ADDRESS(ROW(),COLUMN()))=TRUNC(INDIRECT(ADDRESS(ROW(),COLUMN())))</formula>
    </cfRule>
  </conditionalFormatting>
  <conditionalFormatting sqref="J1247:J1248">
    <cfRule type="expression" dxfId="6584" priority="636">
      <formula>INDIRECT(ADDRESS(ROW(),COLUMN()))=TRUNC(INDIRECT(ADDRESS(ROW(),COLUMN())))</formula>
    </cfRule>
  </conditionalFormatting>
  <conditionalFormatting sqref="J1249:J1251">
    <cfRule type="expression" dxfId="6583" priority="635">
      <formula>INDIRECT(ADDRESS(ROW(),COLUMN()))=TRUNC(INDIRECT(ADDRESS(ROW(),COLUMN())))</formula>
    </cfRule>
  </conditionalFormatting>
  <conditionalFormatting sqref="L1249:L1251">
    <cfRule type="expression" dxfId="6582" priority="634">
      <formula>INDIRECT(ADDRESS(ROW(),COLUMN()))=TRUNC(INDIRECT(ADDRESS(ROW(),COLUMN())))</formula>
    </cfRule>
  </conditionalFormatting>
  <conditionalFormatting sqref="O1249:O1251">
    <cfRule type="expression" dxfId="6581" priority="633">
      <formula>INDIRECT(ADDRESS(ROW(),COLUMN()))=TRUNC(INDIRECT(ADDRESS(ROW(),COLUMN())))</formula>
    </cfRule>
  </conditionalFormatting>
  <conditionalFormatting sqref="J1252:J1272">
    <cfRule type="expression" dxfId="6580" priority="632">
      <formula>INDIRECT(ADDRESS(ROW(),COLUMN()))=TRUNC(INDIRECT(ADDRESS(ROW(),COLUMN())))</formula>
    </cfRule>
  </conditionalFormatting>
  <conditionalFormatting sqref="L1252:L1272">
    <cfRule type="expression" dxfId="6579" priority="631">
      <formula>INDIRECT(ADDRESS(ROW(),COLUMN()))=TRUNC(INDIRECT(ADDRESS(ROW(),COLUMN())))</formula>
    </cfRule>
  </conditionalFormatting>
  <conditionalFormatting sqref="G1246:G1252">
    <cfRule type="expression" dxfId="6578" priority="626">
      <formula>OR($G1246="出演費",$G1246="音楽費",$G1246="文芸費")</formula>
    </cfRule>
    <cfRule type="expression" dxfId="6577" priority="627">
      <formula>OR($G1246="舞台費",$G1246="作品借料",$G1246="上映費",$G1246="会場費",$G1246="運搬費")</formula>
    </cfRule>
    <cfRule type="expression" dxfId="6576" priority="628">
      <formula>OR($G1246="賃金・共済費",$G1246="旅費",$G1246="報償費")</formula>
    </cfRule>
    <cfRule type="expression" dxfId="6575" priority="629">
      <formula>OR($G1246="雑役務費",$G1246="消耗品費",$G1246="通信費",$G1246="会議費",$G1246="その他")</formula>
    </cfRule>
    <cfRule type="expression" dxfId="6574" priority="630">
      <formula>OR($G1246="委託費",$G1246="補助金")</formula>
    </cfRule>
  </conditionalFormatting>
  <conditionalFormatting sqref="F1246:F1252">
    <cfRule type="expression" dxfId="6573" priority="621">
      <formula>$F1246="委託費"</formula>
    </cfRule>
    <cfRule type="expression" dxfId="6572" priority="622">
      <formula>$F1246="雑役務費・消耗品費等"</formula>
    </cfRule>
    <cfRule type="expression" dxfId="6571" priority="623">
      <formula>$F1246="賃金・旅費・報償費"</formula>
    </cfRule>
    <cfRule type="expression" dxfId="6570" priority="624">
      <formula>$F1246="舞台・会場・設営費"</formula>
    </cfRule>
    <cfRule type="expression" dxfId="6569" priority="625">
      <formula>$F1246="出演・音楽・文芸費"</formula>
    </cfRule>
  </conditionalFormatting>
  <conditionalFormatting sqref="F1254:F1272">
    <cfRule type="expression" dxfId="6568" priority="616">
      <formula>$F1254="委託費"</formula>
    </cfRule>
    <cfRule type="expression" dxfId="6567" priority="617">
      <formula>$F1254="雑役務費・消耗品費等"</formula>
    </cfRule>
    <cfRule type="expression" dxfId="6566" priority="618">
      <formula>$F1254="賃金・旅費・報償費"</formula>
    </cfRule>
    <cfRule type="expression" dxfId="6565" priority="619">
      <formula>$F1254="舞台・会場・設営費"</formula>
    </cfRule>
    <cfRule type="expression" dxfId="6564" priority="620">
      <formula>$F1254="出演・音楽・文芸費"</formula>
    </cfRule>
  </conditionalFormatting>
  <conditionalFormatting sqref="F1253">
    <cfRule type="expression" dxfId="6563" priority="611">
      <formula>$F1253="委託費"</formula>
    </cfRule>
    <cfRule type="expression" dxfId="6562" priority="612">
      <formula>$F1253="雑役務費・消耗品費等"</formula>
    </cfRule>
    <cfRule type="expression" dxfId="6561" priority="613">
      <formula>$F1253="賃金・旅費・報償費"</formula>
    </cfRule>
    <cfRule type="expression" dxfId="6560" priority="614">
      <formula>$F1253="舞台・会場・設営費"</formula>
    </cfRule>
    <cfRule type="expression" dxfId="6559" priority="615">
      <formula>$F1253="出演・音楽・文芸費"</formula>
    </cfRule>
  </conditionalFormatting>
  <conditionalFormatting sqref="G1253">
    <cfRule type="expression" dxfId="6558" priority="601">
      <formula>OR($G1253="出演費",$G1253="音楽費",$G1253="文芸費")</formula>
    </cfRule>
    <cfRule type="expression" dxfId="6557" priority="602">
      <formula>OR($G1253="舞台費",$G1253="作品借料",$G1253="上映費",$G1253="会場費",$G1253="運搬費")</formula>
    </cfRule>
    <cfRule type="expression" dxfId="6556" priority="603">
      <formula>OR($G1253="賃金・共済費",$G1253="旅費",$G1253="報償費")</formula>
    </cfRule>
    <cfRule type="expression" dxfId="6555" priority="604">
      <formula>OR($G1253="雑役務費",$G1253="消耗品費",$G1253="通信費",$G1253="会議費",$G1253="その他")</formula>
    </cfRule>
    <cfRule type="expression" dxfId="6554" priority="605">
      <formula>OR($G1253="委託費",$G1253="補助金")</formula>
    </cfRule>
  </conditionalFormatting>
  <conditionalFormatting sqref="G1254:G1272">
    <cfRule type="expression" dxfId="6553" priority="606">
      <formula>OR($G1254="出演費",$G1254="音楽費",$G1254="文芸費")</formula>
    </cfRule>
    <cfRule type="expression" dxfId="6552" priority="607">
      <formula>OR($G1254="舞台費",$G1254="作品借料",$G1254="上映費",$G1254="会場費",$G1254="運搬費")</formula>
    </cfRule>
    <cfRule type="expression" dxfId="6551" priority="608">
      <formula>OR($G1254="賃金・共済費",$G1254="旅費",$G1254="報償費")</formula>
    </cfRule>
    <cfRule type="expression" dxfId="6550" priority="609">
      <formula>OR($G1254="雑役務費",$G1254="消耗品費",$G1254="通信費",$G1254="会議費",$G1254="その他")</formula>
    </cfRule>
    <cfRule type="expression" dxfId="6549" priority="610">
      <formula>OR($G1254="委託費",$G1254="補助金")</formula>
    </cfRule>
  </conditionalFormatting>
  <conditionalFormatting sqref="F1246:F1272">
    <cfRule type="expression" dxfId="6548" priority="599">
      <formula>$F1246="動画制作・配信費等"</formula>
    </cfRule>
  </conditionalFormatting>
  <conditionalFormatting sqref="G1246:G1272">
    <cfRule type="expression" dxfId="6547" priority="600">
      <formula>OR($G1246="動画制作費",$G1246="動画配信費")</formula>
    </cfRule>
  </conditionalFormatting>
  <conditionalFormatting sqref="O1236:O1239 R1236:R1240">
    <cfRule type="expression" dxfId="6546" priority="598">
      <formula>INDIRECT(ADDRESS(ROW(),COLUMN()))=TRUNC(INDIRECT(ADDRESS(ROW(),COLUMN())))</formula>
    </cfRule>
  </conditionalFormatting>
  <conditionalFormatting sqref="O1243:O1245">
    <cfRule type="expression" dxfId="6545" priority="597">
      <formula>INDIRECT(ADDRESS(ROW(),COLUMN()))=TRUNC(INDIRECT(ADDRESS(ROW(),COLUMN())))</formula>
    </cfRule>
  </conditionalFormatting>
  <conditionalFormatting sqref="R1241:R1245">
    <cfRule type="expression" dxfId="6544" priority="596">
      <formula>INDIRECT(ADDRESS(ROW(),COLUMN()))=TRUNC(INDIRECT(ADDRESS(ROW(),COLUMN())))</formula>
    </cfRule>
  </conditionalFormatting>
  <conditionalFormatting sqref="L1236:L1239">
    <cfRule type="expression" dxfId="6543" priority="595">
      <formula>INDIRECT(ADDRESS(ROW(),COLUMN()))=TRUNC(INDIRECT(ADDRESS(ROW(),COLUMN())))</formula>
    </cfRule>
  </conditionalFormatting>
  <conditionalFormatting sqref="J1237">
    <cfRule type="expression" dxfId="6542" priority="594">
      <formula>INDIRECT(ADDRESS(ROW(),COLUMN()))=TRUNC(INDIRECT(ADDRESS(ROW(),COLUMN())))</formula>
    </cfRule>
  </conditionalFormatting>
  <conditionalFormatting sqref="J1236">
    <cfRule type="expression" dxfId="6541" priority="593">
      <formula>INDIRECT(ADDRESS(ROW(),COLUMN()))=TRUNC(INDIRECT(ADDRESS(ROW(),COLUMN())))</formula>
    </cfRule>
  </conditionalFormatting>
  <conditionalFormatting sqref="J1238:J1239">
    <cfRule type="expression" dxfId="6540" priority="592">
      <formula>INDIRECT(ADDRESS(ROW(),COLUMN()))=TRUNC(INDIRECT(ADDRESS(ROW(),COLUMN())))</formula>
    </cfRule>
  </conditionalFormatting>
  <conditionalFormatting sqref="J1240:J1242">
    <cfRule type="expression" dxfId="6539" priority="591">
      <formula>INDIRECT(ADDRESS(ROW(),COLUMN()))=TRUNC(INDIRECT(ADDRESS(ROW(),COLUMN())))</formula>
    </cfRule>
  </conditionalFormatting>
  <conditionalFormatting sqref="L1240:L1242">
    <cfRule type="expression" dxfId="6538" priority="590">
      <formula>INDIRECT(ADDRESS(ROW(),COLUMN()))=TRUNC(INDIRECT(ADDRESS(ROW(),COLUMN())))</formula>
    </cfRule>
  </conditionalFormatting>
  <conditionalFormatting sqref="O1240:O1242">
    <cfRule type="expression" dxfId="6537" priority="589">
      <formula>INDIRECT(ADDRESS(ROW(),COLUMN()))=TRUNC(INDIRECT(ADDRESS(ROW(),COLUMN())))</formula>
    </cfRule>
  </conditionalFormatting>
  <conditionalFormatting sqref="J1243:J1245">
    <cfRule type="expression" dxfId="6536" priority="588">
      <formula>INDIRECT(ADDRESS(ROW(),COLUMN()))=TRUNC(INDIRECT(ADDRESS(ROW(),COLUMN())))</formula>
    </cfRule>
  </conditionalFormatting>
  <conditionalFormatting sqref="L1243:L1245">
    <cfRule type="expression" dxfId="6535" priority="587">
      <formula>INDIRECT(ADDRESS(ROW(),COLUMN()))=TRUNC(INDIRECT(ADDRESS(ROW(),COLUMN())))</formula>
    </cfRule>
  </conditionalFormatting>
  <conditionalFormatting sqref="G1236:G1243">
    <cfRule type="expression" dxfId="6534" priority="582">
      <formula>OR($G1236="出演費",$G1236="音楽費",$G1236="文芸費")</formula>
    </cfRule>
    <cfRule type="expression" dxfId="6533" priority="583">
      <formula>OR($G1236="舞台費",$G1236="作品借料",$G1236="上映費",$G1236="会場費",$G1236="運搬費")</formula>
    </cfRule>
    <cfRule type="expression" dxfId="6532" priority="584">
      <formula>OR($G1236="賃金・共済費",$G1236="旅費",$G1236="報償費")</formula>
    </cfRule>
    <cfRule type="expression" dxfId="6531" priority="585">
      <formula>OR($G1236="雑役務費",$G1236="消耗品費",$G1236="通信費",$G1236="会議費",$G1236="その他")</formula>
    </cfRule>
    <cfRule type="expression" dxfId="6530" priority="586">
      <formula>OR($G1236="委託費",$G1236="補助金")</formula>
    </cfRule>
  </conditionalFormatting>
  <conditionalFormatting sqref="F1236:F1243">
    <cfRule type="expression" dxfId="6529" priority="577">
      <formula>$F1236="委託費"</formula>
    </cfRule>
    <cfRule type="expression" dxfId="6528" priority="578">
      <formula>$F1236="雑役務費・消耗品費等"</formula>
    </cfRule>
    <cfRule type="expression" dxfId="6527" priority="579">
      <formula>$F1236="賃金・旅費・報償費"</formula>
    </cfRule>
    <cfRule type="expression" dxfId="6526" priority="580">
      <formula>$F1236="舞台・会場・設営費"</formula>
    </cfRule>
    <cfRule type="expression" dxfId="6525" priority="581">
      <formula>$F1236="出演・音楽・文芸費"</formula>
    </cfRule>
  </conditionalFormatting>
  <conditionalFormatting sqref="F1245">
    <cfRule type="expression" dxfId="6524" priority="572">
      <formula>$F1245="委託費"</formula>
    </cfRule>
    <cfRule type="expression" dxfId="6523" priority="573">
      <formula>$F1245="雑役務費・消耗品費等"</formula>
    </cfRule>
    <cfRule type="expression" dxfId="6522" priority="574">
      <formula>$F1245="賃金・旅費・報償費"</formula>
    </cfRule>
    <cfRule type="expression" dxfId="6521" priority="575">
      <formula>$F1245="舞台・会場・設営費"</formula>
    </cfRule>
    <cfRule type="expression" dxfId="6520" priority="576">
      <formula>$F1245="出演・音楽・文芸費"</formula>
    </cfRule>
  </conditionalFormatting>
  <conditionalFormatting sqref="F1244">
    <cfRule type="expression" dxfId="6519" priority="567">
      <formula>$F1244="委託費"</formula>
    </cfRule>
    <cfRule type="expression" dxfId="6518" priority="568">
      <formula>$F1244="雑役務費・消耗品費等"</formula>
    </cfRule>
    <cfRule type="expression" dxfId="6517" priority="569">
      <formula>$F1244="賃金・旅費・報償費"</formula>
    </cfRule>
    <cfRule type="expression" dxfId="6516" priority="570">
      <formula>$F1244="舞台・会場・設営費"</formula>
    </cfRule>
    <cfRule type="expression" dxfId="6515" priority="571">
      <formula>$F1244="出演・音楽・文芸費"</formula>
    </cfRule>
  </conditionalFormatting>
  <conditionalFormatting sqref="G1244">
    <cfRule type="expression" dxfId="6514" priority="557">
      <formula>OR($G1244="出演費",$G1244="音楽費",$G1244="文芸費")</formula>
    </cfRule>
    <cfRule type="expression" dxfId="6513" priority="558">
      <formula>OR($G1244="舞台費",$G1244="作品借料",$G1244="上映費",$G1244="会場費",$G1244="運搬費")</formula>
    </cfRule>
    <cfRule type="expression" dxfId="6512" priority="559">
      <formula>OR($G1244="賃金・共済費",$G1244="旅費",$G1244="報償費")</formula>
    </cfRule>
    <cfRule type="expression" dxfId="6511" priority="560">
      <formula>OR($G1244="雑役務費",$G1244="消耗品費",$G1244="通信費",$G1244="会議費",$G1244="その他")</formula>
    </cfRule>
    <cfRule type="expression" dxfId="6510" priority="561">
      <formula>OR($G1244="委託費",$G1244="補助金")</formula>
    </cfRule>
  </conditionalFormatting>
  <conditionalFormatting sqref="G1245">
    <cfRule type="expression" dxfId="6509" priority="562">
      <formula>OR($G1245="出演費",$G1245="音楽費",$G1245="文芸費")</formula>
    </cfRule>
    <cfRule type="expression" dxfId="6508" priority="563">
      <formula>OR($G1245="舞台費",$G1245="作品借料",$G1245="上映費",$G1245="会場費",$G1245="運搬費")</formula>
    </cfRule>
    <cfRule type="expression" dxfId="6507" priority="564">
      <formula>OR($G1245="賃金・共済費",$G1245="旅費",$G1245="報償費")</formula>
    </cfRule>
    <cfRule type="expression" dxfId="6506" priority="565">
      <formula>OR($G1245="雑役務費",$G1245="消耗品費",$G1245="通信費",$G1245="会議費",$G1245="その他")</formula>
    </cfRule>
    <cfRule type="expression" dxfId="6505" priority="566">
      <formula>OR($G1245="委託費",$G1245="補助金")</formula>
    </cfRule>
  </conditionalFormatting>
  <conditionalFormatting sqref="F1236:F1245">
    <cfRule type="expression" dxfId="6504" priority="555">
      <formula>$F1236="動画制作・配信費等"</formula>
    </cfRule>
  </conditionalFormatting>
  <conditionalFormatting sqref="G1236:G1245">
    <cfRule type="expression" dxfId="6503" priority="556">
      <formula>OR($G1236="動画制作費",$G1236="動画配信費")</formula>
    </cfRule>
  </conditionalFormatting>
  <conditionalFormatting sqref="R1210:R1212 O1210:O1211">
    <cfRule type="expression" dxfId="6502" priority="554">
      <formula>INDIRECT(ADDRESS(ROW(),COLUMN()))=TRUNC(INDIRECT(ADDRESS(ROW(),COLUMN())))</formula>
    </cfRule>
  </conditionalFormatting>
  <conditionalFormatting sqref="O1215:O1235">
    <cfRule type="expression" dxfId="6501" priority="553">
      <formula>INDIRECT(ADDRESS(ROW(),COLUMN()))=TRUNC(INDIRECT(ADDRESS(ROW(),COLUMN())))</formula>
    </cfRule>
  </conditionalFormatting>
  <conditionalFormatting sqref="R1213:R1235">
    <cfRule type="expression" dxfId="6500" priority="552">
      <formula>INDIRECT(ADDRESS(ROW(),COLUMN()))=TRUNC(INDIRECT(ADDRESS(ROW(),COLUMN())))</formula>
    </cfRule>
  </conditionalFormatting>
  <conditionalFormatting sqref="L1210:L1211">
    <cfRule type="expression" dxfId="6499" priority="551">
      <formula>INDIRECT(ADDRESS(ROW(),COLUMN()))=TRUNC(INDIRECT(ADDRESS(ROW(),COLUMN())))</formula>
    </cfRule>
  </conditionalFormatting>
  <conditionalFormatting sqref="J1210:J1211">
    <cfRule type="expression" dxfId="6498" priority="550">
      <formula>INDIRECT(ADDRESS(ROW(),COLUMN()))=TRUNC(INDIRECT(ADDRESS(ROW(),COLUMN())))</formula>
    </cfRule>
  </conditionalFormatting>
  <conditionalFormatting sqref="J1212:J1214">
    <cfRule type="expression" dxfId="6497" priority="549">
      <formula>INDIRECT(ADDRESS(ROW(),COLUMN()))=TRUNC(INDIRECT(ADDRESS(ROW(),COLUMN())))</formula>
    </cfRule>
  </conditionalFormatting>
  <conditionalFormatting sqref="L1212:L1214">
    <cfRule type="expression" dxfId="6496" priority="548">
      <formula>INDIRECT(ADDRESS(ROW(),COLUMN()))=TRUNC(INDIRECT(ADDRESS(ROW(),COLUMN())))</formula>
    </cfRule>
  </conditionalFormatting>
  <conditionalFormatting sqref="O1212:O1214">
    <cfRule type="expression" dxfId="6495" priority="547">
      <formula>INDIRECT(ADDRESS(ROW(),COLUMN()))=TRUNC(INDIRECT(ADDRESS(ROW(),COLUMN())))</formula>
    </cfRule>
  </conditionalFormatting>
  <conditionalFormatting sqref="J1215:J1235">
    <cfRule type="expression" dxfId="6494" priority="546">
      <formula>INDIRECT(ADDRESS(ROW(),COLUMN()))=TRUNC(INDIRECT(ADDRESS(ROW(),COLUMN())))</formula>
    </cfRule>
  </conditionalFormatting>
  <conditionalFormatting sqref="L1215:L1235">
    <cfRule type="expression" dxfId="6493" priority="545">
      <formula>INDIRECT(ADDRESS(ROW(),COLUMN()))=TRUNC(INDIRECT(ADDRESS(ROW(),COLUMN())))</formula>
    </cfRule>
  </conditionalFormatting>
  <conditionalFormatting sqref="G1210:G1215">
    <cfRule type="expression" dxfId="6492" priority="540">
      <formula>OR($G1210="出演費",$G1210="音楽費",$G1210="文芸費")</formula>
    </cfRule>
    <cfRule type="expression" dxfId="6491" priority="541">
      <formula>OR($G1210="舞台費",$G1210="作品借料",$G1210="上映費",$G1210="会場費",$G1210="運搬費")</formula>
    </cfRule>
    <cfRule type="expression" dxfId="6490" priority="542">
      <formula>OR($G1210="賃金・共済費",$G1210="旅費",$G1210="報償費")</formula>
    </cfRule>
    <cfRule type="expression" dxfId="6489" priority="543">
      <formula>OR($G1210="雑役務費",$G1210="消耗品費",$G1210="通信費",$G1210="会議費",$G1210="その他")</formula>
    </cfRule>
    <cfRule type="expression" dxfId="6488" priority="544">
      <formula>OR($G1210="委託費",$G1210="補助金")</formula>
    </cfRule>
  </conditionalFormatting>
  <conditionalFormatting sqref="F1210:F1215">
    <cfRule type="expression" dxfId="6487" priority="535">
      <formula>$F1210="委託費"</formula>
    </cfRule>
    <cfRule type="expression" dxfId="6486" priority="536">
      <formula>$F1210="雑役務費・消耗品費等"</formula>
    </cfRule>
    <cfRule type="expression" dxfId="6485" priority="537">
      <formula>$F1210="賃金・旅費・報償費"</formula>
    </cfRule>
    <cfRule type="expression" dxfId="6484" priority="538">
      <formula>$F1210="舞台・会場・設営費"</formula>
    </cfRule>
    <cfRule type="expression" dxfId="6483" priority="539">
      <formula>$F1210="出演・音楽・文芸費"</formula>
    </cfRule>
  </conditionalFormatting>
  <conditionalFormatting sqref="F1217:F1235">
    <cfRule type="expression" dxfId="6482" priority="530">
      <formula>$F1217="委託費"</formula>
    </cfRule>
    <cfRule type="expression" dxfId="6481" priority="531">
      <formula>$F1217="雑役務費・消耗品費等"</formula>
    </cfRule>
    <cfRule type="expression" dxfId="6480" priority="532">
      <formula>$F1217="賃金・旅費・報償費"</formula>
    </cfRule>
    <cfRule type="expression" dxfId="6479" priority="533">
      <formula>$F1217="舞台・会場・設営費"</formula>
    </cfRule>
    <cfRule type="expression" dxfId="6478" priority="534">
      <formula>$F1217="出演・音楽・文芸費"</formula>
    </cfRule>
  </conditionalFormatting>
  <conditionalFormatting sqref="F1216">
    <cfRule type="expression" dxfId="6477" priority="525">
      <formula>$F1216="委託費"</formula>
    </cfRule>
    <cfRule type="expression" dxfId="6476" priority="526">
      <formula>$F1216="雑役務費・消耗品費等"</formula>
    </cfRule>
    <cfRule type="expression" dxfId="6475" priority="527">
      <formula>$F1216="賃金・旅費・報償費"</formula>
    </cfRule>
    <cfRule type="expression" dxfId="6474" priority="528">
      <formula>$F1216="舞台・会場・設営費"</formula>
    </cfRule>
    <cfRule type="expression" dxfId="6473" priority="529">
      <formula>$F1216="出演・音楽・文芸費"</formula>
    </cfRule>
  </conditionalFormatting>
  <conditionalFormatting sqref="G1216">
    <cfRule type="expression" dxfId="6472" priority="515">
      <formula>OR($G1216="出演費",$G1216="音楽費",$G1216="文芸費")</formula>
    </cfRule>
    <cfRule type="expression" dxfId="6471" priority="516">
      <formula>OR($G1216="舞台費",$G1216="作品借料",$G1216="上映費",$G1216="会場費",$G1216="運搬費")</formula>
    </cfRule>
    <cfRule type="expression" dxfId="6470" priority="517">
      <formula>OR($G1216="賃金・共済費",$G1216="旅費",$G1216="報償費")</formula>
    </cfRule>
    <cfRule type="expression" dxfId="6469" priority="518">
      <formula>OR($G1216="雑役務費",$G1216="消耗品費",$G1216="通信費",$G1216="会議費",$G1216="その他")</formula>
    </cfRule>
    <cfRule type="expression" dxfId="6468" priority="519">
      <formula>OR($G1216="委託費",$G1216="補助金")</formula>
    </cfRule>
  </conditionalFormatting>
  <conditionalFormatting sqref="G1217:G1235">
    <cfRule type="expression" dxfId="6467" priority="520">
      <formula>OR($G1217="出演費",$G1217="音楽費",$G1217="文芸費")</formula>
    </cfRule>
    <cfRule type="expression" dxfId="6466" priority="521">
      <formula>OR($G1217="舞台費",$G1217="作品借料",$G1217="上映費",$G1217="会場費",$G1217="運搬費")</formula>
    </cfRule>
    <cfRule type="expression" dxfId="6465" priority="522">
      <formula>OR($G1217="賃金・共済費",$G1217="旅費",$G1217="報償費")</formula>
    </cfRule>
    <cfRule type="expression" dxfId="6464" priority="523">
      <formula>OR($G1217="雑役務費",$G1217="消耗品費",$G1217="通信費",$G1217="会議費",$G1217="その他")</formula>
    </cfRule>
    <cfRule type="expression" dxfId="6463" priority="524">
      <formula>OR($G1217="委託費",$G1217="補助金")</formula>
    </cfRule>
  </conditionalFormatting>
  <conditionalFormatting sqref="F1210:F1235">
    <cfRule type="expression" dxfId="6462" priority="513">
      <formula>$F1210="動画制作・配信費等"</formula>
    </cfRule>
  </conditionalFormatting>
  <conditionalFormatting sqref="G1210:G1235">
    <cfRule type="expression" dxfId="6461" priority="514">
      <formula>OR($G1210="動画制作費",$G1210="動画配信費")</formula>
    </cfRule>
  </conditionalFormatting>
  <conditionalFormatting sqref="R1326:R1329 O1326:O1328">
    <cfRule type="expression" dxfId="6460" priority="512">
      <formula>INDIRECT(ADDRESS(ROW(),COLUMN()))=TRUNC(INDIRECT(ADDRESS(ROW(),COLUMN())))</formula>
    </cfRule>
  </conditionalFormatting>
  <conditionalFormatting sqref="O1332:O1352">
    <cfRule type="expression" dxfId="6459" priority="511">
      <formula>INDIRECT(ADDRESS(ROW(),COLUMN()))=TRUNC(INDIRECT(ADDRESS(ROW(),COLUMN())))</formula>
    </cfRule>
  </conditionalFormatting>
  <conditionalFormatting sqref="R1330:R1352">
    <cfRule type="expression" dxfId="6458" priority="510">
      <formula>INDIRECT(ADDRESS(ROW(),COLUMN()))=TRUNC(INDIRECT(ADDRESS(ROW(),COLUMN())))</formula>
    </cfRule>
  </conditionalFormatting>
  <conditionalFormatting sqref="L1326:L1328">
    <cfRule type="expression" dxfId="6457" priority="509">
      <formula>INDIRECT(ADDRESS(ROW(),COLUMN()))=TRUNC(INDIRECT(ADDRESS(ROW(),COLUMN())))</formula>
    </cfRule>
  </conditionalFormatting>
  <conditionalFormatting sqref="J1326">
    <cfRule type="expression" dxfId="6456" priority="508">
      <formula>INDIRECT(ADDRESS(ROW(),COLUMN()))=TRUNC(INDIRECT(ADDRESS(ROW(),COLUMN())))</formula>
    </cfRule>
  </conditionalFormatting>
  <conditionalFormatting sqref="J1327:J1328">
    <cfRule type="expression" dxfId="6455" priority="507">
      <formula>INDIRECT(ADDRESS(ROW(),COLUMN()))=TRUNC(INDIRECT(ADDRESS(ROW(),COLUMN())))</formula>
    </cfRule>
  </conditionalFormatting>
  <conditionalFormatting sqref="J1329:J1331">
    <cfRule type="expression" dxfId="6454" priority="506">
      <formula>INDIRECT(ADDRESS(ROW(),COLUMN()))=TRUNC(INDIRECT(ADDRESS(ROW(),COLUMN())))</formula>
    </cfRule>
  </conditionalFormatting>
  <conditionalFormatting sqref="L1329:L1331">
    <cfRule type="expression" dxfId="6453" priority="505">
      <formula>INDIRECT(ADDRESS(ROW(),COLUMN()))=TRUNC(INDIRECT(ADDRESS(ROW(),COLUMN())))</formula>
    </cfRule>
  </conditionalFormatting>
  <conditionalFormatting sqref="O1329:O1331">
    <cfRule type="expression" dxfId="6452" priority="504">
      <formula>INDIRECT(ADDRESS(ROW(),COLUMN()))=TRUNC(INDIRECT(ADDRESS(ROW(),COLUMN())))</formula>
    </cfRule>
  </conditionalFormatting>
  <conditionalFormatting sqref="J1332:J1352">
    <cfRule type="expression" dxfId="6451" priority="503">
      <formula>INDIRECT(ADDRESS(ROW(),COLUMN()))=TRUNC(INDIRECT(ADDRESS(ROW(),COLUMN())))</formula>
    </cfRule>
  </conditionalFormatting>
  <conditionalFormatting sqref="L1332:L1352">
    <cfRule type="expression" dxfId="6450" priority="502">
      <formula>INDIRECT(ADDRESS(ROW(),COLUMN()))=TRUNC(INDIRECT(ADDRESS(ROW(),COLUMN())))</formula>
    </cfRule>
  </conditionalFormatting>
  <conditionalFormatting sqref="G1326:G1332">
    <cfRule type="expression" dxfId="6449" priority="497">
      <formula>OR($G1326="出演費",$G1326="音楽費",$G1326="文芸費")</formula>
    </cfRule>
    <cfRule type="expression" dxfId="6448" priority="498">
      <formula>OR($G1326="舞台費",$G1326="作品借料",$G1326="上映費",$G1326="会場費",$G1326="運搬費")</formula>
    </cfRule>
    <cfRule type="expression" dxfId="6447" priority="499">
      <formula>OR($G1326="賃金・共済費",$G1326="旅費",$G1326="報償費")</formula>
    </cfRule>
    <cfRule type="expression" dxfId="6446" priority="500">
      <formula>OR($G1326="雑役務費",$G1326="消耗品費",$G1326="通信費",$G1326="会議費",$G1326="その他")</formula>
    </cfRule>
    <cfRule type="expression" dxfId="6445" priority="501">
      <formula>OR($G1326="委託費",$G1326="補助金")</formula>
    </cfRule>
  </conditionalFormatting>
  <conditionalFormatting sqref="F1326:F1332">
    <cfRule type="expression" dxfId="6444" priority="492">
      <formula>$F1326="委託費"</formula>
    </cfRule>
    <cfRule type="expression" dxfId="6443" priority="493">
      <formula>$F1326="雑役務費・消耗品費等"</formula>
    </cfRule>
    <cfRule type="expression" dxfId="6442" priority="494">
      <formula>$F1326="賃金・旅費・報償費"</formula>
    </cfRule>
    <cfRule type="expression" dxfId="6441" priority="495">
      <formula>$F1326="舞台・会場・設営費"</formula>
    </cfRule>
    <cfRule type="expression" dxfId="6440" priority="496">
      <formula>$F1326="出演・音楽・文芸費"</formula>
    </cfRule>
  </conditionalFormatting>
  <conditionalFormatting sqref="F1334:F1352">
    <cfRule type="expression" dxfId="6439" priority="487">
      <formula>$F1334="委託費"</formula>
    </cfRule>
    <cfRule type="expression" dxfId="6438" priority="488">
      <formula>$F1334="雑役務費・消耗品費等"</formula>
    </cfRule>
    <cfRule type="expression" dxfId="6437" priority="489">
      <formula>$F1334="賃金・旅費・報償費"</formula>
    </cfRule>
    <cfRule type="expression" dxfId="6436" priority="490">
      <formula>$F1334="舞台・会場・設営費"</formula>
    </cfRule>
    <cfRule type="expression" dxfId="6435" priority="491">
      <formula>$F1334="出演・音楽・文芸費"</formula>
    </cfRule>
  </conditionalFormatting>
  <conditionalFormatting sqref="F1333">
    <cfRule type="expression" dxfId="6434" priority="482">
      <formula>$F1333="委託費"</formula>
    </cfRule>
    <cfRule type="expression" dxfId="6433" priority="483">
      <formula>$F1333="雑役務費・消耗品費等"</formula>
    </cfRule>
    <cfRule type="expression" dxfId="6432" priority="484">
      <formula>$F1333="賃金・旅費・報償費"</formula>
    </cfRule>
    <cfRule type="expression" dxfId="6431" priority="485">
      <formula>$F1333="舞台・会場・設営費"</formula>
    </cfRule>
    <cfRule type="expression" dxfId="6430" priority="486">
      <formula>$F1333="出演・音楽・文芸費"</formula>
    </cfRule>
  </conditionalFormatting>
  <conditionalFormatting sqref="G1333">
    <cfRule type="expression" dxfId="6429" priority="472">
      <formula>OR($G1333="出演費",$G1333="音楽費",$G1333="文芸費")</formula>
    </cfRule>
    <cfRule type="expression" dxfId="6428" priority="473">
      <formula>OR($G1333="舞台費",$G1333="作品借料",$G1333="上映費",$G1333="会場費",$G1333="運搬費")</formula>
    </cfRule>
    <cfRule type="expression" dxfId="6427" priority="474">
      <formula>OR($G1333="賃金・共済費",$G1333="旅費",$G1333="報償費")</formula>
    </cfRule>
    <cfRule type="expression" dxfId="6426" priority="475">
      <formula>OR($G1333="雑役務費",$G1333="消耗品費",$G1333="通信費",$G1333="会議費",$G1333="その他")</formula>
    </cfRule>
    <cfRule type="expression" dxfId="6425" priority="476">
      <formula>OR($G1333="委託費",$G1333="補助金")</formula>
    </cfRule>
  </conditionalFormatting>
  <conditionalFormatting sqref="G1334:G1352">
    <cfRule type="expression" dxfId="6424" priority="477">
      <formula>OR($G1334="出演費",$G1334="音楽費",$G1334="文芸費")</formula>
    </cfRule>
    <cfRule type="expression" dxfId="6423" priority="478">
      <formula>OR($G1334="舞台費",$G1334="作品借料",$G1334="上映費",$G1334="会場費",$G1334="運搬費")</formula>
    </cfRule>
    <cfRule type="expression" dxfId="6422" priority="479">
      <formula>OR($G1334="賃金・共済費",$G1334="旅費",$G1334="報償費")</formula>
    </cfRule>
    <cfRule type="expression" dxfId="6421" priority="480">
      <formula>OR($G1334="雑役務費",$G1334="消耗品費",$G1334="通信費",$G1334="会議費",$G1334="その他")</formula>
    </cfRule>
    <cfRule type="expression" dxfId="6420" priority="481">
      <formula>OR($G1334="委託費",$G1334="補助金")</formula>
    </cfRule>
  </conditionalFormatting>
  <conditionalFormatting sqref="F1326:F1352">
    <cfRule type="expression" dxfId="6419" priority="470">
      <formula>$F1326="動画制作・配信費等"</formula>
    </cfRule>
  </conditionalFormatting>
  <conditionalFormatting sqref="G1326:G1352">
    <cfRule type="expression" dxfId="6418" priority="471">
      <formula>OR($G1326="動画制作費",$G1326="動画配信費")</formula>
    </cfRule>
  </conditionalFormatting>
  <conditionalFormatting sqref="O1316:O1319 R1316:R1320">
    <cfRule type="expression" dxfId="6417" priority="469">
      <formula>INDIRECT(ADDRESS(ROW(),COLUMN()))=TRUNC(INDIRECT(ADDRESS(ROW(),COLUMN())))</formula>
    </cfRule>
  </conditionalFormatting>
  <conditionalFormatting sqref="O1323:O1325">
    <cfRule type="expression" dxfId="6416" priority="468">
      <formula>INDIRECT(ADDRESS(ROW(),COLUMN()))=TRUNC(INDIRECT(ADDRESS(ROW(),COLUMN())))</formula>
    </cfRule>
  </conditionalFormatting>
  <conditionalFormatting sqref="R1321:R1325">
    <cfRule type="expression" dxfId="6415" priority="467">
      <formula>INDIRECT(ADDRESS(ROW(),COLUMN()))=TRUNC(INDIRECT(ADDRESS(ROW(),COLUMN())))</formula>
    </cfRule>
  </conditionalFormatting>
  <conditionalFormatting sqref="L1316:L1319">
    <cfRule type="expression" dxfId="6414" priority="466">
      <formula>INDIRECT(ADDRESS(ROW(),COLUMN()))=TRUNC(INDIRECT(ADDRESS(ROW(),COLUMN())))</formula>
    </cfRule>
  </conditionalFormatting>
  <conditionalFormatting sqref="J1317">
    <cfRule type="expression" dxfId="6413" priority="465">
      <formula>INDIRECT(ADDRESS(ROW(),COLUMN()))=TRUNC(INDIRECT(ADDRESS(ROW(),COLUMN())))</formula>
    </cfRule>
  </conditionalFormatting>
  <conditionalFormatting sqref="J1316">
    <cfRule type="expression" dxfId="6412" priority="464">
      <formula>INDIRECT(ADDRESS(ROW(),COLUMN()))=TRUNC(INDIRECT(ADDRESS(ROW(),COLUMN())))</formula>
    </cfRule>
  </conditionalFormatting>
  <conditionalFormatting sqref="J1318:J1319">
    <cfRule type="expression" dxfId="6411" priority="463">
      <formula>INDIRECT(ADDRESS(ROW(),COLUMN()))=TRUNC(INDIRECT(ADDRESS(ROW(),COLUMN())))</formula>
    </cfRule>
  </conditionalFormatting>
  <conditionalFormatting sqref="J1320:J1322">
    <cfRule type="expression" dxfId="6410" priority="462">
      <formula>INDIRECT(ADDRESS(ROW(),COLUMN()))=TRUNC(INDIRECT(ADDRESS(ROW(),COLUMN())))</formula>
    </cfRule>
  </conditionalFormatting>
  <conditionalFormatting sqref="L1320:L1322">
    <cfRule type="expression" dxfId="6409" priority="461">
      <formula>INDIRECT(ADDRESS(ROW(),COLUMN()))=TRUNC(INDIRECT(ADDRESS(ROW(),COLUMN())))</formula>
    </cfRule>
  </conditionalFormatting>
  <conditionalFormatting sqref="O1320:O1322">
    <cfRule type="expression" dxfId="6408" priority="460">
      <formula>INDIRECT(ADDRESS(ROW(),COLUMN()))=TRUNC(INDIRECT(ADDRESS(ROW(),COLUMN())))</formula>
    </cfRule>
  </conditionalFormatting>
  <conditionalFormatting sqref="J1323:J1325">
    <cfRule type="expression" dxfId="6407" priority="459">
      <formula>INDIRECT(ADDRESS(ROW(),COLUMN()))=TRUNC(INDIRECT(ADDRESS(ROW(),COLUMN())))</formula>
    </cfRule>
  </conditionalFormatting>
  <conditionalFormatting sqref="L1323:L1325">
    <cfRule type="expression" dxfId="6406" priority="458">
      <formula>INDIRECT(ADDRESS(ROW(),COLUMN()))=TRUNC(INDIRECT(ADDRESS(ROW(),COLUMN())))</formula>
    </cfRule>
  </conditionalFormatting>
  <conditionalFormatting sqref="G1316:G1323">
    <cfRule type="expression" dxfId="6405" priority="453">
      <formula>OR($G1316="出演費",$G1316="音楽費",$G1316="文芸費")</formula>
    </cfRule>
    <cfRule type="expression" dxfId="6404" priority="454">
      <formula>OR($G1316="舞台費",$G1316="作品借料",$G1316="上映費",$G1316="会場費",$G1316="運搬費")</formula>
    </cfRule>
    <cfRule type="expression" dxfId="6403" priority="455">
      <formula>OR($G1316="賃金・共済費",$G1316="旅費",$G1316="報償費")</formula>
    </cfRule>
    <cfRule type="expression" dxfId="6402" priority="456">
      <formula>OR($G1316="雑役務費",$G1316="消耗品費",$G1316="通信費",$G1316="会議費",$G1316="その他")</formula>
    </cfRule>
    <cfRule type="expression" dxfId="6401" priority="457">
      <formula>OR($G1316="委託費",$G1316="補助金")</formula>
    </cfRule>
  </conditionalFormatting>
  <conditionalFormatting sqref="F1316:F1323">
    <cfRule type="expression" dxfId="6400" priority="448">
      <formula>$F1316="委託費"</formula>
    </cfRule>
    <cfRule type="expression" dxfId="6399" priority="449">
      <formula>$F1316="雑役務費・消耗品費等"</formula>
    </cfRule>
    <cfRule type="expression" dxfId="6398" priority="450">
      <formula>$F1316="賃金・旅費・報償費"</formula>
    </cfRule>
    <cfRule type="expression" dxfId="6397" priority="451">
      <formula>$F1316="舞台・会場・設営費"</formula>
    </cfRule>
    <cfRule type="expression" dxfId="6396" priority="452">
      <formula>$F1316="出演・音楽・文芸費"</formula>
    </cfRule>
  </conditionalFormatting>
  <conditionalFormatting sqref="F1325">
    <cfRule type="expression" dxfId="6395" priority="443">
      <formula>$F1325="委託費"</formula>
    </cfRule>
    <cfRule type="expression" dxfId="6394" priority="444">
      <formula>$F1325="雑役務費・消耗品費等"</formula>
    </cfRule>
    <cfRule type="expression" dxfId="6393" priority="445">
      <formula>$F1325="賃金・旅費・報償費"</formula>
    </cfRule>
    <cfRule type="expression" dxfId="6392" priority="446">
      <formula>$F1325="舞台・会場・設営費"</formula>
    </cfRule>
    <cfRule type="expression" dxfId="6391" priority="447">
      <formula>$F1325="出演・音楽・文芸費"</formula>
    </cfRule>
  </conditionalFormatting>
  <conditionalFormatting sqref="F1324">
    <cfRule type="expression" dxfId="6390" priority="438">
      <formula>$F1324="委託費"</formula>
    </cfRule>
    <cfRule type="expression" dxfId="6389" priority="439">
      <formula>$F1324="雑役務費・消耗品費等"</formula>
    </cfRule>
    <cfRule type="expression" dxfId="6388" priority="440">
      <formula>$F1324="賃金・旅費・報償費"</formula>
    </cfRule>
    <cfRule type="expression" dxfId="6387" priority="441">
      <formula>$F1324="舞台・会場・設営費"</formula>
    </cfRule>
    <cfRule type="expression" dxfId="6386" priority="442">
      <formula>$F1324="出演・音楽・文芸費"</formula>
    </cfRule>
  </conditionalFormatting>
  <conditionalFormatting sqref="G1324">
    <cfRule type="expression" dxfId="6385" priority="428">
      <formula>OR($G1324="出演費",$G1324="音楽費",$G1324="文芸費")</formula>
    </cfRule>
    <cfRule type="expression" dxfId="6384" priority="429">
      <formula>OR($G1324="舞台費",$G1324="作品借料",$G1324="上映費",$G1324="会場費",$G1324="運搬費")</formula>
    </cfRule>
    <cfRule type="expression" dxfId="6383" priority="430">
      <formula>OR($G1324="賃金・共済費",$G1324="旅費",$G1324="報償費")</formula>
    </cfRule>
    <cfRule type="expression" dxfId="6382" priority="431">
      <formula>OR($G1324="雑役務費",$G1324="消耗品費",$G1324="通信費",$G1324="会議費",$G1324="その他")</formula>
    </cfRule>
    <cfRule type="expression" dxfId="6381" priority="432">
      <formula>OR($G1324="委託費",$G1324="補助金")</formula>
    </cfRule>
  </conditionalFormatting>
  <conditionalFormatting sqref="G1325">
    <cfRule type="expression" dxfId="6380" priority="433">
      <formula>OR($G1325="出演費",$G1325="音楽費",$G1325="文芸費")</formula>
    </cfRule>
    <cfRule type="expression" dxfId="6379" priority="434">
      <formula>OR($G1325="舞台費",$G1325="作品借料",$G1325="上映費",$G1325="会場費",$G1325="運搬費")</formula>
    </cfRule>
    <cfRule type="expression" dxfId="6378" priority="435">
      <formula>OR($G1325="賃金・共済費",$G1325="旅費",$G1325="報償費")</formula>
    </cfRule>
    <cfRule type="expression" dxfId="6377" priority="436">
      <formula>OR($G1325="雑役務費",$G1325="消耗品費",$G1325="通信費",$G1325="会議費",$G1325="その他")</formula>
    </cfRule>
    <cfRule type="expression" dxfId="6376" priority="437">
      <formula>OR($G1325="委託費",$G1325="補助金")</formula>
    </cfRule>
  </conditionalFormatting>
  <conditionalFormatting sqref="F1316:F1325">
    <cfRule type="expression" dxfId="6375" priority="426">
      <formula>$F1316="動画制作・配信費等"</formula>
    </cfRule>
  </conditionalFormatting>
  <conditionalFormatting sqref="G1316:G1325">
    <cfRule type="expression" dxfId="6374" priority="427">
      <formula>OR($G1316="動画制作費",$G1316="動画配信費")</formula>
    </cfRule>
  </conditionalFormatting>
  <conditionalFormatting sqref="R1290:R1292 O1290:O1291">
    <cfRule type="expression" dxfId="6373" priority="425">
      <formula>INDIRECT(ADDRESS(ROW(),COLUMN()))=TRUNC(INDIRECT(ADDRESS(ROW(),COLUMN())))</formula>
    </cfRule>
  </conditionalFormatting>
  <conditionalFormatting sqref="O1295:O1315">
    <cfRule type="expression" dxfId="6372" priority="424">
      <formula>INDIRECT(ADDRESS(ROW(),COLUMN()))=TRUNC(INDIRECT(ADDRESS(ROW(),COLUMN())))</formula>
    </cfRule>
  </conditionalFormatting>
  <conditionalFormatting sqref="R1293:R1315">
    <cfRule type="expression" dxfId="6371" priority="423">
      <formula>INDIRECT(ADDRESS(ROW(),COLUMN()))=TRUNC(INDIRECT(ADDRESS(ROW(),COLUMN())))</formula>
    </cfRule>
  </conditionalFormatting>
  <conditionalFormatting sqref="L1290:L1291">
    <cfRule type="expression" dxfId="6370" priority="422">
      <formula>INDIRECT(ADDRESS(ROW(),COLUMN()))=TRUNC(INDIRECT(ADDRESS(ROW(),COLUMN())))</formula>
    </cfRule>
  </conditionalFormatting>
  <conditionalFormatting sqref="J1290:J1291">
    <cfRule type="expression" dxfId="6369" priority="421">
      <formula>INDIRECT(ADDRESS(ROW(),COLUMN()))=TRUNC(INDIRECT(ADDRESS(ROW(),COLUMN())))</formula>
    </cfRule>
  </conditionalFormatting>
  <conditionalFormatting sqref="J1292:J1294">
    <cfRule type="expression" dxfId="6368" priority="420">
      <formula>INDIRECT(ADDRESS(ROW(),COLUMN()))=TRUNC(INDIRECT(ADDRESS(ROW(),COLUMN())))</formula>
    </cfRule>
  </conditionalFormatting>
  <conditionalFormatting sqref="L1292:L1294">
    <cfRule type="expression" dxfId="6367" priority="419">
      <formula>INDIRECT(ADDRESS(ROW(),COLUMN()))=TRUNC(INDIRECT(ADDRESS(ROW(),COLUMN())))</formula>
    </cfRule>
  </conditionalFormatting>
  <conditionalFormatting sqref="O1292:O1294">
    <cfRule type="expression" dxfId="6366" priority="418">
      <formula>INDIRECT(ADDRESS(ROW(),COLUMN()))=TRUNC(INDIRECT(ADDRESS(ROW(),COLUMN())))</formula>
    </cfRule>
  </conditionalFormatting>
  <conditionalFormatting sqref="J1295:J1315">
    <cfRule type="expression" dxfId="6365" priority="417">
      <formula>INDIRECT(ADDRESS(ROW(),COLUMN()))=TRUNC(INDIRECT(ADDRESS(ROW(),COLUMN())))</formula>
    </cfRule>
  </conditionalFormatting>
  <conditionalFormatting sqref="L1295:L1315">
    <cfRule type="expression" dxfId="6364" priority="416">
      <formula>INDIRECT(ADDRESS(ROW(),COLUMN()))=TRUNC(INDIRECT(ADDRESS(ROW(),COLUMN())))</formula>
    </cfRule>
  </conditionalFormatting>
  <conditionalFormatting sqref="G1290:G1295">
    <cfRule type="expression" dxfId="6363" priority="411">
      <formula>OR($G1290="出演費",$G1290="音楽費",$G1290="文芸費")</formula>
    </cfRule>
    <cfRule type="expression" dxfId="6362" priority="412">
      <formula>OR($G1290="舞台費",$G1290="作品借料",$G1290="上映費",$G1290="会場費",$G1290="運搬費")</formula>
    </cfRule>
    <cfRule type="expression" dxfId="6361" priority="413">
      <formula>OR($G1290="賃金・共済費",$G1290="旅費",$G1290="報償費")</formula>
    </cfRule>
    <cfRule type="expression" dxfId="6360" priority="414">
      <formula>OR($G1290="雑役務費",$G1290="消耗品費",$G1290="通信費",$G1290="会議費",$G1290="その他")</formula>
    </cfRule>
    <cfRule type="expression" dxfId="6359" priority="415">
      <formula>OR($G1290="委託費",$G1290="補助金")</formula>
    </cfRule>
  </conditionalFormatting>
  <conditionalFormatting sqref="F1290:F1295">
    <cfRule type="expression" dxfId="6358" priority="406">
      <formula>$F1290="委託費"</formula>
    </cfRule>
    <cfRule type="expression" dxfId="6357" priority="407">
      <formula>$F1290="雑役務費・消耗品費等"</formula>
    </cfRule>
    <cfRule type="expression" dxfId="6356" priority="408">
      <formula>$F1290="賃金・旅費・報償費"</formula>
    </cfRule>
    <cfRule type="expression" dxfId="6355" priority="409">
      <formula>$F1290="舞台・会場・設営費"</formula>
    </cfRule>
    <cfRule type="expression" dxfId="6354" priority="410">
      <formula>$F1290="出演・音楽・文芸費"</formula>
    </cfRule>
  </conditionalFormatting>
  <conditionalFormatting sqref="F1297:F1315">
    <cfRule type="expression" dxfId="6353" priority="401">
      <formula>$F1297="委託費"</formula>
    </cfRule>
    <cfRule type="expression" dxfId="6352" priority="402">
      <formula>$F1297="雑役務費・消耗品費等"</formula>
    </cfRule>
    <cfRule type="expression" dxfId="6351" priority="403">
      <formula>$F1297="賃金・旅費・報償費"</formula>
    </cfRule>
    <cfRule type="expression" dxfId="6350" priority="404">
      <formula>$F1297="舞台・会場・設営費"</formula>
    </cfRule>
    <cfRule type="expression" dxfId="6349" priority="405">
      <formula>$F1297="出演・音楽・文芸費"</formula>
    </cfRule>
  </conditionalFormatting>
  <conditionalFormatting sqref="F1296">
    <cfRule type="expression" dxfId="6348" priority="396">
      <formula>$F1296="委託費"</formula>
    </cfRule>
    <cfRule type="expression" dxfId="6347" priority="397">
      <formula>$F1296="雑役務費・消耗品費等"</formula>
    </cfRule>
    <cfRule type="expression" dxfId="6346" priority="398">
      <formula>$F1296="賃金・旅費・報償費"</formula>
    </cfRule>
    <cfRule type="expression" dxfId="6345" priority="399">
      <formula>$F1296="舞台・会場・設営費"</formula>
    </cfRule>
    <cfRule type="expression" dxfId="6344" priority="400">
      <formula>$F1296="出演・音楽・文芸費"</formula>
    </cfRule>
  </conditionalFormatting>
  <conditionalFormatting sqref="G1296">
    <cfRule type="expression" dxfId="6343" priority="386">
      <formula>OR($G1296="出演費",$G1296="音楽費",$G1296="文芸費")</formula>
    </cfRule>
    <cfRule type="expression" dxfId="6342" priority="387">
      <formula>OR($G1296="舞台費",$G1296="作品借料",$G1296="上映費",$G1296="会場費",$G1296="運搬費")</formula>
    </cfRule>
    <cfRule type="expression" dxfId="6341" priority="388">
      <formula>OR($G1296="賃金・共済費",$G1296="旅費",$G1296="報償費")</formula>
    </cfRule>
    <cfRule type="expression" dxfId="6340" priority="389">
      <formula>OR($G1296="雑役務費",$G1296="消耗品費",$G1296="通信費",$G1296="会議費",$G1296="その他")</formula>
    </cfRule>
    <cfRule type="expression" dxfId="6339" priority="390">
      <formula>OR($G1296="委託費",$G1296="補助金")</formula>
    </cfRule>
  </conditionalFormatting>
  <conditionalFormatting sqref="G1297:G1315">
    <cfRule type="expression" dxfId="6338" priority="391">
      <formula>OR($G1297="出演費",$G1297="音楽費",$G1297="文芸費")</formula>
    </cfRule>
    <cfRule type="expression" dxfId="6337" priority="392">
      <formula>OR($G1297="舞台費",$G1297="作品借料",$G1297="上映費",$G1297="会場費",$G1297="運搬費")</formula>
    </cfRule>
    <cfRule type="expression" dxfId="6336" priority="393">
      <formula>OR($G1297="賃金・共済費",$G1297="旅費",$G1297="報償費")</formula>
    </cfRule>
    <cfRule type="expression" dxfId="6335" priority="394">
      <formula>OR($G1297="雑役務費",$G1297="消耗品費",$G1297="通信費",$G1297="会議費",$G1297="その他")</formula>
    </cfRule>
    <cfRule type="expression" dxfId="6334" priority="395">
      <formula>OR($G1297="委託費",$G1297="補助金")</formula>
    </cfRule>
  </conditionalFormatting>
  <conditionalFormatting sqref="F1290:F1315">
    <cfRule type="expression" dxfId="6333" priority="384">
      <formula>$F1290="動画制作・配信費等"</formula>
    </cfRule>
  </conditionalFormatting>
  <conditionalFormatting sqref="G1290:G1315">
    <cfRule type="expression" dxfId="6332" priority="385">
      <formula>OR($G1290="動画制作費",$G1290="動画配信費")</formula>
    </cfRule>
  </conditionalFormatting>
  <conditionalFormatting sqref="R1405:R1408 O1405:O1407">
    <cfRule type="expression" dxfId="6331" priority="383">
      <formula>INDIRECT(ADDRESS(ROW(),COLUMN()))=TRUNC(INDIRECT(ADDRESS(ROW(),COLUMN())))</formula>
    </cfRule>
  </conditionalFormatting>
  <conditionalFormatting sqref="O1411:O1430">
    <cfRule type="expression" dxfId="6330" priority="382">
      <formula>INDIRECT(ADDRESS(ROW(),COLUMN()))=TRUNC(INDIRECT(ADDRESS(ROW(),COLUMN())))</formula>
    </cfRule>
  </conditionalFormatting>
  <conditionalFormatting sqref="R1409:R1430">
    <cfRule type="expression" dxfId="6329" priority="381">
      <formula>INDIRECT(ADDRESS(ROW(),COLUMN()))=TRUNC(INDIRECT(ADDRESS(ROW(),COLUMN())))</formula>
    </cfRule>
  </conditionalFormatting>
  <conditionalFormatting sqref="L1405:L1407">
    <cfRule type="expression" dxfId="6328" priority="380">
      <formula>INDIRECT(ADDRESS(ROW(),COLUMN()))=TRUNC(INDIRECT(ADDRESS(ROW(),COLUMN())))</formula>
    </cfRule>
  </conditionalFormatting>
  <conditionalFormatting sqref="J1405">
    <cfRule type="expression" dxfId="6327" priority="379">
      <formula>INDIRECT(ADDRESS(ROW(),COLUMN()))=TRUNC(INDIRECT(ADDRESS(ROW(),COLUMN())))</formula>
    </cfRule>
  </conditionalFormatting>
  <conditionalFormatting sqref="J1406:J1407">
    <cfRule type="expression" dxfId="6326" priority="378">
      <formula>INDIRECT(ADDRESS(ROW(),COLUMN()))=TRUNC(INDIRECT(ADDRESS(ROW(),COLUMN())))</formula>
    </cfRule>
  </conditionalFormatting>
  <conditionalFormatting sqref="J1408:J1410">
    <cfRule type="expression" dxfId="6325" priority="377">
      <formula>INDIRECT(ADDRESS(ROW(),COLUMN()))=TRUNC(INDIRECT(ADDRESS(ROW(),COLUMN())))</formula>
    </cfRule>
  </conditionalFormatting>
  <conditionalFormatting sqref="L1408:L1410">
    <cfRule type="expression" dxfId="6324" priority="376">
      <formula>INDIRECT(ADDRESS(ROW(),COLUMN()))=TRUNC(INDIRECT(ADDRESS(ROW(),COLUMN())))</formula>
    </cfRule>
  </conditionalFormatting>
  <conditionalFormatting sqref="O1408:O1410">
    <cfRule type="expression" dxfId="6323" priority="375">
      <formula>INDIRECT(ADDRESS(ROW(),COLUMN()))=TRUNC(INDIRECT(ADDRESS(ROW(),COLUMN())))</formula>
    </cfRule>
  </conditionalFormatting>
  <conditionalFormatting sqref="J1411:J1430">
    <cfRule type="expression" dxfId="6322" priority="374">
      <formula>INDIRECT(ADDRESS(ROW(),COLUMN()))=TRUNC(INDIRECT(ADDRESS(ROW(),COLUMN())))</formula>
    </cfRule>
  </conditionalFormatting>
  <conditionalFormatting sqref="L1411:L1430">
    <cfRule type="expression" dxfId="6321" priority="373">
      <formula>INDIRECT(ADDRESS(ROW(),COLUMN()))=TRUNC(INDIRECT(ADDRESS(ROW(),COLUMN())))</formula>
    </cfRule>
  </conditionalFormatting>
  <conditionalFormatting sqref="G1405:G1411">
    <cfRule type="expression" dxfId="6320" priority="368">
      <formula>OR($G1405="出演費",$G1405="音楽費",$G1405="文芸費")</formula>
    </cfRule>
    <cfRule type="expression" dxfId="6319" priority="369">
      <formula>OR($G1405="舞台費",$G1405="作品借料",$G1405="上映費",$G1405="会場費",$G1405="運搬費")</formula>
    </cfRule>
    <cfRule type="expression" dxfId="6318" priority="370">
      <formula>OR($G1405="賃金・共済費",$G1405="旅費",$G1405="報償費")</formula>
    </cfRule>
    <cfRule type="expression" dxfId="6317" priority="371">
      <formula>OR($G1405="雑役務費",$G1405="消耗品費",$G1405="通信費",$G1405="会議費",$G1405="その他")</formula>
    </cfRule>
    <cfRule type="expression" dxfId="6316" priority="372">
      <formula>OR($G1405="委託費",$G1405="補助金")</formula>
    </cfRule>
  </conditionalFormatting>
  <conditionalFormatting sqref="F1405:F1411">
    <cfRule type="expression" dxfId="6315" priority="363">
      <formula>$F1405="委託費"</formula>
    </cfRule>
    <cfRule type="expression" dxfId="6314" priority="364">
      <formula>$F1405="雑役務費・消耗品費等"</formula>
    </cfRule>
    <cfRule type="expression" dxfId="6313" priority="365">
      <formula>$F1405="賃金・旅費・報償費"</formula>
    </cfRule>
    <cfRule type="expression" dxfId="6312" priority="366">
      <formula>$F1405="舞台・会場・設営費"</formula>
    </cfRule>
    <cfRule type="expression" dxfId="6311" priority="367">
      <formula>$F1405="出演・音楽・文芸費"</formula>
    </cfRule>
  </conditionalFormatting>
  <conditionalFormatting sqref="F1413:F1430">
    <cfRule type="expression" dxfId="6310" priority="358">
      <formula>$F1413="委託費"</formula>
    </cfRule>
    <cfRule type="expression" dxfId="6309" priority="359">
      <formula>$F1413="雑役務費・消耗品費等"</formula>
    </cfRule>
    <cfRule type="expression" dxfId="6308" priority="360">
      <formula>$F1413="賃金・旅費・報償費"</formula>
    </cfRule>
    <cfRule type="expression" dxfId="6307" priority="361">
      <formula>$F1413="舞台・会場・設営費"</formula>
    </cfRule>
    <cfRule type="expression" dxfId="6306" priority="362">
      <formula>$F1413="出演・音楽・文芸費"</formula>
    </cfRule>
  </conditionalFormatting>
  <conditionalFormatting sqref="F1412">
    <cfRule type="expression" dxfId="6305" priority="353">
      <formula>$F1412="委託費"</formula>
    </cfRule>
    <cfRule type="expression" dxfId="6304" priority="354">
      <formula>$F1412="雑役務費・消耗品費等"</formula>
    </cfRule>
    <cfRule type="expression" dxfId="6303" priority="355">
      <formula>$F1412="賃金・旅費・報償費"</formula>
    </cfRule>
    <cfRule type="expression" dxfId="6302" priority="356">
      <formula>$F1412="舞台・会場・設営費"</formula>
    </cfRule>
    <cfRule type="expression" dxfId="6301" priority="357">
      <formula>$F1412="出演・音楽・文芸費"</formula>
    </cfRule>
  </conditionalFormatting>
  <conditionalFormatting sqref="G1412">
    <cfRule type="expression" dxfId="6300" priority="343">
      <formula>OR($G1412="出演費",$G1412="音楽費",$G1412="文芸費")</formula>
    </cfRule>
    <cfRule type="expression" dxfId="6299" priority="344">
      <formula>OR($G1412="舞台費",$G1412="作品借料",$G1412="上映費",$G1412="会場費",$G1412="運搬費")</formula>
    </cfRule>
    <cfRule type="expression" dxfId="6298" priority="345">
      <formula>OR($G1412="賃金・共済費",$G1412="旅費",$G1412="報償費")</formula>
    </cfRule>
    <cfRule type="expression" dxfId="6297" priority="346">
      <formula>OR($G1412="雑役務費",$G1412="消耗品費",$G1412="通信費",$G1412="会議費",$G1412="その他")</formula>
    </cfRule>
    <cfRule type="expression" dxfId="6296" priority="347">
      <formula>OR($G1412="委託費",$G1412="補助金")</formula>
    </cfRule>
  </conditionalFormatting>
  <conditionalFormatting sqref="G1413:G1430">
    <cfRule type="expression" dxfId="6295" priority="348">
      <formula>OR($G1413="出演費",$G1413="音楽費",$G1413="文芸費")</formula>
    </cfRule>
    <cfRule type="expression" dxfId="6294" priority="349">
      <formula>OR($G1413="舞台費",$G1413="作品借料",$G1413="上映費",$G1413="会場費",$G1413="運搬費")</formula>
    </cfRule>
    <cfRule type="expression" dxfId="6293" priority="350">
      <formula>OR($G1413="賃金・共済費",$G1413="旅費",$G1413="報償費")</formula>
    </cfRule>
    <cfRule type="expression" dxfId="6292" priority="351">
      <formula>OR($G1413="雑役務費",$G1413="消耗品費",$G1413="通信費",$G1413="会議費",$G1413="その他")</formula>
    </cfRule>
    <cfRule type="expression" dxfId="6291" priority="352">
      <formula>OR($G1413="委託費",$G1413="補助金")</formula>
    </cfRule>
  </conditionalFormatting>
  <conditionalFormatting sqref="F1405:F1430">
    <cfRule type="expression" dxfId="6290" priority="341">
      <formula>$F1405="動画制作・配信費等"</formula>
    </cfRule>
  </conditionalFormatting>
  <conditionalFormatting sqref="G1405:G1430">
    <cfRule type="expression" dxfId="6289" priority="342">
      <formula>OR($G1405="動画制作費",$G1405="動画配信費")</formula>
    </cfRule>
  </conditionalFormatting>
  <conditionalFormatting sqref="O1395:O1398 R1395:R1399">
    <cfRule type="expression" dxfId="6288" priority="340">
      <formula>INDIRECT(ADDRESS(ROW(),COLUMN()))=TRUNC(INDIRECT(ADDRESS(ROW(),COLUMN())))</formula>
    </cfRule>
  </conditionalFormatting>
  <conditionalFormatting sqref="O1402:O1404">
    <cfRule type="expression" dxfId="6287" priority="339">
      <formula>INDIRECT(ADDRESS(ROW(),COLUMN()))=TRUNC(INDIRECT(ADDRESS(ROW(),COLUMN())))</formula>
    </cfRule>
  </conditionalFormatting>
  <conditionalFormatting sqref="R1400:R1404">
    <cfRule type="expression" dxfId="6286" priority="338">
      <formula>INDIRECT(ADDRESS(ROW(),COLUMN()))=TRUNC(INDIRECT(ADDRESS(ROW(),COLUMN())))</formula>
    </cfRule>
  </conditionalFormatting>
  <conditionalFormatting sqref="L1395:L1398">
    <cfRule type="expression" dxfId="6285" priority="337">
      <formula>INDIRECT(ADDRESS(ROW(),COLUMN()))=TRUNC(INDIRECT(ADDRESS(ROW(),COLUMN())))</formula>
    </cfRule>
  </conditionalFormatting>
  <conditionalFormatting sqref="J1396">
    <cfRule type="expression" dxfId="6284" priority="336">
      <formula>INDIRECT(ADDRESS(ROW(),COLUMN()))=TRUNC(INDIRECT(ADDRESS(ROW(),COLUMN())))</formula>
    </cfRule>
  </conditionalFormatting>
  <conditionalFormatting sqref="J1395">
    <cfRule type="expression" dxfId="6283" priority="335">
      <formula>INDIRECT(ADDRESS(ROW(),COLUMN()))=TRUNC(INDIRECT(ADDRESS(ROW(),COLUMN())))</formula>
    </cfRule>
  </conditionalFormatting>
  <conditionalFormatting sqref="J1397:J1398">
    <cfRule type="expression" dxfId="6282" priority="334">
      <formula>INDIRECT(ADDRESS(ROW(),COLUMN()))=TRUNC(INDIRECT(ADDRESS(ROW(),COLUMN())))</formula>
    </cfRule>
  </conditionalFormatting>
  <conditionalFormatting sqref="J1399:J1401">
    <cfRule type="expression" dxfId="6281" priority="333">
      <formula>INDIRECT(ADDRESS(ROW(),COLUMN()))=TRUNC(INDIRECT(ADDRESS(ROW(),COLUMN())))</formula>
    </cfRule>
  </conditionalFormatting>
  <conditionalFormatting sqref="L1399:L1401">
    <cfRule type="expression" dxfId="6280" priority="332">
      <formula>INDIRECT(ADDRESS(ROW(),COLUMN()))=TRUNC(INDIRECT(ADDRESS(ROW(),COLUMN())))</formula>
    </cfRule>
  </conditionalFormatting>
  <conditionalFormatting sqref="O1399:O1401">
    <cfRule type="expression" dxfId="6279" priority="331">
      <formula>INDIRECT(ADDRESS(ROW(),COLUMN()))=TRUNC(INDIRECT(ADDRESS(ROW(),COLUMN())))</formula>
    </cfRule>
  </conditionalFormatting>
  <conditionalFormatting sqref="J1402:J1404">
    <cfRule type="expression" dxfId="6278" priority="330">
      <formula>INDIRECT(ADDRESS(ROW(),COLUMN()))=TRUNC(INDIRECT(ADDRESS(ROW(),COLUMN())))</formula>
    </cfRule>
  </conditionalFormatting>
  <conditionalFormatting sqref="L1402:L1404">
    <cfRule type="expression" dxfId="6277" priority="329">
      <formula>INDIRECT(ADDRESS(ROW(),COLUMN()))=TRUNC(INDIRECT(ADDRESS(ROW(),COLUMN())))</formula>
    </cfRule>
  </conditionalFormatting>
  <conditionalFormatting sqref="G1395:G1402">
    <cfRule type="expression" dxfId="6276" priority="324">
      <formula>OR($G1395="出演費",$G1395="音楽費",$G1395="文芸費")</formula>
    </cfRule>
    <cfRule type="expression" dxfId="6275" priority="325">
      <formula>OR($G1395="舞台費",$G1395="作品借料",$G1395="上映費",$G1395="会場費",$G1395="運搬費")</formula>
    </cfRule>
    <cfRule type="expression" dxfId="6274" priority="326">
      <formula>OR($G1395="賃金・共済費",$G1395="旅費",$G1395="報償費")</formula>
    </cfRule>
    <cfRule type="expression" dxfId="6273" priority="327">
      <formula>OR($G1395="雑役務費",$G1395="消耗品費",$G1395="通信費",$G1395="会議費",$G1395="その他")</formula>
    </cfRule>
    <cfRule type="expression" dxfId="6272" priority="328">
      <formula>OR($G1395="委託費",$G1395="補助金")</formula>
    </cfRule>
  </conditionalFormatting>
  <conditionalFormatting sqref="F1395:F1402">
    <cfRule type="expression" dxfId="6271" priority="319">
      <formula>$F1395="委託費"</formula>
    </cfRule>
    <cfRule type="expression" dxfId="6270" priority="320">
      <formula>$F1395="雑役務費・消耗品費等"</formula>
    </cfRule>
    <cfRule type="expression" dxfId="6269" priority="321">
      <formula>$F1395="賃金・旅費・報償費"</formula>
    </cfRule>
    <cfRule type="expression" dxfId="6268" priority="322">
      <formula>$F1395="舞台・会場・設営費"</formula>
    </cfRule>
    <cfRule type="expression" dxfId="6267" priority="323">
      <formula>$F1395="出演・音楽・文芸費"</formula>
    </cfRule>
  </conditionalFormatting>
  <conditionalFormatting sqref="F1404">
    <cfRule type="expression" dxfId="6266" priority="314">
      <formula>$F1404="委託費"</formula>
    </cfRule>
    <cfRule type="expression" dxfId="6265" priority="315">
      <formula>$F1404="雑役務費・消耗品費等"</formula>
    </cfRule>
    <cfRule type="expression" dxfId="6264" priority="316">
      <formula>$F1404="賃金・旅費・報償費"</formula>
    </cfRule>
    <cfRule type="expression" dxfId="6263" priority="317">
      <formula>$F1404="舞台・会場・設営費"</formula>
    </cfRule>
    <cfRule type="expression" dxfId="6262" priority="318">
      <formula>$F1404="出演・音楽・文芸費"</formula>
    </cfRule>
  </conditionalFormatting>
  <conditionalFormatting sqref="F1403">
    <cfRule type="expression" dxfId="6261" priority="309">
      <formula>$F1403="委託費"</formula>
    </cfRule>
    <cfRule type="expression" dxfId="6260" priority="310">
      <formula>$F1403="雑役務費・消耗品費等"</formula>
    </cfRule>
    <cfRule type="expression" dxfId="6259" priority="311">
      <formula>$F1403="賃金・旅費・報償費"</formula>
    </cfRule>
    <cfRule type="expression" dxfId="6258" priority="312">
      <formula>$F1403="舞台・会場・設営費"</formula>
    </cfRule>
    <cfRule type="expression" dxfId="6257" priority="313">
      <formula>$F1403="出演・音楽・文芸費"</formula>
    </cfRule>
  </conditionalFormatting>
  <conditionalFormatting sqref="G1403">
    <cfRule type="expression" dxfId="6256" priority="299">
      <formula>OR($G1403="出演費",$G1403="音楽費",$G1403="文芸費")</formula>
    </cfRule>
    <cfRule type="expression" dxfId="6255" priority="300">
      <formula>OR($G1403="舞台費",$G1403="作品借料",$G1403="上映費",$G1403="会場費",$G1403="運搬費")</formula>
    </cfRule>
    <cfRule type="expression" dxfId="6254" priority="301">
      <formula>OR($G1403="賃金・共済費",$G1403="旅費",$G1403="報償費")</formula>
    </cfRule>
    <cfRule type="expression" dxfId="6253" priority="302">
      <formula>OR($G1403="雑役務費",$G1403="消耗品費",$G1403="通信費",$G1403="会議費",$G1403="その他")</formula>
    </cfRule>
    <cfRule type="expression" dxfId="6252" priority="303">
      <formula>OR($G1403="委託費",$G1403="補助金")</formula>
    </cfRule>
  </conditionalFormatting>
  <conditionalFormatting sqref="G1404">
    <cfRule type="expression" dxfId="6251" priority="304">
      <formula>OR($G1404="出演費",$G1404="音楽費",$G1404="文芸費")</formula>
    </cfRule>
    <cfRule type="expression" dxfId="6250" priority="305">
      <formula>OR($G1404="舞台費",$G1404="作品借料",$G1404="上映費",$G1404="会場費",$G1404="運搬費")</formula>
    </cfRule>
    <cfRule type="expression" dxfId="6249" priority="306">
      <formula>OR($G1404="賃金・共済費",$G1404="旅費",$G1404="報償費")</formula>
    </cfRule>
    <cfRule type="expression" dxfId="6248" priority="307">
      <formula>OR($G1404="雑役務費",$G1404="消耗品費",$G1404="通信費",$G1404="会議費",$G1404="その他")</formula>
    </cfRule>
    <cfRule type="expression" dxfId="6247" priority="308">
      <formula>OR($G1404="委託費",$G1404="補助金")</formula>
    </cfRule>
  </conditionalFormatting>
  <conditionalFormatting sqref="F1395:F1404">
    <cfRule type="expression" dxfId="6246" priority="297">
      <formula>$F1395="動画制作・配信費等"</formula>
    </cfRule>
  </conditionalFormatting>
  <conditionalFormatting sqref="G1395:G1404">
    <cfRule type="expression" dxfId="6245" priority="298">
      <formula>OR($G1395="動画制作費",$G1395="動画配信費")</formula>
    </cfRule>
  </conditionalFormatting>
  <conditionalFormatting sqref="R1370:R1372 O1370:O1371">
    <cfRule type="expression" dxfId="6244" priority="296">
      <formula>INDIRECT(ADDRESS(ROW(),COLUMN()))=TRUNC(INDIRECT(ADDRESS(ROW(),COLUMN())))</formula>
    </cfRule>
  </conditionalFormatting>
  <conditionalFormatting sqref="O1375:O1394">
    <cfRule type="expression" dxfId="6243" priority="295">
      <formula>INDIRECT(ADDRESS(ROW(),COLUMN()))=TRUNC(INDIRECT(ADDRESS(ROW(),COLUMN())))</formula>
    </cfRule>
  </conditionalFormatting>
  <conditionalFormatting sqref="R1373:R1394">
    <cfRule type="expression" dxfId="6242" priority="294">
      <formula>INDIRECT(ADDRESS(ROW(),COLUMN()))=TRUNC(INDIRECT(ADDRESS(ROW(),COLUMN())))</formula>
    </cfRule>
  </conditionalFormatting>
  <conditionalFormatting sqref="L1370:L1371">
    <cfRule type="expression" dxfId="6241" priority="293">
      <formula>INDIRECT(ADDRESS(ROW(),COLUMN()))=TRUNC(INDIRECT(ADDRESS(ROW(),COLUMN())))</formula>
    </cfRule>
  </conditionalFormatting>
  <conditionalFormatting sqref="J1370:J1371">
    <cfRule type="expression" dxfId="6240" priority="292">
      <formula>INDIRECT(ADDRESS(ROW(),COLUMN()))=TRUNC(INDIRECT(ADDRESS(ROW(),COLUMN())))</formula>
    </cfRule>
  </conditionalFormatting>
  <conditionalFormatting sqref="J1372:J1374">
    <cfRule type="expression" dxfId="6239" priority="291">
      <formula>INDIRECT(ADDRESS(ROW(),COLUMN()))=TRUNC(INDIRECT(ADDRESS(ROW(),COLUMN())))</formula>
    </cfRule>
  </conditionalFormatting>
  <conditionalFormatting sqref="L1372:L1374">
    <cfRule type="expression" dxfId="6238" priority="290">
      <formula>INDIRECT(ADDRESS(ROW(),COLUMN()))=TRUNC(INDIRECT(ADDRESS(ROW(),COLUMN())))</formula>
    </cfRule>
  </conditionalFormatting>
  <conditionalFormatting sqref="O1372:O1374">
    <cfRule type="expression" dxfId="6237" priority="289">
      <formula>INDIRECT(ADDRESS(ROW(),COLUMN()))=TRUNC(INDIRECT(ADDRESS(ROW(),COLUMN())))</formula>
    </cfRule>
  </conditionalFormatting>
  <conditionalFormatting sqref="J1375:J1394">
    <cfRule type="expression" dxfId="6236" priority="288">
      <formula>INDIRECT(ADDRESS(ROW(),COLUMN()))=TRUNC(INDIRECT(ADDRESS(ROW(),COLUMN())))</formula>
    </cfRule>
  </conditionalFormatting>
  <conditionalFormatting sqref="L1375:L1394">
    <cfRule type="expression" dxfId="6235" priority="287">
      <formula>INDIRECT(ADDRESS(ROW(),COLUMN()))=TRUNC(INDIRECT(ADDRESS(ROW(),COLUMN())))</formula>
    </cfRule>
  </conditionalFormatting>
  <conditionalFormatting sqref="G1370:G1375">
    <cfRule type="expression" dxfId="6234" priority="282">
      <formula>OR($G1370="出演費",$G1370="音楽費",$G1370="文芸費")</formula>
    </cfRule>
    <cfRule type="expression" dxfId="6233" priority="283">
      <formula>OR($G1370="舞台費",$G1370="作品借料",$G1370="上映費",$G1370="会場費",$G1370="運搬費")</formula>
    </cfRule>
    <cfRule type="expression" dxfId="6232" priority="284">
      <formula>OR($G1370="賃金・共済費",$G1370="旅費",$G1370="報償費")</formula>
    </cfRule>
    <cfRule type="expression" dxfId="6231" priority="285">
      <formula>OR($G1370="雑役務費",$G1370="消耗品費",$G1370="通信費",$G1370="会議費",$G1370="その他")</formula>
    </cfRule>
    <cfRule type="expression" dxfId="6230" priority="286">
      <formula>OR($G1370="委託費",$G1370="補助金")</formula>
    </cfRule>
  </conditionalFormatting>
  <conditionalFormatting sqref="F1370:F1375">
    <cfRule type="expression" dxfId="6229" priority="277">
      <formula>$F1370="委託費"</formula>
    </cfRule>
    <cfRule type="expression" dxfId="6228" priority="278">
      <formula>$F1370="雑役務費・消耗品費等"</formula>
    </cfRule>
    <cfRule type="expression" dxfId="6227" priority="279">
      <formula>$F1370="賃金・旅費・報償費"</formula>
    </cfRule>
    <cfRule type="expression" dxfId="6226" priority="280">
      <formula>$F1370="舞台・会場・設営費"</formula>
    </cfRule>
    <cfRule type="expression" dxfId="6225" priority="281">
      <formula>$F1370="出演・音楽・文芸費"</formula>
    </cfRule>
  </conditionalFormatting>
  <conditionalFormatting sqref="F1377:F1394">
    <cfRule type="expression" dxfId="6224" priority="272">
      <formula>$F1377="委託費"</formula>
    </cfRule>
    <cfRule type="expression" dxfId="6223" priority="273">
      <formula>$F1377="雑役務費・消耗品費等"</formula>
    </cfRule>
    <cfRule type="expression" dxfId="6222" priority="274">
      <formula>$F1377="賃金・旅費・報償費"</formula>
    </cfRule>
    <cfRule type="expression" dxfId="6221" priority="275">
      <formula>$F1377="舞台・会場・設営費"</formula>
    </cfRule>
    <cfRule type="expression" dxfId="6220" priority="276">
      <formula>$F1377="出演・音楽・文芸費"</formula>
    </cfRule>
  </conditionalFormatting>
  <conditionalFormatting sqref="F1376">
    <cfRule type="expression" dxfId="6219" priority="267">
      <formula>$F1376="委託費"</formula>
    </cfRule>
    <cfRule type="expression" dxfId="6218" priority="268">
      <formula>$F1376="雑役務費・消耗品費等"</formula>
    </cfRule>
    <cfRule type="expression" dxfId="6217" priority="269">
      <formula>$F1376="賃金・旅費・報償費"</formula>
    </cfRule>
    <cfRule type="expression" dxfId="6216" priority="270">
      <formula>$F1376="舞台・会場・設営費"</formula>
    </cfRule>
    <cfRule type="expression" dxfId="6215" priority="271">
      <formula>$F1376="出演・音楽・文芸費"</formula>
    </cfRule>
  </conditionalFormatting>
  <conditionalFormatting sqref="G1376">
    <cfRule type="expression" dxfId="6214" priority="257">
      <formula>OR($G1376="出演費",$G1376="音楽費",$G1376="文芸費")</formula>
    </cfRule>
    <cfRule type="expression" dxfId="6213" priority="258">
      <formula>OR($G1376="舞台費",$G1376="作品借料",$G1376="上映費",$G1376="会場費",$G1376="運搬費")</formula>
    </cfRule>
    <cfRule type="expression" dxfId="6212" priority="259">
      <formula>OR($G1376="賃金・共済費",$G1376="旅費",$G1376="報償費")</formula>
    </cfRule>
    <cfRule type="expression" dxfId="6211" priority="260">
      <formula>OR($G1376="雑役務費",$G1376="消耗品費",$G1376="通信費",$G1376="会議費",$G1376="その他")</formula>
    </cfRule>
    <cfRule type="expression" dxfId="6210" priority="261">
      <formula>OR($G1376="委託費",$G1376="補助金")</formula>
    </cfRule>
  </conditionalFormatting>
  <conditionalFormatting sqref="G1377:G1394">
    <cfRule type="expression" dxfId="6209" priority="262">
      <formula>OR($G1377="出演費",$G1377="音楽費",$G1377="文芸費")</formula>
    </cfRule>
    <cfRule type="expression" dxfId="6208" priority="263">
      <formula>OR($G1377="舞台費",$G1377="作品借料",$G1377="上映費",$G1377="会場費",$G1377="運搬費")</formula>
    </cfRule>
    <cfRule type="expression" dxfId="6207" priority="264">
      <formula>OR($G1377="賃金・共済費",$G1377="旅費",$G1377="報償費")</formula>
    </cfRule>
    <cfRule type="expression" dxfId="6206" priority="265">
      <formula>OR($G1377="雑役務費",$G1377="消耗品費",$G1377="通信費",$G1377="会議費",$G1377="その他")</formula>
    </cfRule>
    <cfRule type="expression" dxfId="6205" priority="266">
      <formula>OR($G1377="委託費",$G1377="補助金")</formula>
    </cfRule>
  </conditionalFormatting>
  <conditionalFormatting sqref="F1370:F1394">
    <cfRule type="expression" dxfId="6204" priority="255">
      <formula>$F1370="動画制作・配信費等"</formula>
    </cfRule>
  </conditionalFormatting>
  <conditionalFormatting sqref="G1370:G1394">
    <cfRule type="expression" dxfId="6203" priority="256">
      <formula>OR($G1370="動画制作費",$G1370="動画配信費")</formula>
    </cfRule>
  </conditionalFormatting>
  <conditionalFormatting sqref="R1488:R1490 O1488:O1489">
    <cfRule type="expression" dxfId="6202" priority="254">
      <formula>INDIRECT(ADDRESS(ROW(),COLUMN()))=TRUNC(INDIRECT(ADDRESS(ROW(),COLUMN())))</formula>
    </cfRule>
  </conditionalFormatting>
  <conditionalFormatting sqref="O1493:O1513">
    <cfRule type="expression" dxfId="6201" priority="253">
      <formula>INDIRECT(ADDRESS(ROW(),COLUMN()))=TRUNC(INDIRECT(ADDRESS(ROW(),COLUMN())))</formula>
    </cfRule>
  </conditionalFormatting>
  <conditionalFormatting sqref="R1491:R1513">
    <cfRule type="expression" dxfId="6200" priority="252">
      <formula>INDIRECT(ADDRESS(ROW(),COLUMN()))=TRUNC(INDIRECT(ADDRESS(ROW(),COLUMN())))</formula>
    </cfRule>
  </conditionalFormatting>
  <conditionalFormatting sqref="L1488:L1489">
    <cfRule type="expression" dxfId="6199" priority="251">
      <formula>INDIRECT(ADDRESS(ROW(),COLUMN()))=TRUNC(INDIRECT(ADDRESS(ROW(),COLUMN())))</formula>
    </cfRule>
  </conditionalFormatting>
  <conditionalFormatting sqref="J1488:J1489">
    <cfRule type="expression" dxfId="6198" priority="250">
      <formula>INDIRECT(ADDRESS(ROW(),COLUMN()))=TRUNC(INDIRECT(ADDRESS(ROW(),COLUMN())))</formula>
    </cfRule>
  </conditionalFormatting>
  <conditionalFormatting sqref="J1490:J1492">
    <cfRule type="expression" dxfId="6197" priority="249">
      <formula>INDIRECT(ADDRESS(ROW(),COLUMN()))=TRUNC(INDIRECT(ADDRESS(ROW(),COLUMN())))</formula>
    </cfRule>
  </conditionalFormatting>
  <conditionalFormatting sqref="L1490:L1492">
    <cfRule type="expression" dxfId="6196" priority="248">
      <formula>INDIRECT(ADDRESS(ROW(),COLUMN()))=TRUNC(INDIRECT(ADDRESS(ROW(),COLUMN())))</formula>
    </cfRule>
  </conditionalFormatting>
  <conditionalFormatting sqref="O1490:O1492">
    <cfRule type="expression" dxfId="6195" priority="247">
      <formula>INDIRECT(ADDRESS(ROW(),COLUMN()))=TRUNC(INDIRECT(ADDRESS(ROW(),COLUMN())))</formula>
    </cfRule>
  </conditionalFormatting>
  <conditionalFormatting sqref="J1493:J1513">
    <cfRule type="expression" dxfId="6194" priority="246">
      <formula>INDIRECT(ADDRESS(ROW(),COLUMN()))=TRUNC(INDIRECT(ADDRESS(ROW(),COLUMN())))</formula>
    </cfRule>
  </conditionalFormatting>
  <conditionalFormatting sqref="L1493:L1513">
    <cfRule type="expression" dxfId="6193" priority="245">
      <formula>INDIRECT(ADDRESS(ROW(),COLUMN()))=TRUNC(INDIRECT(ADDRESS(ROW(),COLUMN())))</formula>
    </cfRule>
  </conditionalFormatting>
  <conditionalFormatting sqref="G1488:G1493">
    <cfRule type="expression" dxfId="6192" priority="240">
      <formula>OR($G1488="出演費",$G1488="音楽費",$G1488="文芸費")</formula>
    </cfRule>
    <cfRule type="expression" dxfId="6191" priority="241">
      <formula>OR($G1488="舞台費",$G1488="作品借料",$G1488="上映費",$G1488="会場費",$G1488="運搬費")</formula>
    </cfRule>
    <cfRule type="expression" dxfId="6190" priority="242">
      <formula>OR($G1488="賃金・共済費",$G1488="旅費",$G1488="報償費")</formula>
    </cfRule>
    <cfRule type="expression" dxfId="6189" priority="243">
      <formula>OR($G1488="雑役務費",$G1488="消耗品費",$G1488="通信費",$G1488="会議費",$G1488="その他")</formula>
    </cfRule>
    <cfRule type="expression" dxfId="6188" priority="244">
      <formula>OR($G1488="委託費",$G1488="補助金")</formula>
    </cfRule>
  </conditionalFormatting>
  <conditionalFormatting sqref="F1488:F1493">
    <cfRule type="expression" dxfId="6187" priority="235">
      <formula>$F1488="委託費"</formula>
    </cfRule>
    <cfRule type="expression" dxfId="6186" priority="236">
      <formula>$F1488="雑役務費・消耗品費等"</formula>
    </cfRule>
    <cfRule type="expression" dxfId="6185" priority="237">
      <formula>$F1488="賃金・旅費・報償費"</formula>
    </cfRule>
    <cfRule type="expression" dxfId="6184" priority="238">
      <formula>$F1488="舞台・会場・設営費"</formula>
    </cfRule>
    <cfRule type="expression" dxfId="6183" priority="239">
      <formula>$F1488="出演・音楽・文芸費"</formula>
    </cfRule>
  </conditionalFormatting>
  <conditionalFormatting sqref="F1495:F1513">
    <cfRule type="expression" dxfId="6182" priority="230">
      <formula>$F1495="委託費"</formula>
    </cfRule>
    <cfRule type="expression" dxfId="6181" priority="231">
      <formula>$F1495="雑役務費・消耗品費等"</formula>
    </cfRule>
    <cfRule type="expression" dxfId="6180" priority="232">
      <formula>$F1495="賃金・旅費・報償費"</formula>
    </cfRule>
    <cfRule type="expression" dxfId="6179" priority="233">
      <formula>$F1495="舞台・会場・設営費"</formula>
    </cfRule>
    <cfRule type="expression" dxfId="6178" priority="234">
      <formula>$F1495="出演・音楽・文芸費"</formula>
    </cfRule>
  </conditionalFormatting>
  <conditionalFormatting sqref="F1494">
    <cfRule type="expression" dxfId="6177" priority="225">
      <formula>$F1494="委託費"</formula>
    </cfRule>
    <cfRule type="expression" dxfId="6176" priority="226">
      <formula>$F1494="雑役務費・消耗品費等"</formula>
    </cfRule>
    <cfRule type="expression" dxfId="6175" priority="227">
      <formula>$F1494="賃金・旅費・報償費"</formula>
    </cfRule>
    <cfRule type="expression" dxfId="6174" priority="228">
      <formula>$F1494="舞台・会場・設営費"</formula>
    </cfRule>
    <cfRule type="expression" dxfId="6173" priority="229">
      <formula>$F1494="出演・音楽・文芸費"</formula>
    </cfRule>
  </conditionalFormatting>
  <conditionalFormatting sqref="G1494">
    <cfRule type="expression" dxfId="6172" priority="215">
      <formula>OR($G1494="出演費",$G1494="音楽費",$G1494="文芸費")</formula>
    </cfRule>
    <cfRule type="expression" dxfId="6171" priority="216">
      <formula>OR($G1494="舞台費",$G1494="作品借料",$G1494="上映費",$G1494="会場費",$G1494="運搬費")</formula>
    </cfRule>
    <cfRule type="expression" dxfId="6170" priority="217">
      <formula>OR($G1494="賃金・共済費",$G1494="旅費",$G1494="報償費")</formula>
    </cfRule>
    <cfRule type="expression" dxfId="6169" priority="218">
      <formula>OR($G1494="雑役務費",$G1494="消耗品費",$G1494="通信費",$G1494="会議費",$G1494="その他")</formula>
    </cfRule>
    <cfRule type="expression" dxfId="6168" priority="219">
      <formula>OR($G1494="委託費",$G1494="補助金")</formula>
    </cfRule>
  </conditionalFormatting>
  <conditionalFormatting sqref="G1495:G1513">
    <cfRule type="expression" dxfId="6167" priority="220">
      <formula>OR($G1495="出演費",$G1495="音楽費",$G1495="文芸費")</formula>
    </cfRule>
    <cfRule type="expression" dxfId="6166" priority="221">
      <formula>OR($G1495="舞台費",$G1495="作品借料",$G1495="上映費",$G1495="会場費",$G1495="運搬費")</formula>
    </cfRule>
    <cfRule type="expression" dxfId="6165" priority="222">
      <formula>OR($G1495="賃金・共済費",$G1495="旅費",$G1495="報償費")</formula>
    </cfRule>
    <cfRule type="expression" dxfId="6164" priority="223">
      <formula>OR($G1495="雑役務費",$G1495="消耗品費",$G1495="通信費",$G1495="会議費",$G1495="その他")</formula>
    </cfRule>
    <cfRule type="expression" dxfId="6163" priority="224">
      <formula>OR($G1495="委託費",$G1495="補助金")</formula>
    </cfRule>
  </conditionalFormatting>
  <conditionalFormatting sqref="F1488:F1513">
    <cfRule type="expression" dxfId="6162" priority="213">
      <formula>$F1488="動画制作・配信費等"</formula>
    </cfRule>
  </conditionalFormatting>
  <conditionalFormatting sqref="G1488:G1513">
    <cfRule type="expression" dxfId="6161" priority="214">
      <formula>OR($G1488="動画制作費",$G1488="動画配信費")</formula>
    </cfRule>
  </conditionalFormatting>
  <conditionalFormatting sqref="O1476:O1478 R1476:R1479">
    <cfRule type="expression" dxfId="6160" priority="212">
      <formula>INDIRECT(ADDRESS(ROW(),COLUMN()))=TRUNC(INDIRECT(ADDRESS(ROW(),COLUMN())))</formula>
    </cfRule>
  </conditionalFormatting>
  <conditionalFormatting sqref="O1482:O1486">
    <cfRule type="expression" dxfId="6159" priority="211">
      <formula>INDIRECT(ADDRESS(ROW(),COLUMN()))=TRUNC(INDIRECT(ADDRESS(ROW(),COLUMN())))</formula>
    </cfRule>
  </conditionalFormatting>
  <conditionalFormatting sqref="R1480:R1486">
    <cfRule type="expression" dxfId="6158" priority="210">
      <formula>INDIRECT(ADDRESS(ROW(),COLUMN()))=TRUNC(INDIRECT(ADDRESS(ROW(),COLUMN())))</formula>
    </cfRule>
  </conditionalFormatting>
  <conditionalFormatting sqref="L1476:L1478">
    <cfRule type="expression" dxfId="6157" priority="209">
      <formula>INDIRECT(ADDRESS(ROW(),COLUMN()))=TRUNC(INDIRECT(ADDRESS(ROW(),COLUMN())))</formula>
    </cfRule>
  </conditionalFormatting>
  <conditionalFormatting sqref="J1476">
    <cfRule type="expression" dxfId="6156" priority="208">
      <formula>INDIRECT(ADDRESS(ROW(),COLUMN()))=TRUNC(INDIRECT(ADDRESS(ROW(),COLUMN())))</formula>
    </cfRule>
  </conditionalFormatting>
  <conditionalFormatting sqref="J1477:J1478">
    <cfRule type="expression" dxfId="6155" priority="207">
      <formula>INDIRECT(ADDRESS(ROW(),COLUMN()))=TRUNC(INDIRECT(ADDRESS(ROW(),COLUMN())))</formula>
    </cfRule>
  </conditionalFormatting>
  <conditionalFormatting sqref="J1479:J1481">
    <cfRule type="expression" dxfId="6154" priority="206">
      <formula>INDIRECT(ADDRESS(ROW(),COLUMN()))=TRUNC(INDIRECT(ADDRESS(ROW(),COLUMN())))</formula>
    </cfRule>
  </conditionalFormatting>
  <conditionalFormatting sqref="L1479:L1481">
    <cfRule type="expression" dxfId="6153" priority="205">
      <formula>INDIRECT(ADDRESS(ROW(),COLUMN()))=TRUNC(INDIRECT(ADDRESS(ROW(),COLUMN())))</formula>
    </cfRule>
  </conditionalFormatting>
  <conditionalFormatting sqref="O1479:O1481">
    <cfRule type="expression" dxfId="6152" priority="204">
      <formula>INDIRECT(ADDRESS(ROW(),COLUMN()))=TRUNC(INDIRECT(ADDRESS(ROW(),COLUMN())))</formula>
    </cfRule>
  </conditionalFormatting>
  <conditionalFormatting sqref="J1482:J1486">
    <cfRule type="expression" dxfId="6151" priority="203">
      <formula>INDIRECT(ADDRESS(ROW(),COLUMN()))=TRUNC(INDIRECT(ADDRESS(ROW(),COLUMN())))</formula>
    </cfRule>
  </conditionalFormatting>
  <conditionalFormatting sqref="L1482:L1486">
    <cfRule type="expression" dxfId="6150" priority="202">
      <formula>INDIRECT(ADDRESS(ROW(),COLUMN()))=TRUNC(INDIRECT(ADDRESS(ROW(),COLUMN())))</formula>
    </cfRule>
  </conditionalFormatting>
  <conditionalFormatting sqref="G1476:G1482">
    <cfRule type="expression" dxfId="6149" priority="197">
      <formula>OR($G1476="出演費",$G1476="音楽費",$G1476="文芸費")</formula>
    </cfRule>
    <cfRule type="expression" dxfId="6148" priority="198">
      <formula>OR($G1476="舞台費",$G1476="作品借料",$G1476="上映費",$G1476="会場費",$G1476="運搬費")</formula>
    </cfRule>
    <cfRule type="expression" dxfId="6147" priority="199">
      <formula>OR($G1476="賃金・共済費",$G1476="旅費",$G1476="報償費")</formula>
    </cfRule>
    <cfRule type="expression" dxfId="6146" priority="200">
      <formula>OR($G1476="雑役務費",$G1476="消耗品費",$G1476="通信費",$G1476="会議費",$G1476="その他")</formula>
    </cfRule>
    <cfRule type="expression" dxfId="6145" priority="201">
      <formula>OR($G1476="委託費",$G1476="補助金")</formula>
    </cfRule>
  </conditionalFormatting>
  <conditionalFormatting sqref="F1476:F1482">
    <cfRule type="expression" dxfId="6144" priority="192">
      <formula>$F1476="委託費"</formula>
    </cfRule>
    <cfRule type="expression" dxfId="6143" priority="193">
      <formula>$F1476="雑役務費・消耗品費等"</formula>
    </cfRule>
    <cfRule type="expression" dxfId="6142" priority="194">
      <formula>$F1476="賃金・旅費・報償費"</formula>
    </cfRule>
    <cfRule type="expression" dxfId="6141" priority="195">
      <formula>$F1476="舞台・会場・設営費"</formula>
    </cfRule>
    <cfRule type="expression" dxfId="6140" priority="196">
      <formula>$F1476="出演・音楽・文芸費"</formula>
    </cfRule>
  </conditionalFormatting>
  <conditionalFormatting sqref="F1484:F1486">
    <cfRule type="expression" dxfId="6139" priority="187">
      <formula>$F1484="委託費"</formula>
    </cfRule>
    <cfRule type="expression" dxfId="6138" priority="188">
      <formula>$F1484="雑役務費・消耗品費等"</formula>
    </cfRule>
    <cfRule type="expression" dxfId="6137" priority="189">
      <formula>$F1484="賃金・旅費・報償費"</formula>
    </cfRule>
    <cfRule type="expression" dxfId="6136" priority="190">
      <formula>$F1484="舞台・会場・設営費"</formula>
    </cfRule>
    <cfRule type="expression" dxfId="6135" priority="191">
      <formula>$F1484="出演・音楽・文芸費"</formula>
    </cfRule>
  </conditionalFormatting>
  <conditionalFormatting sqref="F1483">
    <cfRule type="expression" dxfId="6134" priority="182">
      <formula>$F1483="委託費"</formula>
    </cfRule>
    <cfRule type="expression" dxfId="6133" priority="183">
      <formula>$F1483="雑役務費・消耗品費等"</formula>
    </cfRule>
    <cfRule type="expression" dxfId="6132" priority="184">
      <formula>$F1483="賃金・旅費・報償費"</formula>
    </cfRule>
    <cfRule type="expression" dxfId="6131" priority="185">
      <formula>$F1483="舞台・会場・設営費"</formula>
    </cfRule>
    <cfRule type="expression" dxfId="6130" priority="186">
      <formula>$F1483="出演・音楽・文芸費"</formula>
    </cfRule>
  </conditionalFormatting>
  <conditionalFormatting sqref="G1483">
    <cfRule type="expression" dxfId="6129" priority="172">
      <formula>OR($G1483="出演費",$G1483="音楽費",$G1483="文芸費")</formula>
    </cfRule>
    <cfRule type="expression" dxfId="6128" priority="173">
      <formula>OR($G1483="舞台費",$G1483="作品借料",$G1483="上映費",$G1483="会場費",$G1483="運搬費")</formula>
    </cfRule>
    <cfRule type="expression" dxfId="6127" priority="174">
      <formula>OR($G1483="賃金・共済費",$G1483="旅費",$G1483="報償費")</formula>
    </cfRule>
    <cfRule type="expression" dxfId="6126" priority="175">
      <formula>OR($G1483="雑役務費",$G1483="消耗品費",$G1483="通信費",$G1483="会議費",$G1483="その他")</formula>
    </cfRule>
    <cfRule type="expression" dxfId="6125" priority="176">
      <formula>OR($G1483="委託費",$G1483="補助金")</formula>
    </cfRule>
  </conditionalFormatting>
  <conditionalFormatting sqref="G1484:G1486">
    <cfRule type="expression" dxfId="6124" priority="177">
      <formula>OR($G1484="出演費",$G1484="音楽費",$G1484="文芸費")</formula>
    </cfRule>
    <cfRule type="expression" dxfId="6123" priority="178">
      <formula>OR($G1484="舞台費",$G1484="作品借料",$G1484="上映費",$G1484="会場費",$G1484="運搬費")</formula>
    </cfRule>
    <cfRule type="expression" dxfId="6122" priority="179">
      <formula>OR($G1484="賃金・共済費",$G1484="旅費",$G1484="報償費")</formula>
    </cfRule>
    <cfRule type="expression" dxfId="6121" priority="180">
      <formula>OR($G1484="雑役務費",$G1484="消耗品費",$G1484="通信費",$G1484="会議費",$G1484="その他")</formula>
    </cfRule>
    <cfRule type="expression" dxfId="6120" priority="181">
      <formula>OR($G1484="委託費",$G1484="補助金")</formula>
    </cfRule>
  </conditionalFormatting>
  <conditionalFormatting sqref="F1476:F1486">
    <cfRule type="expression" dxfId="6119" priority="170">
      <formula>$F1476="動画制作・配信費等"</formula>
    </cfRule>
  </conditionalFormatting>
  <conditionalFormatting sqref="G1476:G1486">
    <cfRule type="expression" dxfId="6118" priority="171">
      <formula>OR($G1476="動画制作費",$G1476="動画配信費")</formula>
    </cfRule>
  </conditionalFormatting>
  <conditionalFormatting sqref="R1450:R1452 O1450:O1451">
    <cfRule type="expression" dxfId="6117" priority="169">
      <formula>INDIRECT(ADDRESS(ROW(),COLUMN()))=TRUNC(INDIRECT(ADDRESS(ROW(),COLUMN())))</formula>
    </cfRule>
  </conditionalFormatting>
  <conditionalFormatting sqref="O1455:O1475">
    <cfRule type="expression" dxfId="6116" priority="168">
      <formula>INDIRECT(ADDRESS(ROW(),COLUMN()))=TRUNC(INDIRECT(ADDRESS(ROW(),COLUMN())))</formula>
    </cfRule>
  </conditionalFormatting>
  <conditionalFormatting sqref="R1453:R1475">
    <cfRule type="expression" dxfId="6115" priority="167">
      <formula>INDIRECT(ADDRESS(ROW(),COLUMN()))=TRUNC(INDIRECT(ADDRESS(ROW(),COLUMN())))</formula>
    </cfRule>
  </conditionalFormatting>
  <conditionalFormatting sqref="L1450:L1451">
    <cfRule type="expression" dxfId="6114" priority="166">
      <formula>INDIRECT(ADDRESS(ROW(),COLUMN()))=TRUNC(INDIRECT(ADDRESS(ROW(),COLUMN())))</formula>
    </cfRule>
  </conditionalFormatting>
  <conditionalFormatting sqref="J1450:J1451">
    <cfRule type="expression" dxfId="6113" priority="165">
      <formula>INDIRECT(ADDRESS(ROW(),COLUMN()))=TRUNC(INDIRECT(ADDRESS(ROW(),COLUMN())))</formula>
    </cfRule>
  </conditionalFormatting>
  <conditionalFormatting sqref="J1452:J1454">
    <cfRule type="expression" dxfId="6112" priority="164">
      <formula>INDIRECT(ADDRESS(ROW(),COLUMN()))=TRUNC(INDIRECT(ADDRESS(ROW(),COLUMN())))</formula>
    </cfRule>
  </conditionalFormatting>
  <conditionalFormatting sqref="L1452:L1454">
    <cfRule type="expression" dxfId="6111" priority="163">
      <formula>INDIRECT(ADDRESS(ROW(),COLUMN()))=TRUNC(INDIRECT(ADDRESS(ROW(),COLUMN())))</formula>
    </cfRule>
  </conditionalFormatting>
  <conditionalFormatting sqref="O1452:O1454">
    <cfRule type="expression" dxfId="6110" priority="162">
      <formula>INDIRECT(ADDRESS(ROW(),COLUMN()))=TRUNC(INDIRECT(ADDRESS(ROW(),COLUMN())))</formula>
    </cfRule>
  </conditionalFormatting>
  <conditionalFormatting sqref="J1455:J1475">
    <cfRule type="expression" dxfId="6109" priority="161">
      <formula>INDIRECT(ADDRESS(ROW(),COLUMN()))=TRUNC(INDIRECT(ADDRESS(ROW(),COLUMN())))</formula>
    </cfRule>
  </conditionalFormatting>
  <conditionalFormatting sqref="L1455:L1475">
    <cfRule type="expression" dxfId="6108" priority="160">
      <formula>INDIRECT(ADDRESS(ROW(),COLUMN()))=TRUNC(INDIRECT(ADDRESS(ROW(),COLUMN())))</formula>
    </cfRule>
  </conditionalFormatting>
  <conditionalFormatting sqref="G1450:G1455">
    <cfRule type="expression" dxfId="6107" priority="155">
      <formula>OR($G1450="出演費",$G1450="音楽費",$G1450="文芸費")</formula>
    </cfRule>
    <cfRule type="expression" dxfId="6106" priority="156">
      <formula>OR($G1450="舞台費",$G1450="作品借料",$G1450="上映費",$G1450="会場費",$G1450="運搬費")</formula>
    </cfRule>
    <cfRule type="expression" dxfId="6105" priority="157">
      <formula>OR($G1450="賃金・共済費",$G1450="旅費",$G1450="報償費")</formula>
    </cfRule>
    <cfRule type="expression" dxfId="6104" priority="158">
      <formula>OR($G1450="雑役務費",$G1450="消耗品費",$G1450="通信費",$G1450="会議費",$G1450="その他")</formula>
    </cfRule>
    <cfRule type="expression" dxfId="6103" priority="159">
      <formula>OR($G1450="委託費",$G1450="補助金")</formula>
    </cfRule>
  </conditionalFormatting>
  <conditionalFormatting sqref="F1450:F1455">
    <cfRule type="expression" dxfId="6102" priority="150">
      <formula>$F1450="委託費"</formula>
    </cfRule>
    <cfRule type="expression" dxfId="6101" priority="151">
      <formula>$F1450="雑役務費・消耗品費等"</formula>
    </cfRule>
    <cfRule type="expression" dxfId="6100" priority="152">
      <formula>$F1450="賃金・旅費・報償費"</formula>
    </cfRule>
    <cfRule type="expression" dxfId="6099" priority="153">
      <formula>$F1450="舞台・会場・設営費"</formula>
    </cfRule>
    <cfRule type="expression" dxfId="6098" priority="154">
      <formula>$F1450="出演・音楽・文芸費"</formula>
    </cfRule>
  </conditionalFormatting>
  <conditionalFormatting sqref="F1457:F1475">
    <cfRule type="expression" dxfId="6097" priority="145">
      <formula>$F1457="委託費"</formula>
    </cfRule>
    <cfRule type="expression" dxfId="6096" priority="146">
      <formula>$F1457="雑役務費・消耗品費等"</formula>
    </cfRule>
    <cfRule type="expression" dxfId="6095" priority="147">
      <formula>$F1457="賃金・旅費・報償費"</formula>
    </cfRule>
    <cfRule type="expression" dxfId="6094" priority="148">
      <formula>$F1457="舞台・会場・設営費"</formula>
    </cfRule>
    <cfRule type="expression" dxfId="6093" priority="149">
      <formula>$F1457="出演・音楽・文芸費"</formula>
    </cfRule>
  </conditionalFormatting>
  <conditionalFormatting sqref="F1456">
    <cfRule type="expression" dxfId="6092" priority="140">
      <formula>$F1456="委託費"</formula>
    </cfRule>
    <cfRule type="expression" dxfId="6091" priority="141">
      <formula>$F1456="雑役務費・消耗品費等"</formula>
    </cfRule>
    <cfRule type="expression" dxfId="6090" priority="142">
      <formula>$F1456="賃金・旅費・報償費"</formula>
    </cfRule>
    <cfRule type="expression" dxfId="6089" priority="143">
      <formula>$F1456="舞台・会場・設営費"</formula>
    </cfRule>
    <cfRule type="expression" dxfId="6088" priority="144">
      <formula>$F1456="出演・音楽・文芸費"</formula>
    </cfRule>
  </conditionalFormatting>
  <conditionalFormatting sqref="G1456">
    <cfRule type="expression" dxfId="6087" priority="130">
      <formula>OR($G1456="出演費",$G1456="音楽費",$G1456="文芸費")</formula>
    </cfRule>
    <cfRule type="expression" dxfId="6086" priority="131">
      <formula>OR($G1456="舞台費",$G1456="作品借料",$G1456="上映費",$G1456="会場費",$G1456="運搬費")</formula>
    </cfRule>
    <cfRule type="expression" dxfId="6085" priority="132">
      <formula>OR($G1456="賃金・共済費",$G1456="旅費",$G1456="報償費")</formula>
    </cfRule>
    <cfRule type="expression" dxfId="6084" priority="133">
      <formula>OR($G1456="雑役務費",$G1456="消耗品費",$G1456="通信費",$G1456="会議費",$G1456="その他")</formula>
    </cfRule>
    <cfRule type="expression" dxfId="6083" priority="134">
      <formula>OR($G1456="委託費",$G1456="補助金")</formula>
    </cfRule>
  </conditionalFormatting>
  <conditionalFormatting sqref="G1457:G1475">
    <cfRule type="expression" dxfId="6082" priority="135">
      <formula>OR($G1457="出演費",$G1457="音楽費",$G1457="文芸費")</formula>
    </cfRule>
    <cfRule type="expression" dxfId="6081" priority="136">
      <formula>OR($G1457="舞台費",$G1457="作品借料",$G1457="上映費",$G1457="会場費",$G1457="運搬費")</formula>
    </cfRule>
    <cfRule type="expression" dxfId="6080" priority="137">
      <formula>OR($G1457="賃金・共済費",$G1457="旅費",$G1457="報償費")</formula>
    </cfRule>
    <cfRule type="expression" dxfId="6079" priority="138">
      <formula>OR($G1457="雑役務費",$G1457="消耗品費",$G1457="通信費",$G1457="会議費",$G1457="その他")</formula>
    </cfRule>
    <cfRule type="expression" dxfId="6078" priority="139">
      <formula>OR($G1457="委託費",$G1457="補助金")</formula>
    </cfRule>
  </conditionalFormatting>
  <conditionalFormatting sqref="F1450:F1475">
    <cfRule type="expression" dxfId="6077" priority="128">
      <formula>$F1450="動画制作・配信費等"</formula>
    </cfRule>
  </conditionalFormatting>
  <conditionalFormatting sqref="G1450:G1475">
    <cfRule type="expression" dxfId="6076" priority="129">
      <formula>OR($G1450="動画制作費",$G1450="動画配信費")</formula>
    </cfRule>
  </conditionalFormatting>
  <conditionalFormatting sqref="R1566:R1568 O1566:O1567">
    <cfRule type="expression" dxfId="6075" priority="127">
      <formula>INDIRECT(ADDRESS(ROW(),COLUMN()))=TRUNC(INDIRECT(ADDRESS(ROW(),COLUMN())))</formula>
    </cfRule>
  </conditionalFormatting>
  <conditionalFormatting sqref="O1571:O1591">
    <cfRule type="expression" dxfId="6074" priority="126">
      <formula>INDIRECT(ADDRESS(ROW(),COLUMN()))=TRUNC(INDIRECT(ADDRESS(ROW(),COLUMN())))</formula>
    </cfRule>
  </conditionalFormatting>
  <conditionalFormatting sqref="R1569:R1591">
    <cfRule type="expression" dxfId="6073" priority="125">
      <formula>INDIRECT(ADDRESS(ROW(),COLUMN()))=TRUNC(INDIRECT(ADDRESS(ROW(),COLUMN())))</formula>
    </cfRule>
  </conditionalFormatting>
  <conditionalFormatting sqref="L1566:L1567">
    <cfRule type="expression" dxfId="6072" priority="124">
      <formula>INDIRECT(ADDRESS(ROW(),COLUMN()))=TRUNC(INDIRECT(ADDRESS(ROW(),COLUMN())))</formula>
    </cfRule>
  </conditionalFormatting>
  <conditionalFormatting sqref="J1566:J1567">
    <cfRule type="expression" dxfId="6071" priority="123">
      <formula>INDIRECT(ADDRESS(ROW(),COLUMN()))=TRUNC(INDIRECT(ADDRESS(ROW(),COLUMN())))</formula>
    </cfRule>
  </conditionalFormatting>
  <conditionalFormatting sqref="J1568:J1570">
    <cfRule type="expression" dxfId="6070" priority="122">
      <formula>INDIRECT(ADDRESS(ROW(),COLUMN()))=TRUNC(INDIRECT(ADDRESS(ROW(),COLUMN())))</formula>
    </cfRule>
  </conditionalFormatting>
  <conditionalFormatting sqref="L1568:L1570">
    <cfRule type="expression" dxfId="6069" priority="121">
      <formula>INDIRECT(ADDRESS(ROW(),COLUMN()))=TRUNC(INDIRECT(ADDRESS(ROW(),COLUMN())))</formula>
    </cfRule>
  </conditionalFormatting>
  <conditionalFormatting sqref="O1568:O1570">
    <cfRule type="expression" dxfId="6068" priority="120">
      <formula>INDIRECT(ADDRESS(ROW(),COLUMN()))=TRUNC(INDIRECT(ADDRESS(ROW(),COLUMN())))</formula>
    </cfRule>
  </conditionalFormatting>
  <conditionalFormatting sqref="J1571:J1591">
    <cfRule type="expression" dxfId="6067" priority="119">
      <formula>INDIRECT(ADDRESS(ROW(),COLUMN()))=TRUNC(INDIRECT(ADDRESS(ROW(),COLUMN())))</formula>
    </cfRule>
  </conditionalFormatting>
  <conditionalFormatting sqref="L1571:L1591">
    <cfRule type="expression" dxfId="6066" priority="118">
      <formula>INDIRECT(ADDRESS(ROW(),COLUMN()))=TRUNC(INDIRECT(ADDRESS(ROW(),COLUMN())))</formula>
    </cfRule>
  </conditionalFormatting>
  <conditionalFormatting sqref="G1566:G1571">
    <cfRule type="expression" dxfId="6065" priority="113">
      <formula>OR($G1566="出演費",$G1566="音楽費",$G1566="文芸費")</formula>
    </cfRule>
    <cfRule type="expression" dxfId="6064" priority="114">
      <formula>OR($G1566="舞台費",$G1566="作品借料",$G1566="上映費",$G1566="会場費",$G1566="運搬費")</formula>
    </cfRule>
    <cfRule type="expression" dxfId="6063" priority="115">
      <formula>OR($G1566="賃金・共済費",$G1566="旅費",$G1566="報償費")</formula>
    </cfRule>
    <cfRule type="expression" dxfId="6062" priority="116">
      <formula>OR($G1566="雑役務費",$G1566="消耗品費",$G1566="通信費",$G1566="会議費",$G1566="その他")</formula>
    </cfRule>
    <cfRule type="expression" dxfId="6061" priority="117">
      <formula>OR($G1566="委託費",$G1566="補助金")</formula>
    </cfRule>
  </conditionalFormatting>
  <conditionalFormatting sqref="F1566:F1571">
    <cfRule type="expression" dxfId="6060" priority="108">
      <formula>$F1566="委託費"</formula>
    </cfRule>
    <cfRule type="expression" dxfId="6059" priority="109">
      <formula>$F1566="雑役務費・消耗品費等"</formula>
    </cfRule>
    <cfRule type="expression" dxfId="6058" priority="110">
      <formula>$F1566="賃金・旅費・報償費"</formula>
    </cfRule>
    <cfRule type="expression" dxfId="6057" priority="111">
      <formula>$F1566="舞台・会場・設営費"</formula>
    </cfRule>
    <cfRule type="expression" dxfId="6056" priority="112">
      <formula>$F1566="出演・音楽・文芸費"</formula>
    </cfRule>
  </conditionalFormatting>
  <conditionalFormatting sqref="F1573:F1591">
    <cfRule type="expression" dxfId="6055" priority="103">
      <formula>$F1573="委託費"</formula>
    </cfRule>
    <cfRule type="expression" dxfId="6054" priority="104">
      <formula>$F1573="雑役務費・消耗品費等"</formula>
    </cfRule>
    <cfRule type="expression" dxfId="6053" priority="105">
      <formula>$F1573="賃金・旅費・報償費"</formula>
    </cfRule>
    <cfRule type="expression" dxfId="6052" priority="106">
      <formula>$F1573="舞台・会場・設営費"</formula>
    </cfRule>
    <cfRule type="expression" dxfId="6051" priority="107">
      <formula>$F1573="出演・音楽・文芸費"</formula>
    </cfRule>
  </conditionalFormatting>
  <conditionalFormatting sqref="F1572">
    <cfRule type="expression" dxfId="6050" priority="98">
      <formula>$F1572="委託費"</formula>
    </cfRule>
    <cfRule type="expression" dxfId="6049" priority="99">
      <formula>$F1572="雑役務費・消耗品費等"</formula>
    </cfRule>
    <cfRule type="expression" dxfId="6048" priority="100">
      <formula>$F1572="賃金・旅費・報償費"</formula>
    </cfRule>
    <cfRule type="expression" dxfId="6047" priority="101">
      <formula>$F1572="舞台・会場・設営費"</formula>
    </cfRule>
    <cfRule type="expression" dxfId="6046" priority="102">
      <formula>$F1572="出演・音楽・文芸費"</formula>
    </cfRule>
  </conditionalFormatting>
  <conditionalFormatting sqref="G1572">
    <cfRule type="expression" dxfId="6045" priority="88">
      <formula>OR($G1572="出演費",$G1572="音楽費",$G1572="文芸費")</formula>
    </cfRule>
    <cfRule type="expression" dxfId="6044" priority="89">
      <formula>OR($G1572="舞台費",$G1572="作品借料",$G1572="上映費",$G1572="会場費",$G1572="運搬費")</formula>
    </cfRule>
    <cfRule type="expression" dxfId="6043" priority="90">
      <formula>OR($G1572="賃金・共済費",$G1572="旅費",$G1572="報償費")</formula>
    </cfRule>
    <cfRule type="expression" dxfId="6042" priority="91">
      <formula>OR($G1572="雑役務費",$G1572="消耗品費",$G1572="通信費",$G1572="会議費",$G1572="その他")</formula>
    </cfRule>
    <cfRule type="expression" dxfId="6041" priority="92">
      <formula>OR($G1572="委託費",$G1572="補助金")</formula>
    </cfRule>
  </conditionalFormatting>
  <conditionalFormatting sqref="G1573:G1591">
    <cfRule type="expression" dxfId="6040" priority="93">
      <formula>OR($G1573="出演費",$G1573="音楽費",$G1573="文芸費")</formula>
    </cfRule>
    <cfRule type="expression" dxfId="6039" priority="94">
      <formula>OR($G1573="舞台費",$G1573="作品借料",$G1573="上映費",$G1573="会場費",$G1573="運搬費")</formula>
    </cfRule>
    <cfRule type="expression" dxfId="6038" priority="95">
      <formula>OR($G1573="賃金・共済費",$G1573="旅費",$G1573="報償費")</formula>
    </cfRule>
    <cfRule type="expression" dxfId="6037" priority="96">
      <formula>OR($G1573="雑役務費",$G1573="消耗品費",$G1573="通信費",$G1573="会議費",$G1573="その他")</formula>
    </cfRule>
    <cfRule type="expression" dxfId="6036" priority="97">
      <formula>OR($G1573="委託費",$G1573="補助金")</formula>
    </cfRule>
  </conditionalFormatting>
  <conditionalFormatting sqref="F1566:F1591">
    <cfRule type="expression" dxfId="6035" priority="86">
      <formula>$F1566="動画制作・配信費等"</formula>
    </cfRule>
  </conditionalFormatting>
  <conditionalFormatting sqref="G1566:G1591">
    <cfRule type="expression" dxfId="6034" priority="87">
      <formula>OR($G1566="動画制作費",$G1566="動画配信費")</formula>
    </cfRule>
  </conditionalFormatting>
  <conditionalFormatting sqref="O1556:O1558 R1556:R1559">
    <cfRule type="expression" dxfId="6033" priority="85">
      <formula>INDIRECT(ADDRESS(ROW(),COLUMN()))=TRUNC(INDIRECT(ADDRESS(ROW(),COLUMN())))</formula>
    </cfRule>
  </conditionalFormatting>
  <conditionalFormatting sqref="O1562:O1565">
    <cfRule type="expression" dxfId="6032" priority="84">
      <formula>INDIRECT(ADDRESS(ROW(),COLUMN()))=TRUNC(INDIRECT(ADDRESS(ROW(),COLUMN())))</formula>
    </cfRule>
  </conditionalFormatting>
  <conditionalFormatting sqref="R1560:R1565">
    <cfRule type="expression" dxfId="6031" priority="83">
      <formula>INDIRECT(ADDRESS(ROW(),COLUMN()))=TRUNC(INDIRECT(ADDRESS(ROW(),COLUMN())))</formula>
    </cfRule>
  </conditionalFormatting>
  <conditionalFormatting sqref="L1556:L1558">
    <cfRule type="expression" dxfId="6030" priority="82">
      <formula>INDIRECT(ADDRESS(ROW(),COLUMN()))=TRUNC(INDIRECT(ADDRESS(ROW(),COLUMN())))</formula>
    </cfRule>
  </conditionalFormatting>
  <conditionalFormatting sqref="J1556">
    <cfRule type="expression" dxfId="6029" priority="81">
      <formula>INDIRECT(ADDRESS(ROW(),COLUMN()))=TRUNC(INDIRECT(ADDRESS(ROW(),COLUMN())))</formula>
    </cfRule>
  </conditionalFormatting>
  <conditionalFormatting sqref="J1557:J1558">
    <cfRule type="expression" dxfId="6028" priority="80">
      <formula>INDIRECT(ADDRESS(ROW(),COLUMN()))=TRUNC(INDIRECT(ADDRESS(ROW(),COLUMN())))</formula>
    </cfRule>
  </conditionalFormatting>
  <conditionalFormatting sqref="J1559:J1561">
    <cfRule type="expression" dxfId="6027" priority="79">
      <formula>INDIRECT(ADDRESS(ROW(),COLUMN()))=TRUNC(INDIRECT(ADDRESS(ROW(),COLUMN())))</formula>
    </cfRule>
  </conditionalFormatting>
  <conditionalFormatting sqref="L1559:L1561">
    <cfRule type="expression" dxfId="6026" priority="78">
      <formula>INDIRECT(ADDRESS(ROW(),COLUMN()))=TRUNC(INDIRECT(ADDRESS(ROW(),COLUMN())))</formula>
    </cfRule>
  </conditionalFormatting>
  <conditionalFormatting sqref="O1559:O1561">
    <cfRule type="expression" dxfId="6025" priority="77">
      <formula>INDIRECT(ADDRESS(ROW(),COLUMN()))=TRUNC(INDIRECT(ADDRESS(ROW(),COLUMN())))</formula>
    </cfRule>
  </conditionalFormatting>
  <conditionalFormatting sqref="J1562:J1565">
    <cfRule type="expression" dxfId="6024" priority="76">
      <formula>INDIRECT(ADDRESS(ROW(),COLUMN()))=TRUNC(INDIRECT(ADDRESS(ROW(),COLUMN())))</formula>
    </cfRule>
  </conditionalFormatting>
  <conditionalFormatting sqref="L1562:L1565">
    <cfRule type="expression" dxfId="6023" priority="75">
      <formula>INDIRECT(ADDRESS(ROW(),COLUMN()))=TRUNC(INDIRECT(ADDRESS(ROW(),COLUMN())))</formula>
    </cfRule>
  </conditionalFormatting>
  <conditionalFormatting sqref="G1556:G1562">
    <cfRule type="expression" dxfId="6022" priority="70">
      <formula>OR($G1556="出演費",$G1556="音楽費",$G1556="文芸費")</formula>
    </cfRule>
    <cfRule type="expression" dxfId="6021" priority="71">
      <formula>OR($G1556="舞台費",$G1556="作品借料",$G1556="上映費",$G1556="会場費",$G1556="運搬費")</formula>
    </cfRule>
    <cfRule type="expression" dxfId="6020" priority="72">
      <formula>OR($G1556="賃金・共済費",$G1556="旅費",$G1556="報償費")</formula>
    </cfRule>
    <cfRule type="expression" dxfId="6019" priority="73">
      <formula>OR($G1556="雑役務費",$G1556="消耗品費",$G1556="通信費",$G1556="会議費",$G1556="その他")</formula>
    </cfRule>
    <cfRule type="expression" dxfId="6018" priority="74">
      <formula>OR($G1556="委託費",$G1556="補助金")</formula>
    </cfRule>
  </conditionalFormatting>
  <conditionalFormatting sqref="F1556:F1562">
    <cfRule type="expression" dxfId="6017" priority="65">
      <formula>$F1556="委託費"</formula>
    </cfRule>
    <cfRule type="expression" dxfId="6016" priority="66">
      <formula>$F1556="雑役務費・消耗品費等"</formula>
    </cfRule>
    <cfRule type="expression" dxfId="6015" priority="67">
      <formula>$F1556="賃金・旅費・報償費"</formula>
    </cfRule>
    <cfRule type="expression" dxfId="6014" priority="68">
      <formula>$F1556="舞台・会場・設営費"</formula>
    </cfRule>
    <cfRule type="expression" dxfId="6013" priority="69">
      <formula>$F1556="出演・音楽・文芸費"</formula>
    </cfRule>
  </conditionalFormatting>
  <conditionalFormatting sqref="F1564:F1565">
    <cfRule type="expression" dxfId="6012" priority="60">
      <formula>$F1564="委託費"</formula>
    </cfRule>
    <cfRule type="expression" dxfId="6011" priority="61">
      <formula>$F1564="雑役務費・消耗品費等"</formula>
    </cfRule>
    <cfRule type="expression" dxfId="6010" priority="62">
      <formula>$F1564="賃金・旅費・報償費"</formula>
    </cfRule>
    <cfRule type="expression" dxfId="6009" priority="63">
      <formula>$F1564="舞台・会場・設営費"</formula>
    </cfRule>
    <cfRule type="expression" dxfId="6008" priority="64">
      <formula>$F1564="出演・音楽・文芸費"</formula>
    </cfRule>
  </conditionalFormatting>
  <conditionalFormatting sqref="F1563">
    <cfRule type="expression" dxfId="6007" priority="55">
      <formula>$F1563="委託費"</formula>
    </cfRule>
    <cfRule type="expression" dxfId="6006" priority="56">
      <formula>$F1563="雑役務費・消耗品費等"</formula>
    </cfRule>
    <cfRule type="expression" dxfId="6005" priority="57">
      <formula>$F1563="賃金・旅費・報償費"</formula>
    </cfRule>
    <cfRule type="expression" dxfId="6004" priority="58">
      <formula>$F1563="舞台・会場・設営費"</formula>
    </cfRule>
    <cfRule type="expression" dxfId="6003" priority="59">
      <formula>$F1563="出演・音楽・文芸費"</formula>
    </cfRule>
  </conditionalFormatting>
  <conditionalFormatting sqref="G1563">
    <cfRule type="expression" dxfId="6002" priority="45">
      <formula>OR($G1563="出演費",$G1563="音楽費",$G1563="文芸費")</formula>
    </cfRule>
    <cfRule type="expression" dxfId="6001" priority="46">
      <formula>OR($G1563="舞台費",$G1563="作品借料",$G1563="上映費",$G1563="会場費",$G1563="運搬費")</formula>
    </cfRule>
    <cfRule type="expression" dxfId="6000" priority="47">
      <formula>OR($G1563="賃金・共済費",$G1563="旅費",$G1563="報償費")</formula>
    </cfRule>
    <cfRule type="expression" dxfId="5999" priority="48">
      <formula>OR($G1563="雑役務費",$G1563="消耗品費",$G1563="通信費",$G1563="会議費",$G1563="その他")</formula>
    </cfRule>
    <cfRule type="expression" dxfId="5998" priority="49">
      <formula>OR($G1563="委託費",$G1563="補助金")</formula>
    </cfRule>
  </conditionalFormatting>
  <conditionalFormatting sqref="G1564:G1565">
    <cfRule type="expression" dxfId="5997" priority="50">
      <formula>OR($G1564="出演費",$G1564="音楽費",$G1564="文芸費")</formula>
    </cfRule>
    <cfRule type="expression" dxfId="5996" priority="51">
      <formula>OR($G1564="舞台費",$G1564="作品借料",$G1564="上映費",$G1564="会場費",$G1564="運搬費")</formula>
    </cfRule>
    <cfRule type="expression" dxfId="5995" priority="52">
      <formula>OR($G1564="賃金・共済費",$G1564="旅費",$G1564="報償費")</formula>
    </cfRule>
    <cfRule type="expression" dxfId="5994" priority="53">
      <formula>OR($G1564="雑役務費",$G1564="消耗品費",$G1564="通信費",$G1564="会議費",$G1564="その他")</formula>
    </cfRule>
    <cfRule type="expression" dxfId="5993" priority="54">
      <formula>OR($G1564="委託費",$G1564="補助金")</formula>
    </cfRule>
  </conditionalFormatting>
  <conditionalFormatting sqref="F1556:F1565">
    <cfRule type="expression" dxfId="5992" priority="43">
      <formula>$F1556="動画制作・配信費等"</formula>
    </cfRule>
  </conditionalFormatting>
  <conditionalFormatting sqref="G1556:G1565">
    <cfRule type="expression" dxfId="5991" priority="44">
      <formula>OR($G1556="動画制作費",$G1556="動画配信費")</formula>
    </cfRule>
  </conditionalFormatting>
  <conditionalFormatting sqref="R1531:R1532 O1531">
    <cfRule type="expression" dxfId="5990" priority="42">
      <formula>INDIRECT(ADDRESS(ROW(),COLUMN()))=TRUNC(INDIRECT(ADDRESS(ROW(),COLUMN())))</formula>
    </cfRule>
  </conditionalFormatting>
  <conditionalFormatting sqref="O1535:O1555">
    <cfRule type="expression" dxfId="5989" priority="41">
      <formula>INDIRECT(ADDRESS(ROW(),COLUMN()))=TRUNC(INDIRECT(ADDRESS(ROW(),COLUMN())))</formula>
    </cfRule>
  </conditionalFormatting>
  <conditionalFormatting sqref="R1533:R1555">
    <cfRule type="expression" dxfId="5988" priority="40">
      <formula>INDIRECT(ADDRESS(ROW(),COLUMN()))=TRUNC(INDIRECT(ADDRESS(ROW(),COLUMN())))</formula>
    </cfRule>
  </conditionalFormatting>
  <conditionalFormatting sqref="L1531">
    <cfRule type="expression" dxfId="5987" priority="39">
      <formula>INDIRECT(ADDRESS(ROW(),COLUMN()))=TRUNC(INDIRECT(ADDRESS(ROW(),COLUMN())))</formula>
    </cfRule>
  </conditionalFormatting>
  <conditionalFormatting sqref="J1531">
    <cfRule type="expression" dxfId="5986" priority="38">
      <formula>INDIRECT(ADDRESS(ROW(),COLUMN()))=TRUNC(INDIRECT(ADDRESS(ROW(),COLUMN())))</formula>
    </cfRule>
  </conditionalFormatting>
  <conditionalFormatting sqref="J1532:J1534">
    <cfRule type="expression" dxfId="5985" priority="37">
      <formula>INDIRECT(ADDRESS(ROW(),COLUMN()))=TRUNC(INDIRECT(ADDRESS(ROW(),COLUMN())))</formula>
    </cfRule>
  </conditionalFormatting>
  <conditionalFormatting sqref="L1532:L1534">
    <cfRule type="expression" dxfId="5984" priority="36">
      <formula>INDIRECT(ADDRESS(ROW(),COLUMN()))=TRUNC(INDIRECT(ADDRESS(ROW(),COLUMN())))</formula>
    </cfRule>
  </conditionalFormatting>
  <conditionalFormatting sqref="O1532:O1534">
    <cfRule type="expression" dxfId="5983" priority="35">
      <formula>INDIRECT(ADDRESS(ROW(),COLUMN()))=TRUNC(INDIRECT(ADDRESS(ROW(),COLUMN())))</formula>
    </cfRule>
  </conditionalFormatting>
  <conditionalFormatting sqref="J1535:J1555">
    <cfRule type="expression" dxfId="5982" priority="34">
      <formula>INDIRECT(ADDRESS(ROW(),COLUMN()))=TRUNC(INDIRECT(ADDRESS(ROW(),COLUMN())))</formula>
    </cfRule>
  </conditionalFormatting>
  <conditionalFormatting sqref="L1535:L1555">
    <cfRule type="expression" dxfId="5981" priority="33">
      <formula>INDIRECT(ADDRESS(ROW(),COLUMN()))=TRUNC(INDIRECT(ADDRESS(ROW(),COLUMN())))</formula>
    </cfRule>
  </conditionalFormatting>
  <conditionalFormatting sqref="G1531:G1535">
    <cfRule type="expression" dxfId="5980" priority="28">
      <formula>OR($G1531="出演費",$G1531="音楽費",$G1531="文芸費")</formula>
    </cfRule>
    <cfRule type="expression" dxfId="5979" priority="29">
      <formula>OR($G1531="舞台費",$G1531="作品借料",$G1531="上映費",$G1531="会場費",$G1531="運搬費")</formula>
    </cfRule>
    <cfRule type="expression" dxfId="5978" priority="30">
      <formula>OR($G1531="賃金・共済費",$G1531="旅費",$G1531="報償費")</formula>
    </cfRule>
    <cfRule type="expression" dxfId="5977" priority="31">
      <formula>OR($G1531="雑役務費",$G1531="消耗品費",$G1531="通信費",$G1531="会議費",$G1531="その他")</formula>
    </cfRule>
    <cfRule type="expression" dxfId="5976" priority="32">
      <formula>OR($G1531="委託費",$G1531="補助金")</formula>
    </cfRule>
  </conditionalFormatting>
  <conditionalFormatting sqref="F1531:F1535">
    <cfRule type="expression" dxfId="5975" priority="23">
      <formula>$F1531="委託費"</formula>
    </cfRule>
    <cfRule type="expression" dxfId="5974" priority="24">
      <formula>$F1531="雑役務費・消耗品費等"</formula>
    </cfRule>
    <cfRule type="expression" dxfId="5973" priority="25">
      <formula>$F1531="賃金・旅費・報償費"</formula>
    </cfRule>
    <cfRule type="expression" dxfId="5972" priority="26">
      <formula>$F1531="舞台・会場・設営費"</formula>
    </cfRule>
    <cfRule type="expression" dxfId="5971" priority="27">
      <formula>$F1531="出演・音楽・文芸費"</formula>
    </cfRule>
  </conditionalFormatting>
  <conditionalFormatting sqref="F1537:F1555">
    <cfRule type="expression" dxfId="5970" priority="18">
      <formula>$F1537="委託費"</formula>
    </cfRule>
    <cfRule type="expression" dxfId="5969" priority="19">
      <formula>$F1537="雑役務費・消耗品費等"</formula>
    </cfRule>
    <cfRule type="expression" dxfId="5968" priority="20">
      <formula>$F1537="賃金・旅費・報償費"</formula>
    </cfRule>
    <cfRule type="expression" dxfId="5967" priority="21">
      <formula>$F1537="舞台・会場・設営費"</formula>
    </cfRule>
    <cfRule type="expression" dxfId="5966" priority="22">
      <formula>$F1537="出演・音楽・文芸費"</formula>
    </cfRule>
  </conditionalFormatting>
  <conditionalFormatting sqref="F1536">
    <cfRule type="expression" dxfId="5965" priority="13">
      <formula>$F1536="委託費"</formula>
    </cfRule>
    <cfRule type="expression" dxfId="5964" priority="14">
      <formula>$F1536="雑役務費・消耗品費等"</formula>
    </cfRule>
    <cfRule type="expression" dxfId="5963" priority="15">
      <formula>$F1536="賃金・旅費・報償費"</formula>
    </cfRule>
    <cfRule type="expression" dxfId="5962" priority="16">
      <formula>$F1536="舞台・会場・設営費"</formula>
    </cfRule>
    <cfRule type="expression" dxfId="5961" priority="17">
      <formula>$F1536="出演・音楽・文芸費"</formula>
    </cfRule>
  </conditionalFormatting>
  <conditionalFormatting sqref="G1536">
    <cfRule type="expression" dxfId="5960" priority="3">
      <formula>OR($G1536="出演費",$G1536="音楽費",$G1536="文芸費")</formula>
    </cfRule>
    <cfRule type="expression" dxfId="5959" priority="4">
      <formula>OR($G1536="舞台費",$G1536="作品借料",$G1536="上映費",$G1536="会場費",$G1536="運搬費")</formula>
    </cfRule>
    <cfRule type="expression" dxfId="5958" priority="5">
      <formula>OR($G1536="賃金・共済費",$G1536="旅費",$G1536="報償費")</formula>
    </cfRule>
    <cfRule type="expression" dxfId="5957" priority="6">
      <formula>OR($G1536="雑役務費",$G1536="消耗品費",$G1536="通信費",$G1536="会議費",$G1536="その他")</formula>
    </cfRule>
    <cfRule type="expression" dxfId="5956" priority="7">
      <formula>OR($G1536="委託費",$G1536="補助金")</formula>
    </cfRule>
  </conditionalFormatting>
  <conditionalFormatting sqref="G1537:G1555">
    <cfRule type="expression" dxfId="5955" priority="8">
      <formula>OR($G1537="出演費",$G1537="音楽費",$G1537="文芸費")</formula>
    </cfRule>
    <cfRule type="expression" dxfId="5954" priority="9">
      <formula>OR($G1537="舞台費",$G1537="作品借料",$G1537="上映費",$G1537="会場費",$G1537="運搬費")</formula>
    </cfRule>
    <cfRule type="expression" dxfId="5953" priority="10">
      <formula>OR($G1537="賃金・共済費",$G1537="旅費",$G1537="報償費")</formula>
    </cfRule>
    <cfRule type="expression" dxfId="5952" priority="11">
      <formula>OR($G1537="雑役務費",$G1537="消耗品費",$G1537="通信費",$G1537="会議費",$G1537="その他")</formula>
    </cfRule>
    <cfRule type="expression" dxfId="5951" priority="12">
      <formula>OR($G1537="委託費",$G1537="補助金")</formula>
    </cfRule>
  </conditionalFormatting>
  <conditionalFormatting sqref="F1531:F1555">
    <cfRule type="expression" dxfId="5950" priority="1">
      <formula>$F1531="動画制作・配信費等"</formula>
    </cfRule>
  </conditionalFormatting>
  <conditionalFormatting sqref="G1531:G1555">
    <cfRule type="expression" dxfId="5949" priority="2">
      <formula>OR($G1531="動画制作費",$G1531="動画配信費")</formula>
    </cfRule>
  </conditionalFormatting>
  <dataValidations count="8">
    <dataValidation allowBlank="1" showInputMessage="1" showErrorMessage="1" errorTitle="入力制限" error="小数点以下とマイナスは入力できません。" sqref="M1609" xr:uid="{00000000-0002-0000-1A00-000000000000}"/>
    <dataValidation imeMode="off" allowBlank="1" showInputMessage="1" showErrorMessage="1" errorTitle="入力制限" error="小数点以下とマイナスは入力できません。" sqref="J1617:J1816 J9:J1608" xr:uid="{00000000-0002-0000-1A00-000001000000}"/>
    <dataValidation imeMode="off" allowBlank="1" showInputMessage="1" showErrorMessage="1" sqref="B3 J1829:K1833 B1611 I1836:K1859 O1617:O1816 L1617:L1816 T1617:T1816 R1617:R1816 I1822:I1833 J1822:K1827 T9:T1608 O9:O1608 L9:L1608 R9:R1608" xr:uid="{00000000-0002-0000-1A00-000002000000}"/>
    <dataValidation imeMode="disabled" allowBlank="1" showInputMessage="1" showErrorMessage="1" sqref="I1614:N1614 A1529 B6:D6 A9 A1807:A1814 I6:N6 A169 A1617 A1627 A1637:A1644 A89 A1369 A249 A329 A409 A489 A569 A649 A729 A809 A889 A969 A1049 A1129 A1209 A1289 A1647 A1657:A1664 A1667:A1674 A1677:A1684 A1687 A1697:A1704 A1707:A1714 A1717:A1724 A1727:A1734 A1737:A1744 A1747:A1754 A1757:A1764 A1767:A1774 A1777:A1784 A1787:A1794 A1797:A1804 A1449" xr:uid="{00000000-0002-0000-1A00-000003000000}"/>
    <dataValidation imeMode="hiragana" allowBlank="1" showInputMessage="1" showErrorMessage="1" sqref="I3 L3:P3 H1617:H1816 P1617:P1816 M1617:M1816 M9:M1608 H9:H1608 P9:P1608" xr:uid="{00000000-0002-0000-1A00-000004000000}"/>
    <dataValidation type="list" imeMode="hiragana" allowBlank="1" showInputMessage="1" showErrorMessage="1" sqref="G1617 G1626:G1627 G1636:G1637 G1646:G1647 G1656:G1657 G1666:G1667 G1676:G1677 G1686:G1687 G1696:G1697 G1706:G1707 G1716:G1717 G1726:G1727 G1736:G1737 G1746:G1747 G1756:G1757 G1766:G1767 G1776:G1777 F1617:F1816 G1786:G1787 G1796:G1797 G1806:G1807 G1816" xr:uid="{00000000-0002-0000-1A00-000005000000}">
      <formula1>収入</formula1>
    </dataValidation>
    <dataValidation type="list" imeMode="hiragana" allowBlank="1" showInputMessage="1" showErrorMessage="1" sqref="F9:F1608" xr:uid="{00000000-0002-0000-1A00-000006000000}">
      <formula1>区分</formula1>
    </dataValidation>
    <dataValidation type="list" imeMode="hiragana" allowBlank="1" showInputMessage="1" showErrorMessage="1" sqref="G9:G1608" xr:uid="{00000000-0002-0000-1A00-000007000000}">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8" max="19" man="1"/>
    <brk id="88" max="19" man="1"/>
    <brk id="168" max="19" man="1"/>
    <brk id="248" max="19" man="1"/>
    <brk id="328" max="19" man="1"/>
    <brk id="408" max="19" man="1"/>
    <brk id="488" max="19" man="1"/>
    <brk id="568"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19" man="1"/>
    <brk id="1716" max="19" man="1"/>
    <brk id="1766" max="1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70C0"/>
    <pageSetUpPr fitToPage="1"/>
  </sheetPr>
  <dimension ref="A1:AA1859"/>
  <sheetViews>
    <sheetView view="pageBreakPreview" zoomScale="70" zoomScaleSheetLayoutView="70" workbookViewId="0">
      <pane ySplit="8" topLeftCell="A9" activePane="bottomLeft" state="frozen"/>
      <selection activeCell="B4" sqref="B4"/>
      <selection pane="bottomLeft" activeCell="B4" sqref="B4"/>
    </sheetView>
  </sheetViews>
  <sheetFormatPr defaultColWidth="9" defaultRowHeight="13.2"/>
  <cols>
    <col min="1" max="2" width="3.88671875" customWidth="1"/>
    <col min="3" max="3" width="18" customWidth="1"/>
    <col min="4" max="4" width="16.6640625" customWidth="1"/>
    <col min="5" max="5" width="6" customWidth="1"/>
    <col min="6" max="6" width="17.77734375" customWidth="1"/>
    <col min="7" max="7" width="11.77734375" customWidth="1"/>
    <col min="8" max="8" width="27.109375" customWidth="1"/>
    <col min="9" max="9" width="1.109375" customWidth="1"/>
    <col min="10" max="10" width="9.44140625" customWidth="1"/>
    <col min="11" max="11" width="1.33203125" customWidth="1"/>
    <col min="12" max="12" width="6" customWidth="1"/>
    <col min="13" max="13" width="6.109375" customWidth="1"/>
    <col min="14" max="14" width="1.88671875" customWidth="1"/>
    <col min="15" max="15" width="6" customWidth="1"/>
    <col min="16" max="16" width="6.109375" customWidth="1"/>
    <col min="17" max="17" width="2" customWidth="1"/>
    <col min="18" max="18" width="9.44140625" customWidth="1"/>
    <col min="19" max="19" width="1.77734375" customWidth="1"/>
    <col min="20" max="20" width="11.109375" customWidth="1"/>
    <col min="21" max="21" width="7" style="443" customWidth="1"/>
    <col min="22" max="22" width="20.6640625" customWidth="1"/>
    <col min="23" max="23" width="18.33203125" customWidth="1"/>
    <col min="24" max="24" width="25.33203125" customWidth="1"/>
    <col min="25" max="25" width="9" customWidth="1"/>
    <col min="26" max="26" width="9" style="323" customWidth="1"/>
    <col min="27" max="27" width="9" customWidth="1"/>
  </cols>
  <sheetData>
    <row r="1" spans="1:26">
      <c r="A1" s="28"/>
      <c r="B1" s="28"/>
      <c r="C1" s="28"/>
      <c r="D1" s="28"/>
      <c r="E1" s="28"/>
    </row>
    <row r="2" spans="1:26" ht="25.5" customHeight="1">
      <c r="A2" s="64" t="s">
        <v>115</v>
      </c>
      <c r="B2" s="64"/>
      <c r="C2" s="64"/>
      <c r="D2" s="64"/>
      <c r="E2" s="64"/>
      <c r="F2" s="324"/>
    </row>
    <row r="3" spans="1:26" ht="45" customHeight="1">
      <c r="B3" s="809" t="s">
        <v>262</v>
      </c>
      <c r="C3" s="810"/>
      <c r="D3" s="325" t="s">
        <v>127</v>
      </c>
      <c r="E3" s="813">
        <f>VLOOKUP(RIGHT(B3,1),処理シート!$C:$D,2,FALSE)</f>
        <v>0</v>
      </c>
      <c r="F3" s="814"/>
      <c r="G3" s="326"/>
      <c r="H3" s="326"/>
      <c r="I3" s="871"/>
      <c r="J3" s="871"/>
      <c r="K3" s="871"/>
      <c r="L3" s="117"/>
      <c r="M3" s="117"/>
      <c r="N3" s="117"/>
      <c r="O3" s="117"/>
      <c r="P3" s="117"/>
      <c r="T3" s="330"/>
    </row>
    <row r="4" spans="1:26" ht="22.5" customHeight="1">
      <c r="A4" s="328"/>
      <c r="B4" s="328"/>
      <c r="C4" s="328"/>
      <c r="D4" s="328"/>
      <c r="E4" s="328"/>
      <c r="F4" s="329"/>
      <c r="G4" s="1"/>
      <c r="H4" s="330"/>
      <c r="I4" s="330"/>
      <c r="J4" s="330"/>
      <c r="K4" s="330"/>
      <c r="L4" s="330"/>
      <c r="M4" s="330"/>
      <c r="N4" s="330"/>
      <c r="O4" s="330"/>
      <c r="P4" s="330"/>
      <c r="Q4" s="330"/>
      <c r="R4" s="330"/>
      <c r="S4" s="330"/>
      <c r="T4" s="330"/>
    </row>
    <row r="5" spans="1:26" ht="21.75" customHeight="1">
      <c r="A5" s="328"/>
      <c r="B5" s="821" t="s">
        <v>357</v>
      </c>
      <c r="C5" s="822"/>
      <c r="D5" s="827" t="s">
        <v>361</v>
      </c>
      <c r="E5" s="828"/>
      <c r="F5" s="831" t="s">
        <v>49</v>
      </c>
      <c r="G5" s="832"/>
      <c r="H5" s="442" t="s">
        <v>351</v>
      </c>
      <c r="I5" s="804"/>
      <c r="J5" s="804"/>
      <c r="K5" s="804"/>
      <c r="L5" s="804"/>
      <c r="M5" s="804"/>
      <c r="N5" s="872"/>
      <c r="O5" s="873"/>
      <c r="P5" s="873"/>
      <c r="Q5" s="873"/>
      <c r="R5" s="873"/>
      <c r="S5" s="873"/>
      <c r="T5" s="386"/>
    </row>
    <row r="6" spans="1:26" ht="21.75" customHeight="1">
      <c r="A6" s="328"/>
      <c r="B6" s="823">
        <f>$I$1857</f>
        <v>0</v>
      </c>
      <c r="C6" s="824"/>
      <c r="D6" s="829">
        <f>$I$1858</f>
        <v>0</v>
      </c>
      <c r="E6" s="830"/>
      <c r="F6" s="833">
        <f>B6+D6</f>
        <v>0</v>
      </c>
      <c r="G6" s="834"/>
      <c r="H6" s="333">
        <f>SUMIFS($T$1617:$T$1816,$F$1617:$F$1816,"芸文振助成額")</f>
        <v>0</v>
      </c>
      <c r="I6" s="803"/>
      <c r="J6" s="874"/>
      <c r="K6" s="874"/>
      <c r="L6" s="874"/>
      <c r="M6" s="874"/>
      <c r="N6" s="874"/>
      <c r="O6" s="875"/>
      <c r="P6" s="875"/>
      <c r="Q6" s="875"/>
      <c r="R6" s="875"/>
      <c r="S6" s="875"/>
      <c r="T6" s="386"/>
    </row>
    <row r="7" spans="1:26" ht="20.25" customHeight="1">
      <c r="A7" s="32" t="s">
        <v>7</v>
      </c>
      <c r="B7" s="32"/>
      <c r="C7" s="32"/>
      <c r="D7" s="32"/>
      <c r="E7" s="32"/>
      <c r="F7" s="30"/>
      <c r="G7" s="334"/>
      <c r="H7" s="33"/>
      <c r="I7" s="33"/>
      <c r="J7" s="33"/>
      <c r="K7" s="33"/>
      <c r="L7" s="33"/>
      <c r="M7" s="33"/>
      <c r="N7" s="33"/>
      <c r="O7" s="33"/>
      <c r="P7" s="33"/>
      <c r="Q7" s="33"/>
      <c r="R7" s="33"/>
      <c r="S7" s="33"/>
      <c r="T7" s="63" t="s">
        <v>16</v>
      </c>
    </row>
    <row r="8" spans="1:26" ht="36" customHeight="1">
      <c r="A8" s="811" t="s">
        <v>130</v>
      </c>
      <c r="B8" s="812"/>
      <c r="C8" s="434" t="s">
        <v>128</v>
      </c>
      <c r="D8" s="434" t="s">
        <v>132</v>
      </c>
      <c r="E8" s="434" t="s">
        <v>133</v>
      </c>
      <c r="F8" s="335" t="s">
        <v>12</v>
      </c>
      <c r="G8" s="335" t="s">
        <v>22</v>
      </c>
      <c r="H8" s="34" t="s">
        <v>42</v>
      </c>
      <c r="I8" s="27"/>
      <c r="J8" s="38" t="s">
        <v>36</v>
      </c>
      <c r="K8" s="37" t="s">
        <v>43</v>
      </c>
      <c r="L8" s="38" t="s">
        <v>35</v>
      </c>
      <c r="M8" s="39" t="s">
        <v>37</v>
      </c>
      <c r="N8" s="37" t="s">
        <v>43</v>
      </c>
      <c r="O8" s="38" t="s">
        <v>45</v>
      </c>
      <c r="P8" s="39" t="s">
        <v>37</v>
      </c>
      <c r="Q8" s="37" t="s">
        <v>46</v>
      </c>
      <c r="R8" s="38" t="s">
        <v>47</v>
      </c>
      <c r="S8" s="37" t="s">
        <v>48</v>
      </c>
      <c r="T8" s="40" t="s">
        <v>13</v>
      </c>
      <c r="Y8" s="189"/>
      <c r="Z8" s="336"/>
    </row>
    <row r="9" spans="1:26" ht="18" customHeight="1">
      <c r="A9" s="815">
        <v>1</v>
      </c>
      <c r="B9" s="816"/>
      <c r="C9" s="819" t="str">
        <f>IF(ISERROR(VLOOKUP($A9,【大規模】地域番号③!$BD:$BF,2,FALSE)),"",VLOOKUP($A9,【大規模】地域番号③!$BD:$BF,2,FALSE))</f>
        <v/>
      </c>
      <c r="D9" s="819" t="str">
        <f>IF(ISERROR(VLOOKUP($A9,【大規模】地域番号③!$BD:$BF,3,FALSE)),"",VLOOKUP($A9,【大規模】地域番号③!$BD:$BF,3,FALSE))</f>
        <v/>
      </c>
      <c r="E9" s="337">
        <v>1</v>
      </c>
      <c r="F9" s="216"/>
      <c r="G9" s="216"/>
      <c r="H9" s="96"/>
      <c r="I9" s="80"/>
      <c r="J9" s="75"/>
      <c r="K9" s="80"/>
      <c r="L9" s="75"/>
      <c r="M9" s="25"/>
      <c r="N9" s="83"/>
      <c r="O9" s="78"/>
      <c r="P9" s="25"/>
      <c r="Q9" s="83"/>
      <c r="R9" s="21"/>
      <c r="S9" s="344"/>
      <c r="T9" s="390">
        <f t="shared" ref="T9:T73" si="0">IF(J9="",0,INT(SUM(PRODUCT(J9,L9,O9),R9)))</f>
        <v>0</v>
      </c>
      <c r="U9" s="443">
        <f>$A$9</f>
        <v>1</v>
      </c>
    </row>
    <row r="10" spans="1:26" ht="18" customHeight="1">
      <c r="A10" s="817"/>
      <c r="B10" s="818"/>
      <c r="C10" s="820"/>
      <c r="D10" s="820"/>
      <c r="E10" s="337">
        <v>2</v>
      </c>
      <c r="F10" s="216"/>
      <c r="G10" s="216"/>
      <c r="H10" s="96"/>
      <c r="I10" s="80"/>
      <c r="J10" s="75"/>
      <c r="K10" s="80"/>
      <c r="L10" s="75"/>
      <c r="M10" s="25"/>
      <c r="N10" s="83"/>
      <c r="O10" s="78"/>
      <c r="P10" s="25"/>
      <c r="Q10" s="83"/>
      <c r="R10" s="21"/>
      <c r="S10" s="344"/>
      <c r="T10" s="390">
        <f t="shared" si="0"/>
        <v>0</v>
      </c>
      <c r="U10" s="443">
        <f t="shared" ref="U10:U45" si="1">$A$9</f>
        <v>1</v>
      </c>
    </row>
    <row r="11" spans="1:26" ht="18" customHeight="1">
      <c r="A11" s="817"/>
      <c r="B11" s="818"/>
      <c r="C11" s="820"/>
      <c r="D11" s="820"/>
      <c r="E11" s="337">
        <v>3</v>
      </c>
      <c r="F11" s="216"/>
      <c r="G11" s="216"/>
      <c r="H11" s="96"/>
      <c r="I11" s="80"/>
      <c r="J11" s="75"/>
      <c r="K11" s="80"/>
      <c r="L11" s="75"/>
      <c r="M11" s="25"/>
      <c r="N11" s="83"/>
      <c r="O11" s="78"/>
      <c r="P11" s="25"/>
      <c r="Q11" s="83"/>
      <c r="R11" s="21"/>
      <c r="S11" s="344"/>
      <c r="T11" s="390">
        <f t="shared" si="0"/>
        <v>0</v>
      </c>
      <c r="U11" s="443">
        <f t="shared" si="1"/>
        <v>1</v>
      </c>
    </row>
    <row r="12" spans="1:26" ht="18" customHeight="1">
      <c r="A12" s="817"/>
      <c r="B12" s="818"/>
      <c r="C12" s="820"/>
      <c r="D12" s="820"/>
      <c r="E12" s="337">
        <v>4</v>
      </c>
      <c r="F12" s="216"/>
      <c r="G12" s="216"/>
      <c r="H12" s="96"/>
      <c r="I12" s="80"/>
      <c r="J12" s="75"/>
      <c r="K12" s="80"/>
      <c r="L12" s="75"/>
      <c r="M12" s="25"/>
      <c r="N12" s="83"/>
      <c r="O12" s="78"/>
      <c r="P12" s="25"/>
      <c r="Q12" s="83"/>
      <c r="R12" s="21"/>
      <c r="S12" s="344"/>
      <c r="T12" s="390">
        <f t="shared" si="0"/>
        <v>0</v>
      </c>
      <c r="U12" s="443">
        <f t="shared" si="1"/>
        <v>1</v>
      </c>
    </row>
    <row r="13" spans="1:26" ht="18" customHeight="1">
      <c r="A13" s="817"/>
      <c r="B13" s="818"/>
      <c r="C13" s="820"/>
      <c r="D13" s="820"/>
      <c r="E13" s="337">
        <v>5</v>
      </c>
      <c r="F13" s="216"/>
      <c r="G13" s="216"/>
      <c r="H13" s="96"/>
      <c r="I13" s="80"/>
      <c r="J13" s="75"/>
      <c r="K13" s="80"/>
      <c r="L13" s="75"/>
      <c r="M13" s="25"/>
      <c r="N13" s="83"/>
      <c r="O13" s="78"/>
      <c r="P13" s="25"/>
      <c r="Q13" s="83"/>
      <c r="R13" s="21"/>
      <c r="S13" s="344"/>
      <c r="T13" s="390">
        <f t="shared" si="0"/>
        <v>0</v>
      </c>
      <c r="U13" s="443">
        <f t="shared" si="1"/>
        <v>1</v>
      </c>
    </row>
    <row r="14" spans="1:26" ht="18" customHeight="1">
      <c r="A14" s="817"/>
      <c r="B14" s="818"/>
      <c r="C14" s="820"/>
      <c r="D14" s="820"/>
      <c r="E14" s="337">
        <v>6</v>
      </c>
      <c r="F14" s="216"/>
      <c r="G14" s="216"/>
      <c r="H14" s="96"/>
      <c r="I14" s="80"/>
      <c r="J14" s="75"/>
      <c r="K14" s="80"/>
      <c r="L14" s="75"/>
      <c r="M14" s="25"/>
      <c r="N14" s="83"/>
      <c r="O14" s="78"/>
      <c r="P14" s="25"/>
      <c r="Q14" s="83"/>
      <c r="R14" s="21"/>
      <c r="S14" s="344"/>
      <c r="T14" s="390">
        <f t="shared" si="0"/>
        <v>0</v>
      </c>
      <c r="U14" s="443">
        <f t="shared" si="1"/>
        <v>1</v>
      </c>
    </row>
    <row r="15" spans="1:26" ht="18" customHeight="1">
      <c r="A15" s="817"/>
      <c r="B15" s="818"/>
      <c r="C15" s="820"/>
      <c r="D15" s="820"/>
      <c r="E15" s="337">
        <v>7</v>
      </c>
      <c r="F15" s="216"/>
      <c r="G15" s="216"/>
      <c r="H15" s="96"/>
      <c r="I15" s="80"/>
      <c r="J15" s="75"/>
      <c r="K15" s="80"/>
      <c r="L15" s="75"/>
      <c r="M15" s="25"/>
      <c r="N15" s="83"/>
      <c r="O15" s="78"/>
      <c r="P15" s="25"/>
      <c r="Q15" s="83"/>
      <c r="R15" s="21"/>
      <c r="S15" s="344"/>
      <c r="T15" s="390">
        <f t="shared" si="0"/>
        <v>0</v>
      </c>
      <c r="U15" s="443">
        <f t="shared" si="1"/>
        <v>1</v>
      </c>
    </row>
    <row r="16" spans="1:26" ht="18" customHeight="1">
      <c r="A16" s="817"/>
      <c r="B16" s="818"/>
      <c r="C16" s="820"/>
      <c r="D16" s="820"/>
      <c r="E16" s="337">
        <v>8</v>
      </c>
      <c r="F16" s="216"/>
      <c r="G16" s="216"/>
      <c r="H16" s="96"/>
      <c r="I16" s="80"/>
      <c r="J16" s="75"/>
      <c r="K16" s="80"/>
      <c r="L16" s="75"/>
      <c r="M16" s="25"/>
      <c r="N16" s="83"/>
      <c r="O16" s="78"/>
      <c r="P16" s="25"/>
      <c r="Q16" s="83"/>
      <c r="R16" s="21"/>
      <c r="S16" s="344"/>
      <c r="T16" s="390">
        <f t="shared" si="0"/>
        <v>0</v>
      </c>
      <c r="U16" s="443">
        <f t="shared" si="1"/>
        <v>1</v>
      </c>
    </row>
    <row r="17" spans="1:21" ht="18" customHeight="1">
      <c r="A17" s="817"/>
      <c r="B17" s="818"/>
      <c r="C17" s="820"/>
      <c r="D17" s="820"/>
      <c r="E17" s="337">
        <v>9</v>
      </c>
      <c r="F17" s="216"/>
      <c r="G17" s="216"/>
      <c r="H17" s="96"/>
      <c r="I17" s="80"/>
      <c r="J17" s="75"/>
      <c r="K17" s="80"/>
      <c r="L17" s="75"/>
      <c r="M17" s="25"/>
      <c r="N17" s="83"/>
      <c r="O17" s="78"/>
      <c r="P17" s="25"/>
      <c r="Q17" s="83"/>
      <c r="R17" s="21"/>
      <c r="S17" s="344"/>
      <c r="T17" s="390">
        <f t="shared" si="0"/>
        <v>0</v>
      </c>
      <c r="U17" s="443">
        <f t="shared" si="1"/>
        <v>1</v>
      </c>
    </row>
    <row r="18" spans="1:21" ht="18" customHeight="1">
      <c r="A18" s="817"/>
      <c r="B18" s="818"/>
      <c r="C18" s="820"/>
      <c r="D18" s="820"/>
      <c r="E18" s="337">
        <v>10</v>
      </c>
      <c r="F18" s="216"/>
      <c r="G18" s="216"/>
      <c r="H18" s="96"/>
      <c r="I18" s="80"/>
      <c r="J18" s="75"/>
      <c r="K18" s="80"/>
      <c r="L18" s="75"/>
      <c r="M18" s="25"/>
      <c r="N18" s="83"/>
      <c r="O18" s="78"/>
      <c r="P18" s="25"/>
      <c r="Q18" s="83"/>
      <c r="R18" s="21"/>
      <c r="S18" s="344"/>
      <c r="T18" s="390">
        <f t="shared" si="0"/>
        <v>0</v>
      </c>
      <c r="U18" s="443">
        <f t="shared" si="1"/>
        <v>1</v>
      </c>
    </row>
    <row r="19" spans="1:21" ht="18" customHeight="1">
      <c r="A19" s="817"/>
      <c r="B19" s="818"/>
      <c r="C19" s="820"/>
      <c r="D19" s="820"/>
      <c r="E19" s="337">
        <v>11</v>
      </c>
      <c r="F19" s="216"/>
      <c r="G19" s="216"/>
      <c r="H19" s="96"/>
      <c r="I19" s="80"/>
      <c r="J19" s="75"/>
      <c r="K19" s="80"/>
      <c r="L19" s="75"/>
      <c r="M19" s="25"/>
      <c r="N19" s="83"/>
      <c r="O19" s="78"/>
      <c r="P19" s="25"/>
      <c r="Q19" s="83"/>
      <c r="R19" s="21"/>
      <c r="S19" s="344"/>
      <c r="T19" s="390">
        <f t="shared" si="0"/>
        <v>0</v>
      </c>
      <c r="U19" s="443">
        <f t="shared" si="1"/>
        <v>1</v>
      </c>
    </row>
    <row r="20" spans="1:21" ht="18" customHeight="1">
      <c r="A20" s="817"/>
      <c r="B20" s="818"/>
      <c r="C20" s="820"/>
      <c r="D20" s="820"/>
      <c r="E20" s="337">
        <v>12</v>
      </c>
      <c r="F20" s="216"/>
      <c r="G20" s="216"/>
      <c r="H20" s="96"/>
      <c r="I20" s="80"/>
      <c r="J20" s="75"/>
      <c r="K20" s="80"/>
      <c r="L20" s="75"/>
      <c r="M20" s="25"/>
      <c r="N20" s="83"/>
      <c r="O20" s="78"/>
      <c r="P20" s="25"/>
      <c r="Q20" s="83"/>
      <c r="R20" s="21"/>
      <c r="S20" s="344"/>
      <c r="T20" s="390">
        <f t="shared" si="0"/>
        <v>0</v>
      </c>
      <c r="U20" s="443">
        <f t="shared" si="1"/>
        <v>1</v>
      </c>
    </row>
    <row r="21" spans="1:21" ht="18" customHeight="1">
      <c r="A21" s="817"/>
      <c r="B21" s="818"/>
      <c r="C21" s="820"/>
      <c r="D21" s="820"/>
      <c r="E21" s="337">
        <v>13</v>
      </c>
      <c r="F21" s="216"/>
      <c r="G21" s="216"/>
      <c r="H21" s="96"/>
      <c r="I21" s="80"/>
      <c r="J21" s="75"/>
      <c r="K21" s="80"/>
      <c r="L21" s="75"/>
      <c r="M21" s="25"/>
      <c r="N21" s="83"/>
      <c r="O21" s="78"/>
      <c r="P21" s="25"/>
      <c r="Q21" s="83"/>
      <c r="R21" s="21"/>
      <c r="S21" s="344"/>
      <c r="T21" s="390">
        <f t="shared" si="0"/>
        <v>0</v>
      </c>
      <c r="U21" s="443">
        <f t="shared" si="1"/>
        <v>1</v>
      </c>
    </row>
    <row r="22" spans="1:21" ht="18" customHeight="1">
      <c r="A22" s="817"/>
      <c r="B22" s="818"/>
      <c r="C22" s="820"/>
      <c r="D22" s="820"/>
      <c r="E22" s="337">
        <v>14</v>
      </c>
      <c r="F22" s="216"/>
      <c r="G22" s="216"/>
      <c r="H22" s="96"/>
      <c r="I22" s="80"/>
      <c r="J22" s="75"/>
      <c r="K22" s="80"/>
      <c r="L22" s="75"/>
      <c r="M22" s="25"/>
      <c r="N22" s="83"/>
      <c r="O22" s="78"/>
      <c r="P22" s="25"/>
      <c r="Q22" s="83"/>
      <c r="R22" s="21"/>
      <c r="S22" s="344"/>
      <c r="T22" s="390">
        <f t="shared" si="0"/>
        <v>0</v>
      </c>
      <c r="U22" s="443">
        <f t="shared" si="1"/>
        <v>1</v>
      </c>
    </row>
    <row r="23" spans="1:21" ht="18" customHeight="1">
      <c r="A23" s="817"/>
      <c r="B23" s="818"/>
      <c r="C23" s="820"/>
      <c r="D23" s="820"/>
      <c r="E23" s="337">
        <v>15</v>
      </c>
      <c r="F23" s="216"/>
      <c r="G23" s="216"/>
      <c r="H23" s="96"/>
      <c r="I23" s="80"/>
      <c r="J23" s="75"/>
      <c r="K23" s="80"/>
      <c r="L23" s="75"/>
      <c r="M23" s="25"/>
      <c r="N23" s="83"/>
      <c r="O23" s="78"/>
      <c r="P23" s="25"/>
      <c r="Q23" s="83"/>
      <c r="R23" s="21"/>
      <c r="S23" s="344"/>
      <c r="T23" s="390">
        <f t="shared" si="0"/>
        <v>0</v>
      </c>
      <c r="U23" s="443">
        <f t="shared" si="1"/>
        <v>1</v>
      </c>
    </row>
    <row r="24" spans="1:21" ht="18" customHeight="1">
      <c r="A24" s="817"/>
      <c r="B24" s="818"/>
      <c r="C24" s="820"/>
      <c r="D24" s="820"/>
      <c r="E24" s="337">
        <v>16</v>
      </c>
      <c r="F24" s="216"/>
      <c r="G24" s="216"/>
      <c r="H24" s="96"/>
      <c r="I24" s="80"/>
      <c r="J24" s="75"/>
      <c r="K24" s="80"/>
      <c r="L24" s="75"/>
      <c r="M24" s="25"/>
      <c r="N24" s="83"/>
      <c r="O24" s="78"/>
      <c r="P24" s="25"/>
      <c r="Q24" s="83"/>
      <c r="R24" s="21"/>
      <c r="S24" s="344"/>
      <c r="T24" s="390">
        <f t="shared" si="0"/>
        <v>0</v>
      </c>
      <c r="U24" s="443">
        <f t="shared" si="1"/>
        <v>1</v>
      </c>
    </row>
    <row r="25" spans="1:21" ht="18" customHeight="1">
      <c r="A25" s="817"/>
      <c r="B25" s="818"/>
      <c r="C25" s="820"/>
      <c r="D25" s="820"/>
      <c r="E25" s="337">
        <v>17</v>
      </c>
      <c r="F25" s="216"/>
      <c r="G25" s="216"/>
      <c r="H25" s="96"/>
      <c r="I25" s="80"/>
      <c r="J25" s="75"/>
      <c r="K25" s="80"/>
      <c r="L25" s="75"/>
      <c r="M25" s="25"/>
      <c r="N25" s="83"/>
      <c r="O25" s="78"/>
      <c r="P25" s="25"/>
      <c r="Q25" s="83"/>
      <c r="R25" s="21"/>
      <c r="S25" s="344"/>
      <c r="T25" s="390">
        <f t="shared" si="0"/>
        <v>0</v>
      </c>
      <c r="U25" s="443">
        <f t="shared" si="1"/>
        <v>1</v>
      </c>
    </row>
    <row r="26" spans="1:21" ht="18" customHeight="1">
      <c r="A26" s="817"/>
      <c r="B26" s="818"/>
      <c r="C26" s="820"/>
      <c r="D26" s="820"/>
      <c r="E26" s="337">
        <v>18</v>
      </c>
      <c r="F26" s="216"/>
      <c r="G26" s="216"/>
      <c r="H26" s="96"/>
      <c r="I26" s="80"/>
      <c r="J26" s="75"/>
      <c r="K26" s="80"/>
      <c r="L26" s="75"/>
      <c r="M26" s="25"/>
      <c r="N26" s="83"/>
      <c r="O26" s="78"/>
      <c r="P26" s="25"/>
      <c r="Q26" s="83"/>
      <c r="R26" s="21"/>
      <c r="S26" s="344"/>
      <c r="T26" s="390">
        <f t="shared" si="0"/>
        <v>0</v>
      </c>
      <c r="U26" s="443">
        <f t="shared" si="1"/>
        <v>1</v>
      </c>
    </row>
    <row r="27" spans="1:21" ht="18" customHeight="1">
      <c r="A27" s="817"/>
      <c r="B27" s="818"/>
      <c r="C27" s="820"/>
      <c r="D27" s="820"/>
      <c r="E27" s="337">
        <v>19</v>
      </c>
      <c r="F27" s="216"/>
      <c r="G27" s="216"/>
      <c r="H27" s="96"/>
      <c r="I27" s="80"/>
      <c r="J27" s="75"/>
      <c r="K27" s="80"/>
      <c r="L27" s="75"/>
      <c r="M27" s="25"/>
      <c r="N27" s="83"/>
      <c r="O27" s="78"/>
      <c r="P27" s="25"/>
      <c r="Q27" s="83"/>
      <c r="R27" s="21"/>
      <c r="S27" s="344"/>
      <c r="T27" s="390">
        <f t="shared" si="0"/>
        <v>0</v>
      </c>
      <c r="U27" s="443">
        <f t="shared" si="1"/>
        <v>1</v>
      </c>
    </row>
    <row r="28" spans="1:21" ht="18" customHeight="1">
      <c r="A28" s="817"/>
      <c r="B28" s="818"/>
      <c r="C28" s="820"/>
      <c r="D28" s="820"/>
      <c r="E28" s="337">
        <v>20</v>
      </c>
      <c r="F28" s="216"/>
      <c r="G28" s="216"/>
      <c r="H28" s="96"/>
      <c r="I28" s="80"/>
      <c r="J28" s="75"/>
      <c r="K28" s="80"/>
      <c r="L28" s="75"/>
      <c r="M28" s="25"/>
      <c r="N28" s="83"/>
      <c r="O28" s="78"/>
      <c r="P28" s="25"/>
      <c r="Q28" s="83"/>
      <c r="R28" s="21"/>
      <c r="S28" s="344"/>
      <c r="T28" s="390">
        <f t="shared" si="0"/>
        <v>0</v>
      </c>
      <c r="U28" s="443">
        <f t="shared" si="1"/>
        <v>1</v>
      </c>
    </row>
    <row r="29" spans="1:21" ht="18" customHeight="1">
      <c r="A29" s="817"/>
      <c r="B29" s="818"/>
      <c r="C29" s="820"/>
      <c r="D29" s="820"/>
      <c r="E29" s="337">
        <v>21</v>
      </c>
      <c r="F29" s="216"/>
      <c r="G29" s="216"/>
      <c r="H29" s="96"/>
      <c r="I29" s="80"/>
      <c r="J29" s="75"/>
      <c r="K29" s="80"/>
      <c r="L29" s="75"/>
      <c r="M29" s="25"/>
      <c r="N29" s="83"/>
      <c r="O29" s="78"/>
      <c r="P29" s="25"/>
      <c r="Q29" s="83"/>
      <c r="R29" s="21"/>
      <c r="S29" s="344"/>
      <c r="T29" s="390">
        <f t="shared" si="0"/>
        <v>0</v>
      </c>
      <c r="U29" s="443">
        <f t="shared" si="1"/>
        <v>1</v>
      </c>
    </row>
    <row r="30" spans="1:21" ht="18" customHeight="1">
      <c r="A30" s="817"/>
      <c r="B30" s="818"/>
      <c r="C30" s="820"/>
      <c r="D30" s="820"/>
      <c r="E30" s="337">
        <v>22</v>
      </c>
      <c r="F30" s="216"/>
      <c r="G30" s="216"/>
      <c r="H30" s="96"/>
      <c r="I30" s="80"/>
      <c r="J30" s="75"/>
      <c r="K30" s="80"/>
      <c r="L30" s="75"/>
      <c r="M30" s="25"/>
      <c r="N30" s="83"/>
      <c r="O30" s="78"/>
      <c r="P30" s="25"/>
      <c r="Q30" s="83"/>
      <c r="R30" s="21"/>
      <c r="S30" s="344"/>
      <c r="T30" s="390">
        <f t="shared" si="0"/>
        <v>0</v>
      </c>
      <c r="U30" s="443">
        <f t="shared" si="1"/>
        <v>1</v>
      </c>
    </row>
    <row r="31" spans="1:21" ht="18" customHeight="1">
      <c r="A31" s="817"/>
      <c r="B31" s="818"/>
      <c r="C31" s="820"/>
      <c r="D31" s="820"/>
      <c r="E31" s="337">
        <v>23</v>
      </c>
      <c r="F31" s="216"/>
      <c r="G31" s="216"/>
      <c r="H31" s="96"/>
      <c r="I31" s="80"/>
      <c r="J31" s="75"/>
      <c r="K31" s="80"/>
      <c r="L31" s="75"/>
      <c r="M31" s="25"/>
      <c r="N31" s="83"/>
      <c r="O31" s="78"/>
      <c r="P31" s="25"/>
      <c r="Q31" s="83"/>
      <c r="R31" s="21"/>
      <c r="S31" s="344"/>
      <c r="T31" s="390">
        <f t="shared" si="0"/>
        <v>0</v>
      </c>
      <c r="U31" s="443">
        <f t="shared" si="1"/>
        <v>1</v>
      </c>
    </row>
    <row r="32" spans="1:21" ht="18" customHeight="1">
      <c r="A32" s="817"/>
      <c r="B32" s="818"/>
      <c r="C32" s="820"/>
      <c r="D32" s="820"/>
      <c r="E32" s="337">
        <v>24</v>
      </c>
      <c r="F32" s="216"/>
      <c r="G32" s="216"/>
      <c r="H32" s="96"/>
      <c r="I32" s="80"/>
      <c r="J32" s="75"/>
      <c r="K32" s="80"/>
      <c r="L32" s="75"/>
      <c r="M32" s="25"/>
      <c r="N32" s="83"/>
      <c r="O32" s="78"/>
      <c r="P32" s="25"/>
      <c r="Q32" s="83"/>
      <c r="R32" s="21"/>
      <c r="S32" s="344"/>
      <c r="T32" s="390">
        <f t="shared" si="0"/>
        <v>0</v>
      </c>
      <c r="U32" s="443">
        <f t="shared" si="1"/>
        <v>1</v>
      </c>
    </row>
    <row r="33" spans="1:21" ht="18" customHeight="1">
      <c r="A33" s="817"/>
      <c r="B33" s="818"/>
      <c r="C33" s="820"/>
      <c r="D33" s="820"/>
      <c r="E33" s="337">
        <v>25</v>
      </c>
      <c r="F33" s="216"/>
      <c r="G33" s="216"/>
      <c r="H33" s="96"/>
      <c r="I33" s="80"/>
      <c r="J33" s="75"/>
      <c r="K33" s="80"/>
      <c r="L33" s="75"/>
      <c r="M33" s="25"/>
      <c r="N33" s="83"/>
      <c r="O33" s="78"/>
      <c r="P33" s="25"/>
      <c r="Q33" s="83"/>
      <c r="R33" s="21"/>
      <c r="S33" s="344"/>
      <c r="T33" s="390">
        <f t="shared" si="0"/>
        <v>0</v>
      </c>
      <c r="U33" s="443">
        <f t="shared" si="1"/>
        <v>1</v>
      </c>
    </row>
    <row r="34" spans="1:21" ht="18" customHeight="1">
      <c r="A34" s="817"/>
      <c r="B34" s="818"/>
      <c r="C34" s="820"/>
      <c r="D34" s="820"/>
      <c r="E34" s="337">
        <v>26</v>
      </c>
      <c r="F34" s="216"/>
      <c r="G34" s="216"/>
      <c r="H34" s="96"/>
      <c r="I34" s="80"/>
      <c r="J34" s="75"/>
      <c r="K34" s="80"/>
      <c r="L34" s="75"/>
      <c r="M34" s="25"/>
      <c r="N34" s="83"/>
      <c r="O34" s="78"/>
      <c r="P34" s="25"/>
      <c r="Q34" s="83"/>
      <c r="R34" s="21"/>
      <c r="S34" s="344"/>
      <c r="T34" s="390">
        <f t="shared" ref="T34:T45" si="2">IF(J34="",0,INT(SUM(PRODUCT(J34,L34,O34),R34)))</f>
        <v>0</v>
      </c>
      <c r="U34" s="443">
        <f t="shared" si="1"/>
        <v>1</v>
      </c>
    </row>
    <row r="35" spans="1:21" ht="18" customHeight="1">
      <c r="A35" s="817"/>
      <c r="B35" s="818"/>
      <c r="C35" s="820"/>
      <c r="D35" s="820"/>
      <c r="E35" s="337">
        <v>27</v>
      </c>
      <c r="F35" s="216"/>
      <c r="G35" s="216"/>
      <c r="H35" s="96"/>
      <c r="I35" s="80"/>
      <c r="J35" s="75"/>
      <c r="K35" s="80"/>
      <c r="L35" s="75"/>
      <c r="M35" s="25"/>
      <c r="N35" s="83"/>
      <c r="O35" s="78"/>
      <c r="P35" s="25"/>
      <c r="Q35" s="83"/>
      <c r="R35" s="21"/>
      <c r="S35" s="344"/>
      <c r="T35" s="390">
        <f t="shared" si="2"/>
        <v>0</v>
      </c>
      <c r="U35" s="443">
        <f t="shared" si="1"/>
        <v>1</v>
      </c>
    </row>
    <row r="36" spans="1:21" ht="18" customHeight="1">
      <c r="A36" s="817"/>
      <c r="B36" s="818"/>
      <c r="C36" s="820"/>
      <c r="D36" s="820"/>
      <c r="E36" s="337">
        <v>28</v>
      </c>
      <c r="F36" s="216"/>
      <c r="G36" s="216"/>
      <c r="H36" s="96"/>
      <c r="I36" s="80"/>
      <c r="J36" s="75"/>
      <c r="K36" s="80"/>
      <c r="L36" s="75"/>
      <c r="M36" s="25"/>
      <c r="N36" s="83"/>
      <c r="O36" s="78"/>
      <c r="P36" s="25"/>
      <c r="Q36" s="83"/>
      <c r="R36" s="21"/>
      <c r="S36" s="344"/>
      <c r="T36" s="390">
        <f t="shared" si="2"/>
        <v>0</v>
      </c>
      <c r="U36" s="443">
        <f t="shared" si="1"/>
        <v>1</v>
      </c>
    </row>
    <row r="37" spans="1:21" ht="18" customHeight="1">
      <c r="A37" s="817"/>
      <c r="B37" s="818"/>
      <c r="C37" s="820"/>
      <c r="D37" s="820"/>
      <c r="E37" s="337">
        <v>29</v>
      </c>
      <c r="F37" s="216"/>
      <c r="G37" s="216"/>
      <c r="H37" s="96"/>
      <c r="I37" s="80"/>
      <c r="J37" s="75"/>
      <c r="K37" s="80"/>
      <c r="L37" s="75"/>
      <c r="M37" s="25"/>
      <c r="N37" s="83"/>
      <c r="O37" s="78"/>
      <c r="P37" s="25"/>
      <c r="Q37" s="83"/>
      <c r="R37" s="21"/>
      <c r="S37" s="344"/>
      <c r="T37" s="390">
        <f t="shared" si="2"/>
        <v>0</v>
      </c>
      <c r="U37" s="443">
        <f t="shared" si="1"/>
        <v>1</v>
      </c>
    </row>
    <row r="38" spans="1:21" ht="18" customHeight="1">
      <c r="A38" s="817"/>
      <c r="B38" s="818"/>
      <c r="C38" s="820"/>
      <c r="D38" s="820"/>
      <c r="E38" s="337">
        <v>30</v>
      </c>
      <c r="F38" s="216"/>
      <c r="G38" s="216"/>
      <c r="H38" s="96"/>
      <c r="I38" s="80"/>
      <c r="J38" s="75"/>
      <c r="K38" s="80"/>
      <c r="L38" s="75"/>
      <c r="M38" s="25"/>
      <c r="N38" s="83"/>
      <c r="O38" s="78"/>
      <c r="P38" s="25"/>
      <c r="Q38" s="83"/>
      <c r="R38" s="21"/>
      <c r="S38" s="344"/>
      <c r="T38" s="390">
        <f t="shared" si="2"/>
        <v>0</v>
      </c>
      <c r="U38" s="443">
        <f t="shared" si="1"/>
        <v>1</v>
      </c>
    </row>
    <row r="39" spans="1:21" ht="18" customHeight="1">
      <c r="A39" s="817"/>
      <c r="B39" s="818"/>
      <c r="C39" s="820"/>
      <c r="D39" s="820"/>
      <c r="E39" s="337">
        <v>31</v>
      </c>
      <c r="F39" s="216"/>
      <c r="G39" s="216"/>
      <c r="H39" s="96"/>
      <c r="I39" s="80"/>
      <c r="J39" s="75"/>
      <c r="K39" s="80"/>
      <c r="L39" s="75"/>
      <c r="M39" s="25"/>
      <c r="N39" s="83"/>
      <c r="O39" s="78"/>
      <c r="P39" s="25"/>
      <c r="Q39" s="83"/>
      <c r="R39" s="21"/>
      <c r="S39" s="344"/>
      <c r="T39" s="390">
        <f t="shared" si="2"/>
        <v>0</v>
      </c>
      <c r="U39" s="443">
        <f t="shared" si="1"/>
        <v>1</v>
      </c>
    </row>
    <row r="40" spans="1:21" ht="18" customHeight="1">
      <c r="A40" s="817"/>
      <c r="B40" s="818"/>
      <c r="C40" s="820"/>
      <c r="D40" s="820"/>
      <c r="E40" s="337">
        <v>32</v>
      </c>
      <c r="F40" s="216"/>
      <c r="G40" s="216"/>
      <c r="H40" s="96"/>
      <c r="I40" s="80"/>
      <c r="J40" s="75"/>
      <c r="K40" s="80"/>
      <c r="L40" s="75"/>
      <c r="M40" s="25"/>
      <c r="N40" s="83"/>
      <c r="O40" s="78"/>
      <c r="P40" s="25"/>
      <c r="Q40" s="83"/>
      <c r="R40" s="21"/>
      <c r="S40" s="344"/>
      <c r="T40" s="390">
        <f t="shared" si="2"/>
        <v>0</v>
      </c>
      <c r="U40" s="443">
        <f t="shared" si="1"/>
        <v>1</v>
      </c>
    </row>
    <row r="41" spans="1:21" ht="18" customHeight="1">
      <c r="A41" s="817"/>
      <c r="B41" s="818"/>
      <c r="C41" s="820"/>
      <c r="D41" s="820"/>
      <c r="E41" s="337">
        <v>33</v>
      </c>
      <c r="F41" s="216"/>
      <c r="G41" s="216"/>
      <c r="H41" s="96"/>
      <c r="I41" s="80"/>
      <c r="J41" s="75"/>
      <c r="K41" s="80"/>
      <c r="L41" s="75"/>
      <c r="M41" s="25"/>
      <c r="N41" s="83"/>
      <c r="O41" s="78"/>
      <c r="P41" s="25"/>
      <c r="Q41" s="83"/>
      <c r="R41" s="21"/>
      <c r="S41" s="344"/>
      <c r="T41" s="390">
        <f t="shared" si="2"/>
        <v>0</v>
      </c>
      <c r="U41" s="443">
        <f t="shared" si="1"/>
        <v>1</v>
      </c>
    </row>
    <row r="42" spans="1:21" ht="18" customHeight="1">
      <c r="A42" s="817"/>
      <c r="B42" s="818"/>
      <c r="C42" s="820"/>
      <c r="D42" s="820"/>
      <c r="E42" s="337">
        <v>34</v>
      </c>
      <c r="F42" s="216"/>
      <c r="G42" s="216"/>
      <c r="H42" s="96"/>
      <c r="I42" s="80"/>
      <c r="J42" s="75"/>
      <c r="K42" s="80"/>
      <c r="L42" s="75"/>
      <c r="M42" s="25"/>
      <c r="N42" s="83"/>
      <c r="O42" s="78"/>
      <c r="P42" s="25"/>
      <c r="Q42" s="83"/>
      <c r="R42" s="21"/>
      <c r="S42" s="344"/>
      <c r="T42" s="390">
        <f t="shared" si="2"/>
        <v>0</v>
      </c>
      <c r="U42" s="443">
        <f t="shared" si="1"/>
        <v>1</v>
      </c>
    </row>
    <row r="43" spans="1:21" ht="18" customHeight="1">
      <c r="A43" s="817"/>
      <c r="B43" s="818"/>
      <c r="C43" s="820"/>
      <c r="D43" s="820"/>
      <c r="E43" s="337">
        <v>35</v>
      </c>
      <c r="F43" s="216"/>
      <c r="G43" s="216"/>
      <c r="H43" s="96"/>
      <c r="I43" s="80"/>
      <c r="J43" s="75"/>
      <c r="K43" s="80"/>
      <c r="L43" s="75"/>
      <c r="M43" s="25"/>
      <c r="N43" s="83"/>
      <c r="O43" s="78"/>
      <c r="P43" s="25"/>
      <c r="Q43" s="83"/>
      <c r="R43" s="21"/>
      <c r="S43" s="344"/>
      <c r="T43" s="390">
        <f t="shared" si="2"/>
        <v>0</v>
      </c>
      <c r="U43" s="443">
        <f t="shared" si="1"/>
        <v>1</v>
      </c>
    </row>
    <row r="44" spans="1:21" ht="18" customHeight="1">
      <c r="A44" s="817"/>
      <c r="B44" s="818"/>
      <c r="C44" s="820"/>
      <c r="D44" s="820"/>
      <c r="E44" s="337">
        <v>36</v>
      </c>
      <c r="F44" s="216"/>
      <c r="G44" s="216"/>
      <c r="H44" s="96"/>
      <c r="I44" s="80"/>
      <c r="J44" s="75"/>
      <c r="K44" s="80"/>
      <c r="L44" s="75"/>
      <c r="M44" s="25"/>
      <c r="N44" s="83"/>
      <c r="O44" s="78"/>
      <c r="P44" s="25"/>
      <c r="Q44" s="83"/>
      <c r="R44" s="21"/>
      <c r="S44" s="344"/>
      <c r="T44" s="390">
        <f t="shared" si="2"/>
        <v>0</v>
      </c>
      <c r="U44" s="443">
        <f t="shared" si="1"/>
        <v>1</v>
      </c>
    </row>
    <row r="45" spans="1:21" ht="18" customHeight="1">
      <c r="A45" s="817"/>
      <c r="B45" s="818"/>
      <c r="C45" s="820"/>
      <c r="D45" s="820"/>
      <c r="E45" s="337">
        <v>37</v>
      </c>
      <c r="F45" s="216"/>
      <c r="G45" s="216"/>
      <c r="H45" s="96"/>
      <c r="I45" s="80"/>
      <c r="J45" s="75"/>
      <c r="K45" s="80"/>
      <c r="L45" s="75"/>
      <c r="M45" s="25"/>
      <c r="N45" s="83"/>
      <c r="O45" s="78"/>
      <c r="P45" s="25"/>
      <c r="Q45" s="83"/>
      <c r="R45" s="21"/>
      <c r="S45" s="344"/>
      <c r="T45" s="390">
        <f t="shared" si="2"/>
        <v>0</v>
      </c>
      <c r="U45" s="443">
        <f t="shared" si="1"/>
        <v>1</v>
      </c>
    </row>
    <row r="46" spans="1:21" ht="18" customHeight="1">
      <c r="A46" s="817"/>
      <c r="B46" s="818"/>
      <c r="C46" s="820"/>
      <c r="D46" s="820"/>
      <c r="E46" s="337">
        <v>38</v>
      </c>
      <c r="F46" s="216"/>
      <c r="G46" s="216"/>
      <c r="H46" s="96"/>
      <c r="I46" s="80"/>
      <c r="J46" s="75"/>
      <c r="K46" s="80"/>
      <c r="L46" s="75"/>
      <c r="M46" s="25"/>
      <c r="N46" s="83"/>
      <c r="O46" s="78"/>
      <c r="P46" s="25"/>
      <c r="Q46" s="83"/>
      <c r="R46" s="21"/>
      <c r="S46" s="344"/>
      <c r="T46" s="390">
        <f t="shared" ref="T46:T70" si="3">IF(J46="",0,INT(SUM(PRODUCT(J46,L46,O46),R46)))</f>
        <v>0</v>
      </c>
      <c r="U46" s="443">
        <f t="shared" ref="U46:U70" si="4">$A$9</f>
        <v>1</v>
      </c>
    </row>
    <row r="47" spans="1:21" ht="18" customHeight="1">
      <c r="A47" s="817"/>
      <c r="B47" s="818"/>
      <c r="C47" s="820"/>
      <c r="D47" s="820"/>
      <c r="E47" s="337">
        <v>39</v>
      </c>
      <c r="F47" s="216"/>
      <c r="G47" s="216"/>
      <c r="H47" s="96"/>
      <c r="I47" s="80"/>
      <c r="J47" s="75"/>
      <c r="K47" s="80"/>
      <c r="L47" s="75"/>
      <c r="M47" s="25"/>
      <c r="N47" s="83"/>
      <c r="O47" s="78"/>
      <c r="P47" s="25"/>
      <c r="Q47" s="83"/>
      <c r="R47" s="21"/>
      <c r="S47" s="344"/>
      <c r="T47" s="390">
        <f t="shared" si="3"/>
        <v>0</v>
      </c>
      <c r="U47" s="443">
        <f t="shared" si="4"/>
        <v>1</v>
      </c>
    </row>
    <row r="48" spans="1:21" ht="18" customHeight="1">
      <c r="A48" s="817"/>
      <c r="B48" s="818"/>
      <c r="C48" s="820"/>
      <c r="D48" s="820"/>
      <c r="E48" s="337">
        <v>40</v>
      </c>
      <c r="F48" s="216"/>
      <c r="G48" s="216"/>
      <c r="H48" s="96"/>
      <c r="I48" s="80"/>
      <c r="J48" s="75"/>
      <c r="K48" s="80"/>
      <c r="L48" s="75"/>
      <c r="M48" s="25"/>
      <c r="N48" s="83"/>
      <c r="O48" s="78"/>
      <c r="P48" s="25"/>
      <c r="Q48" s="83"/>
      <c r="R48" s="21"/>
      <c r="S48" s="344"/>
      <c r="T48" s="390">
        <f t="shared" si="3"/>
        <v>0</v>
      </c>
      <c r="U48" s="443">
        <f t="shared" si="4"/>
        <v>1</v>
      </c>
    </row>
    <row r="49" spans="1:21" ht="18" customHeight="1">
      <c r="A49" s="817"/>
      <c r="B49" s="818"/>
      <c r="C49" s="820"/>
      <c r="D49" s="820"/>
      <c r="E49" s="337">
        <v>41</v>
      </c>
      <c r="F49" s="216"/>
      <c r="G49" s="216"/>
      <c r="H49" s="96"/>
      <c r="I49" s="80"/>
      <c r="J49" s="75"/>
      <c r="K49" s="80"/>
      <c r="L49" s="75"/>
      <c r="M49" s="25"/>
      <c r="N49" s="83"/>
      <c r="O49" s="78"/>
      <c r="P49" s="25"/>
      <c r="Q49" s="83"/>
      <c r="R49" s="21"/>
      <c r="S49" s="344"/>
      <c r="T49" s="390">
        <f t="shared" si="3"/>
        <v>0</v>
      </c>
      <c r="U49" s="443">
        <f t="shared" si="4"/>
        <v>1</v>
      </c>
    </row>
    <row r="50" spans="1:21" ht="18" customHeight="1">
      <c r="A50" s="817"/>
      <c r="B50" s="818"/>
      <c r="C50" s="820"/>
      <c r="D50" s="820"/>
      <c r="E50" s="337">
        <v>42</v>
      </c>
      <c r="F50" s="216"/>
      <c r="G50" s="216"/>
      <c r="H50" s="96"/>
      <c r="I50" s="80"/>
      <c r="J50" s="75"/>
      <c r="K50" s="80"/>
      <c r="L50" s="75"/>
      <c r="M50" s="25"/>
      <c r="N50" s="83"/>
      <c r="O50" s="78"/>
      <c r="P50" s="25"/>
      <c r="Q50" s="83"/>
      <c r="R50" s="21"/>
      <c r="S50" s="344"/>
      <c r="T50" s="390">
        <f t="shared" si="3"/>
        <v>0</v>
      </c>
      <c r="U50" s="443">
        <f t="shared" si="4"/>
        <v>1</v>
      </c>
    </row>
    <row r="51" spans="1:21" ht="18" customHeight="1">
      <c r="A51" s="817"/>
      <c r="B51" s="818"/>
      <c r="C51" s="820"/>
      <c r="D51" s="820"/>
      <c r="E51" s="337">
        <v>43</v>
      </c>
      <c r="F51" s="216"/>
      <c r="G51" s="216"/>
      <c r="H51" s="96"/>
      <c r="I51" s="80"/>
      <c r="J51" s="75"/>
      <c r="K51" s="80"/>
      <c r="L51" s="75"/>
      <c r="M51" s="25"/>
      <c r="N51" s="83"/>
      <c r="O51" s="78"/>
      <c r="P51" s="25"/>
      <c r="Q51" s="83"/>
      <c r="R51" s="21"/>
      <c r="S51" s="344"/>
      <c r="T51" s="390">
        <f t="shared" si="3"/>
        <v>0</v>
      </c>
      <c r="U51" s="443">
        <f t="shared" si="4"/>
        <v>1</v>
      </c>
    </row>
    <row r="52" spans="1:21" ht="18" customHeight="1">
      <c r="A52" s="817"/>
      <c r="B52" s="818"/>
      <c r="C52" s="820"/>
      <c r="D52" s="820"/>
      <c r="E52" s="337">
        <v>44</v>
      </c>
      <c r="F52" s="216"/>
      <c r="G52" s="216"/>
      <c r="H52" s="96"/>
      <c r="I52" s="80"/>
      <c r="J52" s="75"/>
      <c r="K52" s="80"/>
      <c r="L52" s="75"/>
      <c r="M52" s="25"/>
      <c r="N52" s="83"/>
      <c r="O52" s="78"/>
      <c r="P52" s="25"/>
      <c r="Q52" s="83"/>
      <c r="R52" s="21"/>
      <c r="S52" s="344"/>
      <c r="T52" s="390">
        <f t="shared" si="3"/>
        <v>0</v>
      </c>
      <c r="U52" s="443">
        <f t="shared" si="4"/>
        <v>1</v>
      </c>
    </row>
    <row r="53" spans="1:21" ht="18" customHeight="1">
      <c r="A53" s="817"/>
      <c r="B53" s="818"/>
      <c r="C53" s="820"/>
      <c r="D53" s="820"/>
      <c r="E53" s="337">
        <v>45</v>
      </c>
      <c r="F53" s="216"/>
      <c r="G53" s="216"/>
      <c r="H53" s="96"/>
      <c r="I53" s="80"/>
      <c r="J53" s="75"/>
      <c r="K53" s="80"/>
      <c r="L53" s="75"/>
      <c r="M53" s="25"/>
      <c r="N53" s="83"/>
      <c r="O53" s="78"/>
      <c r="P53" s="25"/>
      <c r="Q53" s="83"/>
      <c r="R53" s="21"/>
      <c r="S53" s="344"/>
      <c r="T53" s="390">
        <f t="shared" si="3"/>
        <v>0</v>
      </c>
      <c r="U53" s="443">
        <f t="shared" si="4"/>
        <v>1</v>
      </c>
    </row>
    <row r="54" spans="1:21" ht="18" customHeight="1">
      <c r="A54" s="817"/>
      <c r="B54" s="818"/>
      <c r="C54" s="820"/>
      <c r="D54" s="820"/>
      <c r="E54" s="337">
        <v>46</v>
      </c>
      <c r="F54" s="216"/>
      <c r="G54" s="216"/>
      <c r="H54" s="96"/>
      <c r="I54" s="80"/>
      <c r="J54" s="75"/>
      <c r="K54" s="80"/>
      <c r="L54" s="75"/>
      <c r="M54" s="25"/>
      <c r="N54" s="83"/>
      <c r="O54" s="78"/>
      <c r="P54" s="25"/>
      <c r="Q54" s="83"/>
      <c r="R54" s="21"/>
      <c r="S54" s="344"/>
      <c r="T54" s="390">
        <f t="shared" si="3"/>
        <v>0</v>
      </c>
      <c r="U54" s="443">
        <f t="shared" si="4"/>
        <v>1</v>
      </c>
    </row>
    <row r="55" spans="1:21" ht="18" customHeight="1">
      <c r="A55" s="817"/>
      <c r="B55" s="818"/>
      <c r="C55" s="820"/>
      <c r="D55" s="820"/>
      <c r="E55" s="337">
        <v>47</v>
      </c>
      <c r="F55" s="216"/>
      <c r="G55" s="216"/>
      <c r="H55" s="96"/>
      <c r="I55" s="80"/>
      <c r="J55" s="75"/>
      <c r="K55" s="80"/>
      <c r="L55" s="75"/>
      <c r="M55" s="25"/>
      <c r="N55" s="83"/>
      <c r="O55" s="78"/>
      <c r="P55" s="25"/>
      <c r="Q55" s="83"/>
      <c r="R55" s="21"/>
      <c r="S55" s="344"/>
      <c r="T55" s="390">
        <f t="shared" si="3"/>
        <v>0</v>
      </c>
      <c r="U55" s="443">
        <f t="shared" si="4"/>
        <v>1</v>
      </c>
    </row>
    <row r="56" spans="1:21" ht="18" customHeight="1">
      <c r="A56" s="817"/>
      <c r="B56" s="818"/>
      <c r="C56" s="820"/>
      <c r="D56" s="820"/>
      <c r="E56" s="337">
        <v>48</v>
      </c>
      <c r="F56" s="216"/>
      <c r="G56" s="216"/>
      <c r="H56" s="96"/>
      <c r="I56" s="80"/>
      <c r="J56" s="75"/>
      <c r="K56" s="80"/>
      <c r="L56" s="75"/>
      <c r="M56" s="25"/>
      <c r="N56" s="83"/>
      <c r="O56" s="78"/>
      <c r="P56" s="25"/>
      <c r="Q56" s="83"/>
      <c r="R56" s="21"/>
      <c r="S56" s="344"/>
      <c r="T56" s="390">
        <f t="shared" si="3"/>
        <v>0</v>
      </c>
      <c r="U56" s="443">
        <f t="shared" si="4"/>
        <v>1</v>
      </c>
    </row>
    <row r="57" spans="1:21" ht="18" customHeight="1">
      <c r="A57" s="817"/>
      <c r="B57" s="818"/>
      <c r="C57" s="820"/>
      <c r="D57" s="820"/>
      <c r="E57" s="337">
        <v>49</v>
      </c>
      <c r="F57" s="216"/>
      <c r="G57" s="216"/>
      <c r="H57" s="96"/>
      <c r="I57" s="80"/>
      <c r="J57" s="75"/>
      <c r="K57" s="80"/>
      <c r="L57" s="75"/>
      <c r="M57" s="25"/>
      <c r="N57" s="83"/>
      <c r="O57" s="78"/>
      <c r="P57" s="25"/>
      <c r="Q57" s="83"/>
      <c r="R57" s="21"/>
      <c r="S57" s="344"/>
      <c r="T57" s="390">
        <f t="shared" si="3"/>
        <v>0</v>
      </c>
      <c r="U57" s="443">
        <f t="shared" si="4"/>
        <v>1</v>
      </c>
    </row>
    <row r="58" spans="1:21" ht="18" customHeight="1">
      <c r="A58" s="817"/>
      <c r="B58" s="818"/>
      <c r="C58" s="820"/>
      <c r="D58" s="820"/>
      <c r="E58" s="337">
        <v>50</v>
      </c>
      <c r="F58" s="216"/>
      <c r="G58" s="216"/>
      <c r="H58" s="96"/>
      <c r="I58" s="80"/>
      <c r="J58" s="75"/>
      <c r="K58" s="80"/>
      <c r="L58" s="75"/>
      <c r="M58" s="25"/>
      <c r="N58" s="83"/>
      <c r="O58" s="78"/>
      <c r="P58" s="25"/>
      <c r="Q58" s="83"/>
      <c r="R58" s="21"/>
      <c r="S58" s="344"/>
      <c r="T58" s="390">
        <f t="shared" si="3"/>
        <v>0</v>
      </c>
      <c r="U58" s="443">
        <f t="shared" si="4"/>
        <v>1</v>
      </c>
    </row>
    <row r="59" spans="1:21" ht="18" customHeight="1">
      <c r="A59" s="817"/>
      <c r="B59" s="818"/>
      <c r="C59" s="820"/>
      <c r="D59" s="820"/>
      <c r="E59" s="337">
        <v>51</v>
      </c>
      <c r="F59" s="216"/>
      <c r="G59" s="216"/>
      <c r="H59" s="96"/>
      <c r="I59" s="80"/>
      <c r="J59" s="75"/>
      <c r="K59" s="80"/>
      <c r="L59" s="75"/>
      <c r="M59" s="25"/>
      <c r="N59" s="83"/>
      <c r="O59" s="78"/>
      <c r="P59" s="25"/>
      <c r="Q59" s="83"/>
      <c r="R59" s="21"/>
      <c r="S59" s="344"/>
      <c r="T59" s="390">
        <f t="shared" si="3"/>
        <v>0</v>
      </c>
      <c r="U59" s="443">
        <f t="shared" si="4"/>
        <v>1</v>
      </c>
    </row>
    <row r="60" spans="1:21" ht="18" customHeight="1">
      <c r="A60" s="817"/>
      <c r="B60" s="818"/>
      <c r="C60" s="820"/>
      <c r="D60" s="820"/>
      <c r="E60" s="337">
        <v>52</v>
      </c>
      <c r="F60" s="216"/>
      <c r="G60" s="216"/>
      <c r="H60" s="96"/>
      <c r="I60" s="80"/>
      <c r="J60" s="75"/>
      <c r="K60" s="80"/>
      <c r="L60" s="75"/>
      <c r="M60" s="25"/>
      <c r="N60" s="83"/>
      <c r="O60" s="78"/>
      <c r="P60" s="25"/>
      <c r="Q60" s="83"/>
      <c r="R60" s="21"/>
      <c r="S60" s="344"/>
      <c r="T60" s="390">
        <f t="shared" si="3"/>
        <v>0</v>
      </c>
      <c r="U60" s="443">
        <f t="shared" si="4"/>
        <v>1</v>
      </c>
    </row>
    <row r="61" spans="1:21" ht="18" customHeight="1">
      <c r="A61" s="817"/>
      <c r="B61" s="818"/>
      <c r="C61" s="820"/>
      <c r="D61" s="820"/>
      <c r="E61" s="337">
        <v>53</v>
      </c>
      <c r="F61" s="216"/>
      <c r="G61" s="216"/>
      <c r="H61" s="96"/>
      <c r="I61" s="80"/>
      <c r="J61" s="75"/>
      <c r="K61" s="80"/>
      <c r="L61" s="75"/>
      <c r="M61" s="25"/>
      <c r="N61" s="83"/>
      <c r="O61" s="78"/>
      <c r="P61" s="25"/>
      <c r="Q61" s="83"/>
      <c r="R61" s="21"/>
      <c r="S61" s="344"/>
      <c r="T61" s="390">
        <f t="shared" si="3"/>
        <v>0</v>
      </c>
      <c r="U61" s="443">
        <f t="shared" si="4"/>
        <v>1</v>
      </c>
    </row>
    <row r="62" spans="1:21" ht="18" customHeight="1">
      <c r="A62" s="817"/>
      <c r="B62" s="818"/>
      <c r="C62" s="820"/>
      <c r="D62" s="820"/>
      <c r="E62" s="337">
        <v>54</v>
      </c>
      <c r="F62" s="216"/>
      <c r="G62" s="216"/>
      <c r="H62" s="96"/>
      <c r="I62" s="80"/>
      <c r="J62" s="75"/>
      <c r="K62" s="80"/>
      <c r="L62" s="75"/>
      <c r="M62" s="25"/>
      <c r="N62" s="83"/>
      <c r="O62" s="78"/>
      <c r="P62" s="25"/>
      <c r="Q62" s="83"/>
      <c r="R62" s="21"/>
      <c r="S62" s="344"/>
      <c r="T62" s="390">
        <f t="shared" si="3"/>
        <v>0</v>
      </c>
      <c r="U62" s="443">
        <f t="shared" si="4"/>
        <v>1</v>
      </c>
    </row>
    <row r="63" spans="1:21" ht="18" customHeight="1">
      <c r="A63" s="817"/>
      <c r="B63" s="818"/>
      <c r="C63" s="820"/>
      <c r="D63" s="820"/>
      <c r="E63" s="337">
        <v>55</v>
      </c>
      <c r="F63" s="216"/>
      <c r="G63" s="216"/>
      <c r="H63" s="96"/>
      <c r="I63" s="80"/>
      <c r="J63" s="75"/>
      <c r="K63" s="80"/>
      <c r="L63" s="75"/>
      <c r="M63" s="25"/>
      <c r="N63" s="83"/>
      <c r="O63" s="78"/>
      <c r="P63" s="25"/>
      <c r="Q63" s="83"/>
      <c r="R63" s="21"/>
      <c r="S63" s="344"/>
      <c r="T63" s="390">
        <f t="shared" si="3"/>
        <v>0</v>
      </c>
      <c r="U63" s="443">
        <f t="shared" si="4"/>
        <v>1</v>
      </c>
    </row>
    <row r="64" spans="1:21" ht="18" customHeight="1">
      <c r="A64" s="817"/>
      <c r="B64" s="818"/>
      <c r="C64" s="820"/>
      <c r="D64" s="820"/>
      <c r="E64" s="337">
        <v>56</v>
      </c>
      <c r="F64" s="216"/>
      <c r="G64" s="216"/>
      <c r="H64" s="96"/>
      <c r="I64" s="80"/>
      <c r="J64" s="75"/>
      <c r="K64" s="80"/>
      <c r="L64" s="75"/>
      <c r="M64" s="25"/>
      <c r="N64" s="83"/>
      <c r="O64" s="78"/>
      <c r="P64" s="25"/>
      <c r="Q64" s="83"/>
      <c r="R64" s="21"/>
      <c r="S64" s="344"/>
      <c r="T64" s="390">
        <f t="shared" si="3"/>
        <v>0</v>
      </c>
      <c r="U64" s="443">
        <f t="shared" si="4"/>
        <v>1</v>
      </c>
    </row>
    <row r="65" spans="1:21" ht="18" customHeight="1">
      <c r="A65" s="817"/>
      <c r="B65" s="818"/>
      <c r="C65" s="820"/>
      <c r="D65" s="820"/>
      <c r="E65" s="337">
        <v>57</v>
      </c>
      <c r="F65" s="216"/>
      <c r="G65" s="216"/>
      <c r="H65" s="96"/>
      <c r="I65" s="80"/>
      <c r="J65" s="75"/>
      <c r="K65" s="80"/>
      <c r="L65" s="75"/>
      <c r="M65" s="25"/>
      <c r="N65" s="83"/>
      <c r="O65" s="78"/>
      <c r="P65" s="25"/>
      <c r="Q65" s="83"/>
      <c r="R65" s="21"/>
      <c r="S65" s="344"/>
      <c r="T65" s="390">
        <f t="shared" si="3"/>
        <v>0</v>
      </c>
      <c r="U65" s="443">
        <f t="shared" si="4"/>
        <v>1</v>
      </c>
    </row>
    <row r="66" spans="1:21" ht="18" customHeight="1">
      <c r="A66" s="817"/>
      <c r="B66" s="818"/>
      <c r="C66" s="820"/>
      <c r="D66" s="820"/>
      <c r="E66" s="337">
        <v>58</v>
      </c>
      <c r="F66" s="216"/>
      <c r="G66" s="216"/>
      <c r="H66" s="96"/>
      <c r="I66" s="80"/>
      <c r="J66" s="75"/>
      <c r="K66" s="80"/>
      <c r="L66" s="75"/>
      <c r="M66" s="25"/>
      <c r="N66" s="83"/>
      <c r="O66" s="78"/>
      <c r="P66" s="25"/>
      <c r="Q66" s="83"/>
      <c r="R66" s="21"/>
      <c r="S66" s="344"/>
      <c r="T66" s="390">
        <f t="shared" si="3"/>
        <v>0</v>
      </c>
      <c r="U66" s="443">
        <f t="shared" si="4"/>
        <v>1</v>
      </c>
    </row>
    <row r="67" spans="1:21" ht="18" customHeight="1">
      <c r="A67" s="817"/>
      <c r="B67" s="818"/>
      <c r="C67" s="820"/>
      <c r="D67" s="820"/>
      <c r="E67" s="337">
        <v>59</v>
      </c>
      <c r="F67" s="216"/>
      <c r="G67" s="216"/>
      <c r="H67" s="96"/>
      <c r="I67" s="80"/>
      <c r="J67" s="75"/>
      <c r="K67" s="80"/>
      <c r="L67" s="75"/>
      <c r="M67" s="25"/>
      <c r="N67" s="83"/>
      <c r="O67" s="78"/>
      <c r="P67" s="25"/>
      <c r="Q67" s="83"/>
      <c r="R67" s="21"/>
      <c r="S67" s="344"/>
      <c r="T67" s="390">
        <f t="shared" si="3"/>
        <v>0</v>
      </c>
      <c r="U67" s="443">
        <f t="shared" si="4"/>
        <v>1</v>
      </c>
    </row>
    <row r="68" spans="1:21" ht="18" customHeight="1">
      <c r="A68" s="817"/>
      <c r="B68" s="818"/>
      <c r="C68" s="820"/>
      <c r="D68" s="820"/>
      <c r="E68" s="337">
        <v>60</v>
      </c>
      <c r="F68" s="216"/>
      <c r="G68" s="216"/>
      <c r="H68" s="96"/>
      <c r="I68" s="80"/>
      <c r="J68" s="75"/>
      <c r="K68" s="80"/>
      <c r="L68" s="75"/>
      <c r="M68" s="25"/>
      <c r="N68" s="83"/>
      <c r="O68" s="78"/>
      <c r="P68" s="25"/>
      <c r="Q68" s="83"/>
      <c r="R68" s="21"/>
      <c r="S68" s="344"/>
      <c r="T68" s="390">
        <f t="shared" si="3"/>
        <v>0</v>
      </c>
      <c r="U68" s="443">
        <f t="shared" si="4"/>
        <v>1</v>
      </c>
    </row>
    <row r="69" spans="1:21" ht="18" customHeight="1">
      <c r="A69" s="817"/>
      <c r="B69" s="818"/>
      <c r="C69" s="820"/>
      <c r="D69" s="820"/>
      <c r="E69" s="337">
        <v>61</v>
      </c>
      <c r="F69" s="216"/>
      <c r="G69" s="216"/>
      <c r="H69" s="96"/>
      <c r="I69" s="80"/>
      <c r="J69" s="75"/>
      <c r="K69" s="80"/>
      <c r="L69" s="75"/>
      <c r="M69" s="25"/>
      <c r="N69" s="83"/>
      <c r="O69" s="78"/>
      <c r="P69" s="25"/>
      <c r="Q69" s="83"/>
      <c r="R69" s="21"/>
      <c r="S69" s="344"/>
      <c r="T69" s="390">
        <f t="shared" si="3"/>
        <v>0</v>
      </c>
      <c r="U69" s="443">
        <f t="shared" si="4"/>
        <v>1</v>
      </c>
    </row>
    <row r="70" spans="1:21" ht="18" customHeight="1">
      <c r="A70" s="817"/>
      <c r="B70" s="818"/>
      <c r="C70" s="820"/>
      <c r="D70" s="820"/>
      <c r="E70" s="337">
        <v>62</v>
      </c>
      <c r="F70" s="216"/>
      <c r="G70" s="216"/>
      <c r="H70" s="96"/>
      <c r="I70" s="80"/>
      <c r="J70" s="75"/>
      <c r="K70" s="80"/>
      <c r="L70" s="75"/>
      <c r="M70" s="25"/>
      <c r="N70" s="83"/>
      <c r="O70" s="78"/>
      <c r="P70" s="25"/>
      <c r="Q70" s="83"/>
      <c r="R70" s="21"/>
      <c r="S70" s="344"/>
      <c r="T70" s="390">
        <f t="shared" si="3"/>
        <v>0</v>
      </c>
      <c r="U70" s="443">
        <f t="shared" si="4"/>
        <v>1</v>
      </c>
    </row>
    <row r="71" spans="1:21" ht="18" customHeight="1">
      <c r="A71" s="817"/>
      <c r="B71" s="818"/>
      <c r="C71" s="820"/>
      <c r="D71" s="820"/>
      <c r="E71" s="337">
        <v>63</v>
      </c>
      <c r="F71" s="216"/>
      <c r="G71" s="216"/>
      <c r="H71" s="96"/>
      <c r="I71" s="80"/>
      <c r="J71" s="75"/>
      <c r="K71" s="80"/>
      <c r="L71" s="75"/>
      <c r="M71" s="25"/>
      <c r="N71" s="83"/>
      <c r="O71" s="78"/>
      <c r="P71" s="25"/>
      <c r="Q71" s="83"/>
      <c r="R71" s="21"/>
      <c r="S71" s="344"/>
      <c r="T71" s="390">
        <f t="shared" si="0"/>
        <v>0</v>
      </c>
      <c r="U71" s="443">
        <f t="shared" ref="U71:U88" si="5">$A$9</f>
        <v>1</v>
      </c>
    </row>
    <row r="72" spans="1:21" ht="18" customHeight="1">
      <c r="A72" s="817"/>
      <c r="B72" s="818"/>
      <c r="C72" s="820"/>
      <c r="D72" s="820"/>
      <c r="E72" s="337">
        <v>64</v>
      </c>
      <c r="F72" s="216"/>
      <c r="G72" s="216"/>
      <c r="H72" s="96"/>
      <c r="I72" s="80"/>
      <c r="J72" s="75"/>
      <c r="K72" s="80"/>
      <c r="L72" s="75"/>
      <c r="M72" s="25"/>
      <c r="N72" s="83"/>
      <c r="O72" s="78"/>
      <c r="P72" s="25"/>
      <c r="Q72" s="83"/>
      <c r="R72" s="21"/>
      <c r="S72" s="344"/>
      <c r="T72" s="390">
        <f t="shared" si="0"/>
        <v>0</v>
      </c>
      <c r="U72" s="443">
        <f t="shared" si="5"/>
        <v>1</v>
      </c>
    </row>
    <row r="73" spans="1:21" ht="18" customHeight="1">
      <c r="A73" s="817"/>
      <c r="B73" s="818"/>
      <c r="C73" s="820"/>
      <c r="D73" s="820"/>
      <c r="E73" s="337">
        <v>65</v>
      </c>
      <c r="F73" s="216"/>
      <c r="G73" s="216"/>
      <c r="H73" s="96"/>
      <c r="I73" s="80"/>
      <c r="J73" s="75"/>
      <c r="K73" s="80"/>
      <c r="L73" s="75"/>
      <c r="M73" s="25"/>
      <c r="N73" s="83"/>
      <c r="O73" s="78"/>
      <c r="P73" s="25"/>
      <c r="Q73" s="83"/>
      <c r="R73" s="21"/>
      <c r="S73" s="344"/>
      <c r="T73" s="390">
        <f t="shared" si="0"/>
        <v>0</v>
      </c>
      <c r="U73" s="443">
        <f t="shared" si="5"/>
        <v>1</v>
      </c>
    </row>
    <row r="74" spans="1:21" ht="18" customHeight="1">
      <c r="A74" s="817"/>
      <c r="B74" s="818"/>
      <c r="C74" s="820"/>
      <c r="D74" s="820"/>
      <c r="E74" s="337">
        <v>66</v>
      </c>
      <c r="F74" s="216"/>
      <c r="G74" s="216"/>
      <c r="H74" s="96"/>
      <c r="I74" s="80"/>
      <c r="J74" s="75"/>
      <c r="K74" s="80"/>
      <c r="L74" s="75"/>
      <c r="M74" s="25"/>
      <c r="N74" s="83"/>
      <c r="O74" s="78"/>
      <c r="P74" s="25"/>
      <c r="Q74" s="83"/>
      <c r="R74" s="21"/>
      <c r="S74" s="344"/>
      <c r="T74" s="390">
        <f t="shared" ref="T74:T237" si="6">IF(J74="",0,INT(SUM(PRODUCT(J74,L74,O74),R74)))</f>
        <v>0</v>
      </c>
      <c r="U74" s="443">
        <f t="shared" si="5"/>
        <v>1</v>
      </c>
    </row>
    <row r="75" spans="1:21" ht="18" customHeight="1">
      <c r="A75" s="817"/>
      <c r="B75" s="818"/>
      <c r="C75" s="820"/>
      <c r="D75" s="820"/>
      <c r="E75" s="337">
        <v>67</v>
      </c>
      <c r="F75" s="216"/>
      <c r="G75" s="216"/>
      <c r="H75" s="96"/>
      <c r="I75" s="80"/>
      <c r="J75" s="75"/>
      <c r="K75" s="80"/>
      <c r="L75" s="75"/>
      <c r="M75" s="25"/>
      <c r="N75" s="83"/>
      <c r="O75" s="78"/>
      <c r="P75" s="25"/>
      <c r="Q75" s="83"/>
      <c r="R75" s="21"/>
      <c r="S75" s="344"/>
      <c r="T75" s="390">
        <f t="shared" si="6"/>
        <v>0</v>
      </c>
      <c r="U75" s="443">
        <f t="shared" si="5"/>
        <v>1</v>
      </c>
    </row>
    <row r="76" spans="1:21" ht="18" customHeight="1">
      <c r="A76" s="817"/>
      <c r="B76" s="818"/>
      <c r="C76" s="820"/>
      <c r="D76" s="820"/>
      <c r="E76" s="337">
        <v>68</v>
      </c>
      <c r="F76" s="216"/>
      <c r="G76" s="216"/>
      <c r="H76" s="96"/>
      <c r="I76" s="80"/>
      <c r="J76" s="75"/>
      <c r="K76" s="80"/>
      <c r="L76" s="75"/>
      <c r="M76" s="25"/>
      <c r="N76" s="83"/>
      <c r="O76" s="78"/>
      <c r="P76" s="25"/>
      <c r="Q76" s="83"/>
      <c r="R76" s="21"/>
      <c r="S76" s="344"/>
      <c r="T76" s="390">
        <f t="shared" si="6"/>
        <v>0</v>
      </c>
      <c r="U76" s="443">
        <f t="shared" si="5"/>
        <v>1</v>
      </c>
    </row>
    <row r="77" spans="1:21" ht="18" customHeight="1">
      <c r="A77" s="817"/>
      <c r="B77" s="818"/>
      <c r="C77" s="820"/>
      <c r="D77" s="820"/>
      <c r="E77" s="337">
        <v>69</v>
      </c>
      <c r="F77" s="216"/>
      <c r="G77" s="216"/>
      <c r="H77" s="96"/>
      <c r="I77" s="80"/>
      <c r="J77" s="75"/>
      <c r="K77" s="80"/>
      <c r="L77" s="75"/>
      <c r="M77" s="25"/>
      <c r="N77" s="83"/>
      <c r="O77" s="78"/>
      <c r="P77" s="25"/>
      <c r="Q77" s="83"/>
      <c r="R77" s="21"/>
      <c r="S77" s="344"/>
      <c r="T77" s="390">
        <f t="shared" si="6"/>
        <v>0</v>
      </c>
      <c r="U77" s="443">
        <f t="shared" si="5"/>
        <v>1</v>
      </c>
    </row>
    <row r="78" spans="1:21" ht="18" customHeight="1">
      <c r="A78" s="817"/>
      <c r="B78" s="818"/>
      <c r="C78" s="820"/>
      <c r="D78" s="820"/>
      <c r="E78" s="337">
        <v>70</v>
      </c>
      <c r="F78" s="216"/>
      <c r="G78" s="216"/>
      <c r="H78" s="96"/>
      <c r="I78" s="80"/>
      <c r="J78" s="75"/>
      <c r="K78" s="80"/>
      <c r="L78" s="75"/>
      <c r="M78" s="25"/>
      <c r="N78" s="83"/>
      <c r="O78" s="78"/>
      <c r="P78" s="25"/>
      <c r="Q78" s="83"/>
      <c r="R78" s="21"/>
      <c r="S78" s="344"/>
      <c r="T78" s="390">
        <f t="shared" si="6"/>
        <v>0</v>
      </c>
      <c r="U78" s="443">
        <f t="shared" si="5"/>
        <v>1</v>
      </c>
    </row>
    <row r="79" spans="1:21" ht="18" customHeight="1">
      <c r="A79" s="817"/>
      <c r="B79" s="818"/>
      <c r="C79" s="820"/>
      <c r="D79" s="820"/>
      <c r="E79" s="337">
        <v>71</v>
      </c>
      <c r="F79" s="216"/>
      <c r="G79" s="216"/>
      <c r="H79" s="96"/>
      <c r="I79" s="80"/>
      <c r="J79" s="75"/>
      <c r="K79" s="80"/>
      <c r="L79" s="75"/>
      <c r="M79" s="25"/>
      <c r="N79" s="83"/>
      <c r="O79" s="78"/>
      <c r="P79" s="25"/>
      <c r="Q79" s="83"/>
      <c r="R79" s="21"/>
      <c r="S79" s="344"/>
      <c r="T79" s="390">
        <f t="shared" si="6"/>
        <v>0</v>
      </c>
      <c r="U79" s="443">
        <f t="shared" si="5"/>
        <v>1</v>
      </c>
    </row>
    <row r="80" spans="1:21" ht="18" customHeight="1">
      <c r="A80" s="817"/>
      <c r="B80" s="818"/>
      <c r="C80" s="820"/>
      <c r="D80" s="820"/>
      <c r="E80" s="337">
        <v>72</v>
      </c>
      <c r="F80" s="216"/>
      <c r="G80" s="216"/>
      <c r="H80" s="96"/>
      <c r="I80" s="80"/>
      <c r="J80" s="75"/>
      <c r="K80" s="80"/>
      <c r="L80" s="75"/>
      <c r="M80" s="25"/>
      <c r="N80" s="83"/>
      <c r="O80" s="78"/>
      <c r="P80" s="25"/>
      <c r="Q80" s="83"/>
      <c r="R80" s="21"/>
      <c r="S80" s="344"/>
      <c r="T80" s="390">
        <f t="shared" si="6"/>
        <v>0</v>
      </c>
      <c r="U80" s="443">
        <f t="shared" si="5"/>
        <v>1</v>
      </c>
    </row>
    <row r="81" spans="1:21" ht="18" customHeight="1">
      <c r="A81" s="817"/>
      <c r="B81" s="818"/>
      <c r="C81" s="820"/>
      <c r="D81" s="820"/>
      <c r="E81" s="337">
        <v>73</v>
      </c>
      <c r="F81" s="216"/>
      <c r="G81" s="216"/>
      <c r="H81" s="96"/>
      <c r="I81" s="80"/>
      <c r="J81" s="75"/>
      <c r="K81" s="80"/>
      <c r="L81" s="75"/>
      <c r="M81" s="25"/>
      <c r="N81" s="83"/>
      <c r="O81" s="78"/>
      <c r="P81" s="25"/>
      <c r="Q81" s="83"/>
      <c r="R81" s="21"/>
      <c r="S81" s="344"/>
      <c r="T81" s="390">
        <f t="shared" si="6"/>
        <v>0</v>
      </c>
      <c r="U81" s="443">
        <f t="shared" si="5"/>
        <v>1</v>
      </c>
    </row>
    <row r="82" spans="1:21" ht="18" customHeight="1">
      <c r="A82" s="817"/>
      <c r="B82" s="818"/>
      <c r="C82" s="820"/>
      <c r="D82" s="820"/>
      <c r="E82" s="337">
        <v>74</v>
      </c>
      <c r="F82" s="216"/>
      <c r="G82" s="216"/>
      <c r="H82" s="96"/>
      <c r="I82" s="80"/>
      <c r="J82" s="75"/>
      <c r="K82" s="80"/>
      <c r="L82" s="75"/>
      <c r="M82" s="25"/>
      <c r="N82" s="83"/>
      <c r="O82" s="78"/>
      <c r="P82" s="25"/>
      <c r="Q82" s="83"/>
      <c r="R82" s="21"/>
      <c r="S82" s="344"/>
      <c r="T82" s="390">
        <f t="shared" si="6"/>
        <v>0</v>
      </c>
      <c r="U82" s="443">
        <f t="shared" si="5"/>
        <v>1</v>
      </c>
    </row>
    <row r="83" spans="1:21" ht="18" customHeight="1">
      <c r="A83" s="817"/>
      <c r="B83" s="818"/>
      <c r="C83" s="820"/>
      <c r="D83" s="820"/>
      <c r="E83" s="337">
        <v>75</v>
      </c>
      <c r="F83" s="216"/>
      <c r="G83" s="216"/>
      <c r="H83" s="96"/>
      <c r="I83" s="80"/>
      <c r="J83" s="75"/>
      <c r="K83" s="80"/>
      <c r="L83" s="75"/>
      <c r="M83" s="25"/>
      <c r="N83" s="83"/>
      <c r="O83" s="78"/>
      <c r="P83" s="25"/>
      <c r="Q83" s="83"/>
      <c r="R83" s="21"/>
      <c r="S83" s="344"/>
      <c r="T83" s="390">
        <f t="shared" si="6"/>
        <v>0</v>
      </c>
      <c r="U83" s="443">
        <f t="shared" si="5"/>
        <v>1</v>
      </c>
    </row>
    <row r="84" spans="1:21" ht="18" customHeight="1">
      <c r="A84" s="817"/>
      <c r="B84" s="818"/>
      <c r="C84" s="820"/>
      <c r="D84" s="820"/>
      <c r="E84" s="337">
        <v>76</v>
      </c>
      <c r="F84" s="216"/>
      <c r="G84" s="216"/>
      <c r="H84" s="96"/>
      <c r="I84" s="80"/>
      <c r="J84" s="75"/>
      <c r="K84" s="80"/>
      <c r="L84" s="75"/>
      <c r="M84" s="25"/>
      <c r="N84" s="83"/>
      <c r="O84" s="78"/>
      <c r="P84" s="25"/>
      <c r="Q84" s="83"/>
      <c r="R84" s="21"/>
      <c r="S84" s="344"/>
      <c r="T84" s="390">
        <f t="shared" si="6"/>
        <v>0</v>
      </c>
      <c r="U84" s="443">
        <f t="shared" si="5"/>
        <v>1</v>
      </c>
    </row>
    <row r="85" spans="1:21" ht="18" customHeight="1">
      <c r="A85" s="817"/>
      <c r="B85" s="818"/>
      <c r="C85" s="820"/>
      <c r="D85" s="820"/>
      <c r="E85" s="337">
        <v>77</v>
      </c>
      <c r="F85" s="216"/>
      <c r="G85" s="216"/>
      <c r="H85" s="96"/>
      <c r="I85" s="80"/>
      <c r="J85" s="75"/>
      <c r="K85" s="80"/>
      <c r="L85" s="75"/>
      <c r="M85" s="25"/>
      <c r="N85" s="83"/>
      <c r="O85" s="78"/>
      <c r="P85" s="25"/>
      <c r="Q85" s="83"/>
      <c r="R85" s="21"/>
      <c r="S85" s="344"/>
      <c r="T85" s="390">
        <f t="shared" si="6"/>
        <v>0</v>
      </c>
      <c r="U85" s="443">
        <f t="shared" si="5"/>
        <v>1</v>
      </c>
    </row>
    <row r="86" spans="1:21" ht="18" customHeight="1">
      <c r="A86" s="817"/>
      <c r="B86" s="818"/>
      <c r="C86" s="820"/>
      <c r="D86" s="820"/>
      <c r="E86" s="337">
        <v>78</v>
      </c>
      <c r="F86" s="216"/>
      <c r="G86" s="216"/>
      <c r="H86" s="96"/>
      <c r="I86" s="80"/>
      <c r="J86" s="75"/>
      <c r="K86" s="80"/>
      <c r="L86" s="75"/>
      <c r="M86" s="25"/>
      <c r="N86" s="83"/>
      <c r="O86" s="78"/>
      <c r="P86" s="25"/>
      <c r="Q86" s="83"/>
      <c r="R86" s="21"/>
      <c r="S86" s="344"/>
      <c r="T86" s="390">
        <f t="shared" si="6"/>
        <v>0</v>
      </c>
      <c r="U86" s="443">
        <f t="shared" si="5"/>
        <v>1</v>
      </c>
    </row>
    <row r="87" spans="1:21" ht="18" customHeight="1">
      <c r="A87" s="817"/>
      <c r="B87" s="818"/>
      <c r="C87" s="820"/>
      <c r="D87" s="820"/>
      <c r="E87" s="357">
        <v>79</v>
      </c>
      <c r="F87" s="441"/>
      <c r="G87" s="441"/>
      <c r="H87" s="97"/>
      <c r="I87" s="81"/>
      <c r="J87" s="76"/>
      <c r="K87" s="81"/>
      <c r="L87" s="76"/>
      <c r="M87" s="2"/>
      <c r="N87" s="82"/>
      <c r="O87" s="77"/>
      <c r="P87" s="2"/>
      <c r="Q87" s="82"/>
      <c r="R87" s="19"/>
      <c r="S87" s="366"/>
      <c r="T87" s="397">
        <f t="shared" si="6"/>
        <v>0</v>
      </c>
      <c r="U87" s="443">
        <f t="shared" si="5"/>
        <v>1</v>
      </c>
    </row>
    <row r="88" spans="1:21" ht="18" customHeight="1">
      <c r="A88" s="817"/>
      <c r="B88" s="818"/>
      <c r="C88" s="820"/>
      <c r="D88" s="820"/>
      <c r="E88" s="436">
        <v>80</v>
      </c>
      <c r="F88" s="425"/>
      <c r="G88" s="425"/>
      <c r="H88" s="426"/>
      <c r="I88" s="427"/>
      <c r="J88" s="428"/>
      <c r="K88" s="427"/>
      <c r="L88" s="428"/>
      <c r="M88" s="429"/>
      <c r="N88" s="430"/>
      <c r="O88" s="148"/>
      <c r="P88" s="429"/>
      <c r="Q88" s="430"/>
      <c r="R88" s="151"/>
      <c r="S88" s="431"/>
      <c r="T88" s="391">
        <f t="shared" si="6"/>
        <v>0</v>
      </c>
      <c r="U88" s="443">
        <f t="shared" si="5"/>
        <v>1</v>
      </c>
    </row>
    <row r="89" spans="1:21" ht="18" customHeight="1">
      <c r="A89" s="815">
        <v>2</v>
      </c>
      <c r="B89" s="816"/>
      <c r="C89" s="819" t="str">
        <f>IF(ISERROR(VLOOKUP($A89,【大規模】地域番号③!$BD:$BF,2,FALSE)),"",VLOOKUP($A89,【大規模】地域番号③!$BD:$BF,2,FALSE))</f>
        <v/>
      </c>
      <c r="D89" s="819" t="str">
        <f>IF(ISERROR(VLOOKUP($A89,【大規模】地域番号③!$BD:$BF,3,FALSE)),"",VLOOKUP($A89,【大規模】地域番号③!$BD:$BF,3,FALSE))</f>
        <v/>
      </c>
      <c r="E89" s="392">
        <v>1</v>
      </c>
      <c r="F89" s="432"/>
      <c r="G89" s="432"/>
      <c r="H89" s="118"/>
      <c r="I89" s="119"/>
      <c r="J89" s="120"/>
      <c r="K89" s="119"/>
      <c r="L89" s="120"/>
      <c r="M89" s="121"/>
      <c r="N89" s="122"/>
      <c r="O89" s="123"/>
      <c r="P89" s="121"/>
      <c r="Q89" s="122"/>
      <c r="R89" s="124"/>
      <c r="S89" s="356"/>
      <c r="T89" s="389">
        <f t="shared" si="6"/>
        <v>0</v>
      </c>
      <c r="U89" s="443">
        <f>$A$89</f>
        <v>2</v>
      </c>
    </row>
    <row r="90" spans="1:21" ht="18" customHeight="1">
      <c r="A90" s="817"/>
      <c r="B90" s="818"/>
      <c r="C90" s="820"/>
      <c r="D90" s="820"/>
      <c r="E90" s="337">
        <v>2</v>
      </c>
      <c r="F90" s="216"/>
      <c r="G90" s="216"/>
      <c r="H90" s="96"/>
      <c r="I90" s="80"/>
      <c r="J90" s="75"/>
      <c r="K90" s="80"/>
      <c r="L90" s="75"/>
      <c r="M90" s="25"/>
      <c r="N90" s="83"/>
      <c r="O90" s="78"/>
      <c r="P90" s="25"/>
      <c r="Q90" s="83"/>
      <c r="R90" s="21"/>
      <c r="S90" s="344"/>
      <c r="T90" s="390">
        <f t="shared" si="6"/>
        <v>0</v>
      </c>
      <c r="U90" s="443">
        <f t="shared" ref="U90:U125" si="7">$A$89</f>
        <v>2</v>
      </c>
    </row>
    <row r="91" spans="1:21" ht="18" customHeight="1">
      <c r="A91" s="817"/>
      <c r="B91" s="818"/>
      <c r="C91" s="820"/>
      <c r="D91" s="820"/>
      <c r="E91" s="337">
        <v>3</v>
      </c>
      <c r="F91" s="216"/>
      <c r="G91" s="216"/>
      <c r="H91" s="96"/>
      <c r="I91" s="80"/>
      <c r="J91" s="75"/>
      <c r="K91" s="80"/>
      <c r="L91" s="75"/>
      <c r="M91" s="25"/>
      <c r="N91" s="83"/>
      <c r="O91" s="78"/>
      <c r="P91" s="25"/>
      <c r="Q91" s="83"/>
      <c r="R91" s="21"/>
      <c r="S91" s="344"/>
      <c r="T91" s="390">
        <f t="shared" si="6"/>
        <v>0</v>
      </c>
      <c r="U91" s="443">
        <f t="shared" si="7"/>
        <v>2</v>
      </c>
    </row>
    <row r="92" spans="1:21" ht="18" customHeight="1">
      <c r="A92" s="817"/>
      <c r="B92" s="818"/>
      <c r="C92" s="820"/>
      <c r="D92" s="820"/>
      <c r="E92" s="337">
        <v>4</v>
      </c>
      <c r="F92" s="216"/>
      <c r="G92" s="216"/>
      <c r="H92" s="96"/>
      <c r="I92" s="80"/>
      <c r="J92" s="75"/>
      <c r="K92" s="80"/>
      <c r="L92" s="75"/>
      <c r="M92" s="25"/>
      <c r="N92" s="83"/>
      <c r="O92" s="78"/>
      <c r="P92" s="25"/>
      <c r="Q92" s="83"/>
      <c r="R92" s="21"/>
      <c r="S92" s="344"/>
      <c r="T92" s="390">
        <f t="shared" si="6"/>
        <v>0</v>
      </c>
      <c r="U92" s="443">
        <f t="shared" si="7"/>
        <v>2</v>
      </c>
    </row>
    <row r="93" spans="1:21" ht="18" customHeight="1">
      <c r="A93" s="817"/>
      <c r="B93" s="818"/>
      <c r="C93" s="820"/>
      <c r="D93" s="820"/>
      <c r="E93" s="337">
        <v>5</v>
      </c>
      <c r="F93" s="216"/>
      <c r="G93" s="216"/>
      <c r="H93" s="96"/>
      <c r="I93" s="80"/>
      <c r="J93" s="75"/>
      <c r="K93" s="80"/>
      <c r="L93" s="75"/>
      <c r="M93" s="25"/>
      <c r="N93" s="83"/>
      <c r="O93" s="78"/>
      <c r="P93" s="25"/>
      <c r="Q93" s="83"/>
      <c r="R93" s="21"/>
      <c r="S93" s="344"/>
      <c r="T93" s="390">
        <f t="shared" si="6"/>
        <v>0</v>
      </c>
      <c r="U93" s="443">
        <f t="shared" si="7"/>
        <v>2</v>
      </c>
    </row>
    <row r="94" spans="1:21" ht="18" customHeight="1">
      <c r="A94" s="817"/>
      <c r="B94" s="818"/>
      <c r="C94" s="820"/>
      <c r="D94" s="820"/>
      <c r="E94" s="337">
        <v>6</v>
      </c>
      <c r="F94" s="216"/>
      <c r="G94" s="216"/>
      <c r="H94" s="96"/>
      <c r="I94" s="80"/>
      <c r="J94" s="75"/>
      <c r="K94" s="80"/>
      <c r="L94" s="75"/>
      <c r="M94" s="25"/>
      <c r="N94" s="83"/>
      <c r="O94" s="78"/>
      <c r="P94" s="25"/>
      <c r="Q94" s="83"/>
      <c r="R94" s="21"/>
      <c r="S94" s="344"/>
      <c r="T94" s="390">
        <f t="shared" si="6"/>
        <v>0</v>
      </c>
      <c r="U94" s="443">
        <f t="shared" si="7"/>
        <v>2</v>
      </c>
    </row>
    <row r="95" spans="1:21" ht="18" customHeight="1">
      <c r="A95" s="817"/>
      <c r="B95" s="818"/>
      <c r="C95" s="820"/>
      <c r="D95" s="820"/>
      <c r="E95" s="337">
        <v>7</v>
      </c>
      <c r="F95" s="216"/>
      <c r="G95" s="216"/>
      <c r="H95" s="96"/>
      <c r="I95" s="80"/>
      <c r="J95" s="75"/>
      <c r="K95" s="80"/>
      <c r="L95" s="75"/>
      <c r="M95" s="25"/>
      <c r="N95" s="83"/>
      <c r="O95" s="78"/>
      <c r="P95" s="25"/>
      <c r="Q95" s="83"/>
      <c r="R95" s="21"/>
      <c r="S95" s="344"/>
      <c r="T95" s="390">
        <f t="shared" si="6"/>
        <v>0</v>
      </c>
      <c r="U95" s="443">
        <f t="shared" si="7"/>
        <v>2</v>
      </c>
    </row>
    <row r="96" spans="1:21" ht="18" customHeight="1">
      <c r="A96" s="817"/>
      <c r="B96" s="818"/>
      <c r="C96" s="820"/>
      <c r="D96" s="820"/>
      <c r="E96" s="337">
        <v>8</v>
      </c>
      <c r="F96" s="216"/>
      <c r="G96" s="216"/>
      <c r="H96" s="96"/>
      <c r="I96" s="80"/>
      <c r="J96" s="75"/>
      <c r="K96" s="80"/>
      <c r="L96" s="75"/>
      <c r="M96" s="25"/>
      <c r="N96" s="83"/>
      <c r="O96" s="78"/>
      <c r="P96" s="25"/>
      <c r="Q96" s="83"/>
      <c r="R96" s="21"/>
      <c r="S96" s="344"/>
      <c r="T96" s="390">
        <f t="shared" si="6"/>
        <v>0</v>
      </c>
      <c r="U96" s="443">
        <f t="shared" si="7"/>
        <v>2</v>
      </c>
    </row>
    <row r="97" spans="1:21" ht="18" customHeight="1">
      <c r="A97" s="817"/>
      <c r="B97" s="818"/>
      <c r="C97" s="820"/>
      <c r="D97" s="820"/>
      <c r="E97" s="337">
        <v>9</v>
      </c>
      <c r="F97" s="216"/>
      <c r="G97" s="216"/>
      <c r="H97" s="96"/>
      <c r="I97" s="80"/>
      <c r="J97" s="75"/>
      <c r="K97" s="80"/>
      <c r="L97" s="75"/>
      <c r="M97" s="25"/>
      <c r="N97" s="83"/>
      <c r="O97" s="78"/>
      <c r="P97" s="25"/>
      <c r="Q97" s="83"/>
      <c r="R97" s="21"/>
      <c r="S97" s="344"/>
      <c r="T97" s="390">
        <f t="shared" si="6"/>
        <v>0</v>
      </c>
      <c r="U97" s="443">
        <f t="shared" si="7"/>
        <v>2</v>
      </c>
    </row>
    <row r="98" spans="1:21" ht="18" customHeight="1">
      <c r="A98" s="817"/>
      <c r="B98" s="818"/>
      <c r="C98" s="820"/>
      <c r="D98" s="820"/>
      <c r="E98" s="337">
        <v>10</v>
      </c>
      <c r="F98" s="216"/>
      <c r="G98" s="216"/>
      <c r="H98" s="96"/>
      <c r="I98" s="80"/>
      <c r="J98" s="75"/>
      <c r="K98" s="80"/>
      <c r="L98" s="75"/>
      <c r="M98" s="25"/>
      <c r="N98" s="83"/>
      <c r="O98" s="78"/>
      <c r="P98" s="25"/>
      <c r="Q98" s="83"/>
      <c r="R98" s="21"/>
      <c r="S98" s="344"/>
      <c r="T98" s="390">
        <f t="shared" si="6"/>
        <v>0</v>
      </c>
      <c r="U98" s="443">
        <f t="shared" si="7"/>
        <v>2</v>
      </c>
    </row>
    <row r="99" spans="1:21" ht="18" customHeight="1">
      <c r="A99" s="817"/>
      <c r="B99" s="818"/>
      <c r="C99" s="820"/>
      <c r="D99" s="820"/>
      <c r="E99" s="337">
        <v>11</v>
      </c>
      <c r="F99" s="216"/>
      <c r="G99" s="216"/>
      <c r="H99" s="96"/>
      <c r="I99" s="80"/>
      <c r="J99" s="75"/>
      <c r="K99" s="80"/>
      <c r="L99" s="75"/>
      <c r="M99" s="25"/>
      <c r="N99" s="83"/>
      <c r="O99" s="78"/>
      <c r="P99" s="25"/>
      <c r="Q99" s="83"/>
      <c r="R99" s="21"/>
      <c r="S99" s="344"/>
      <c r="T99" s="390">
        <f t="shared" si="6"/>
        <v>0</v>
      </c>
      <c r="U99" s="443">
        <f t="shared" si="7"/>
        <v>2</v>
      </c>
    </row>
    <row r="100" spans="1:21" ht="18" customHeight="1">
      <c r="A100" s="817"/>
      <c r="B100" s="818"/>
      <c r="C100" s="820"/>
      <c r="D100" s="820"/>
      <c r="E100" s="337">
        <v>12</v>
      </c>
      <c r="F100" s="216"/>
      <c r="G100" s="216"/>
      <c r="H100" s="96"/>
      <c r="I100" s="80"/>
      <c r="J100" s="75"/>
      <c r="K100" s="80"/>
      <c r="L100" s="75"/>
      <c r="M100" s="25"/>
      <c r="N100" s="83"/>
      <c r="O100" s="78"/>
      <c r="P100" s="25"/>
      <c r="Q100" s="83"/>
      <c r="R100" s="21"/>
      <c r="S100" s="344"/>
      <c r="T100" s="390">
        <f t="shared" si="6"/>
        <v>0</v>
      </c>
      <c r="U100" s="443">
        <f t="shared" si="7"/>
        <v>2</v>
      </c>
    </row>
    <row r="101" spans="1:21" ht="18" customHeight="1">
      <c r="A101" s="817"/>
      <c r="B101" s="818"/>
      <c r="C101" s="820"/>
      <c r="D101" s="820"/>
      <c r="E101" s="337">
        <v>13</v>
      </c>
      <c r="F101" s="216"/>
      <c r="G101" s="216"/>
      <c r="H101" s="96"/>
      <c r="I101" s="80"/>
      <c r="J101" s="75"/>
      <c r="K101" s="80"/>
      <c r="L101" s="75"/>
      <c r="M101" s="25"/>
      <c r="N101" s="83"/>
      <c r="O101" s="78"/>
      <c r="P101" s="25"/>
      <c r="Q101" s="83"/>
      <c r="R101" s="21"/>
      <c r="S101" s="344"/>
      <c r="T101" s="390">
        <f t="shared" si="6"/>
        <v>0</v>
      </c>
      <c r="U101" s="443">
        <f t="shared" si="7"/>
        <v>2</v>
      </c>
    </row>
    <row r="102" spans="1:21" ht="18" customHeight="1">
      <c r="A102" s="817"/>
      <c r="B102" s="818"/>
      <c r="C102" s="820"/>
      <c r="D102" s="820"/>
      <c r="E102" s="337">
        <v>14</v>
      </c>
      <c r="F102" s="216"/>
      <c r="G102" s="216"/>
      <c r="H102" s="96"/>
      <c r="I102" s="80"/>
      <c r="J102" s="75"/>
      <c r="K102" s="80"/>
      <c r="L102" s="75"/>
      <c r="M102" s="25"/>
      <c r="N102" s="83"/>
      <c r="O102" s="78"/>
      <c r="P102" s="25"/>
      <c r="Q102" s="83"/>
      <c r="R102" s="21"/>
      <c r="S102" s="344"/>
      <c r="T102" s="390">
        <f t="shared" si="6"/>
        <v>0</v>
      </c>
      <c r="U102" s="443">
        <f t="shared" si="7"/>
        <v>2</v>
      </c>
    </row>
    <row r="103" spans="1:21" ht="18" customHeight="1">
      <c r="A103" s="817"/>
      <c r="B103" s="818"/>
      <c r="C103" s="820"/>
      <c r="D103" s="820"/>
      <c r="E103" s="337">
        <v>15</v>
      </c>
      <c r="F103" s="216"/>
      <c r="G103" s="216"/>
      <c r="H103" s="96"/>
      <c r="I103" s="80"/>
      <c r="J103" s="75"/>
      <c r="K103" s="80"/>
      <c r="L103" s="75"/>
      <c r="M103" s="25"/>
      <c r="N103" s="83"/>
      <c r="O103" s="78"/>
      <c r="P103" s="25"/>
      <c r="Q103" s="83"/>
      <c r="R103" s="21"/>
      <c r="S103" s="344"/>
      <c r="T103" s="390">
        <f t="shared" si="6"/>
        <v>0</v>
      </c>
      <c r="U103" s="443">
        <f t="shared" si="7"/>
        <v>2</v>
      </c>
    </row>
    <row r="104" spans="1:21" ht="18" customHeight="1">
      <c r="A104" s="817"/>
      <c r="B104" s="818"/>
      <c r="C104" s="820"/>
      <c r="D104" s="820"/>
      <c r="E104" s="337">
        <v>16</v>
      </c>
      <c r="F104" s="216"/>
      <c r="G104" s="216"/>
      <c r="H104" s="96"/>
      <c r="I104" s="80"/>
      <c r="J104" s="75"/>
      <c r="K104" s="80"/>
      <c r="L104" s="75"/>
      <c r="M104" s="25"/>
      <c r="N104" s="83"/>
      <c r="O104" s="78"/>
      <c r="P104" s="25"/>
      <c r="Q104" s="83"/>
      <c r="R104" s="21"/>
      <c r="S104" s="344"/>
      <c r="T104" s="390">
        <f t="shared" si="6"/>
        <v>0</v>
      </c>
      <c r="U104" s="443">
        <f t="shared" si="7"/>
        <v>2</v>
      </c>
    </row>
    <row r="105" spans="1:21" ht="18" customHeight="1">
      <c r="A105" s="817"/>
      <c r="B105" s="818"/>
      <c r="C105" s="820"/>
      <c r="D105" s="820"/>
      <c r="E105" s="337">
        <v>17</v>
      </c>
      <c r="F105" s="216"/>
      <c r="G105" s="216"/>
      <c r="H105" s="96"/>
      <c r="I105" s="80"/>
      <c r="J105" s="75"/>
      <c r="K105" s="80"/>
      <c r="L105" s="75"/>
      <c r="M105" s="25"/>
      <c r="N105" s="83"/>
      <c r="O105" s="78"/>
      <c r="P105" s="25"/>
      <c r="Q105" s="83"/>
      <c r="R105" s="21"/>
      <c r="S105" s="344"/>
      <c r="T105" s="390">
        <f t="shared" si="6"/>
        <v>0</v>
      </c>
      <c r="U105" s="443">
        <f t="shared" si="7"/>
        <v>2</v>
      </c>
    </row>
    <row r="106" spans="1:21" ht="18" customHeight="1">
      <c r="A106" s="817"/>
      <c r="B106" s="818"/>
      <c r="C106" s="820"/>
      <c r="D106" s="820"/>
      <c r="E106" s="337">
        <v>18</v>
      </c>
      <c r="F106" s="216"/>
      <c r="G106" s="216"/>
      <c r="H106" s="96"/>
      <c r="I106" s="80"/>
      <c r="J106" s="75"/>
      <c r="K106" s="80"/>
      <c r="L106" s="75"/>
      <c r="M106" s="25"/>
      <c r="N106" s="83"/>
      <c r="O106" s="78"/>
      <c r="P106" s="25"/>
      <c r="Q106" s="83"/>
      <c r="R106" s="21"/>
      <c r="S106" s="344"/>
      <c r="T106" s="390">
        <f t="shared" si="6"/>
        <v>0</v>
      </c>
      <c r="U106" s="443">
        <f t="shared" si="7"/>
        <v>2</v>
      </c>
    </row>
    <row r="107" spans="1:21" ht="18" customHeight="1">
      <c r="A107" s="817"/>
      <c r="B107" s="818"/>
      <c r="C107" s="820"/>
      <c r="D107" s="820"/>
      <c r="E107" s="337">
        <v>19</v>
      </c>
      <c r="F107" s="216"/>
      <c r="G107" s="216"/>
      <c r="H107" s="96"/>
      <c r="I107" s="80"/>
      <c r="J107" s="75"/>
      <c r="K107" s="80"/>
      <c r="L107" s="75"/>
      <c r="M107" s="25"/>
      <c r="N107" s="83"/>
      <c r="O107" s="78"/>
      <c r="P107" s="25"/>
      <c r="Q107" s="83"/>
      <c r="R107" s="21"/>
      <c r="S107" s="344"/>
      <c r="T107" s="390">
        <f t="shared" si="6"/>
        <v>0</v>
      </c>
      <c r="U107" s="443">
        <f t="shared" si="7"/>
        <v>2</v>
      </c>
    </row>
    <row r="108" spans="1:21" ht="18" customHeight="1">
      <c r="A108" s="817"/>
      <c r="B108" s="818"/>
      <c r="C108" s="820"/>
      <c r="D108" s="820"/>
      <c r="E108" s="337">
        <v>20</v>
      </c>
      <c r="F108" s="216"/>
      <c r="G108" s="216"/>
      <c r="H108" s="96"/>
      <c r="I108" s="80"/>
      <c r="J108" s="75"/>
      <c r="K108" s="80"/>
      <c r="L108" s="75"/>
      <c r="M108" s="25"/>
      <c r="N108" s="83"/>
      <c r="O108" s="78"/>
      <c r="P108" s="25"/>
      <c r="Q108" s="83"/>
      <c r="R108" s="21"/>
      <c r="S108" s="344"/>
      <c r="T108" s="390">
        <f t="shared" si="6"/>
        <v>0</v>
      </c>
      <c r="U108" s="443">
        <f t="shared" si="7"/>
        <v>2</v>
      </c>
    </row>
    <row r="109" spans="1:21" ht="18" customHeight="1">
      <c r="A109" s="817"/>
      <c r="B109" s="818"/>
      <c r="C109" s="820"/>
      <c r="D109" s="820"/>
      <c r="E109" s="337">
        <v>21</v>
      </c>
      <c r="F109" s="216"/>
      <c r="G109" s="216"/>
      <c r="H109" s="96"/>
      <c r="I109" s="80"/>
      <c r="J109" s="75"/>
      <c r="K109" s="80"/>
      <c r="L109" s="75"/>
      <c r="M109" s="25"/>
      <c r="N109" s="83"/>
      <c r="O109" s="78"/>
      <c r="P109" s="25"/>
      <c r="Q109" s="83"/>
      <c r="R109" s="21"/>
      <c r="S109" s="344"/>
      <c r="T109" s="390">
        <f t="shared" si="6"/>
        <v>0</v>
      </c>
      <c r="U109" s="443">
        <f t="shared" si="7"/>
        <v>2</v>
      </c>
    </row>
    <row r="110" spans="1:21" ht="18" customHeight="1">
      <c r="A110" s="817"/>
      <c r="B110" s="818"/>
      <c r="C110" s="820"/>
      <c r="D110" s="820"/>
      <c r="E110" s="337">
        <v>22</v>
      </c>
      <c r="F110" s="216"/>
      <c r="G110" s="216"/>
      <c r="H110" s="96"/>
      <c r="I110" s="80"/>
      <c r="J110" s="75"/>
      <c r="K110" s="80"/>
      <c r="L110" s="75"/>
      <c r="M110" s="25"/>
      <c r="N110" s="83"/>
      <c r="O110" s="78"/>
      <c r="P110" s="25"/>
      <c r="Q110" s="83"/>
      <c r="R110" s="21"/>
      <c r="S110" s="344"/>
      <c r="T110" s="390">
        <f t="shared" si="6"/>
        <v>0</v>
      </c>
      <c r="U110" s="443">
        <f t="shared" si="7"/>
        <v>2</v>
      </c>
    </row>
    <row r="111" spans="1:21" ht="18" customHeight="1">
      <c r="A111" s="817"/>
      <c r="B111" s="818"/>
      <c r="C111" s="820"/>
      <c r="D111" s="820"/>
      <c r="E111" s="337">
        <v>23</v>
      </c>
      <c r="F111" s="216"/>
      <c r="G111" s="216"/>
      <c r="H111" s="96"/>
      <c r="I111" s="80"/>
      <c r="J111" s="75"/>
      <c r="K111" s="80"/>
      <c r="L111" s="75"/>
      <c r="M111" s="25"/>
      <c r="N111" s="83"/>
      <c r="O111" s="78"/>
      <c r="P111" s="25"/>
      <c r="Q111" s="83"/>
      <c r="R111" s="21"/>
      <c r="S111" s="344"/>
      <c r="T111" s="390">
        <f t="shared" si="6"/>
        <v>0</v>
      </c>
      <c r="U111" s="443">
        <f t="shared" si="7"/>
        <v>2</v>
      </c>
    </row>
    <row r="112" spans="1:21" ht="18" customHeight="1">
      <c r="A112" s="817"/>
      <c r="B112" s="818"/>
      <c r="C112" s="820"/>
      <c r="D112" s="820"/>
      <c r="E112" s="337">
        <v>24</v>
      </c>
      <c r="F112" s="216"/>
      <c r="G112" s="216"/>
      <c r="H112" s="96"/>
      <c r="I112" s="80"/>
      <c r="J112" s="75"/>
      <c r="K112" s="80"/>
      <c r="L112" s="75"/>
      <c r="M112" s="25"/>
      <c r="N112" s="83"/>
      <c r="O112" s="78"/>
      <c r="P112" s="25"/>
      <c r="Q112" s="83"/>
      <c r="R112" s="21"/>
      <c r="S112" s="344"/>
      <c r="T112" s="390">
        <f t="shared" si="6"/>
        <v>0</v>
      </c>
      <c r="U112" s="443">
        <f t="shared" si="7"/>
        <v>2</v>
      </c>
    </row>
    <row r="113" spans="1:21" ht="18" customHeight="1">
      <c r="A113" s="817"/>
      <c r="B113" s="818"/>
      <c r="C113" s="820"/>
      <c r="D113" s="820"/>
      <c r="E113" s="337">
        <v>25</v>
      </c>
      <c r="F113" s="216"/>
      <c r="G113" s="216"/>
      <c r="H113" s="96"/>
      <c r="I113" s="80"/>
      <c r="J113" s="75"/>
      <c r="K113" s="80"/>
      <c r="L113" s="75"/>
      <c r="M113" s="25"/>
      <c r="N113" s="83"/>
      <c r="O113" s="78"/>
      <c r="P113" s="25"/>
      <c r="Q113" s="83"/>
      <c r="R113" s="21"/>
      <c r="S113" s="344"/>
      <c r="T113" s="390">
        <f t="shared" si="6"/>
        <v>0</v>
      </c>
      <c r="U113" s="443">
        <f t="shared" si="7"/>
        <v>2</v>
      </c>
    </row>
    <row r="114" spans="1:21" ht="18" customHeight="1">
      <c r="A114" s="817"/>
      <c r="B114" s="818"/>
      <c r="C114" s="820"/>
      <c r="D114" s="820"/>
      <c r="E114" s="337">
        <v>26</v>
      </c>
      <c r="F114" s="216"/>
      <c r="G114" s="216"/>
      <c r="H114" s="96"/>
      <c r="I114" s="80"/>
      <c r="J114" s="75"/>
      <c r="K114" s="80"/>
      <c r="L114" s="75"/>
      <c r="M114" s="25"/>
      <c r="N114" s="83"/>
      <c r="O114" s="78"/>
      <c r="P114" s="25"/>
      <c r="Q114" s="83"/>
      <c r="R114" s="21"/>
      <c r="S114" s="344"/>
      <c r="T114" s="390">
        <f t="shared" ref="T114:T125" si="8">IF(J114="",0,INT(SUM(PRODUCT(J114,L114,O114),R114)))</f>
        <v>0</v>
      </c>
      <c r="U114" s="443">
        <f t="shared" si="7"/>
        <v>2</v>
      </c>
    </row>
    <row r="115" spans="1:21" ht="18" customHeight="1">
      <c r="A115" s="817"/>
      <c r="B115" s="818"/>
      <c r="C115" s="820"/>
      <c r="D115" s="820"/>
      <c r="E115" s="337">
        <v>27</v>
      </c>
      <c r="F115" s="216"/>
      <c r="G115" s="216"/>
      <c r="H115" s="96"/>
      <c r="I115" s="80"/>
      <c r="J115" s="75"/>
      <c r="K115" s="80"/>
      <c r="L115" s="75"/>
      <c r="M115" s="25"/>
      <c r="N115" s="83"/>
      <c r="O115" s="78"/>
      <c r="P115" s="25"/>
      <c r="Q115" s="83"/>
      <c r="R115" s="21"/>
      <c r="S115" s="344"/>
      <c r="T115" s="390">
        <f t="shared" si="8"/>
        <v>0</v>
      </c>
      <c r="U115" s="443">
        <f t="shared" si="7"/>
        <v>2</v>
      </c>
    </row>
    <row r="116" spans="1:21" ht="18" customHeight="1">
      <c r="A116" s="817"/>
      <c r="B116" s="818"/>
      <c r="C116" s="820"/>
      <c r="D116" s="820"/>
      <c r="E116" s="337">
        <v>28</v>
      </c>
      <c r="F116" s="216"/>
      <c r="G116" s="216"/>
      <c r="H116" s="96"/>
      <c r="I116" s="80"/>
      <c r="J116" s="75"/>
      <c r="K116" s="80"/>
      <c r="L116" s="75"/>
      <c r="M116" s="25"/>
      <c r="N116" s="83"/>
      <c r="O116" s="78"/>
      <c r="P116" s="25"/>
      <c r="Q116" s="83"/>
      <c r="R116" s="21"/>
      <c r="S116" s="344"/>
      <c r="T116" s="390">
        <f t="shared" si="8"/>
        <v>0</v>
      </c>
      <c r="U116" s="443">
        <f t="shared" si="7"/>
        <v>2</v>
      </c>
    </row>
    <row r="117" spans="1:21" ht="18" customHeight="1">
      <c r="A117" s="817"/>
      <c r="B117" s="818"/>
      <c r="C117" s="820"/>
      <c r="D117" s="820"/>
      <c r="E117" s="337">
        <v>29</v>
      </c>
      <c r="F117" s="216"/>
      <c r="G117" s="216"/>
      <c r="H117" s="96"/>
      <c r="I117" s="80"/>
      <c r="J117" s="75"/>
      <c r="K117" s="80"/>
      <c r="L117" s="75"/>
      <c r="M117" s="25"/>
      <c r="N117" s="83"/>
      <c r="O117" s="78"/>
      <c r="P117" s="25"/>
      <c r="Q117" s="83"/>
      <c r="R117" s="21"/>
      <c r="S117" s="344"/>
      <c r="T117" s="390">
        <f t="shared" si="8"/>
        <v>0</v>
      </c>
      <c r="U117" s="443">
        <f t="shared" si="7"/>
        <v>2</v>
      </c>
    </row>
    <row r="118" spans="1:21" ht="18" customHeight="1">
      <c r="A118" s="817"/>
      <c r="B118" s="818"/>
      <c r="C118" s="820"/>
      <c r="D118" s="820"/>
      <c r="E118" s="337">
        <v>30</v>
      </c>
      <c r="F118" s="216"/>
      <c r="G118" s="216"/>
      <c r="H118" s="96"/>
      <c r="I118" s="80"/>
      <c r="J118" s="75"/>
      <c r="K118" s="80"/>
      <c r="L118" s="75"/>
      <c r="M118" s="25"/>
      <c r="N118" s="83"/>
      <c r="O118" s="78"/>
      <c r="P118" s="25"/>
      <c r="Q118" s="83"/>
      <c r="R118" s="21"/>
      <c r="S118" s="344"/>
      <c r="T118" s="390">
        <f t="shared" si="8"/>
        <v>0</v>
      </c>
      <c r="U118" s="443">
        <f t="shared" si="7"/>
        <v>2</v>
      </c>
    </row>
    <row r="119" spans="1:21" ht="18" customHeight="1">
      <c r="A119" s="817"/>
      <c r="B119" s="818"/>
      <c r="C119" s="820"/>
      <c r="D119" s="820"/>
      <c r="E119" s="337">
        <v>31</v>
      </c>
      <c r="F119" s="216"/>
      <c r="G119" s="216"/>
      <c r="H119" s="96"/>
      <c r="I119" s="80"/>
      <c r="J119" s="75"/>
      <c r="K119" s="80"/>
      <c r="L119" s="75"/>
      <c r="M119" s="25"/>
      <c r="N119" s="83"/>
      <c r="O119" s="78"/>
      <c r="P119" s="25"/>
      <c r="Q119" s="83"/>
      <c r="R119" s="21"/>
      <c r="S119" s="344"/>
      <c r="T119" s="390">
        <f t="shared" si="8"/>
        <v>0</v>
      </c>
      <c r="U119" s="443">
        <f t="shared" si="7"/>
        <v>2</v>
      </c>
    </row>
    <row r="120" spans="1:21" ht="18" customHeight="1">
      <c r="A120" s="817"/>
      <c r="B120" s="818"/>
      <c r="C120" s="820"/>
      <c r="D120" s="820"/>
      <c r="E120" s="337">
        <v>32</v>
      </c>
      <c r="F120" s="216"/>
      <c r="G120" s="216"/>
      <c r="H120" s="96"/>
      <c r="I120" s="80"/>
      <c r="J120" s="75"/>
      <c r="K120" s="80"/>
      <c r="L120" s="75"/>
      <c r="M120" s="25"/>
      <c r="N120" s="83"/>
      <c r="O120" s="78"/>
      <c r="P120" s="25"/>
      <c r="Q120" s="83"/>
      <c r="R120" s="21"/>
      <c r="S120" s="344"/>
      <c r="T120" s="390">
        <f t="shared" si="8"/>
        <v>0</v>
      </c>
      <c r="U120" s="443">
        <f t="shared" si="7"/>
        <v>2</v>
      </c>
    </row>
    <row r="121" spans="1:21" ht="18" customHeight="1">
      <c r="A121" s="817"/>
      <c r="B121" s="818"/>
      <c r="C121" s="820"/>
      <c r="D121" s="820"/>
      <c r="E121" s="337">
        <v>33</v>
      </c>
      <c r="F121" s="216"/>
      <c r="G121" s="216"/>
      <c r="H121" s="96"/>
      <c r="I121" s="80"/>
      <c r="J121" s="75"/>
      <c r="K121" s="80"/>
      <c r="L121" s="75"/>
      <c r="M121" s="25"/>
      <c r="N121" s="83"/>
      <c r="O121" s="78"/>
      <c r="P121" s="25"/>
      <c r="Q121" s="83"/>
      <c r="R121" s="21"/>
      <c r="S121" s="344"/>
      <c r="T121" s="390">
        <f t="shared" si="8"/>
        <v>0</v>
      </c>
      <c r="U121" s="443">
        <f t="shared" si="7"/>
        <v>2</v>
      </c>
    </row>
    <row r="122" spans="1:21" ht="18" customHeight="1">
      <c r="A122" s="817"/>
      <c r="B122" s="818"/>
      <c r="C122" s="820"/>
      <c r="D122" s="820"/>
      <c r="E122" s="337">
        <v>34</v>
      </c>
      <c r="F122" s="216"/>
      <c r="G122" s="216"/>
      <c r="H122" s="96"/>
      <c r="I122" s="80"/>
      <c r="J122" s="75"/>
      <c r="K122" s="80"/>
      <c r="L122" s="75"/>
      <c r="M122" s="25"/>
      <c r="N122" s="83"/>
      <c r="O122" s="78"/>
      <c r="P122" s="25"/>
      <c r="Q122" s="83"/>
      <c r="R122" s="21"/>
      <c r="S122" s="344"/>
      <c r="T122" s="390">
        <f t="shared" si="8"/>
        <v>0</v>
      </c>
      <c r="U122" s="443">
        <f t="shared" si="7"/>
        <v>2</v>
      </c>
    </row>
    <row r="123" spans="1:21" ht="18" customHeight="1">
      <c r="A123" s="817"/>
      <c r="B123" s="818"/>
      <c r="C123" s="820"/>
      <c r="D123" s="820"/>
      <c r="E123" s="337">
        <v>35</v>
      </c>
      <c r="F123" s="216"/>
      <c r="G123" s="216"/>
      <c r="H123" s="96"/>
      <c r="I123" s="80"/>
      <c r="J123" s="75"/>
      <c r="K123" s="80"/>
      <c r="L123" s="75"/>
      <c r="M123" s="25"/>
      <c r="N123" s="83"/>
      <c r="O123" s="78"/>
      <c r="P123" s="25"/>
      <c r="Q123" s="83"/>
      <c r="R123" s="21"/>
      <c r="S123" s="344"/>
      <c r="T123" s="390">
        <f t="shared" si="8"/>
        <v>0</v>
      </c>
      <c r="U123" s="443">
        <f t="shared" si="7"/>
        <v>2</v>
      </c>
    </row>
    <row r="124" spans="1:21" ht="18" customHeight="1">
      <c r="A124" s="817"/>
      <c r="B124" s="818"/>
      <c r="C124" s="820"/>
      <c r="D124" s="820"/>
      <c r="E124" s="337">
        <v>36</v>
      </c>
      <c r="F124" s="216"/>
      <c r="G124" s="216"/>
      <c r="H124" s="96"/>
      <c r="I124" s="80"/>
      <c r="J124" s="75"/>
      <c r="K124" s="80"/>
      <c r="L124" s="75"/>
      <c r="M124" s="25"/>
      <c r="N124" s="83"/>
      <c r="O124" s="78"/>
      <c r="P124" s="25"/>
      <c r="Q124" s="83"/>
      <c r="R124" s="21"/>
      <c r="S124" s="344"/>
      <c r="T124" s="390">
        <f t="shared" si="8"/>
        <v>0</v>
      </c>
      <c r="U124" s="443">
        <f t="shared" si="7"/>
        <v>2</v>
      </c>
    </row>
    <row r="125" spans="1:21" ht="18" customHeight="1">
      <c r="A125" s="817"/>
      <c r="B125" s="818"/>
      <c r="C125" s="820"/>
      <c r="D125" s="820"/>
      <c r="E125" s="337">
        <v>37</v>
      </c>
      <c r="F125" s="216"/>
      <c r="G125" s="216"/>
      <c r="H125" s="96"/>
      <c r="I125" s="80"/>
      <c r="J125" s="75"/>
      <c r="K125" s="80"/>
      <c r="L125" s="75"/>
      <c r="M125" s="25"/>
      <c r="N125" s="83"/>
      <c r="O125" s="78"/>
      <c r="P125" s="25"/>
      <c r="Q125" s="83"/>
      <c r="R125" s="21"/>
      <c r="S125" s="344"/>
      <c r="T125" s="390">
        <f t="shared" si="8"/>
        <v>0</v>
      </c>
      <c r="U125" s="443">
        <f t="shared" si="7"/>
        <v>2</v>
      </c>
    </row>
    <row r="126" spans="1:21" ht="18" customHeight="1">
      <c r="A126" s="817"/>
      <c r="B126" s="818"/>
      <c r="C126" s="820"/>
      <c r="D126" s="820"/>
      <c r="E126" s="337">
        <v>38</v>
      </c>
      <c r="F126" s="216"/>
      <c r="G126" s="216"/>
      <c r="H126" s="96"/>
      <c r="I126" s="80"/>
      <c r="J126" s="75"/>
      <c r="K126" s="80"/>
      <c r="L126" s="75"/>
      <c r="M126" s="25"/>
      <c r="N126" s="83"/>
      <c r="O126" s="78"/>
      <c r="P126" s="25"/>
      <c r="Q126" s="83"/>
      <c r="R126" s="21"/>
      <c r="S126" s="344"/>
      <c r="T126" s="390">
        <f t="shared" ref="T126:T150" si="9">IF(J126="",0,INT(SUM(PRODUCT(J126,L126,O126),R126)))</f>
        <v>0</v>
      </c>
      <c r="U126" s="443">
        <f t="shared" ref="U126:U150" si="10">$A$89</f>
        <v>2</v>
      </c>
    </row>
    <row r="127" spans="1:21" ht="18" customHeight="1">
      <c r="A127" s="817"/>
      <c r="B127" s="818"/>
      <c r="C127" s="820"/>
      <c r="D127" s="820"/>
      <c r="E127" s="337">
        <v>39</v>
      </c>
      <c r="F127" s="216"/>
      <c r="G127" s="216"/>
      <c r="H127" s="96"/>
      <c r="I127" s="80"/>
      <c r="J127" s="75"/>
      <c r="K127" s="80"/>
      <c r="L127" s="75"/>
      <c r="M127" s="25"/>
      <c r="N127" s="83"/>
      <c r="O127" s="78"/>
      <c r="P127" s="25"/>
      <c r="Q127" s="83"/>
      <c r="R127" s="21"/>
      <c r="S127" s="344"/>
      <c r="T127" s="390">
        <f t="shared" si="9"/>
        <v>0</v>
      </c>
      <c r="U127" s="443">
        <f t="shared" si="10"/>
        <v>2</v>
      </c>
    </row>
    <row r="128" spans="1:21" ht="18" customHeight="1">
      <c r="A128" s="817"/>
      <c r="B128" s="818"/>
      <c r="C128" s="820"/>
      <c r="D128" s="820"/>
      <c r="E128" s="337">
        <v>40</v>
      </c>
      <c r="F128" s="216"/>
      <c r="G128" s="216"/>
      <c r="H128" s="96"/>
      <c r="I128" s="80"/>
      <c r="J128" s="75"/>
      <c r="K128" s="80"/>
      <c r="L128" s="75"/>
      <c r="M128" s="25"/>
      <c r="N128" s="83"/>
      <c r="O128" s="78"/>
      <c r="P128" s="25"/>
      <c r="Q128" s="83"/>
      <c r="R128" s="21"/>
      <c r="S128" s="344"/>
      <c r="T128" s="390">
        <f t="shared" si="9"/>
        <v>0</v>
      </c>
      <c r="U128" s="443">
        <f t="shared" si="10"/>
        <v>2</v>
      </c>
    </row>
    <row r="129" spans="1:21" ht="18" customHeight="1">
      <c r="A129" s="817"/>
      <c r="B129" s="818"/>
      <c r="C129" s="820"/>
      <c r="D129" s="820"/>
      <c r="E129" s="337">
        <v>41</v>
      </c>
      <c r="F129" s="216"/>
      <c r="G129" s="216"/>
      <c r="H129" s="96"/>
      <c r="I129" s="80"/>
      <c r="J129" s="75"/>
      <c r="K129" s="80"/>
      <c r="L129" s="75"/>
      <c r="M129" s="25"/>
      <c r="N129" s="83"/>
      <c r="O129" s="78"/>
      <c r="P129" s="25"/>
      <c r="Q129" s="83"/>
      <c r="R129" s="21"/>
      <c r="S129" s="344"/>
      <c r="T129" s="390">
        <f t="shared" si="9"/>
        <v>0</v>
      </c>
      <c r="U129" s="443">
        <f t="shared" si="10"/>
        <v>2</v>
      </c>
    </row>
    <row r="130" spans="1:21" ht="18" customHeight="1">
      <c r="A130" s="817"/>
      <c r="B130" s="818"/>
      <c r="C130" s="820"/>
      <c r="D130" s="820"/>
      <c r="E130" s="337">
        <v>42</v>
      </c>
      <c r="F130" s="216"/>
      <c r="G130" s="216"/>
      <c r="H130" s="96"/>
      <c r="I130" s="80"/>
      <c r="J130" s="75"/>
      <c r="K130" s="80"/>
      <c r="L130" s="75"/>
      <c r="M130" s="25"/>
      <c r="N130" s="83"/>
      <c r="O130" s="78"/>
      <c r="P130" s="25"/>
      <c r="Q130" s="83"/>
      <c r="R130" s="21"/>
      <c r="S130" s="344"/>
      <c r="T130" s="390">
        <f t="shared" si="9"/>
        <v>0</v>
      </c>
      <c r="U130" s="443">
        <f t="shared" si="10"/>
        <v>2</v>
      </c>
    </row>
    <row r="131" spans="1:21" ht="18" customHeight="1">
      <c r="A131" s="817"/>
      <c r="B131" s="818"/>
      <c r="C131" s="820"/>
      <c r="D131" s="820"/>
      <c r="E131" s="337">
        <v>43</v>
      </c>
      <c r="F131" s="216"/>
      <c r="G131" s="216"/>
      <c r="H131" s="96"/>
      <c r="I131" s="80"/>
      <c r="J131" s="75"/>
      <c r="K131" s="80"/>
      <c r="L131" s="75"/>
      <c r="M131" s="25"/>
      <c r="N131" s="83"/>
      <c r="O131" s="78"/>
      <c r="P131" s="25"/>
      <c r="Q131" s="83"/>
      <c r="R131" s="21"/>
      <c r="S131" s="344"/>
      <c r="T131" s="390">
        <f t="shared" si="9"/>
        <v>0</v>
      </c>
      <c r="U131" s="443">
        <f t="shared" si="10"/>
        <v>2</v>
      </c>
    </row>
    <row r="132" spans="1:21" ht="18" customHeight="1">
      <c r="A132" s="817"/>
      <c r="B132" s="818"/>
      <c r="C132" s="820"/>
      <c r="D132" s="820"/>
      <c r="E132" s="337">
        <v>44</v>
      </c>
      <c r="F132" s="216"/>
      <c r="G132" s="216"/>
      <c r="H132" s="96"/>
      <c r="I132" s="80"/>
      <c r="J132" s="75"/>
      <c r="K132" s="80"/>
      <c r="L132" s="75"/>
      <c r="M132" s="25"/>
      <c r="N132" s="83"/>
      <c r="O132" s="78"/>
      <c r="P132" s="25"/>
      <c r="Q132" s="83"/>
      <c r="R132" s="21"/>
      <c r="S132" s="344"/>
      <c r="T132" s="390">
        <f t="shared" si="9"/>
        <v>0</v>
      </c>
      <c r="U132" s="443">
        <f t="shared" si="10"/>
        <v>2</v>
      </c>
    </row>
    <row r="133" spans="1:21" ht="18" customHeight="1">
      <c r="A133" s="817"/>
      <c r="B133" s="818"/>
      <c r="C133" s="820"/>
      <c r="D133" s="820"/>
      <c r="E133" s="337">
        <v>45</v>
      </c>
      <c r="F133" s="216"/>
      <c r="G133" s="216"/>
      <c r="H133" s="96"/>
      <c r="I133" s="80"/>
      <c r="J133" s="75"/>
      <c r="K133" s="80"/>
      <c r="L133" s="75"/>
      <c r="M133" s="25"/>
      <c r="N133" s="83"/>
      <c r="O133" s="78"/>
      <c r="P133" s="25"/>
      <c r="Q133" s="83"/>
      <c r="R133" s="21"/>
      <c r="S133" s="344"/>
      <c r="T133" s="390">
        <f t="shared" si="9"/>
        <v>0</v>
      </c>
      <c r="U133" s="443">
        <f t="shared" si="10"/>
        <v>2</v>
      </c>
    </row>
    <row r="134" spans="1:21" ht="18" customHeight="1">
      <c r="A134" s="817"/>
      <c r="B134" s="818"/>
      <c r="C134" s="820"/>
      <c r="D134" s="820"/>
      <c r="E134" s="337">
        <v>46</v>
      </c>
      <c r="F134" s="216"/>
      <c r="G134" s="216"/>
      <c r="H134" s="96"/>
      <c r="I134" s="80"/>
      <c r="J134" s="75"/>
      <c r="K134" s="80"/>
      <c r="L134" s="75"/>
      <c r="M134" s="25"/>
      <c r="N134" s="83"/>
      <c r="O134" s="78"/>
      <c r="P134" s="25"/>
      <c r="Q134" s="83"/>
      <c r="R134" s="21"/>
      <c r="S134" s="344"/>
      <c r="T134" s="390">
        <f t="shared" si="9"/>
        <v>0</v>
      </c>
      <c r="U134" s="443">
        <f t="shared" si="10"/>
        <v>2</v>
      </c>
    </row>
    <row r="135" spans="1:21" ht="18" customHeight="1">
      <c r="A135" s="817"/>
      <c r="B135" s="818"/>
      <c r="C135" s="820"/>
      <c r="D135" s="820"/>
      <c r="E135" s="337">
        <v>47</v>
      </c>
      <c r="F135" s="216"/>
      <c r="G135" s="216"/>
      <c r="H135" s="96"/>
      <c r="I135" s="80"/>
      <c r="J135" s="75"/>
      <c r="K135" s="80"/>
      <c r="L135" s="75"/>
      <c r="M135" s="25"/>
      <c r="N135" s="83"/>
      <c r="O135" s="78"/>
      <c r="P135" s="25"/>
      <c r="Q135" s="83"/>
      <c r="R135" s="21"/>
      <c r="S135" s="344"/>
      <c r="T135" s="390">
        <f t="shared" si="9"/>
        <v>0</v>
      </c>
      <c r="U135" s="443">
        <f t="shared" si="10"/>
        <v>2</v>
      </c>
    </row>
    <row r="136" spans="1:21" ht="18" customHeight="1">
      <c r="A136" s="817"/>
      <c r="B136" s="818"/>
      <c r="C136" s="820"/>
      <c r="D136" s="820"/>
      <c r="E136" s="337">
        <v>48</v>
      </c>
      <c r="F136" s="216"/>
      <c r="G136" s="216"/>
      <c r="H136" s="96"/>
      <c r="I136" s="80"/>
      <c r="J136" s="75"/>
      <c r="K136" s="80"/>
      <c r="L136" s="75"/>
      <c r="M136" s="25"/>
      <c r="N136" s="83"/>
      <c r="O136" s="78"/>
      <c r="P136" s="25"/>
      <c r="Q136" s="83"/>
      <c r="R136" s="21"/>
      <c r="S136" s="344"/>
      <c r="T136" s="390">
        <f t="shared" si="9"/>
        <v>0</v>
      </c>
      <c r="U136" s="443">
        <f t="shared" si="10"/>
        <v>2</v>
      </c>
    </row>
    <row r="137" spans="1:21" ht="18" customHeight="1">
      <c r="A137" s="817"/>
      <c r="B137" s="818"/>
      <c r="C137" s="820"/>
      <c r="D137" s="820"/>
      <c r="E137" s="337">
        <v>49</v>
      </c>
      <c r="F137" s="216"/>
      <c r="G137" s="216"/>
      <c r="H137" s="96"/>
      <c r="I137" s="80"/>
      <c r="J137" s="75"/>
      <c r="K137" s="80"/>
      <c r="L137" s="75"/>
      <c r="M137" s="25"/>
      <c r="N137" s="83"/>
      <c r="O137" s="78"/>
      <c r="P137" s="25"/>
      <c r="Q137" s="83"/>
      <c r="R137" s="21"/>
      <c r="S137" s="344"/>
      <c r="T137" s="390">
        <f t="shared" si="9"/>
        <v>0</v>
      </c>
      <c r="U137" s="443">
        <f t="shared" si="10"/>
        <v>2</v>
      </c>
    </row>
    <row r="138" spans="1:21" ht="18" customHeight="1">
      <c r="A138" s="817"/>
      <c r="B138" s="818"/>
      <c r="C138" s="820"/>
      <c r="D138" s="820"/>
      <c r="E138" s="337">
        <v>50</v>
      </c>
      <c r="F138" s="216"/>
      <c r="G138" s="216"/>
      <c r="H138" s="96"/>
      <c r="I138" s="80"/>
      <c r="J138" s="75"/>
      <c r="K138" s="80"/>
      <c r="L138" s="75"/>
      <c r="M138" s="25"/>
      <c r="N138" s="83"/>
      <c r="O138" s="78"/>
      <c r="P138" s="25"/>
      <c r="Q138" s="83"/>
      <c r="R138" s="21"/>
      <c r="S138" s="344"/>
      <c r="T138" s="390">
        <f t="shared" si="9"/>
        <v>0</v>
      </c>
      <c r="U138" s="443">
        <f t="shared" si="10"/>
        <v>2</v>
      </c>
    </row>
    <row r="139" spans="1:21" ht="18" customHeight="1">
      <c r="A139" s="817"/>
      <c r="B139" s="818"/>
      <c r="C139" s="820"/>
      <c r="D139" s="820"/>
      <c r="E139" s="337">
        <v>51</v>
      </c>
      <c r="F139" s="216"/>
      <c r="G139" s="216"/>
      <c r="H139" s="96"/>
      <c r="I139" s="80"/>
      <c r="J139" s="75"/>
      <c r="K139" s="80"/>
      <c r="L139" s="75"/>
      <c r="M139" s="25"/>
      <c r="N139" s="83"/>
      <c r="O139" s="78"/>
      <c r="P139" s="25"/>
      <c r="Q139" s="83"/>
      <c r="R139" s="21"/>
      <c r="S139" s="344"/>
      <c r="T139" s="390">
        <f t="shared" si="9"/>
        <v>0</v>
      </c>
      <c r="U139" s="443">
        <f t="shared" si="10"/>
        <v>2</v>
      </c>
    </row>
    <row r="140" spans="1:21" ht="18" customHeight="1">
      <c r="A140" s="817"/>
      <c r="B140" s="818"/>
      <c r="C140" s="820"/>
      <c r="D140" s="820"/>
      <c r="E140" s="337">
        <v>52</v>
      </c>
      <c r="F140" s="216"/>
      <c r="G140" s="216"/>
      <c r="H140" s="96"/>
      <c r="I140" s="80"/>
      <c r="J140" s="75"/>
      <c r="K140" s="80"/>
      <c r="L140" s="75"/>
      <c r="M140" s="25"/>
      <c r="N140" s="83"/>
      <c r="O140" s="78"/>
      <c r="P140" s="25"/>
      <c r="Q140" s="83"/>
      <c r="R140" s="21"/>
      <c r="S140" s="344"/>
      <c r="T140" s="390">
        <f t="shared" si="9"/>
        <v>0</v>
      </c>
      <c r="U140" s="443">
        <f t="shared" si="10"/>
        <v>2</v>
      </c>
    </row>
    <row r="141" spans="1:21" ht="18" customHeight="1">
      <c r="A141" s="817"/>
      <c r="B141" s="818"/>
      <c r="C141" s="820"/>
      <c r="D141" s="820"/>
      <c r="E141" s="337">
        <v>53</v>
      </c>
      <c r="F141" s="216"/>
      <c r="G141" s="216"/>
      <c r="H141" s="96"/>
      <c r="I141" s="80"/>
      <c r="J141" s="75"/>
      <c r="K141" s="80"/>
      <c r="L141" s="75"/>
      <c r="M141" s="25"/>
      <c r="N141" s="83"/>
      <c r="O141" s="78"/>
      <c r="P141" s="25"/>
      <c r="Q141" s="83"/>
      <c r="R141" s="21"/>
      <c r="S141" s="344"/>
      <c r="T141" s="390">
        <f t="shared" si="9"/>
        <v>0</v>
      </c>
      <c r="U141" s="443">
        <f t="shared" si="10"/>
        <v>2</v>
      </c>
    </row>
    <row r="142" spans="1:21" ht="18" customHeight="1">
      <c r="A142" s="817"/>
      <c r="B142" s="818"/>
      <c r="C142" s="820"/>
      <c r="D142" s="820"/>
      <c r="E142" s="337">
        <v>54</v>
      </c>
      <c r="F142" s="216"/>
      <c r="G142" s="216"/>
      <c r="H142" s="96"/>
      <c r="I142" s="80"/>
      <c r="J142" s="75"/>
      <c r="K142" s="80"/>
      <c r="L142" s="75"/>
      <c r="M142" s="25"/>
      <c r="N142" s="83"/>
      <c r="O142" s="78"/>
      <c r="P142" s="25"/>
      <c r="Q142" s="83"/>
      <c r="R142" s="21"/>
      <c r="S142" s="344"/>
      <c r="T142" s="390">
        <f t="shared" si="9"/>
        <v>0</v>
      </c>
      <c r="U142" s="443">
        <f t="shared" si="10"/>
        <v>2</v>
      </c>
    </row>
    <row r="143" spans="1:21" ht="18" customHeight="1">
      <c r="A143" s="817"/>
      <c r="B143" s="818"/>
      <c r="C143" s="820"/>
      <c r="D143" s="820"/>
      <c r="E143" s="337">
        <v>55</v>
      </c>
      <c r="F143" s="216"/>
      <c r="G143" s="216"/>
      <c r="H143" s="96"/>
      <c r="I143" s="80"/>
      <c r="J143" s="75"/>
      <c r="K143" s="80"/>
      <c r="L143" s="75"/>
      <c r="M143" s="25"/>
      <c r="N143" s="83"/>
      <c r="O143" s="78"/>
      <c r="P143" s="25"/>
      <c r="Q143" s="83"/>
      <c r="R143" s="21"/>
      <c r="S143" s="344"/>
      <c r="T143" s="390">
        <f t="shared" si="9"/>
        <v>0</v>
      </c>
      <c r="U143" s="443">
        <f t="shared" si="10"/>
        <v>2</v>
      </c>
    </row>
    <row r="144" spans="1:21" ht="18" customHeight="1">
      <c r="A144" s="817"/>
      <c r="B144" s="818"/>
      <c r="C144" s="820"/>
      <c r="D144" s="820"/>
      <c r="E144" s="337">
        <v>56</v>
      </c>
      <c r="F144" s="216"/>
      <c r="G144" s="216"/>
      <c r="H144" s="96"/>
      <c r="I144" s="80"/>
      <c r="J144" s="75"/>
      <c r="K144" s="80"/>
      <c r="L144" s="75"/>
      <c r="M144" s="25"/>
      <c r="N144" s="83"/>
      <c r="O144" s="78"/>
      <c r="P144" s="25"/>
      <c r="Q144" s="83"/>
      <c r="R144" s="21"/>
      <c r="S144" s="344"/>
      <c r="T144" s="390">
        <f t="shared" si="9"/>
        <v>0</v>
      </c>
      <c r="U144" s="443">
        <f t="shared" si="10"/>
        <v>2</v>
      </c>
    </row>
    <row r="145" spans="1:21" ht="18" customHeight="1">
      <c r="A145" s="817"/>
      <c r="B145" s="818"/>
      <c r="C145" s="820"/>
      <c r="D145" s="820"/>
      <c r="E145" s="337">
        <v>57</v>
      </c>
      <c r="F145" s="216"/>
      <c r="G145" s="216"/>
      <c r="H145" s="96"/>
      <c r="I145" s="80"/>
      <c r="J145" s="75"/>
      <c r="K145" s="80"/>
      <c r="L145" s="75"/>
      <c r="M145" s="25"/>
      <c r="N145" s="83"/>
      <c r="O145" s="78"/>
      <c r="P145" s="25"/>
      <c r="Q145" s="83"/>
      <c r="R145" s="21"/>
      <c r="S145" s="344"/>
      <c r="T145" s="390">
        <f t="shared" si="9"/>
        <v>0</v>
      </c>
      <c r="U145" s="443">
        <f t="shared" si="10"/>
        <v>2</v>
      </c>
    </row>
    <row r="146" spans="1:21" ht="18" customHeight="1">
      <c r="A146" s="817"/>
      <c r="B146" s="818"/>
      <c r="C146" s="820"/>
      <c r="D146" s="820"/>
      <c r="E146" s="337">
        <v>58</v>
      </c>
      <c r="F146" s="216"/>
      <c r="G146" s="216"/>
      <c r="H146" s="96"/>
      <c r="I146" s="80"/>
      <c r="J146" s="75"/>
      <c r="K146" s="80"/>
      <c r="L146" s="75"/>
      <c r="M146" s="25"/>
      <c r="N146" s="83"/>
      <c r="O146" s="78"/>
      <c r="P146" s="25"/>
      <c r="Q146" s="83"/>
      <c r="R146" s="21"/>
      <c r="S146" s="344"/>
      <c r="T146" s="390">
        <f t="shared" si="9"/>
        <v>0</v>
      </c>
      <c r="U146" s="443">
        <f t="shared" si="10"/>
        <v>2</v>
      </c>
    </row>
    <row r="147" spans="1:21" ht="18" customHeight="1">
      <c r="A147" s="817"/>
      <c r="B147" s="818"/>
      <c r="C147" s="820"/>
      <c r="D147" s="820"/>
      <c r="E147" s="337">
        <v>59</v>
      </c>
      <c r="F147" s="216"/>
      <c r="G147" s="216"/>
      <c r="H147" s="96"/>
      <c r="I147" s="80"/>
      <c r="J147" s="75"/>
      <c r="K147" s="80"/>
      <c r="L147" s="75"/>
      <c r="M147" s="25"/>
      <c r="N147" s="83"/>
      <c r="O147" s="78"/>
      <c r="P147" s="25"/>
      <c r="Q147" s="83"/>
      <c r="R147" s="21"/>
      <c r="S147" s="344"/>
      <c r="T147" s="390">
        <f t="shared" si="9"/>
        <v>0</v>
      </c>
      <c r="U147" s="443">
        <f t="shared" si="10"/>
        <v>2</v>
      </c>
    </row>
    <row r="148" spans="1:21" ht="18" customHeight="1">
      <c r="A148" s="817"/>
      <c r="B148" s="818"/>
      <c r="C148" s="820"/>
      <c r="D148" s="820"/>
      <c r="E148" s="337">
        <v>60</v>
      </c>
      <c r="F148" s="216"/>
      <c r="G148" s="216"/>
      <c r="H148" s="96"/>
      <c r="I148" s="80"/>
      <c r="J148" s="75"/>
      <c r="K148" s="80"/>
      <c r="L148" s="75"/>
      <c r="M148" s="25"/>
      <c r="N148" s="83"/>
      <c r="O148" s="78"/>
      <c r="P148" s="25"/>
      <c r="Q148" s="83"/>
      <c r="R148" s="21"/>
      <c r="S148" s="344"/>
      <c r="T148" s="390">
        <f t="shared" si="9"/>
        <v>0</v>
      </c>
      <c r="U148" s="443">
        <f t="shared" si="10"/>
        <v>2</v>
      </c>
    </row>
    <row r="149" spans="1:21" ht="18" customHeight="1">
      <c r="A149" s="817"/>
      <c r="B149" s="818"/>
      <c r="C149" s="820"/>
      <c r="D149" s="820"/>
      <c r="E149" s="337">
        <v>61</v>
      </c>
      <c r="F149" s="216"/>
      <c r="G149" s="216"/>
      <c r="H149" s="96"/>
      <c r="I149" s="80"/>
      <c r="J149" s="75"/>
      <c r="K149" s="80"/>
      <c r="L149" s="75"/>
      <c r="M149" s="25"/>
      <c r="N149" s="83"/>
      <c r="O149" s="78"/>
      <c r="P149" s="25"/>
      <c r="Q149" s="83"/>
      <c r="R149" s="21"/>
      <c r="S149" s="344"/>
      <c r="T149" s="390">
        <f t="shared" si="9"/>
        <v>0</v>
      </c>
      <c r="U149" s="443">
        <f t="shared" si="10"/>
        <v>2</v>
      </c>
    </row>
    <row r="150" spans="1:21" ht="18" customHeight="1">
      <c r="A150" s="817"/>
      <c r="B150" s="818"/>
      <c r="C150" s="820"/>
      <c r="D150" s="820"/>
      <c r="E150" s="337">
        <v>62</v>
      </c>
      <c r="F150" s="216"/>
      <c r="G150" s="216"/>
      <c r="H150" s="96"/>
      <c r="I150" s="80"/>
      <c r="J150" s="75"/>
      <c r="K150" s="80"/>
      <c r="L150" s="75"/>
      <c r="M150" s="25"/>
      <c r="N150" s="83"/>
      <c r="O150" s="78"/>
      <c r="P150" s="25"/>
      <c r="Q150" s="83"/>
      <c r="R150" s="21"/>
      <c r="S150" s="344"/>
      <c r="T150" s="390">
        <f t="shared" si="9"/>
        <v>0</v>
      </c>
      <c r="U150" s="443">
        <f t="shared" si="10"/>
        <v>2</v>
      </c>
    </row>
    <row r="151" spans="1:21" ht="18" customHeight="1">
      <c r="A151" s="817"/>
      <c r="B151" s="818"/>
      <c r="C151" s="820"/>
      <c r="D151" s="820"/>
      <c r="E151" s="337">
        <v>63</v>
      </c>
      <c r="F151" s="216"/>
      <c r="G151" s="216"/>
      <c r="H151" s="96"/>
      <c r="I151" s="80"/>
      <c r="J151" s="75"/>
      <c r="K151" s="80"/>
      <c r="L151" s="75"/>
      <c r="M151" s="25"/>
      <c r="N151" s="83"/>
      <c r="O151" s="78"/>
      <c r="P151" s="25"/>
      <c r="Q151" s="83"/>
      <c r="R151" s="21"/>
      <c r="S151" s="344"/>
      <c r="T151" s="390">
        <f t="shared" si="6"/>
        <v>0</v>
      </c>
      <c r="U151" s="443">
        <f t="shared" ref="U151:U168" si="11">$A$89</f>
        <v>2</v>
      </c>
    </row>
    <row r="152" spans="1:21" ht="18" customHeight="1">
      <c r="A152" s="817"/>
      <c r="B152" s="818"/>
      <c r="C152" s="820"/>
      <c r="D152" s="820"/>
      <c r="E152" s="337">
        <v>64</v>
      </c>
      <c r="F152" s="216"/>
      <c r="G152" s="216"/>
      <c r="H152" s="96"/>
      <c r="I152" s="80"/>
      <c r="J152" s="75"/>
      <c r="K152" s="80"/>
      <c r="L152" s="75"/>
      <c r="M152" s="25"/>
      <c r="N152" s="83"/>
      <c r="O152" s="78"/>
      <c r="P152" s="25"/>
      <c r="Q152" s="83"/>
      <c r="R152" s="21"/>
      <c r="S152" s="344"/>
      <c r="T152" s="390">
        <f t="shared" si="6"/>
        <v>0</v>
      </c>
      <c r="U152" s="443">
        <f t="shared" si="11"/>
        <v>2</v>
      </c>
    </row>
    <row r="153" spans="1:21" ht="18" customHeight="1">
      <c r="A153" s="817"/>
      <c r="B153" s="818"/>
      <c r="C153" s="820"/>
      <c r="D153" s="820"/>
      <c r="E153" s="337">
        <v>65</v>
      </c>
      <c r="F153" s="216"/>
      <c r="G153" s="216"/>
      <c r="H153" s="96"/>
      <c r="I153" s="80"/>
      <c r="J153" s="75"/>
      <c r="K153" s="80"/>
      <c r="L153" s="75"/>
      <c r="M153" s="25"/>
      <c r="N153" s="83"/>
      <c r="O153" s="78"/>
      <c r="P153" s="25"/>
      <c r="Q153" s="83"/>
      <c r="R153" s="21"/>
      <c r="S153" s="344"/>
      <c r="T153" s="390">
        <f t="shared" si="6"/>
        <v>0</v>
      </c>
      <c r="U153" s="443">
        <f t="shared" si="11"/>
        <v>2</v>
      </c>
    </row>
    <row r="154" spans="1:21" ht="18" customHeight="1">
      <c r="A154" s="817"/>
      <c r="B154" s="818"/>
      <c r="C154" s="820"/>
      <c r="D154" s="820"/>
      <c r="E154" s="337">
        <v>66</v>
      </c>
      <c r="F154" s="216"/>
      <c r="G154" s="216"/>
      <c r="H154" s="96"/>
      <c r="I154" s="80"/>
      <c r="J154" s="75"/>
      <c r="K154" s="80"/>
      <c r="L154" s="75"/>
      <c r="M154" s="25"/>
      <c r="N154" s="83"/>
      <c r="O154" s="78"/>
      <c r="P154" s="25"/>
      <c r="Q154" s="83"/>
      <c r="R154" s="21"/>
      <c r="S154" s="344"/>
      <c r="T154" s="390">
        <f t="shared" si="6"/>
        <v>0</v>
      </c>
      <c r="U154" s="443">
        <f t="shared" si="11"/>
        <v>2</v>
      </c>
    </row>
    <row r="155" spans="1:21" ht="18" customHeight="1">
      <c r="A155" s="817"/>
      <c r="B155" s="818"/>
      <c r="C155" s="820"/>
      <c r="D155" s="820"/>
      <c r="E155" s="337">
        <v>67</v>
      </c>
      <c r="F155" s="216"/>
      <c r="G155" s="216"/>
      <c r="H155" s="96"/>
      <c r="I155" s="80"/>
      <c r="J155" s="75"/>
      <c r="K155" s="80"/>
      <c r="L155" s="75"/>
      <c r="M155" s="25"/>
      <c r="N155" s="83"/>
      <c r="O155" s="78"/>
      <c r="P155" s="25"/>
      <c r="Q155" s="83"/>
      <c r="R155" s="21"/>
      <c r="S155" s="344"/>
      <c r="T155" s="390">
        <f t="shared" si="6"/>
        <v>0</v>
      </c>
      <c r="U155" s="443">
        <f t="shared" si="11"/>
        <v>2</v>
      </c>
    </row>
    <row r="156" spans="1:21" ht="18" customHeight="1">
      <c r="A156" s="817"/>
      <c r="B156" s="818"/>
      <c r="C156" s="820"/>
      <c r="D156" s="820"/>
      <c r="E156" s="337">
        <v>68</v>
      </c>
      <c r="F156" s="216"/>
      <c r="G156" s="216"/>
      <c r="H156" s="96"/>
      <c r="I156" s="80"/>
      <c r="J156" s="75"/>
      <c r="K156" s="80"/>
      <c r="L156" s="75"/>
      <c r="M156" s="25"/>
      <c r="N156" s="83"/>
      <c r="O156" s="78"/>
      <c r="P156" s="25"/>
      <c r="Q156" s="83"/>
      <c r="R156" s="21"/>
      <c r="S156" s="344"/>
      <c r="T156" s="390">
        <f t="shared" si="6"/>
        <v>0</v>
      </c>
      <c r="U156" s="443">
        <f t="shared" si="11"/>
        <v>2</v>
      </c>
    </row>
    <row r="157" spans="1:21" ht="18" customHeight="1">
      <c r="A157" s="817"/>
      <c r="B157" s="818"/>
      <c r="C157" s="820"/>
      <c r="D157" s="820"/>
      <c r="E157" s="337">
        <v>69</v>
      </c>
      <c r="F157" s="216"/>
      <c r="G157" s="216"/>
      <c r="H157" s="96"/>
      <c r="I157" s="80"/>
      <c r="J157" s="75"/>
      <c r="K157" s="80"/>
      <c r="L157" s="75"/>
      <c r="M157" s="25"/>
      <c r="N157" s="83"/>
      <c r="O157" s="78"/>
      <c r="P157" s="25"/>
      <c r="Q157" s="83"/>
      <c r="R157" s="21"/>
      <c r="S157" s="344"/>
      <c r="T157" s="390">
        <f t="shared" si="6"/>
        <v>0</v>
      </c>
      <c r="U157" s="443">
        <f t="shared" si="11"/>
        <v>2</v>
      </c>
    </row>
    <row r="158" spans="1:21" ht="18" customHeight="1">
      <c r="A158" s="817"/>
      <c r="B158" s="818"/>
      <c r="C158" s="820"/>
      <c r="D158" s="820"/>
      <c r="E158" s="337">
        <v>70</v>
      </c>
      <c r="F158" s="216"/>
      <c r="G158" s="216"/>
      <c r="H158" s="96"/>
      <c r="I158" s="80"/>
      <c r="J158" s="75"/>
      <c r="K158" s="80"/>
      <c r="L158" s="75"/>
      <c r="M158" s="25"/>
      <c r="N158" s="83"/>
      <c r="O158" s="78"/>
      <c r="P158" s="25"/>
      <c r="Q158" s="83"/>
      <c r="R158" s="21"/>
      <c r="S158" s="344"/>
      <c r="T158" s="390">
        <f t="shared" si="6"/>
        <v>0</v>
      </c>
      <c r="U158" s="443">
        <f t="shared" si="11"/>
        <v>2</v>
      </c>
    </row>
    <row r="159" spans="1:21" ht="18" customHeight="1">
      <c r="A159" s="817"/>
      <c r="B159" s="818"/>
      <c r="C159" s="820"/>
      <c r="D159" s="820"/>
      <c r="E159" s="337">
        <v>71</v>
      </c>
      <c r="F159" s="216"/>
      <c r="G159" s="216"/>
      <c r="H159" s="96"/>
      <c r="I159" s="80"/>
      <c r="J159" s="75"/>
      <c r="K159" s="80"/>
      <c r="L159" s="75"/>
      <c r="M159" s="25"/>
      <c r="N159" s="83"/>
      <c r="O159" s="78"/>
      <c r="P159" s="25"/>
      <c r="Q159" s="83"/>
      <c r="R159" s="21"/>
      <c r="S159" s="344"/>
      <c r="T159" s="390">
        <f t="shared" si="6"/>
        <v>0</v>
      </c>
      <c r="U159" s="443">
        <f t="shared" si="11"/>
        <v>2</v>
      </c>
    </row>
    <row r="160" spans="1:21" ht="18" customHeight="1">
      <c r="A160" s="817"/>
      <c r="B160" s="818"/>
      <c r="C160" s="820"/>
      <c r="D160" s="820"/>
      <c r="E160" s="337">
        <v>72</v>
      </c>
      <c r="F160" s="216"/>
      <c r="G160" s="216"/>
      <c r="H160" s="96"/>
      <c r="I160" s="80"/>
      <c r="J160" s="75"/>
      <c r="K160" s="80"/>
      <c r="L160" s="75"/>
      <c r="M160" s="25"/>
      <c r="N160" s="83"/>
      <c r="O160" s="78"/>
      <c r="P160" s="25"/>
      <c r="Q160" s="83"/>
      <c r="R160" s="21"/>
      <c r="S160" s="344"/>
      <c r="T160" s="390">
        <f t="shared" si="6"/>
        <v>0</v>
      </c>
      <c r="U160" s="443">
        <f t="shared" si="11"/>
        <v>2</v>
      </c>
    </row>
    <row r="161" spans="1:21" ht="18" customHeight="1">
      <c r="A161" s="817"/>
      <c r="B161" s="818"/>
      <c r="C161" s="820"/>
      <c r="D161" s="820"/>
      <c r="E161" s="337">
        <v>73</v>
      </c>
      <c r="F161" s="216"/>
      <c r="G161" s="216"/>
      <c r="H161" s="96"/>
      <c r="I161" s="80"/>
      <c r="J161" s="75"/>
      <c r="K161" s="80"/>
      <c r="L161" s="75"/>
      <c r="M161" s="25"/>
      <c r="N161" s="83"/>
      <c r="O161" s="78"/>
      <c r="P161" s="25"/>
      <c r="Q161" s="83"/>
      <c r="R161" s="21"/>
      <c r="S161" s="344"/>
      <c r="T161" s="390">
        <f t="shared" si="6"/>
        <v>0</v>
      </c>
      <c r="U161" s="443">
        <f t="shared" si="11"/>
        <v>2</v>
      </c>
    </row>
    <row r="162" spans="1:21" ht="18" customHeight="1">
      <c r="A162" s="817"/>
      <c r="B162" s="818"/>
      <c r="C162" s="820"/>
      <c r="D162" s="820"/>
      <c r="E162" s="337">
        <v>74</v>
      </c>
      <c r="F162" s="216"/>
      <c r="G162" s="216"/>
      <c r="H162" s="96"/>
      <c r="I162" s="80"/>
      <c r="J162" s="75"/>
      <c r="K162" s="80"/>
      <c r="L162" s="75"/>
      <c r="M162" s="25"/>
      <c r="N162" s="83"/>
      <c r="O162" s="78"/>
      <c r="P162" s="25"/>
      <c r="Q162" s="83"/>
      <c r="R162" s="21"/>
      <c r="S162" s="344"/>
      <c r="T162" s="390">
        <f t="shared" si="6"/>
        <v>0</v>
      </c>
      <c r="U162" s="443">
        <f t="shared" si="11"/>
        <v>2</v>
      </c>
    </row>
    <row r="163" spans="1:21" ht="18" customHeight="1">
      <c r="A163" s="817"/>
      <c r="B163" s="818"/>
      <c r="C163" s="820"/>
      <c r="D163" s="820"/>
      <c r="E163" s="337">
        <v>75</v>
      </c>
      <c r="F163" s="216"/>
      <c r="G163" s="216"/>
      <c r="H163" s="96"/>
      <c r="I163" s="80"/>
      <c r="J163" s="75"/>
      <c r="K163" s="80"/>
      <c r="L163" s="75"/>
      <c r="M163" s="25"/>
      <c r="N163" s="83"/>
      <c r="O163" s="78"/>
      <c r="P163" s="25"/>
      <c r="Q163" s="83"/>
      <c r="R163" s="21"/>
      <c r="S163" s="344"/>
      <c r="T163" s="390">
        <f t="shared" si="6"/>
        <v>0</v>
      </c>
      <c r="U163" s="443">
        <f t="shared" si="11"/>
        <v>2</v>
      </c>
    </row>
    <row r="164" spans="1:21" ht="18" customHeight="1">
      <c r="A164" s="817"/>
      <c r="B164" s="818"/>
      <c r="C164" s="820"/>
      <c r="D164" s="820"/>
      <c r="E164" s="337">
        <v>76</v>
      </c>
      <c r="F164" s="216"/>
      <c r="G164" s="216"/>
      <c r="H164" s="96"/>
      <c r="I164" s="80"/>
      <c r="J164" s="75"/>
      <c r="K164" s="80"/>
      <c r="L164" s="75"/>
      <c r="M164" s="25"/>
      <c r="N164" s="83"/>
      <c r="O164" s="78"/>
      <c r="P164" s="25"/>
      <c r="Q164" s="83"/>
      <c r="R164" s="21"/>
      <c r="S164" s="344"/>
      <c r="T164" s="390">
        <f t="shared" si="6"/>
        <v>0</v>
      </c>
      <c r="U164" s="443">
        <f t="shared" si="11"/>
        <v>2</v>
      </c>
    </row>
    <row r="165" spans="1:21" ht="18" customHeight="1">
      <c r="A165" s="817"/>
      <c r="B165" s="818"/>
      <c r="C165" s="820"/>
      <c r="D165" s="820"/>
      <c r="E165" s="337">
        <v>77</v>
      </c>
      <c r="F165" s="216"/>
      <c r="G165" s="216"/>
      <c r="H165" s="96"/>
      <c r="I165" s="80"/>
      <c r="J165" s="75"/>
      <c r="K165" s="80"/>
      <c r="L165" s="75"/>
      <c r="M165" s="25"/>
      <c r="N165" s="83"/>
      <c r="O165" s="78"/>
      <c r="P165" s="25"/>
      <c r="Q165" s="83"/>
      <c r="R165" s="21"/>
      <c r="S165" s="344"/>
      <c r="T165" s="390">
        <f t="shared" si="6"/>
        <v>0</v>
      </c>
      <c r="U165" s="443">
        <f t="shared" si="11"/>
        <v>2</v>
      </c>
    </row>
    <row r="166" spans="1:21" ht="18" customHeight="1">
      <c r="A166" s="817"/>
      <c r="B166" s="818"/>
      <c r="C166" s="820"/>
      <c r="D166" s="820"/>
      <c r="E166" s="337">
        <v>78</v>
      </c>
      <c r="F166" s="216"/>
      <c r="G166" s="216"/>
      <c r="H166" s="96"/>
      <c r="I166" s="80"/>
      <c r="J166" s="75"/>
      <c r="K166" s="80"/>
      <c r="L166" s="75"/>
      <c r="M166" s="25"/>
      <c r="N166" s="83"/>
      <c r="O166" s="78"/>
      <c r="P166" s="25"/>
      <c r="Q166" s="83"/>
      <c r="R166" s="21"/>
      <c r="S166" s="344"/>
      <c r="T166" s="390">
        <f t="shared" si="6"/>
        <v>0</v>
      </c>
      <c r="U166" s="443">
        <f t="shared" si="11"/>
        <v>2</v>
      </c>
    </row>
    <row r="167" spans="1:21" ht="18" customHeight="1">
      <c r="A167" s="817"/>
      <c r="B167" s="818"/>
      <c r="C167" s="820"/>
      <c r="D167" s="820"/>
      <c r="E167" s="337">
        <v>79</v>
      </c>
      <c r="F167" s="216"/>
      <c r="G167" s="216"/>
      <c r="H167" s="96"/>
      <c r="I167" s="80"/>
      <c r="J167" s="75"/>
      <c r="K167" s="80"/>
      <c r="L167" s="75"/>
      <c r="M167" s="25"/>
      <c r="N167" s="83"/>
      <c r="O167" s="78"/>
      <c r="P167" s="25"/>
      <c r="Q167" s="83"/>
      <c r="R167" s="21"/>
      <c r="S167" s="344"/>
      <c r="T167" s="390">
        <f t="shared" si="6"/>
        <v>0</v>
      </c>
      <c r="U167" s="443">
        <f t="shared" si="11"/>
        <v>2</v>
      </c>
    </row>
    <row r="168" spans="1:21" ht="18" customHeight="1">
      <c r="A168" s="825"/>
      <c r="B168" s="826"/>
      <c r="C168" s="838"/>
      <c r="D168" s="838"/>
      <c r="E168" s="435">
        <v>80</v>
      </c>
      <c r="F168" s="425"/>
      <c r="G168" s="425"/>
      <c r="H168" s="426"/>
      <c r="I168" s="427"/>
      <c r="J168" s="428"/>
      <c r="K168" s="427"/>
      <c r="L168" s="428"/>
      <c r="M168" s="429"/>
      <c r="N168" s="430"/>
      <c r="O168" s="148"/>
      <c r="P168" s="429"/>
      <c r="Q168" s="430"/>
      <c r="R168" s="151"/>
      <c r="S168" s="431"/>
      <c r="T168" s="391">
        <f t="shared" si="6"/>
        <v>0</v>
      </c>
      <c r="U168" s="443">
        <f t="shared" si="11"/>
        <v>2</v>
      </c>
    </row>
    <row r="169" spans="1:21" ht="18" customHeight="1">
      <c r="A169" s="815">
        <v>3</v>
      </c>
      <c r="B169" s="816"/>
      <c r="C169" s="819" t="str">
        <f>IF(ISERROR(VLOOKUP($A169,【大規模】地域番号③!$BD:$BF,2,FALSE)),"",VLOOKUP($A169,【大規模】地域番号③!$BD:$BF,2,FALSE))</f>
        <v/>
      </c>
      <c r="D169" s="819" t="str">
        <f>IF(ISERROR(VLOOKUP($A169,【大規模】地域番号③!$BD:$BF,3,FALSE)),"",VLOOKUP($A169,【大規模】地域番号③!$BD:$BF,3,FALSE))</f>
        <v/>
      </c>
      <c r="E169" s="354">
        <v>1</v>
      </c>
      <c r="F169" s="432"/>
      <c r="G169" s="432"/>
      <c r="H169" s="118"/>
      <c r="I169" s="119"/>
      <c r="J169" s="120"/>
      <c r="K169" s="119"/>
      <c r="L169" s="120"/>
      <c r="M169" s="121"/>
      <c r="N169" s="122"/>
      <c r="O169" s="123"/>
      <c r="P169" s="121"/>
      <c r="Q169" s="122"/>
      <c r="R169" s="124"/>
      <c r="S169" s="356"/>
      <c r="T169" s="389">
        <f t="shared" si="6"/>
        <v>0</v>
      </c>
      <c r="U169" s="443">
        <f>$A$169</f>
        <v>3</v>
      </c>
    </row>
    <row r="170" spans="1:21" ht="18" customHeight="1">
      <c r="A170" s="817"/>
      <c r="B170" s="818"/>
      <c r="C170" s="820"/>
      <c r="D170" s="820"/>
      <c r="E170" s="357">
        <v>2</v>
      </c>
      <c r="F170" s="441"/>
      <c r="G170" s="441"/>
      <c r="H170" s="97"/>
      <c r="I170" s="81"/>
      <c r="J170" s="76"/>
      <c r="K170" s="81"/>
      <c r="L170" s="76"/>
      <c r="M170" s="2"/>
      <c r="N170" s="82"/>
      <c r="O170" s="77"/>
      <c r="P170" s="2"/>
      <c r="Q170" s="82"/>
      <c r="R170" s="19"/>
      <c r="S170" s="366"/>
      <c r="T170" s="397">
        <f t="shared" si="6"/>
        <v>0</v>
      </c>
      <c r="U170" s="443">
        <f t="shared" ref="U170:U208" si="12">$A$169</f>
        <v>3</v>
      </c>
    </row>
    <row r="171" spans="1:21" ht="18" customHeight="1">
      <c r="A171" s="817"/>
      <c r="B171" s="818"/>
      <c r="C171" s="820"/>
      <c r="D171" s="820"/>
      <c r="E171" s="357">
        <v>3</v>
      </c>
      <c r="F171" s="441"/>
      <c r="G171" s="441"/>
      <c r="H171" s="97"/>
      <c r="I171" s="81"/>
      <c r="J171" s="76"/>
      <c r="K171" s="81"/>
      <c r="L171" s="76"/>
      <c r="M171" s="2"/>
      <c r="N171" s="82"/>
      <c r="O171" s="77"/>
      <c r="P171" s="2"/>
      <c r="Q171" s="82"/>
      <c r="R171" s="19"/>
      <c r="S171" s="366"/>
      <c r="T171" s="397">
        <f t="shared" si="6"/>
        <v>0</v>
      </c>
      <c r="U171" s="443">
        <f t="shared" si="12"/>
        <v>3</v>
      </c>
    </row>
    <row r="172" spans="1:21" ht="18" customHeight="1">
      <c r="A172" s="817"/>
      <c r="B172" s="818"/>
      <c r="C172" s="820"/>
      <c r="D172" s="820"/>
      <c r="E172" s="357">
        <v>4</v>
      </c>
      <c r="F172" s="441"/>
      <c r="G172" s="441"/>
      <c r="H172" s="97"/>
      <c r="I172" s="81"/>
      <c r="J172" s="76"/>
      <c r="K172" s="81"/>
      <c r="L172" s="76"/>
      <c r="M172" s="2"/>
      <c r="N172" s="82"/>
      <c r="O172" s="77"/>
      <c r="P172" s="2"/>
      <c r="Q172" s="82"/>
      <c r="R172" s="19"/>
      <c r="S172" s="366"/>
      <c r="T172" s="397">
        <f t="shared" si="6"/>
        <v>0</v>
      </c>
      <c r="U172" s="443">
        <f t="shared" si="12"/>
        <v>3</v>
      </c>
    </row>
    <row r="173" spans="1:21" ht="18" customHeight="1">
      <c r="A173" s="817"/>
      <c r="B173" s="818"/>
      <c r="C173" s="820"/>
      <c r="D173" s="820"/>
      <c r="E173" s="357">
        <v>5</v>
      </c>
      <c r="F173" s="441"/>
      <c r="G173" s="441"/>
      <c r="H173" s="97"/>
      <c r="I173" s="81"/>
      <c r="J173" s="76"/>
      <c r="K173" s="81"/>
      <c r="L173" s="76"/>
      <c r="M173" s="2"/>
      <c r="N173" s="82"/>
      <c r="O173" s="77"/>
      <c r="P173" s="2"/>
      <c r="Q173" s="82"/>
      <c r="R173" s="19"/>
      <c r="S173" s="366"/>
      <c r="T173" s="397">
        <f t="shared" si="6"/>
        <v>0</v>
      </c>
      <c r="U173" s="443">
        <f t="shared" si="12"/>
        <v>3</v>
      </c>
    </row>
    <row r="174" spans="1:21" ht="18" customHeight="1">
      <c r="A174" s="817"/>
      <c r="B174" s="818"/>
      <c r="C174" s="820"/>
      <c r="D174" s="820"/>
      <c r="E174" s="357">
        <v>6</v>
      </c>
      <c r="F174" s="441"/>
      <c r="G174" s="441"/>
      <c r="H174" s="97"/>
      <c r="I174" s="81"/>
      <c r="J174" s="76"/>
      <c r="K174" s="81"/>
      <c r="L174" s="76"/>
      <c r="M174" s="2"/>
      <c r="N174" s="82"/>
      <c r="O174" s="77"/>
      <c r="P174" s="2"/>
      <c r="Q174" s="82"/>
      <c r="R174" s="19"/>
      <c r="S174" s="366"/>
      <c r="T174" s="397">
        <f t="shared" si="6"/>
        <v>0</v>
      </c>
      <c r="U174" s="443">
        <f t="shared" si="12"/>
        <v>3</v>
      </c>
    </row>
    <row r="175" spans="1:21" ht="18" customHeight="1">
      <c r="A175" s="817"/>
      <c r="B175" s="818"/>
      <c r="C175" s="820"/>
      <c r="D175" s="820"/>
      <c r="E175" s="357">
        <v>7</v>
      </c>
      <c r="F175" s="441"/>
      <c r="G175" s="441"/>
      <c r="H175" s="97"/>
      <c r="I175" s="81"/>
      <c r="J175" s="76"/>
      <c r="K175" s="81"/>
      <c r="L175" s="76"/>
      <c r="M175" s="2"/>
      <c r="N175" s="82"/>
      <c r="O175" s="77"/>
      <c r="P175" s="2"/>
      <c r="Q175" s="82"/>
      <c r="R175" s="19"/>
      <c r="S175" s="366"/>
      <c r="T175" s="397">
        <f t="shared" si="6"/>
        <v>0</v>
      </c>
      <c r="U175" s="443">
        <f t="shared" si="12"/>
        <v>3</v>
      </c>
    </row>
    <row r="176" spans="1:21" ht="18" customHeight="1">
      <c r="A176" s="817"/>
      <c r="B176" s="818"/>
      <c r="C176" s="820"/>
      <c r="D176" s="820"/>
      <c r="E176" s="357">
        <v>8</v>
      </c>
      <c r="F176" s="441"/>
      <c r="G176" s="441"/>
      <c r="H176" s="97"/>
      <c r="I176" s="81"/>
      <c r="J176" s="76"/>
      <c r="K176" s="81"/>
      <c r="L176" s="76"/>
      <c r="M176" s="2"/>
      <c r="N176" s="82"/>
      <c r="O176" s="77"/>
      <c r="P176" s="2"/>
      <c r="Q176" s="82"/>
      <c r="R176" s="19"/>
      <c r="S176" s="366"/>
      <c r="T176" s="397">
        <f t="shared" si="6"/>
        <v>0</v>
      </c>
      <c r="U176" s="443">
        <f t="shared" si="12"/>
        <v>3</v>
      </c>
    </row>
    <row r="177" spans="1:21" ht="18" customHeight="1">
      <c r="A177" s="817"/>
      <c r="B177" s="818"/>
      <c r="C177" s="820"/>
      <c r="D177" s="820"/>
      <c r="E177" s="357">
        <v>9</v>
      </c>
      <c r="F177" s="441"/>
      <c r="G177" s="441"/>
      <c r="H177" s="97"/>
      <c r="I177" s="81"/>
      <c r="J177" s="76"/>
      <c r="K177" s="81"/>
      <c r="L177" s="76"/>
      <c r="M177" s="2"/>
      <c r="N177" s="82"/>
      <c r="O177" s="77"/>
      <c r="P177" s="2"/>
      <c r="Q177" s="82"/>
      <c r="R177" s="19"/>
      <c r="S177" s="366"/>
      <c r="T177" s="397">
        <f t="shared" si="6"/>
        <v>0</v>
      </c>
      <c r="U177" s="443">
        <f t="shared" si="12"/>
        <v>3</v>
      </c>
    </row>
    <row r="178" spans="1:21" ht="18" customHeight="1">
      <c r="A178" s="817"/>
      <c r="B178" s="818"/>
      <c r="C178" s="820"/>
      <c r="D178" s="820"/>
      <c r="E178" s="357">
        <v>10</v>
      </c>
      <c r="F178" s="441"/>
      <c r="G178" s="441"/>
      <c r="H178" s="97"/>
      <c r="I178" s="81"/>
      <c r="J178" s="76"/>
      <c r="K178" s="81"/>
      <c r="L178" s="76"/>
      <c r="M178" s="2"/>
      <c r="N178" s="82"/>
      <c r="O178" s="77"/>
      <c r="P178" s="2"/>
      <c r="Q178" s="82"/>
      <c r="R178" s="19"/>
      <c r="S178" s="366"/>
      <c r="T178" s="397">
        <f t="shared" si="6"/>
        <v>0</v>
      </c>
      <c r="U178" s="443">
        <f t="shared" si="12"/>
        <v>3</v>
      </c>
    </row>
    <row r="179" spans="1:21" ht="18" customHeight="1">
      <c r="A179" s="817"/>
      <c r="B179" s="818"/>
      <c r="C179" s="820"/>
      <c r="D179" s="820"/>
      <c r="E179" s="357">
        <v>11</v>
      </c>
      <c r="F179" s="441"/>
      <c r="G179" s="441"/>
      <c r="H179" s="97"/>
      <c r="I179" s="81"/>
      <c r="J179" s="76"/>
      <c r="K179" s="81"/>
      <c r="L179" s="76"/>
      <c r="M179" s="2"/>
      <c r="N179" s="82"/>
      <c r="O179" s="77"/>
      <c r="P179" s="2"/>
      <c r="Q179" s="82"/>
      <c r="R179" s="19"/>
      <c r="S179" s="366"/>
      <c r="T179" s="397">
        <f t="shared" si="6"/>
        <v>0</v>
      </c>
      <c r="U179" s="443">
        <f t="shared" si="12"/>
        <v>3</v>
      </c>
    </row>
    <row r="180" spans="1:21" ht="18" customHeight="1">
      <c r="A180" s="817"/>
      <c r="B180" s="818"/>
      <c r="C180" s="820"/>
      <c r="D180" s="820"/>
      <c r="E180" s="357">
        <v>12</v>
      </c>
      <c r="F180" s="441"/>
      <c r="G180" s="441"/>
      <c r="H180" s="97"/>
      <c r="I180" s="81"/>
      <c r="J180" s="76"/>
      <c r="K180" s="81"/>
      <c r="L180" s="76"/>
      <c r="M180" s="2"/>
      <c r="N180" s="82"/>
      <c r="O180" s="77"/>
      <c r="P180" s="2"/>
      <c r="Q180" s="82"/>
      <c r="R180" s="19"/>
      <c r="S180" s="366"/>
      <c r="T180" s="397">
        <f t="shared" si="6"/>
        <v>0</v>
      </c>
      <c r="U180" s="443">
        <f t="shared" si="12"/>
        <v>3</v>
      </c>
    </row>
    <row r="181" spans="1:21" ht="18" customHeight="1">
      <c r="A181" s="817"/>
      <c r="B181" s="818"/>
      <c r="C181" s="820"/>
      <c r="D181" s="820"/>
      <c r="E181" s="357">
        <v>13</v>
      </c>
      <c r="F181" s="441"/>
      <c r="G181" s="441"/>
      <c r="H181" s="97"/>
      <c r="I181" s="81"/>
      <c r="J181" s="76"/>
      <c r="K181" s="81"/>
      <c r="L181" s="76"/>
      <c r="M181" s="2"/>
      <c r="N181" s="82"/>
      <c r="O181" s="77"/>
      <c r="P181" s="2"/>
      <c r="Q181" s="82"/>
      <c r="R181" s="19"/>
      <c r="S181" s="366"/>
      <c r="T181" s="397">
        <f t="shared" si="6"/>
        <v>0</v>
      </c>
      <c r="U181" s="443">
        <f t="shared" si="12"/>
        <v>3</v>
      </c>
    </row>
    <row r="182" spans="1:21" ht="18" customHeight="1">
      <c r="A182" s="817"/>
      <c r="B182" s="818"/>
      <c r="C182" s="820"/>
      <c r="D182" s="820"/>
      <c r="E182" s="357">
        <v>14</v>
      </c>
      <c r="F182" s="441"/>
      <c r="G182" s="441"/>
      <c r="H182" s="97"/>
      <c r="I182" s="81"/>
      <c r="J182" s="76"/>
      <c r="K182" s="81"/>
      <c r="L182" s="76"/>
      <c r="M182" s="2"/>
      <c r="N182" s="82"/>
      <c r="O182" s="77"/>
      <c r="P182" s="2"/>
      <c r="Q182" s="82"/>
      <c r="R182" s="19"/>
      <c r="S182" s="366"/>
      <c r="T182" s="397">
        <f t="shared" si="6"/>
        <v>0</v>
      </c>
      <c r="U182" s="443">
        <f t="shared" si="12"/>
        <v>3</v>
      </c>
    </row>
    <row r="183" spans="1:21" ht="18" customHeight="1">
      <c r="A183" s="817"/>
      <c r="B183" s="818"/>
      <c r="C183" s="820"/>
      <c r="D183" s="820"/>
      <c r="E183" s="357">
        <v>15</v>
      </c>
      <c r="F183" s="441"/>
      <c r="G183" s="441"/>
      <c r="H183" s="97"/>
      <c r="I183" s="81"/>
      <c r="J183" s="76"/>
      <c r="K183" s="81"/>
      <c r="L183" s="76"/>
      <c r="M183" s="2"/>
      <c r="N183" s="82"/>
      <c r="O183" s="77"/>
      <c r="P183" s="2"/>
      <c r="Q183" s="82"/>
      <c r="R183" s="19"/>
      <c r="S183" s="366"/>
      <c r="T183" s="397">
        <f t="shared" si="6"/>
        <v>0</v>
      </c>
      <c r="U183" s="443">
        <f t="shared" si="12"/>
        <v>3</v>
      </c>
    </row>
    <row r="184" spans="1:21" ht="18" customHeight="1">
      <c r="A184" s="817"/>
      <c r="B184" s="818"/>
      <c r="C184" s="820"/>
      <c r="D184" s="820"/>
      <c r="E184" s="357">
        <v>16</v>
      </c>
      <c r="F184" s="441"/>
      <c r="G184" s="441"/>
      <c r="H184" s="97"/>
      <c r="I184" s="81"/>
      <c r="J184" s="76"/>
      <c r="K184" s="81"/>
      <c r="L184" s="76"/>
      <c r="M184" s="2"/>
      <c r="N184" s="82"/>
      <c r="O184" s="77"/>
      <c r="P184" s="2"/>
      <c r="Q184" s="82"/>
      <c r="R184" s="19"/>
      <c r="S184" s="366"/>
      <c r="T184" s="397">
        <f t="shared" si="6"/>
        <v>0</v>
      </c>
      <c r="U184" s="443">
        <f t="shared" si="12"/>
        <v>3</v>
      </c>
    </row>
    <row r="185" spans="1:21" ht="18" customHeight="1">
      <c r="A185" s="817"/>
      <c r="B185" s="818"/>
      <c r="C185" s="820"/>
      <c r="D185" s="820"/>
      <c r="E185" s="357">
        <v>17</v>
      </c>
      <c r="F185" s="441"/>
      <c r="G185" s="441"/>
      <c r="H185" s="97"/>
      <c r="I185" s="81"/>
      <c r="J185" s="76"/>
      <c r="K185" s="81"/>
      <c r="L185" s="76"/>
      <c r="M185" s="2"/>
      <c r="N185" s="82"/>
      <c r="O185" s="77"/>
      <c r="P185" s="2"/>
      <c r="Q185" s="82"/>
      <c r="R185" s="19"/>
      <c r="S185" s="366"/>
      <c r="T185" s="397">
        <f t="shared" si="6"/>
        <v>0</v>
      </c>
      <c r="U185" s="443">
        <f t="shared" si="12"/>
        <v>3</v>
      </c>
    </row>
    <row r="186" spans="1:21" ht="18" customHeight="1">
      <c r="A186" s="817"/>
      <c r="B186" s="818"/>
      <c r="C186" s="820"/>
      <c r="D186" s="820"/>
      <c r="E186" s="357">
        <v>18</v>
      </c>
      <c r="F186" s="441"/>
      <c r="G186" s="441"/>
      <c r="H186" s="97"/>
      <c r="I186" s="81"/>
      <c r="J186" s="76"/>
      <c r="K186" s="81"/>
      <c r="L186" s="76"/>
      <c r="M186" s="2"/>
      <c r="N186" s="82"/>
      <c r="O186" s="77"/>
      <c r="P186" s="2"/>
      <c r="Q186" s="82"/>
      <c r="R186" s="19"/>
      <c r="S186" s="366"/>
      <c r="T186" s="397">
        <f t="shared" si="6"/>
        <v>0</v>
      </c>
      <c r="U186" s="443">
        <f t="shared" si="12"/>
        <v>3</v>
      </c>
    </row>
    <row r="187" spans="1:21" ht="18" customHeight="1">
      <c r="A187" s="817"/>
      <c r="B187" s="818"/>
      <c r="C187" s="820"/>
      <c r="D187" s="820"/>
      <c r="E187" s="357">
        <v>19</v>
      </c>
      <c r="F187" s="441"/>
      <c r="G187" s="441"/>
      <c r="H187" s="97"/>
      <c r="I187" s="81"/>
      <c r="J187" s="76"/>
      <c r="K187" s="81"/>
      <c r="L187" s="76"/>
      <c r="M187" s="2"/>
      <c r="N187" s="82"/>
      <c r="O187" s="77"/>
      <c r="P187" s="2"/>
      <c r="Q187" s="82"/>
      <c r="R187" s="19"/>
      <c r="S187" s="366"/>
      <c r="T187" s="397">
        <f t="shared" si="6"/>
        <v>0</v>
      </c>
      <c r="U187" s="443">
        <f t="shared" si="12"/>
        <v>3</v>
      </c>
    </row>
    <row r="188" spans="1:21" ht="18" customHeight="1">
      <c r="A188" s="817"/>
      <c r="B188" s="818"/>
      <c r="C188" s="820"/>
      <c r="D188" s="820"/>
      <c r="E188" s="357">
        <v>20</v>
      </c>
      <c r="F188" s="441"/>
      <c r="G188" s="441"/>
      <c r="H188" s="97"/>
      <c r="I188" s="81"/>
      <c r="J188" s="76"/>
      <c r="K188" s="81"/>
      <c r="L188" s="76"/>
      <c r="M188" s="2"/>
      <c r="N188" s="82"/>
      <c r="O188" s="77"/>
      <c r="P188" s="2"/>
      <c r="Q188" s="82"/>
      <c r="R188" s="19"/>
      <c r="S188" s="366"/>
      <c r="T188" s="397">
        <f t="shared" si="6"/>
        <v>0</v>
      </c>
      <c r="U188" s="443">
        <f t="shared" si="12"/>
        <v>3</v>
      </c>
    </row>
    <row r="189" spans="1:21" ht="18" customHeight="1">
      <c r="A189" s="817"/>
      <c r="B189" s="818"/>
      <c r="C189" s="820"/>
      <c r="D189" s="820"/>
      <c r="E189" s="357">
        <v>21</v>
      </c>
      <c r="F189" s="441"/>
      <c r="G189" s="441"/>
      <c r="H189" s="97"/>
      <c r="I189" s="81"/>
      <c r="J189" s="76"/>
      <c r="K189" s="81"/>
      <c r="L189" s="76"/>
      <c r="M189" s="2"/>
      <c r="N189" s="82"/>
      <c r="O189" s="77"/>
      <c r="P189" s="2"/>
      <c r="Q189" s="82"/>
      <c r="R189" s="19"/>
      <c r="S189" s="366"/>
      <c r="T189" s="397">
        <f t="shared" si="6"/>
        <v>0</v>
      </c>
      <c r="U189" s="443">
        <f t="shared" si="12"/>
        <v>3</v>
      </c>
    </row>
    <row r="190" spans="1:21" ht="18" customHeight="1">
      <c r="A190" s="817"/>
      <c r="B190" s="818"/>
      <c r="C190" s="820"/>
      <c r="D190" s="820"/>
      <c r="E190" s="357">
        <v>22</v>
      </c>
      <c r="F190" s="441"/>
      <c r="G190" s="441"/>
      <c r="H190" s="97"/>
      <c r="I190" s="81"/>
      <c r="J190" s="76"/>
      <c r="K190" s="81"/>
      <c r="L190" s="76"/>
      <c r="M190" s="2"/>
      <c r="N190" s="82"/>
      <c r="O190" s="77"/>
      <c r="P190" s="2"/>
      <c r="Q190" s="82"/>
      <c r="R190" s="19"/>
      <c r="S190" s="366"/>
      <c r="T190" s="397">
        <f t="shared" si="6"/>
        <v>0</v>
      </c>
      <c r="U190" s="443">
        <f t="shared" si="12"/>
        <v>3</v>
      </c>
    </row>
    <row r="191" spans="1:21" ht="18" customHeight="1">
      <c r="A191" s="817"/>
      <c r="B191" s="818"/>
      <c r="C191" s="820"/>
      <c r="D191" s="820"/>
      <c r="E191" s="357">
        <v>23</v>
      </c>
      <c r="F191" s="441"/>
      <c r="G191" s="441"/>
      <c r="H191" s="97"/>
      <c r="I191" s="81"/>
      <c r="J191" s="76"/>
      <c r="K191" s="81"/>
      <c r="L191" s="76"/>
      <c r="M191" s="2"/>
      <c r="N191" s="82"/>
      <c r="O191" s="77"/>
      <c r="P191" s="2"/>
      <c r="Q191" s="82"/>
      <c r="R191" s="19"/>
      <c r="S191" s="366"/>
      <c r="T191" s="397">
        <f t="shared" si="6"/>
        <v>0</v>
      </c>
      <c r="U191" s="443">
        <f t="shared" si="12"/>
        <v>3</v>
      </c>
    </row>
    <row r="192" spans="1:21" ht="18" customHeight="1">
      <c r="A192" s="817"/>
      <c r="B192" s="818"/>
      <c r="C192" s="820"/>
      <c r="D192" s="820"/>
      <c r="E192" s="357">
        <v>24</v>
      </c>
      <c r="F192" s="441"/>
      <c r="G192" s="441"/>
      <c r="H192" s="97"/>
      <c r="I192" s="81"/>
      <c r="J192" s="76"/>
      <c r="K192" s="81"/>
      <c r="L192" s="76"/>
      <c r="M192" s="2"/>
      <c r="N192" s="82"/>
      <c r="O192" s="77"/>
      <c r="P192" s="2"/>
      <c r="Q192" s="82"/>
      <c r="R192" s="19"/>
      <c r="S192" s="366"/>
      <c r="T192" s="397">
        <f t="shared" si="6"/>
        <v>0</v>
      </c>
      <c r="U192" s="443">
        <f t="shared" si="12"/>
        <v>3</v>
      </c>
    </row>
    <row r="193" spans="1:21" ht="18" customHeight="1">
      <c r="A193" s="817"/>
      <c r="B193" s="818"/>
      <c r="C193" s="820"/>
      <c r="D193" s="820"/>
      <c r="E193" s="357">
        <v>25</v>
      </c>
      <c r="F193" s="441"/>
      <c r="G193" s="441"/>
      <c r="H193" s="97"/>
      <c r="I193" s="81"/>
      <c r="J193" s="76"/>
      <c r="K193" s="81"/>
      <c r="L193" s="76"/>
      <c r="M193" s="2"/>
      <c r="N193" s="82"/>
      <c r="O193" s="77"/>
      <c r="P193" s="2"/>
      <c r="Q193" s="82"/>
      <c r="R193" s="19"/>
      <c r="S193" s="366"/>
      <c r="T193" s="397">
        <f t="shared" si="6"/>
        <v>0</v>
      </c>
      <c r="U193" s="443">
        <f t="shared" si="12"/>
        <v>3</v>
      </c>
    </row>
    <row r="194" spans="1:21" ht="18" customHeight="1">
      <c r="A194" s="817"/>
      <c r="B194" s="818"/>
      <c r="C194" s="820"/>
      <c r="D194" s="820"/>
      <c r="E194" s="357">
        <v>26</v>
      </c>
      <c r="F194" s="441"/>
      <c r="G194" s="441"/>
      <c r="H194" s="97"/>
      <c r="I194" s="81"/>
      <c r="J194" s="76"/>
      <c r="K194" s="81"/>
      <c r="L194" s="76"/>
      <c r="M194" s="2"/>
      <c r="N194" s="82"/>
      <c r="O194" s="77"/>
      <c r="P194" s="2"/>
      <c r="Q194" s="82"/>
      <c r="R194" s="19"/>
      <c r="S194" s="366"/>
      <c r="T194" s="397">
        <f t="shared" si="6"/>
        <v>0</v>
      </c>
      <c r="U194" s="443">
        <f t="shared" si="12"/>
        <v>3</v>
      </c>
    </row>
    <row r="195" spans="1:21" ht="18" customHeight="1">
      <c r="A195" s="817"/>
      <c r="B195" s="818"/>
      <c r="C195" s="820"/>
      <c r="D195" s="820"/>
      <c r="E195" s="357">
        <v>27</v>
      </c>
      <c r="F195" s="441"/>
      <c r="G195" s="441"/>
      <c r="H195" s="97"/>
      <c r="I195" s="81"/>
      <c r="J195" s="76"/>
      <c r="K195" s="81"/>
      <c r="L195" s="76"/>
      <c r="M195" s="2"/>
      <c r="N195" s="82"/>
      <c r="O195" s="77"/>
      <c r="P195" s="2"/>
      <c r="Q195" s="82"/>
      <c r="R195" s="19"/>
      <c r="S195" s="366"/>
      <c r="T195" s="397">
        <f t="shared" ref="T195:T208" si="13">IF(J195="",0,INT(SUM(PRODUCT(J195,L195,O195),R195)))</f>
        <v>0</v>
      </c>
      <c r="U195" s="443">
        <f t="shared" si="12"/>
        <v>3</v>
      </c>
    </row>
    <row r="196" spans="1:21" ht="18" customHeight="1">
      <c r="A196" s="817"/>
      <c r="B196" s="818"/>
      <c r="C196" s="820"/>
      <c r="D196" s="820"/>
      <c r="E196" s="357">
        <v>28</v>
      </c>
      <c r="F196" s="441"/>
      <c r="G196" s="441"/>
      <c r="H196" s="97"/>
      <c r="I196" s="81"/>
      <c r="J196" s="76"/>
      <c r="K196" s="81"/>
      <c r="L196" s="76"/>
      <c r="M196" s="2"/>
      <c r="N196" s="82"/>
      <c r="O196" s="77"/>
      <c r="P196" s="2"/>
      <c r="Q196" s="82"/>
      <c r="R196" s="19"/>
      <c r="S196" s="366"/>
      <c r="T196" s="397">
        <f t="shared" si="13"/>
        <v>0</v>
      </c>
      <c r="U196" s="443">
        <f t="shared" si="12"/>
        <v>3</v>
      </c>
    </row>
    <row r="197" spans="1:21" ht="18" customHeight="1">
      <c r="A197" s="817"/>
      <c r="B197" s="818"/>
      <c r="C197" s="820"/>
      <c r="D197" s="820"/>
      <c r="E197" s="357">
        <v>29</v>
      </c>
      <c r="F197" s="441"/>
      <c r="G197" s="441"/>
      <c r="H197" s="97"/>
      <c r="I197" s="81"/>
      <c r="J197" s="76"/>
      <c r="K197" s="81"/>
      <c r="L197" s="76"/>
      <c r="M197" s="2"/>
      <c r="N197" s="82"/>
      <c r="O197" s="77"/>
      <c r="P197" s="2"/>
      <c r="Q197" s="82"/>
      <c r="R197" s="19"/>
      <c r="S197" s="366"/>
      <c r="T197" s="397">
        <f t="shared" si="13"/>
        <v>0</v>
      </c>
      <c r="U197" s="443">
        <f t="shared" si="12"/>
        <v>3</v>
      </c>
    </row>
    <row r="198" spans="1:21" ht="18" customHeight="1">
      <c r="A198" s="817"/>
      <c r="B198" s="818"/>
      <c r="C198" s="820"/>
      <c r="D198" s="820"/>
      <c r="E198" s="357">
        <v>30</v>
      </c>
      <c r="F198" s="441"/>
      <c r="G198" s="441"/>
      <c r="H198" s="97"/>
      <c r="I198" s="81"/>
      <c r="J198" s="76"/>
      <c r="K198" s="81"/>
      <c r="L198" s="76"/>
      <c r="M198" s="2"/>
      <c r="N198" s="82"/>
      <c r="O198" s="77"/>
      <c r="P198" s="2"/>
      <c r="Q198" s="82"/>
      <c r="R198" s="19"/>
      <c r="S198" s="366"/>
      <c r="T198" s="397">
        <f t="shared" si="13"/>
        <v>0</v>
      </c>
      <c r="U198" s="443">
        <f t="shared" si="12"/>
        <v>3</v>
      </c>
    </row>
    <row r="199" spans="1:21" ht="18" customHeight="1">
      <c r="A199" s="817"/>
      <c r="B199" s="818"/>
      <c r="C199" s="820"/>
      <c r="D199" s="820"/>
      <c r="E199" s="357">
        <v>31</v>
      </c>
      <c r="F199" s="441"/>
      <c r="G199" s="441"/>
      <c r="H199" s="97"/>
      <c r="I199" s="81"/>
      <c r="J199" s="76"/>
      <c r="K199" s="81"/>
      <c r="L199" s="76"/>
      <c r="M199" s="2"/>
      <c r="N199" s="82"/>
      <c r="O199" s="77"/>
      <c r="P199" s="2"/>
      <c r="Q199" s="82"/>
      <c r="R199" s="19"/>
      <c r="S199" s="366"/>
      <c r="T199" s="397">
        <f t="shared" si="13"/>
        <v>0</v>
      </c>
      <c r="U199" s="443">
        <f t="shared" si="12"/>
        <v>3</v>
      </c>
    </row>
    <row r="200" spans="1:21" ht="18" customHeight="1">
      <c r="A200" s="817"/>
      <c r="B200" s="818"/>
      <c r="C200" s="820"/>
      <c r="D200" s="820"/>
      <c r="E200" s="357">
        <v>32</v>
      </c>
      <c r="F200" s="441"/>
      <c r="G200" s="441"/>
      <c r="H200" s="97"/>
      <c r="I200" s="81"/>
      <c r="J200" s="76"/>
      <c r="K200" s="81"/>
      <c r="L200" s="76"/>
      <c r="M200" s="2"/>
      <c r="N200" s="82"/>
      <c r="O200" s="77"/>
      <c r="P200" s="2"/>
      <c r="Q200" s="82"/>
      <c r="R200" s="19"/>
      <c r="S200" s="366"/>
      <c r="T200" s="397">
        <f t="shared" si="13"/>
        <v>0</v>
      </c>
      <c r="U200" s="443">
        <f t="shared" si="12"/>
        <v>3</v>
      </c>
    </row>
    <row r="201" spans="1:21" ht="18" customHeight="1">
      <c r="A201" s="817"/>
      <c r="B201" s="818"/>
      <c r="C201" s="820"/>
      <c r="D201" s="820"/>
      <c r="E201" s="357">
        <v>33</v>
      </c>
      <c r="F201" s="441"/>
      <c r="G201" s="441"/>
      <c r="H201" s="97"/>
      <c r="I201" s="81"/>
      <c r="J201" s="76"/>
      <c r="K201" s="81"/>
      <c r="L201" s="76"/>
      <c r="M201" s="2"/>
      <c r="N201" s="82"/>
      <c r="O201" s="77"/>
      <c r="P201" s="2"/>
      <c r="Q201" s="82"/>
      <c r="R201" s="19"/>
      <c r="S201" s="366"/>
      <c r="T201" s="397">
        <f t="shared" si="13"/>
        <v>0</v>
      </c>
      <c r="U201" s="443">
        <f t="shared" si="12"/>
        <v>3</v>
      </c>
    </row>
    <row r="202" spans="1:21" ht="18" customHeight="1">
      <c r="A202" s="817"/>
      <c r="B202" s="818"/>
      <c r="C202" s="820"/>
      <c r="D202" s="820"/>
      <c r="E202" s="357">
        <v>34</v>
      </c>
      <c r="F202" s="441"/>
      <c r="G202" s="441"/>
      <c r="H202" s="97"/>
      <c r="I202" s="81"/>
      <c r="J202" s="76"/>
      <c r="K202" s="81"/>
      <c r="L202" s="76"/>
      <c r="M202" s="2"/>
      <c r="N202" s="82"/>
      <c r="O202" s="77"/>
      <c r="P202" s="2"/>
      <c r="Q202" s="82"/>
      <c r="R202" s="19"/>
      <c r="S202" s="366"/>
      <c r="T202" s="397">
        <f t="shared" si="13"/>
        <v>0</v>
      </c>
      <c r="U202" s="443">
        <f t="shared" si="12"/>
        <v>3</v>
      </c>
    </row>
    <row r="203" spans="1:21" ht="18" customHeight="1">
      <c r="A203" s="817"/>
      <c r="B203" s="818"/>
      <c r="C203" s="820"/>
      <c r="D203" s="820"/>
      <c r="E203" s="357">
        <v>35</v>
      </c>
      <c r="F203" s="441"/>
      <c r="G203" s="441"/>
      <c r="H203" s="97"/>
      <c r="I203" s="81"/>
      <c r="J203" s="76"/>
      <c r="K203" s="81"/>
      <c r="L203" s="76"/>
      <c r="M203" s="2"/>
      <c r="N203" s="82"/>
      <c r="O203" s="77"/>
      <c r="P203" s="2"/>
      <c r="Q203" s="82"/>
      <c r="R203" s="19"/>
      <c r="S203" s="366"/>
      <c r="T203" s="397">
        <f t="shared" si="13"/>
        <v>0</v>
      </c>
      <c r="U203" s="443">
        <f t="shared" si="12"/>
        <v>3</v>
      </c>
    </row>
    <row r="204" spans="1:21" ht="18" customHeight="1">
      <c r="A204" s="817"/>
      <c r="B204" s="818"/>
      <c r="C204" s="820"/>
      <c r="D204" s="820"/>
      <c r="E204" s="357">
        <v>36</v>
      </c>
      <c r="F204" s="441"/>
      <c r="G204" s="441"/>
      <c r="H204" s="97"/>
      <c r="I204" s="81"/>
      <c r="J204" s="76"/>
      <c r="K204" s="81"/>
      <c r="L204" s="76"/>
      <c r="M204" s="2"/>
      <c r="N204" s="82"/>
      <c r="O204" s="77"/>
      <c r="P204" s="2"/>
      <c r="Q204" s="82"/>
      <c r="R204" s="19"/>
      <c r="S204" s="366"/>
      <c r="T204" s="397">
        <f t="shared" si="13"/>
        <v>0</v>
      </c>
      <c r="U204" s="443">
        <f t="shared" si="12"/>
        <v>3</v>
      </c>
    </row>
    <row r="205" spans="1:21" ht="18" customHeight="1">
      <c r="A205" s="817"/>
      <c r="B205" s="818"/>
      <c r="C205" s="820"/>
      <c r="D205" s="820"/>
      <c r="E205" s="357">
        <v>37</v>
      </c>
      <c r="F205" s="441"/>
      <c r="G205" s="441"/>
      <c r="H205" s="97"/>
      <c r="I205" s="81"/>
      <c r="J205" s="76"/>
      <c r="K205" s="81"/>
      <c r="L205" s="76"/>
      <c r="M205" s="2"/>
      <c r="N205" s="82"/>
      <c r="O205" s="77"/>
      <c r="P205" s="2"/>
      <c r="Q205" s="82"/>
      <c r="R205" s="19"/>
      <c r="S205" s="366"/>
      <c r="T205" s="397">
        <f t="shared" si="13"/>
        <v>0</v>
      </c>
      <c r="U205" s="443">
        <f t="shared" si="12"/>
        <v>3</v>
      </c>
    </row>
    <row r="206" spans="1:21" ht="18" customHeight="1">
      <c r="A206" s="817"/>
      <c r="B206" s="818"/>
      <c r="C206" s="820"/>
      <c r="D206" s="820"/>
      <c r="E206" s="357">
        <v>38</v>
      </c>
      <c r="F206" s="441"/>
      <c r="G206" s="441"/>
      <c r="H206" s="97"/>
      <c r="I206" s="81"/>
      <c r="J206" s="76"/>
      <c r="K206" s="81"/>
      <c r="L206" s="76"/>
      <c r="M206" s="2"/>
      <c r="N206" s="82"/>
      <c r="O206" s="77"/>
      <c r="P206" s="2"/>
      <c r="Q206" s="82"/>
      <c r="R206" s="19"/>
      <c r="S206" s="366"/>
      <c r="T206" s="397">
        <f t="shared" si="13"/>
        <v>0</v>
      </c>
      <c r="U206" s="443">
        <f t="shared" si="12"/>
        <v>3</v>
      </c>
    </row>
    <row r="207" spans="1:21" ht="18" customHeight="1">
      <c r="A207" s="817"/>
      <c r="B207" s="818"/>
      <c r="C207" s="820"/>
      <c r="D207" s="820"/>
      <c r="E207" s="357">
        <v>39</v>
      </c>
      <c r="F207" s="441"/>
      <c r="G207" s="441"/>
      <c r="H207" s="97"/>
      <c r="I207" s="81"/>
      <c r="J207" s="76"/>
      <c r="K207" s="81"/>
      <c r="L207" s="76"/>
      <c r="M207" s="2"/>
      <c r="N207" s="82"/>
      <c r="O207" s="77"/>
      <c r="P207" s="2"/>
      <c r="Q207" s="82"/>
      <c r="R207" s="19"/>
      <c r="S207" s="366"/>
      <c r="T207" s="397">
        <f t="shared" si="13"/>
        <v>0</v>
      </c>
      <c r="U207" s="443">
        <f t="shared" si="12"/>
        <v>3</v>
      </c>
    </row>
    <row r="208" spans="1:21" ht="18" customHeight="1">
      <c r="A208" s="817"/>
      <c r="B208" s="818"/>
      <c r="C208" s="820"/>
      <c r="D208" s="820"/>
      <c r="E208" s="357">
        <v>40</v>
      </c>
      <c r="F208" s="441"/>
      <c r="G208" s="441"/>
      <c r="H208" s="97"/>
      <c r="I208" s="81"/>
      <c r="J208" s="76"/>
      <c r="K208" s="81"/>
      <c r="L208" s="76"/>
      <c r="M208" s="2"/>
      <c r="N208" s="82"/>
      <c r="O208" s="77"/>
      <c r="P208" s="2"/>
      <c r="Q208" s="82"/>
      <c r="R208" s="19"/>
      <c r="S208" s="366"/>
      <c r="T208" s="397">
        <f t="shared" si="13"/>
        <v>0</v>
      </c>
      <c r="U208" s="443">
        <f t="shared" si="12"/>
        <v>3</v>
      </c>
    </row>
    <row r="209" spans="1:21" ht="18" customHeight="1">
      <c r="A209" s="817"/>
      <c r="B209" s="818"/>
      <c r="C209" s="820"/>
      <c r="D209" s="820"/>
      <c r="E209" s="357">
        <v>41</v>
      </c>
      <c r="F209" s="441"/>
      <c r="G209" s="441"/>
      <c r="H209" s="97"/>
      <c r="I209" s="81"/>
      <c r="J209" s="76"/>
      <c r="K209" s="81"/>
      <c r="L209" s="76"/>
      <c r="M209" s="2"/>
      <c r="N209" s="82"/>
      <c r="O209" s="77"/>
      <c r="P209" s="2"/>
      <c r="Q209" s="82"/>
      <c r="R209" s="19"/>
      <c r="S209" s="366"/>
      <c r="T209" s="397">
        <f t="shared" ref="T209:T234" si="14">IF(J209="",0,INT(SUM(PRODUCT(J209,L209,O209),R209)))</f>
        <v>0</v>
      </c>
      <c r="U209" s="443">
        <f t="shared" ref="U209:U234" si="15">$A$169</f>
        <v>3</v>
      </c>
    </row>
    <row r="210" spans="1:21" ht="18" customHeight="1">
      <c r="A210" s="817"/>
      <c r="B210" s="818"/>
      <c r="C210" s="820"/>
      <c r="D210" s="820"/>
      <c r="E210" s="357">
        <v>42</v>
      </c>
      <c r="F210" s="441"/>
      <c r="G210" s="441"/>
      <c r="H210" s="97"/>
      <c r="I210" s="81"/>
      <c r="J210" s="76"/>
      <c r="K210" s="81"/>
      <c r="L210" s="76"/>
      <c r="M210" s="2"/>
      <c r="N210" s="82"/>
      <c r="O210" s="77"/>
      <c r="P210" s="2"/>
      <c r="Q210" s="82"/>
      <c r="R210" s="19"/>
      <c r="S210" s="366"/>
      <c r="T210" s="397">
        <f t="shared" si="14"/>
        <v>0</v>
      </c>
      <c r="U210" s="443">
        <f t="shared" si="15"/>
        <v>3</v>
      </c>
    </row>
    <row r="211" spans="1:21" ht="18" customHeight="1">
      <c r="A211" s="817"/>
      <c r="B211" s="818"/>
      <c r="C211" s="820"/>
      <c r="D211" s="820"/>
      <c r="E211" s="357">
        <v>43</v>
      </c>
      <c r="F211" s="441"/>
      <c r="G211" s="441"/>
      <c r="H211" s="97"/>
      <c r="I211" s="81"/>
      <c r="J211" s="76"/>
      <c r="K211" s="81"/>
      <c r="L211" s="76"/>
      <c r="M211" s="2"/>
      <c r="N211" s="82"/>
      <c r="O211" s="77"/>
      <c r="P211" s="2"/>
      <c r="Q211" s="82"/>
      <c r="R211" s="19"/>
      <c r="S211" s="366"/>
      <c r="T211" s="397">
        <f t="shared" si="14"/>
        <v>0</v>
      </c>
      <c r="U211" s="443">
        <f t="shared" si="15"/>
        <v>3</v>
      </c>
    </row>
    <row r="212" spans="1:21" ht="18" customHeight="1">
      <c r="A212" s="817"/>
      <c r="B212" s="818"/>
      <c r="C212" s="820"/>
      <c r="D212" s="820"/>
      <c r="E212" s="357">
        <v>44</v>
      </c>
      <c r="F212" s="441"/>
      <c r="G212" s="441"/>
      <c r="H212" s="97"/>
      <c r="I212" s="81"/>
      <c r="J212" s="76"/>
      <c r="K212" s="81"/>
      <c r="L212" s="76"/>
      <c r="M212" s="2"/>
      <c r="N212" s="82"/>
      <c r="O212" s="77"/>
      <c r="P212" s="2"/>
      <c r="Q212" s="82"/>
      <c r="R212" s="19"/>
      <c r="S212" s="366"/>
      <c r="T212" s="397">
        <f t="shared" si="14"/>
        <v>0</v>
      </c>
      <c r="U212" s="443">
        <f t="shared" si="15"/>
        <v>3</v>
      </c>
    </row>
    <row r="213" spans="1:21" ht="18" customHeight="1">
      <c r="A213" s="817"/>
      <c r="B213" s="818"/>
      <c r="C213" s="820"/>
      <c r="D213" s="820"/>
      <c r="E213" s="357">
        <v>45</v>
      </c>
      <c r="F213" s="441"/>
      <c r="G213" s="441"/>
      <c r="H213" s="97"/>
      <c r="I213" s="81"/>
      <c r="J213" s="76"/>
      <c r="K213" s="81"/>
      <c r="L213" s="76"/>
      <c r="M213" s="2"/>
      <c r="N213" s="82"/>
      <c r="O213" s="77"/>
      <c r="P213" s="2"/>
      <c r="Q213" s="82"/>
      <c r="R213" s="19"/>
      <c r="S213" s="366"/>
      <c r="T213" s="397">
        <f t="shared" si="14"/>
        <v>0</v>
      </c>
      <c r="U213" s="443">
        <f t="shared" si="15"/>
        <v>3</v>
      </c>
    </row>
    <row r="214" spans="1:21" ht="18" customHeight="1">
      <c r="A214" s="817"/>
      <c r="B214" s="818"/>
      <c r="C214" s="820"/>
      <c r="D214" s="820"/>
      <c r="E214" s="357">
        <v>46</v>
      </c>
      <c r="F214" s="441"/>
      <c r="G214" s="441"/>
      <c r="H214" s="97"/>
      <c r="I214" s="81"/>
      <c r="J214" s="76"/>
      <c r="K214" s="81"/>
      <c r="L214" s="76"/>
      <c r="M214" s="2"/>
      <c r="N214" s="82"/>
      <c r="O214" s="77"/>
      <c r="P214" s="2"/>
      <c r="Q214" s="82"/>
      <c r="R214" s="19"/>
      <c r="S214" s="366"/>
      <c r="T214" s="397">
        <f t="shared" si="14"/>
        <v>0</v>
      </c>
      <c r="U214" s="443">
        <f t="shared" si="15"/>
        <v>3</v>
      </c>
    </row>
    <row r="215" spans="1:21" ht="18" customHeight="1">
      <c r="A215" s="817"/>
      <c r="B215" s="818"/>
      <c r="C215" s="820"/>
      <c r="D215" s="820"/>
      <c r="E215" s="357">
        <v>47</v>
      </c>
      <c r="F215" s="441"/>
      <c r="G215" s="441"/>
      <c r="H215" s="97"/>
      <c r="I215" s="81"/>
      <c r="J215" s="76"/>
      <c r="K215" s="81"/>
      <c r="L215" s="76"/>
      <c r="M215" s="2"/>
      <c r="N215" s="82"/>
      <c r="O215" s="77"/>
      <c r="P215" s="2"/>
      <c r="Q215" s="82"/>
      <c r="R215" s="19"/>
      <c r="S215" s="366"/>
      <c r="T215" s="397">
        <f t="shared" si="14"/>
        <v>0</v>
      </c>
      <c r="U215" s="443">
        <f t="shared" si="15"/>
        <v>3</v>
      </c>
    </row>
    <row r="216" spans="1:21" ht="18" customHeight="1">
      <c r="A216" s="817"/>
      <c r="B216" s="818"/>
      <c r="C216" s="820"/>
      <c r="D216" s="820"/>
      <c r="E216" s="357">
        <v>48</v>
      </c>
      <c r="F216" s="441"/>
      <c r="G216" s="441"/>
      <c r="H216" s="97"/>
      <c r="I216" s="81"/>
      <c r="J216" s="76"/>
      <c r="K216" s="81"/>
      <c r="L216" s="76"/>
      <c r="M216" s="2"/>
      <c r="N216" s="82"/>
      <c r="O216" s="77"/>
      <c r="P216" s="2"/>
      <c r="Q216" s="82"/>
      <c r="R216" s="19"/>
      <c r="S216" s="366"/>
      <c r="T216" s="397">
        <f t="shared" si="14"/>
        <v>0</v>
      </c>
      <c r="U216" s="443">
        <f t="shared" si="15"/>
        <v>3</v>
      </c>
    </row>
    <row r="217" spans="1:21" ht="18" customHeight="1">
      <c r="A217" s="817"/>
      <c r="B217" s="818"/>
      <c r="C217" s="820"/>
      <c r="D217" s="820"/>
      <c r="E217" s="357">
        <v>49</v>
      </c>
      <c r="F217" s="441"/>
      <c r="G217" s="441"/>
      <c r="H217" s="97"/>
      <c r="I217" s="81"/>
      <c r="J217" s="76"/>
      <c r="K217" s="81"/>
      <c r="L217" s="76"/>
      <c r="M217" s="2"/>
      <c r="N217" s="82"/>
      <c r="O217" s="77"/>
      <c r="P217" s="2"/>
      <c r="Q217" s="82"/>
      <c r="R217" s="19"/>
      <c r="S217" s="366"/>
      <c r="T217" s="397">
        <f t="shared" si="14"/>
        <v>0</v>
      </c>
      <c r="U217" s="443">
        <f t="shared" si="15"/>
        <v>3</v>
      </c>
    </row>
    <row r="218" spans="1:21" ht="18" customHeight="1">
      <c r="A218" s="817"/>
      <c r="B218" s="818"/>
      <c r="C218" s="820"/>
      <c r="D218" s="820"/>
      <c r="E218" s="357">
        <v>50</v>
      </c>
      <c r="F218" s="441"/>
      <c r="G218" s="441"/>
      <c r="H218" s="97"/>
      <c r="I218" s="81"/>
      <c r="J218" s="76"/>
      <c r="K218" s="81"/>
      <c r="L218" s="76"/>
      <c r="M218" s="2"/>
      <c r="N218" s="82"/>
      <c r="O218" s="77"/>
      <c r="P218" s="2"/>
      <c r="Q218" s="82"/>
      <c r="R218" s="19"/>
      <c r="S218" s="366"/>
      <c r="T218" s="397">
        <f t="shared" si="14"/>
        <v>0</v>
      </c>
      <c r="U218" s="443">
        <f t="shared" si="15"/>
        <v>3</v>
      </c>
    </row>
    <row r="219" spans="1:21" ht="18" customHeight="1">
      <c r="A219" s="817"/>
      <c r="B219" s="818"/>
      <c r="C219" s="820"/>
      <c r="D219" s="820"/>
      <c r="E219" s="357">
        <v>51</v>
      </c>
      <c r="F219" s="441"/>
      <c r="G219" s="441"/>
      <c r="H219" s="97"/>
      <c r="I219" s="81"/>
      <c r="J219" s="76"/>
      <c r="K219" s="81"/>
      <c r="L219" s="76"/>
      <c r="M219" s="2"/>
      <c r="N219" s="82"/>
      <c r="O219" s="77"/>
      <c r="P219" s="2"/>
      <c r="Q219" s="82"/>
      <c r="R219" s="19"/>
      <c r="S219" s="366"/>
      <c r="T219" s="397">
        <f t="shared" si="14"/>
        <v>0</v>
      </c>
      <c r="U219" s="443">
        <f t="shared" si="15"/>
        <v>3</v>
      </c>
    </row>
    <row r="220" spans="1:21" ht="18" customHeight="1">
      <c r="A220" s="817"/>
      <c r="B220" s="818"/>
      <c r="C220" s="820"/>
      <c r="D220" s="820"/>
      <c r="E220" s="357">
        <v>52</v>
      </c>
      <c r="F220" s="441"/>
      <c r="G220" s="441"/>
      <c r="H220" s="97"/>
      <c r="I220" s="81"/>
      <c r="J220" s="76"/>
      <c r="K220" s="81"/>
      <c r="L220" s="76"/>
      <c r="M220" s="2"/>
      <c r="N220" s="82"/>
      <c r="O220" s="77"/>
      <c r="P220" s="2"/>
      <c r="Q220" s="82"/>
      <c r="R220" s="19"/>
      <c r="S220" s="366"/>
      <c r="T220" s="397">
        <f t="shared" si="14"/>
        <v>0</v>
      </c>
      <c r="U220" s="443">
        <f t="shared" si="15"/>
        <v>3</v>
      </c>
    </row>
    <row r="221" spans="1:21" ht="18" customHeight="1">
      <c r="A221" s="817"/>
      <c r="B221" s="818"/>
      <c r="C221" s="820"/>
      <c r="D221" s="820"/>
      <c r="E221" s="357">
        <v>53</v>
      </c>
      <c r="F221" s="441"/>
      <c r="G221" s="441"/>
      <c r="H221" s="97"/>
      <c r="I221" s="81"/>
      <c r="J221" s="76"/>
      <c r="K221" s="81"/>
      <c r="L221" s="76"/>
      <c r="M221" s="2"/>
      <c r="N221" s="82"/>
      <c r="O221" s="77"/>
      <c r="P221" s="2"/>
      <c r="Q221" s="82"/>
      <c r="R221" s="19"/>
      <c r="S221" s="366"/>
      <c r="T221" s="397">
        <f t="shared" si="14"/>
        <v>0</v>
      </c>
      <c r="U221" s="443">
        <f t="shared" si="15"/>
        <v>3</v>
      </c>
    </row>
    <row r="222" spans="1:21" ht="18" customHeight="1">
      <c r="A222" s="817"/>
      <c r="B222" s="818"/>
      <c r="C222" s="820"/>
      <c r="D222" s="820"/>
      <c r="E222" s="357">
        <v>54</v>
      </c>
      <c r="F222" s="441"/>
      <c r="G222" s="441"/>
      <c r="H222" s="97"/>
      <c r="I222" s="81"/>
      <c r="J222" s="76"/>
      <c r="K222" s="81"/>
      <c r="L222" s="76"/>
      <c r="M222" s="2"/>
      <c r="N222" s="82"/>
      <c r="O222" s="77"/>
      <c r="P222" s="2"/>
      <c r="Q222" s="82"/>
      <c r="R222" s="19"/>
      <c r="S222" s="366"/>
      <c r="T222" s="397">
        <f t="shared" si="14"/>
        <v>0</v>
      </c>
      <c r="U222" s="443">
        <f t="shared" si="15"/>
        <v>3</v>
      </c>
    </row>
    <row r="223" spans="1:21" ht="18" customHeight="1">
      <c r="A223" s="817"/>
      <c r="B223" s="818"/>
      <c r="C223" s="820"/>
      <c r="D223" s="820"/>
      <c r="E223" s="357">
        <v>55</v>
      </c>
      <c r="F223" s="441"/>
      <c r="G223" s="441"/>
      <c r="H223" s="97"/>
      <c r="I223" s="81"/>
      <c r="J223" s="76"/>
      <c r="K223" s="81"/>
      <c r="L223" s="76"/>
      <c r="M223" s="2"/>
      <c r="N223" s="82"/>
      <c r="O223" s="77"/>
      <c r="P223" s="2"/>
      <c r="Q223" s="82"/>
      <c r="R223" s="19"/>
      <c r="S223" s="366"/>
      <c r="T223" s="397">
        <f t="shared" si="14"/>
        <v>0</v>
      </c>
      <c r="U223" s="443">
        <f t="shared" si="15"/>
        <v>3</v>
      </c>
    </row>
    <row r="224" spans="1:21" ht="18" customHeight="1">
      <c r="A224" s="817"/>
      <c r="B224" s="818"/>
      <c r="C224" s="820"/>
      <c r="D224" s="820"/>
      <c r="E224" s="357">
        <v>56</v>
      </c>
      <c r="F224" s="441"/>
      <c r="G224" s="441"/>
      <c r="H224" s="97"/>
      <c r="I224" s="81"/>
      <c r="J224" s="76"/>
      <c r="K224" s="81"/>
      <c r="L224" s="76"/>
      <c r="M224" s="2"/>
      <c r="N224" s="82"/>
      <c r="O224" s="77"/>
      <c r="P224" s="2"/>
      <c r="Q224" s="82"/>
      <c r="R224" s="19"/>
      <c r="S224" s="366"/>
      <c r="T224" s="397">
        <f t="shared" si="14"/>
        <v>0</v>
      </c>
      <c r="U224" s="443">
        <f t="shared" si="15"/>
        <v>3</v>
      </c>
    </row>
    <row r="225" spans="1:21" ht="18" customHeight="1">
      <c r="A225" s="817"/>
      <c r="B225" s="818"/>
      <c r="C225" s="820"/>
      <c r="D225" s="820"/>
      <c r="E225" s="357">
        <v>57</v>
      </c>
      <c r="F225" s="441"/>
      <c r="G225" s="441"/>
      <c r="H225" s="97"/>
      <c r="I225" s="81"/>
      <c r="J225" s="76"/>
      <c r="K225" s="81"/>
      <c r="L225" s="76"/>
      <c r="M225" s="2"/>
      <c r="N225" s="82"/>
      <c r="O225" s="77"/>
      <c r="P225" s="2"/>
      <c r="Q225" s="82"/>
      <c r="R225" s="19"/>
      <c r="S225" s="366"/>
      <c r="T225" s="397">
        <f t="shared" si="14"/>
        <v>0</v>
      </c>
      <c r="U225" s="443">
        <f t="shared" si="15"/>
        <v>3</v>
      </c>
    </row>
    <row r="226" spans="1:21" ht="18" customHeight="1">
      <c r="A226" s="817"/>
      <c r="B226" s="818"/>
      <c r="C226" s="820"/>
      <c r="D226" s="820"/>
      <c r="E226" s="357">
        <v>58</v>
      </c>
      <c r="F226" s="441"/>
      <c r="G226" s="441"/>
      <c r="H226" s="97"/>
      <c r="I226" s="81"/>
      <c r="J226" s="76"/>
      <c r="K226" s="81"/>
      <c r="L226" s="76"/>
      <c r="M226" s="2"/>
      <c r="N226" s="82"/>
      <c r="O226" s="77"/>
      <c r="P226" s="2"/>
      <c r="Q226" s="82"/>
      <c r="R226" s="19"/>
      <c r="S226" s="366"/>
      <c r="T226" s="397">
        <f t="shared" si="14"/>
        <v>0</v>
      </c>
      <c r="U226" s="443">
        <f t="shared" si="15"/>
        <v>3</v>
      </c>
    </row>
    <row r="227" spans="1:21" ht="18" customHeight="1">
      <c r="A227" s="817"/>
      <c r="B227" s="818"/>
      <c r="C227" s="820"/>
      <c r="D227" s="820"/>
      <c r="E227" s="357">
        <v>59</v>
      </c>
      <c r="F227" s="441"/>
      <c r="G227" s="441"/>
      <c r="H227" s="97"/>
      <c r="I227" s="81"/>
      <c r="J227" s="76"/>
      <c r="K227" s="81"/>
      <c r="L227" s="76"/>
      <c r="M227" s="2"/>
      <c r="N227" s="82"/>
      <c r="O227" s="77"/>
      <c r="P227" s="2"/>
      <c r="Q227" s="82"/>
      <c r="R227" s="19"/>
      <c r="S227" s="366"/>
      <c r="T227" s="397">
        <f t="shared" si="14"/>
        <v>0</v>
      </c>
      <c r="U227" s="443">
        <f t="shared" si="15"/>
        <v>3</v>
      </c>
    </row>
    <row r="228" spans="1:21" ht="18" customHeight="1">
      <c r="A228" s="817"/>
      <c r="B228" s="818"/>
      <c r="C228" s="820"/>
      <c r="D228" s="820"/>
      <c r="E228" s="357">
        <v>60</v>
      </c>
      <c r="F228" s="441"/>
      <c r="G228" s="441"/>
      <c r="H228" s="97"/>
      <c r="I228" s="81"/>
      <c r="J228" s="76"/>
      <c r="K228" s="81"/>
      <c r="L228" s="76"/>
      <c r="M228" s="2"/>
      <c r="N228" s="82"/>
      <c r="O228" s="77"/>
      <c r="P228" s="2"/>
      <c r="Q228" s="82"/>
      <c r="R228" s="19"/>
      <c r="S228" s="366"/>
      <c r="T228" s="397">
        <f t="shared" si="14"/>
        <v>0</v>
      </c>
      <c r="U228" s="443">
        <f t="shared" si="15"/>
        <v>3</v>
      </c>
    </row>
    <row r="229" spans="1:21" ht="18" customHeight="1">
      <c r="A229" s="817"/>
      <c r="B229" s="818"/>
      <c r="C229" s="820"/>
      <c r="D229" s="820"/>
      <c r="E229" s="357">
        <v>61</v>
      </c>
      <c r="F229" s="441"/>
      <c r="G229" s="441"/>
      <c r="H229" s="97"/>
      <c r="I229" s="81"/>
      <c r="J229" s="76"/>
      <c r="K229" s="81"/>
      <c r="L229" s="76"/>
      <c r="M229" s="2"/>
      <c r="N229" s="82"/>
      <c r="O229" s="77"/>
      <c r="P229" s="2"/>
      <c r="Q229" s="82"/>
      <c r="R229" s="19"/>
      <c r="S229" s="366"/>
      <c r="T229" s="397">
        <f t="shared" si="14"/>
        <v>0</v>
      </c>
      <c r="U229" s="443">
        <f t="shared" si="15"/>
        <v>3</v>
      </c>
    </row>
    <row r="230" spans="1:21" ht="18" customHeight="1">
      <c r="A230" s="817"/>
      <c r="B230" s="818"/>
      <c r="C230" s="820"/>
      <c r="D230" s="820"/>
      <c r="E230" s="357">
        <v>62</v>
      </c>
      <c r="F230" s="441"/>
      <c r="G230" s="441"/>
      <c r="H230" s="97"/>
      <c r="I230" s="81"/>
      <c r="J230" s="76"/>
      <c r="K230" s="81"/>
      <c r="L230" s="76"/>
      <c r="M230" s="2"/>
      <c r="N230" s="82"/>
      <c r="O230" s="77"/>
      <c r="P230" s="2"/>
      <c r="Q230" s="82"/>
      <c r="R230" s="19"/>
      <c r="S230" s="366"/>
      <c r="T230" s="397">
        <f t="shared" si="14"/>
        <v>0</v>
      </c>
      <c r="U230" s="443">
        <f t="shared" si="15"/>
        <v>3</v>
      </c>
    </row>
    <row r="231" spans="1:21" ht="18" customHeight="1">
      <c r="A231" s="817"/>
      <c r="B231" s="818"/>
      <c r="C231" s="820"/>
      <c r="D231" s="820"/>
      <c r="E231" s="357">
        <v>63</v>
      </c>
      <c r="F231" s="441"/>
      <c r="G231" s="441"/>
      <c r="H231" s="97"/>
      <c r="I231" s="81"/>
      <c r="J231" s="76"/>
      <c r="K231" s="81"/>
      <c r="L231" s="76"/>
      <c r="M231" s="2"/>
      <c r="N231" s="82"/>
      <c r="O231" s="77"/>
      <c r="P231" s="2"/>
      <c r="Q231" s="82"/>
      <c r="R231" s="19"/>
      <c r="S231" s="366"/>
      <c r="T231" s="397">
        <f t="shared" si="14"/>
        <v>0</v>
      </c>
      <c r="U231" s="443">
        <f t="shared" si="15"/>
        <v>3</v>
      </c>
    </row>
    <row r="232" spans="1:21" ht="18" customHeight="1">
      <c r="A232" s="817"/>
      <c r="B232" s="818"/>
      <c r="C232" s="820"/>
      <c r="D232" s="820"/>
      <c r="E232" s="357">
        <v>64</v>
      </c>
      <c r="F232" s="441"/>
      <c r="G232" s="441"/>
      <c r="H232" s="97"/>
      <c r="I232" s="81"/>
      <c r="J232" s="76"/>
      <c r="K232" s="81"/>
      <c r="L232" s="76"/>
      <c r="M232" s="2"/>
      <c r="N232" s="82"/>
      <c r="O232" s="77"/>
      <c r="P232" s="2"/>
      <c r="Q232" s="82"/>
      <c r="R232" s="19"/>
      <c r="S232" s="366"/>
      <c r="T232" s="397">
        <f t="shared" si="14"/>
        <v>0</v>
      </c>
      <c r="U232" s="443">
        <f t="shared" si="15"/>
        <v>3</v>
      </c>
    </row>
    <row r="233" spans="1:21" ht="18" customHeight="1">
      <c r="A233" s="817"/>
      <c r="B233" s="818"/>
      <c r="C233" s="820"/>
      <c r="D233" s="820"/>
      <c r="E233" s="357">
        <v>65</v>
      </c>
      <c r="F233" s="441"/>
      <c r="G233" s="441"/>
      <c r="H233" s="97"/>
      <c r="I233" s="81"/>
      <c r="J233" s="76"/>
      <c r="K233" s="81"/>
      <c r="L233" s="76"/>
      <c r="M233" s="2"/>
      <c r="N233" s="82"/>
      <c r="O233" s="77"/>
      <c r="P233" s="2"/>
      <c r="Q233" s="82"/>
      <c r="R233" s="19"/>
      <c r="S233" s="366"/>
      <c r="T233" s="397">
        <f t="shared" si="14"/>
        <v>0</v>
      </c>
      <c r="U233" s="443">
        <f t="shared" si="15"/>
        <v>3</v>
      </c>
    </row>
    <row r="234" spans="1:21" ht="18" customHeight="1">
      <c r="A234" s="817"/>
      <c r="B234" s="818"/>
      <c r="C234" s="820"/>
      <c r="D234" s="820"/>
      <c r="E234" s="357">
        <v>66</v>
      </c>
      <c r="F234" s="441"/>
      <c r="G234" s="441"/>
      <c r="H234" s="97"/>
      <c r="I234" s="81"/>
      <c r="J234" s="76"/>
      <c r="K234" s="81"/>
      <c r="L234" s="76"/>
      <c r="M234" s="2"/>
      <c r="N234" s="82"/>
      <c r="O234" s="77"/>
      <c r="P234" s="2"/>
      <c r="Q234" s="82"/>
      <c r="R234" s="19"/>
      <c r="S234" s="366"/>
      <c r="T234" s="397">
        <f t="shared" si="14"/>
        <v>0</v>
      </c>
      <c r="U234" s="443">
        <f t="shared" si="15"/>
        <v>3</v>
      </c>
    </row>
    <row r="235" spans="1:21" ht="18" customHeight="1">
      <c r="A235" s="817"/>
      <c r="B235" s="818"/>
      <c r="C235" s="820"/>
      <c r="D235" s="820"/>
      <c r="E235" s="357">
        <v>67</v>
      </c>
      <c r="F235" s="441"/>
      <c r="G235" s="441"/>
      <c r="H235" s="97"/>
      <c r="I235" s="81"/>
      <c r="J235" s="76"/>
      <c r="K235" s="81"/>
      <c r="L235" s="76"/>
      <c r="M235" s="2"/>
      <c r="N235" s="82"/>
      <c r="O235" s="77"/>
      <c r="P235" s="2"/>
      <c r="Q235" s="82"/>
      <c r="R235" s="19"/>
      <c r="S235" s="366"/>
      <c r="T235" s="397">
        <f t="shared" si="6"/>
        <v>0</v>
      </c>
      <c r="U235" s="443">
        <f t="shared" ref="U235:U248" si="16">$A$169</f>
        <v>3</v>
      </c>
    </row>
    <row r="236" spans="1:21" ht="18" customHeight="1">
      <c r="A236" s="817"/>
      <c r="B236" s="818"/>
      <c r="C236" s="820"/>
      <c r="D236" s="820"/>
      <c r="E236" s="357">
        <v>68</v>
      </c>
      <c r="F236" s="441"/>
      <c r="G236" s="441"/>
      <c r="H236" s="97"/>
      <c r="I236" s="81"/>
      <c r="J236" s="76"/>
      <c r="K236" s="81"/>
      <c r="L236" s="76"/>
      <c r="M236" s="2"/>
      <c r="N236" s="82"/>
      <c r="O236" s="77"/>
      <c r="P236" s="2"/>
      <c r="Q236" s="82"/>
      <c r="R236" s="19"/>
      <c r="S236" s="366"/>
      <c r="T236" s="397">
        <f t="shared" si="6"/>
        <v>0</v>
      </c>
      <c r="U236" s="443">
        <f t="shared" si="16"/>
        <v>3</v>
      </c>
    </row>
    <row r="237" spans="1:21" ht="18" customHeight="1">
      <c r="A237" s="817"/>
      <c r="B237" s="818"/>
      <c r="C237" s="820"/>
      <c r="D237" s="820"/>
      <c r="E237" s="357">
        <v>69</v>
      </c>
      <c r="F237" s="441"/>
      <c r="G237" s="441"/>
      <c r="H237" s="97"/>
      <c r="I237" s="81"/>
      <c r="J237" s="76"/>
      <c r="K237" s="81"/>
      <c r="L237" s="76"/>
      <c r="M237" s="2"/>
      <c r="N237" s="82"/>
      <c r="O237" s="77"/>
      <c r="P237" s="2"/>
      <c r="Q237" s="82"/>
      <c r="R237" s="19"/>
      <c r="S237" s="366"/>
      <c r="T237" s="397">
        <f t="shared" si="6"/>
        <v>0</v>
      </c>
      <c r="U237" s="443">
        <f t="shared" si="16"/>
        <v>3</v>
      </c>
    </row>
    <row r="238" spans="1:21" ht="18" customHeight="1">
      <c r="A238" s="817"/>
      <c r="B238" s="818"/>
      <c r="C238" s="820"/>
      <c r="D238" s="820"/>
      <c r="E238" s="357">
        <v>70</v>
      </c>
      <c r="F238" s="441"/>
      <c r="G238" s="441"/>
      <c r="H238" s="97"/>
      <c r="I238" s="81"/>
      <c r="J238" s="76"/>
      <c r="K238" s="81"/>
      <c r="L238" s="76"/>
      <c r="M238" s="2"/>
      <c r="N238" s="82"/>
      <c r="O238" s="77"/>
      <c r="P238" s="2"/>
      <c r="Q238" s="82"/>
      <c r="R238" s="19"/>
      <c r="S238" s="366"/>
      <c r="T238" s="397">
        <f t="shared" ref="T238:T401" si="17">IF(J238="",0,INT(SUM(PRODUCT(J238,L238,O238),R238)))</f>
        <v>0</v>
      </c>
      <c r="U238" s="443">
        <f t="shared" si="16"/>
        <v>3</v>
      </c>
    </row>
    <row r="239" spans="1:21" ht="18" customHeight="1">
      <c r="A239" s="817"/>
      <c r="B239" s="818"/>
      <c r="C239" s="820"/>
      <c r="D239" s="820"/>
      <c r="E239" s="357">
        <v>71</v>
      </c>
      <c r="F239" s="441"/>
      <c r="G239" s="441"/>
      <c r="H239" s="97"/>
      <c r="I239" s="81"/>
      <c r="J239" s="76"/>
      <c r="K239" s="81"/>
      <c r="L239" s="76"/>
      <c r="M239" s="2"/>
      <c r="N239" s="82"/>
      <c r="O239" s="77"/>
      <c r="P239" s="2"/>
      <c r="Q239" s="82"/>
      <c r="R239" s="19"/>
      <c r="S239" s="366"/>
      <c r="T239" s="397">
        <f t="shared" si="17"/>
        <v>0</v>
      </c>
      <c r="U239" s="443">
        <f t="shared" si="16"/>
        <v>3</v>
      </c>
    </row>
    <row r="240" spans="1:21" ht="18" customHeight="1">
      <c r="A240" s="817"/>
      <c r="B240" s="818"/>
      <c r="C240" s="820"/>
      <c r="D240" s="820"/>
      <c r="E240" s="357">
        <v>72</v>
      </c>
      <c r="F240" s="441"/>
      <c r="G240" s="441"/>
      <c r="H240" s="97"/>
      <c r="I240" s="81"/>
      <c r="J240" s="76"/>
      <c r="K240" s="81"/>
      <c r="L240" s="76"/>
      <c r="M240" s="2"/>
      <c r="N240" s="82"/>
      <c r="O240" s="77"/>
      <c r="P240" s="2"/>
      <c r="Q240" s="82"/>
      <c r="R240" s="19"/>
      <c r="S240" s="366"/>
      <c r="T240" s="397">
        <f t="shared" si="17"/>
        <v>0</v>
      </c>
      <c r="U240" s="443">
        <f t="shared" si="16"/>
        <v>3</v>
      </c>
    </row>
    <row r="241" spans="1:21" ht="18" customHeight="1">
      <c r="A241" s="817"/>
      <c r="B241" s="818"/>
      <c r="C241" s="820"/>
      <c r="D241" s="820"/>
      <c r="E241" s="357">
        <v>73</v>
      </c>
      <c r="F241" s="441"/>
      <c r="G241" s="441"/>
      <c r="H241" s="97"/>
      <c r="I241" s="81"/>
      <c r="J241" s="76"/>
      <c r="K241" s="81"/>
      <c r="L241" s="76"/>
      <c r="M241" s="2"/>
      <c r="N241" s="82"/>
      <c r="O241" s="77"/>
      <c r="P241" s="2"/>
      <c r="Q241" s="82"/>
      <c r="R241" s="19"/>
      <c r="S241" s="366"/>
      <c r="T241" s="397">
        <f t="shared" si="17"/>
        <v>0</v>
      </c>
      <c r="U241" s="443">
        <f t="shared" si="16"/>
        <v>3</v>
      </c>
    </row>
    <row r="242" spans="1:21" ht="18" customHeight="1">
      <c r="A242" s="817"/>
      <c r="B242" s="818"/>
      <c r="C242" s="820"/>
      <c r="D242" s="820"/>
      <c r="E242" s="357">
        <v>74</v>
      </c>
      <c r="F242" s="441"/>
      <c r="G242" s="441"/>
      <c r="H242" s="97"/>
      <c r="I242" s="81"/>
      <c r="J242" s="76"/>
      <c r="K242" s="81"/>
      <c r="L242" s="76"/>
      <c r="M242" s="2"/>
      <c r="N242" s="82"/>
      <c r="O242" s="77"/>
      <c r="P242" s="2"/>
      <c r="Q242" s="82"/>
      <c r="R242" s="19"/>
      <c r="S242" s="366"/>
      <c r="T242" s="397">
        <f t="shared" si="17"/>
        <v>0</v>
      </c>
      <c r="U242" s="443">
        <f t="shared" si="16"/>
        <v>3</v>
      </c>
    </row>
    <row r="243" spans="1:21" ht="18" customHeight="1">
      <c r="A243" s="817"/>
      <c r="B243" s="818"/>
      <c r="C243" s="820"/>
      <c r="D243" s="820"/>
      <c r="E243" s="357">
        <v>75</v>
      </c>
      <c r="F243" s="441"/>
      <c r="G243" s="441"/>
      <c r="H243" s="97"/>
      <c r="I243" s="81"/>
      <c r="J243" s="76"/>
      <c r="K243" s="81"/>
      <c r="L243" s="76"/>
      <c r="M243" s="2"/>
      <c r="N243" s="82"/>
      <c r="O243" s="77"/>
      <c r="P243" s="2"/>
      <c r="Q243" s="82"/>
      <c r="R243" s="19"/>
      <c r="S243" s="366"/>
      <c r="T243" s="397">
        <f t="shared" si="17"/>
        <v>0</v>
      </c>
      <c r="U243" s="443">
        <f t="shared" si="16"/>
        <v>3</v>
      </c>
    </row>
    <row r="244" spans="1:21" ht="18" customHeight="1">
      <c r="A244" s="817"/>
      <c r="B244" s="818"/>
      <c r="C244" s="820"/>
      <c r="D244" s="820"/>
      <c r="E244" s="357">
        <v>76</v>
      </c>
      <c r="F244" s="441"/>
      <c r="G244" s="441"/>
      <c r="H244" s="97"/>
      <c r="I244" s="81"/>
      <c r="J244" s="76"/>
      <c r="K244" s="81"/>
      <c r="L244" s="76"/>
      <c r="M244" s="2"/>
      <c r="N244" s="82"/>
      <c r="O244" s="77"/>
      <c r="P244" s="2"/>
      <c r="Q244" s="82"/>
      <c r="R244" s="19"/>
      <c r="S244" s="366"/>
      <c r="T244" s="397">
        <f t="shared" si="17"/>
        <v>0</v>
      </c>
      <c r="U244" s="443">
        <f t="shared" si="16"/>
        <v>3</v>
      </c>
    </row>
    <row r="245" spans="1:21" ht="18" customHeight="1">
      <c r="A245" s="817"/>
      <c r="B245" s="818"/>
      <c r="C245" s="820"/>
      <c r="D245" s="820"/>
      <c r="E245" s="357">
        <v>77</v>
      </c>
      <c r="F245" s="441"/>
      <c r="G245" s="441"/>
      <c r="H245" s="97"/>
      <c r="I245" s="81"/>
      <c r="J245" s="76"/>
      <c r="K245" s="81"/>
      <c r="L245" s="76"/>
      <c r="M245" s="2"/>
      <c r="N245" s="82"/>
      <c r="O245" s="77"/>
      <c r="P245" s="2"/>
      <c r="Q245" s="82"/>
      <c r="R245" s="19"/>
      <c r="S245" s="366"/>
      <c r="T245" s="397">
        <f t="shared" si="17"/>
        <v>0</v>
      </c>
      <c r="U245" s="443">
        <f t="shared" si="16"/>
        <v>3</v>
      </c>
    </row>
    <row r="246" spans="1:21" ht="18" customHeight="1">
      <c r="A246" s="817"/>
      <c r="B246" s="818"/>
      <c r="C246" s="820"/>
      <c r="D246" s="820"/>
      <c r="E246" s="357">
        <v>78</v>
      </c>
      <c r="F246" s="441"/>
      <c r="G246" s="441"/>
      <c r="H246" s="97"/>
      <c r="I246" s="81"/>
      <c r="J246" s="76"/>
      <c r="K246" s="81"/>
      <c r="L246" s="76"/>
      <c r="M246" s="2"/>
      <c r="N246" s="82"/>
      <c r="O246" s="77"/>
      <c r="P246" s="2"/>
      <c r="Q246" s="82"/>
      <c r="R246" s="19"/>
      <c r="S246" s="366"/>
      <c r="T246" s="397">
        <f t="shared" si="17"/>
        <v>0</v>
      </c>
      <c r="U246" s="443">
        <f t="shared" si="16"/>
        <v>3</v>
      </c>
    </row>
    <row r="247" spans="1:21" ht="18" customHeight="1">
      <c r="A247" s="817"/>
      <c r="B247" s="818"/>
      <c r="C247" s="820"/>
      <c r="D247" s="820"/>
      <c r="E247" s="357">
        <v>79</v>
      </c>
      <c r="F247" s="441"/>
      <c r="G247" s="441"/>
      <c r="H247" s="97"/>
      <c r="I247" s="81"/>
      <c r="J247" s="76"/>
      <c r="K247" s="81"/>
      <c r="L247" s="76"/>
      <c r="M247" s="2"/>
      <c r="N247" s="82"/>
      <c r="O247" s="77"/>
      <c r="P247" s="2"/>
      <c r="Q247" s="82"/>
      <c r="R247" s="19"/>
      <c r="S247" s="366"/>
      <c r="T247" s="397">
        <f t="shared" si="17"/>
        <v>0</v>
      </c>
      <c r="U247" s="443">
        <f t="shared" si="16"/>
        <v>3</v>
      </c>
    </row>
    <row r="248" spans="1:21" ht="18" customHeight="1">
      <c r="A248" s="817"/>
      <c r="B248" s="818"/>
      <c r="C248" s="820"/>
      <c r="D248" s="820"/>
      <c r="E248" s="345">
        <v>80</v>
      </c>
      <c r="F248" s="433"/>
      <c r="G248" s="433"/>
      <c r="H248" s="101"/>
      <c r="I248" s="81"/>
      <c r="J248" s="76"/>
      <c r="K248" s="81"/>
      <c r="L248" s="76"/>
      <c r="M248" s="2"/>
      <c r="N248" s="82"/>
      <c r="O248" s="77"/>
      <c r="P248" s="2"/>
      <c r="Q248" s="82"/>
      <c r="R248" s="19"/>
      <c r="S248" s="366"/>
      <c r="T248" s="397">
        <f t="shared" si="17"/>
        <v>0</v>
      </c>
      <c r="U248" s="443">
        <f t="shared" si="16"/>
        <v>3</v>
      </c>
    </row>
    <row r="249" spans="1:21" ht="18" customHeight="1">
      <c r="A249" s="815">
        <v>4</v>
      </c>
      <c r="B249" s="816"/>
      <c r="C249" s="819" t="str">
        <f>IF(ISERROR(VLOOKUP($A249,【大規模】地域番号③!$BD:$BF,2,FALSE)),"",VLOOKUP($A249,【大規模】地域番号③!$BD:$BF,2,FALSE))</f>
        <v/>
      </c>
      <c r="D249" s="819" t="str">
        <f>IF(ISERROR(VLOOKUP($A249,【大規模】地域番号③!$BD:$BF,3,FALSE)),"",VLOOKUP($A249,【大規模】地域番号③!$BD:$BF,3,FALSE))</f>
        <v/>
      </c>
      <c r="E249" s="392">
        <v>1</v>
      </c>
      <c r="F249" s="432"/>
      <c r="G249" s="432"/>
      <c r="H249" s="96"/>
      <c r="I249" s="119"/>
      <c r="J249" s="120"/>
      <c r="K249" s="122"/>
      <c r="L249" s="123"/>
      <c r="M249" s="121"/>
      <c r="N249" s="122"/>
      <c r="O249" s="123"/>
      <c r="P249" s="121"/>
      <c r="Q249" s="122"/>
      <c r="R249" s="124"/>
      <c r="S249" s="356"/>
      <c r="T249" s="389">
        <f t="shared" si="17"/>
        <v>0</v>
      </c>
      <c r="U249" s="443">
        <f>$A$249</f>
        <v>4</v>
      </c>
    </row>
    <row r="250" spans="1:21" ht="18" customHeight="1">
      <c r="A250" s="817"/>
      <c r="B250" s="818"/>
      <c r="C250" s="820"/>
      <c r="D250" s="820"/>
      <c r="E250" s="337">
        <v>2</v>
      </c>
      <c r="F250" s="216"/>
      <c r="G250" s="216"/>
      <c r="H250" s="97"/>
      <c r="I250" s="81"/>
      <c r="J250" s="76"/>
      <c r="K250" s="82"/>
      <c r="L250" s="77"/>
      <c r="M250" s="2"/>
      <c r="N250" s="82"/>
      <c r="O250" s="77"/>
      <c r="P250" s="2"/>
      <c r="Q250" s="82"/>
      <c r="R250" s="19"/>
      <c r="S250" s="366"/>
      <c r="T250" s="397">
        <f t="shared" si="17"/>
        <v>0</v>
      </c>
      <c r="U250" s="443">
        <f t="shared" ref="U250:U285" si="18">$A$249</f>
        <v>4</v>
      </c>
    </row>
    <row r="251" spans="1:21" ht="18" customHeight="1">
      <c r="A251" s="817"/>
      <c r="B251" s="818"/>
      <c r="C251" s="820"/>
      <c r="D251" s="820"/>
      <c r="E251" s="337">
        <v>3</v>
      </c>
      <c r="F251" s="216"/>
      <c r="G251" s="216"/>
      <c r="H251" s="97"/>
      <c r="I251" s="81"/>
      <c r="J251" s="76"/>
      <c r="K251" s="82"/>
      <c r="L251" s="77"/>
      <c r="M251" s="2"/>
      <c r="N251" s="82"/>
      <c r="O251" s="77"/>
      <c r="P251" s="2"/>
      <c r="Q251" s="82"/>
      <c r="R251" s="19"/>
      <c r="S251" s="366"/>
      <c r="T251" s="397">
        <f t="shared" si="17"/>
        <v>0</v>
      </c>
      <c r="U251" s="443">
        <f t="shared" si="18"/>
        <v>4</v>
      </c>
    </row>
    <row r="252" spans="1:21" ht="18" customHeight="1">
      <c r="A252" s="817"/>
      <c r="B252" s="818"/>
      <c r="C252" s="820"/>
      <c r="D252" s="820"/>
      <c r="E252" s="337">
        <v>4</v>
      </c>
      <c r="F252" s="216"/>
      <c r="G252" s="216"/>
      <c r="H252" s="97"/>
      <c r="I252" s="81"/>
      <c r="J252" s="76"/>
      <c r="K252" s="81"/>
      <c r="L252" s="76"/>
      <c r="M252" s="2"/>
      <c r="N252" s="81"/>
      <c r="O252" s="77"/>
      <c r="P252" s="15"/>
      <c r="Q252" s="82"/>
      <c r="R252" s="19"/>
      <c r="S252" s="366"/>
      <c r="T252" s="397">
        <f t="shared" si="17"/>
        <v>0</v>
      </c>
      <c r="U252" s="443">
        <f t="shared" si="18"/>
        <v>4</v>
      </c>
    </row>
    <row r="253" spans="1:21" ht="18" customHeight="1">
      <c r="A253" s="817"/>
      <c r="B253" s="818"/>
      <c r="C253" s="820"/>
      <c r="D253" s="820"/>
      <c r="E253" s="337">
        <v>5</v>
      </c>
      <c r="F253" s="216"/>
      <c r="G253" s="216"/>
      <c r="H253" s="97"/>
      <c r="I253" s="81"/>
      <c r="J253" s="76"/>
      <c r="K253" s="81"/>
      <c r="L253" s="76"/>
      <c r="M253" s="2"/>
      <c r="N253" s="81"/>
      <c r="O253" s="77"/>
      <c r="P253" s="15"/>
      <c r="Q253" s="82"/>
      <c r="R253" s="19"/>
      <c r="S253" s="366"/>
      <c r="T253" s="397">
        <f t="shared" si="17"/>
        <v>0</v>
      </c>
      <c r="U253" s="443">
        <f t="shared" si="18"/>
        <v>4</v>
      </c>
    </row>
    <row r="254" spans="1:21" ht="18" customHeight="1">
      <c r="A254" s="817"/>
      <c r="B254" s="818"/>
      <c r="C254" s="820"/>
      <c r="D254" s="820"/>
      <c r="E254" s="337">
        <v>6</v>
      </c>
      <c r="F254" s="216"/>
      <c r="G254" s="216"/>
      <c r="H254" s="97"/>
      <c r="I254" s="81"/>
      <c r="J254" s="76"/>
      <c r="K254" s="81"/>
      <c r="L254" s="76"/>
      <c r="M254" s="2"/>
      <c r="N254" s="81"/>
      <c r="O254" s="77"/>
      <c r="P254" s="15"/>
      <c r="Q254" s="82"/>
      <c r="R254" s="19"/>
      <c r="S254" s="366"/>
      <c r="T254" s="397">
        <f t="shared" si="17"/>
        <v>0</v>
      </c>
      <c r="U254" s="443">
        <f t="shared" si="18"/>
        <v>4</v>
      </c>
    </row>
    <row r="255" spans="1:21" ht="18" customHeight="1">
      <c r="A255" s="817"/>
      <c r="B255" s="818"/>
      <c r="C255" s="820"/>
      <c r="D255" s="820"/>
      <c r="E255" s="337">
        <v>7</v>
      </c>
      <c r="F255" s="216"/>
      <c r="G255" s="216"/>
      <c r="H255" s="97"/>
      <c r="I255" s="81"/>
      <c r="J255" s="76"/>
      <c r="K255" s="81"/>
      <c r="L255" s="76"/>
      <c r="M255" s="2"/>
      <c r="N255" s="82"/>
      <c r="O255" s="77"/>
      <c r="P255" s="2"/>
      <c r="Q255" s="82"/>
      <c r="R255" s="19"/>
      <c r="S255" s="366"/>
      <c r="T255" s="397">
        <f t="shared" si="17"/>
        <v>0</v>
      </c>
      <c r="U255" s="443">
        <f t="shared" si="18"/>
        <v>4</v>
      </c>
    </row>
    <row r="256" spans="1:21" ht="18" customHeight="1">
      <c r="A256" s="817"/>
      <c r="B256" s="818"/>
      <c r="C256" s="820"/>
      <c r="D256" s="820"/>
      <c r="E256" s="337">
        <v>8</v>
      </c>
      <c r="F256" s="216"/>
      <c r="G256" s="216"/>
      <c r="H256" s="134"/>
      <c r="I256" s="135"/>
      <c r="J256" s="136"/>
      <c r="K256" s="135"/>
      <c r="L256" s="136"/>
      <c r="M256" s="137"/>
      <c r="N256" s="138"/>
      <c r="O256" s="139"/>
      <c r="P256" s="137"/>
      <c r="Q256" s="138"/>
      <c r="R256" s="140"/>
      <c r="S256" s="368"/>
      <c r="T256" s="447">
        <f t="shared" si="17"/>
        <v>0</v>
      </c>
      <c r="U256" s="443">
        <f t="shared" si="18"/>
        <v>4</v>
      </c>
    </row>
    <row r="257" spans="1:21" ht="18" customHeight="1">
      <c r="A257" s="817"/>
      <c r="B257" s="818"/>
      <c r="C257" s="820"/>
      <c r="D257" s="820"/>
      <c r="E257" s="337">
        <v>9</v>
      </c>
      <c r="F257" s="216"/>
      <c r="G257" s="216"/>
      <c r="H257" s="134"/>
      <c r="I257" s="135"/>
      <c r="J257" s="136"/>
      <c r="K257" s="135"/>
      <c r="L257" s="136"/>
      <c r="M257" s="137"/>
      <c r="N257" s="138"/>
      <c r="O257" s="139"/>
      <c r="P257" s="137"/>
      <c r="Q257" s="138"/>
      <c r="R257" s="140"/>
      <c r="S257" s="368"/>
      <c r="T257" s="447">
        <f t="shared" si="17"/>
        <v>0</v>
      </c>
      <c r="U257" s="443">
        <f t="shared" si="18"/>
        <v>4</v>
      </c>
    </row>
    <row r="258" spans="1:21" ht="18" customHeight="1">
      <c r="A258" s="817"/>
      <c r="B258" s="818"/>
      <c r="C258" s="820"/>
      <c r="D258" s="820"/>
      <c r="E258" s="337">
        <v>10</v>
      </c>
      <c r="F258" s="216"/>
      <c r="G258" s="216"/>
      <c r="H258" s="134"/>
      <c r="I258" s="135"/>
      <c r="J258" s="136"/>
      <c r="K258" s="135"/>
      <c r="L258" s="136"/>
      <c r="M258" s="137"/>
      <c r="N258" s="138"/>
      <c r="O258" s="139"/>
      <c r="P258" s="137"/>
      <c r="Q258" s="138"/>
      <c r="R258" s="140"/>
      <c r="S258" s="368"/>
      <c r="T258" s="447">
        <f t="shared" si="17"/>
        <v>0</v>
      </c>
      <c r="U258" s="443">
        <f t="shared" si="18"/>
        <v>4</v>
      </c>
    </row>
    <row r="259" spans="1:21" ht="18" customHeight="1">
      <c r="A259" s="817"/>
      <c r="B259" s="818"/>
      <c r="C259" s="820"/>
      <c r="D259" s="820"/>
      <c r="E259" s="337">
        <v>11</v>
      </c>
      <c r="F259" s="216"/>
      <c r="G259" s="216"/>
      <c r="H259" s="134"/>
      <c r="I259" s="135"/>
      <c r="J259" s="136"/>
      <c r="K259" s="135"/>
      <c r="L259" s="136"/>
      <c r="M259" s="137"/>
      <c r="N259" s="138"/>
      <c r="O259" s="139"/>
      <c r="P259" s="137"/>
      <c r="Q259" s="138"/>
      <c r="R259" s="140"/>
      <c r="S259" s="368"/>
      <c r="T259" s="447">
        <f t="shared" si="17"/>
        <v>0</v>
      </c>
      <c r="U259" s="443">
        <f t="shared" si="18"/>
        <v>4</v>
      </c>
    </row>
    <row r="260" spans="1:21" ht="18" customHeight="1">
      <c r="A260" s="817"/>
      <c r="B260" s="818"/>
      <c r="C260" s="820"/>
      <c r="D260" s="820"/>
      <c r="E260" s="337">
        <v>12</v>
      </c>
      <c r="F260" s="216"/>
      <c r="G260" s="216"/>
      <c r="H260" s="134"/>
      <c r="I260" s="135"/>
      <c r="J260" s="136"/>
      <c r="K260" s="135"/>
      <c r="L260" s="136"/>
      <c r="M260" s="137"/>
      <c r="N260" s="138"/>
      <c r="O260" s="139"/>
      <c r="P260" s="137"/>
      <c r="Q260" s="138"/>
      <c r="R260" s="140"/>
      <c r="S260" s="368"/>
      <c r="T260" s="447">
        <f t="shared" si="17"/>
        <v>0</v>
      </c>
      <c r="U260" s="443">
        <f t="shared" si="18"/>
        <v>4</v>
      </c>
    </row>
    <row r="261" spans="1:21" ht="18" customHeight="1">
      <c r="A261" s="817"/>
      <c r="B261" s="818"/>
      <c r="C261" s="820"/>
      <c r="D261" s="820"/>
      <c r="E261" s="337">
        <v>13</v>
      </c>
      <c r="F261" s="216"/>
      <c r="G261" s="216"/>
      <c r="H261" s="134"/>
      <c r="I261" s="135"/>
      <c r="J261" s="136"/>
      <c r="K261" s="135"/>
      <c r="L261" s="136"/>
      <c r="M261" s="137"/>
      <c r="N261" s="138"/>
      <c r="O261" s="139"/>
      <c r="P261" s="137"/>
      <c r="Q261" s="138"/>
      <c r="R261" s="140"/>
      <c r="S261" s="368"/>
      <c r="T261" s="447">
        <f t="shared" si="17"/>
        <v>0</v>
      </c>
      <c r="U261" s="443">
        <f t="shared" si="18"/>
        <v>4</v>
      </c>
    </row>
    <row r="262" spans="1:21" ht="18" customHeight="1">
      <c r="A262" s="817"/>
      <c r="B262" s="818"/>
      <c r="C262" s="820"/>
      <c r="D262" s="820"/>
      <c r="E262" s="337">
        <v>14</v>
      </c>
      <c r="F262" s="216"/>
      <c r="G262" s="216"/>
      <c r="H262" s="134"/>
      <c r="I262" s="135"/>
      <c r="J262" s="136"/>
      <c r="K262" s="135"/>
      <c r="L262" s="136"/>
      <c r="M262" s="137"/>
      <c r="N262" s="138"/>
      <c r="O262" s="139"/>
      <c r="P262" s="137"/>
      <c r="Q262" s="138"/>
      <c r="R262" s="140"/>
      <c r="S262" s="368"/>
      <c r="T262" s="447">
        <f t="shared" si="17"/>
        <v>0</v>
      </c>
      <c r="U262" s="443">
        <f t="shared" si="18"/>
        <v>4</v>
      </c>
    </row>
    <row r="263" spans="1:21" ht="18" customHeight="1">
      <c r="A263" s="817"/>
      <c r="B263" s="818"/>
      <c r="C263" s="820"/>
      <c r="D263" s="820"/>
      <c r="E263" s="337">
        <v>15</v>
      </c>
      <c r="F263" s="216"/>
      <c r="G263" s="216"/>
      <c r="H263" s="134"/>
      <c r="I263" s="135"/>
      <c r="J263" s="136"/>
      <c r="K263" s="135"/>
      <c r="L263" s="136"/>
      <c r="M263" s="137"/>
      <c r="N263" s="138"/>
      <c r="O263" s="139"/>
      <c r="P263" s="137"/>
      <c r="Q263" s="138"/>
      <c r="R263" s="140"/>
      <c r="S263" s="368"/>
      <c r="T263" s="447">
        <f t="shared" si="17"/>
        <v>0</v>
      </c>
      <c r="U263" s="443">
        <f t="shared" si="18"/>
        <v>4</v>
      </c>
    </row>
    <row r="264" spans="1:21" ht="18" customHeight="1">
      <c r="A264" s="817"/>
      <c r="B264" s="818"/>
      <c r="C264" s="820"/>
      <c r="D264" s="820"/>
      <c r="E264" s="337">
        <v>16</v>
      </c>
      <c r="F264" s="216"/>
      <c r="G264" s="216"/>
      <c r="H264" s="134"/>
      <c r="I264" s="135"/>
      <c r="J264" s="136"/>
      <c r="K264" s="135"/>
      <c r="L264" s="136"/>
      <c r="M264" s="137"/>
      <c r="N264" s="138"/>
      <c r="O264" s="139"/>
      <c r="P264" s="137"/>
      <c r="Q264" s="138"/>
      <c r="R264" s="140"/>
      <c r="S264" s="368"/>
      <c r="T264" s="447">
        <f t="shared" si="17"/>
        <v>0</v>
      </c>
      <c r="U264" s="443">
        <f t="shared" si="18"/>
        <v>4</v>
      </c>
    </row>
    <row r="265" spans="1:21" ht="18" customHeight="1">
      <c r="A265" s="817"/>
      <c r="B265" s="818"/>
      <c r="C265" s="820"/>
      <c r="D265" s="820"/>
      <c r="E265" s="337">
        <v>17</v>
      </c>
      <c r="F265" s="216"/>
      <c r="G265" s="216"/>
      <c r="H265" s="134"/>
      <c r="I265" s="135"/>
      <c r="J265" s="136"/>
      <c r="K265" s="135"/>
      <c r="L265" s="136"/>
      <c r="M265" s="137"/>
      <c r="N265" s="138"/>
      <c r="O265" s="139"/>
      <c r="P265" s="137"/>
      <c r="Q265" s="138"/>
      <c r="R265" s="140"/>
      <c r="S265" s="368"/>
      <c r="T265" s="447">
        <f t="shared" si="17"/>
        <v>0</v>
      </c>
      <c r="U265" s="443">
        <f t="shared" si="18"/>
        <v>4</v>
      </c>
    </row>
    <row r="266" spans="1:21" ht="18" customHeight="1">
      <c r="A266" s="817"/>
      <c r="B266" s="818"/>
      <c r="C266" s="820"/>
      <c r="D266" s="820"/>
      <c r="E266" s="337">
        <v>18</v>
      </c>
      <c r="F266" s="216"/>
      <c r="G266" s="216"/>
      <c r="H266" s="134"/>
      <c r="I266" s="135"/>
      <c r="J266" s="136"/>
      <c r="K266" s="135"/>
      <c r="L266" s="136"/>
      <c r="M266" s="137"/>
      <c r="N266" s="138"/>
      <c r="O266" s="139"/>
      <c r="P266" s="137"/>
      <c r="Q266" s="138"/>
      <c r="R266" s="140"/>
      <c r="S266" s="368"/>
      <c r="T266" s="447">
        <f t="shared" si="17"/>
        <v>0</v>
      </c>
      <c r="U266" s="443">
        <f t="shared" si="18"/>
        <v>4</v>
      </c>
    </row>
    <row r="267" spans="1:21" ht="18" customHeight="1">
      <c r="A267" s="817"/>
      <c r="B267" s="818"/>
      <c r="C267" s="820"/>
      <c r="D267" s="820"/>
      <c r="E267" s="337">
        <v>19</v>
      </c>
      <c r="F267" s="216"/>
      <c r="G267" s="216"/>
      <c r="H267" s="134"/>
      <c r="I267" s="135"/>
      <c r="J267" s="136"/>
      <c r="K267" s="135"/>
      <c r="L267" s="136"/>
      <c r="M267" s="137"/>
      <c r="N267" s="138"/>
      <c r="O267" s="139"/>
      <c r="P267" s="137"/>
      <c r="Q267" s="138"/>
      <c r="R267" s="140"/>
      <c r="S267" s="368"/>
      <c r="T267" s="447">
        <f t="shared" si="17"/>
        <v>0</v>
      </c>
      <c r="U267" s="443">
        <f t="shared" si="18"/>
        <v>4</v>
      </c>
    </row>
    <row r="268" spans="1:21" ht="18" customHeight="1">
      <c r="A268" s="817"/>
      <c r="B268" s="818"/>
      <c r="C268" s="820"/>
      <c r="D268" s="820"/>
      <c r="E268" s="337">
        <v>20</v>
      </c>
      <c r="F268" s="216"/>
      <c r="G268" s="216"/>
      <c r="H268" s="134"/>
      <c r="I268" s="135"/>
      <c r="J268" s="136"/>
      <c r="K268" s="135"/>
      <c r="L268" s="136"/>
      <c r="M268" s="137"/>
      <c r="N268" s="138"/>
      <c r="O268" s="139"/>
      <c r="P268" s="137"/>
      <c r="Q268" s="138"/>
      <c r="R268" s="140"/>
      <c r="S268" s="368"/>
      <c r="T268" s="447">
        <f t="shared" si="17"/>
        <v>0</v>
      </c>
      <c r="U268" s="443">
        <f t="shared" si="18"/>
        <v>4</v>
      </c>
    </row>
    <row r="269" spans="1:21" ht="18" customHeight="1">
      <c r="A269" s="817"/>
      <c r="B269" s="818"/>
      <c r="C269" s="820"/>
      <c r="D269" s="820"/>
      <c r="E269" s="337">
        <v>21</v>
      </c>
      <c r="F269" s="216"/>
      <c r="G269" s="216"/>
      <c r="H269" s="134"/>
      <c r="I269" s="135"/>
      <c r="J269" s="136"/>
      <c r="K269" s="135"/>
      <c r="L269" s="136"/>
      <c r="M269" s="137"/>
      <c r="N269" s="138"/>
      <c r="O269" s="139"/>
      <c r="P269" s="137"/>
      <c r="Q269" s="138"/>
      <c r="R269" s="140"/>
      <c r="S269" s="368"/>
      <c r="T269" s="447">
        <f t="shared" si="17"/>
        <v>0</v>
      </c>
      <c r="U269" s="443">
        <f t="shared" si="18"/>
        <v>4</v>
      </c>
    </row>
    <row r="270" spans="1:21" ht="18" customHeight="1">
      <c r="A270" s="817"/>
      <c r="B270" s="818"/>
      <c r="C270" s="820"/>
      <c r="D270" s="820"/>
      <c r="E270" s="337">
        <v>22</v>
      </c>
      <c r="F270" s="216"/>
      <c r="G270" s="216"/>
      <c r="H270" s="134"/>
      <c r="I270" s="135"/>
      <c r="J270" s="136"/>
      <c r="K270" s="135"/>
      <c r="L270" s="136"/>
      <c r="M270" s="137"/>
      <c r="N270" s="138"/>
      <c r="O270" s="139"/>
      <c r="P270" s="137"/>
      <c r="Q270" s="138"/>
      <c r="R270" s="140"/>
      <c r="S270" s="368"/>
      <c r="T270" s="447">
        <f t="shared" si="17"/>
        <v>0</v>
      </c>
      <c r="U270" s="443">
        <f t="shared" si="18"/>
        <v>4</v>
      </c>
    </row>
    <row r="271" spans="1:21" ht="18" customHeight="1">
      <c r="A271" s="817"/>
      <c r="B271" s="818"/>
      <c r="C271" s="820"/>
      <c r="D271" s="820"/>
      <c r="E271" s="337">
        <v>23</v>
      </c>
      <c r="F271" s="216"/>
      <c r="G271" s="216"/>
      <c r="H271" s="134"/>
      <c r="I271" s="135"/>
      <c r="J271" s="136"/>
      <c r="K271" s="135"/>
      <c r="L271" s="136"/>
      <c r="M271" s="137"/>
      <c r="N271" s="138"/>
      <c r="O271" s="139"/>
      <c r="P271" s="137"/>
      <c r="Q271" s="138"/>
      <c r="R271" s="140"/>
      <c r="S271" s="368"/>
      <c r="T271" s="447">
        <f t="shared" si="17"/>
        <v>0</v>
      </c>
      <c r="U271" s="443">
        <f t="shared" si="18"/>
        <v>4</v>
      </c>
    </row>
    <row r="272" spans="1:21" ht="18" customHeight="1">
      <c r="A272" s="817"/>
      <c r="B272" s="818"/>
      <c r="C272" s="820"/>
      <c r="D272" s="820"/>
      <c r="E272" s="337">
        <v>24</v>
      </c>
      <c r="F272" s="216"/>
      <c r="G272" s="216"/>
      <c r="H272" s="134"/>
      <c r="I272" s="135"/>
      <c r="J272" s="136"/>
      <c r="K272" s="135"/>
      <c r="L272" s="136"/>
      <c r="M272" s="137"/>
      <c r="N272" s="138"/>
      <c r="O272" s="139"/>
      <c r="P272" s="137"/>
      <c r="Q272" s="138"/>
      <c r="R272" s="140"/>
      <c r="S272" s="368"/>
      <c r="T272" s="447">
        <f t="shared" si="17"/>
        <v>0</v>
      </c>
      <c r="U272" s="443">
        <f t="shared" si="18"/>
        <v>4</v>
      </c>
    </row>
    <row r="273" spans="1:21" ht="18" customHeight="1">
      <c r="A273" s="817"/>
      <c r="B273" s="818"/>
      <c r="C273" s="820"/>
      <c r="D273" s="820"/>
      <c r="E273" s="337">
        <v>25</v>
      </c>
      <c r="F273" s="216"/>
      <c r="G273" s="216"/>
      <c r="H273" s="134"/>
      <c r="I273" s="135"/>
      <c r="J273" s="136"/>
      <c r="K273" s="135"/>
      <c r="L273" s="136"/>
      <c r="M273" s="137"/>
      <c r="N273" s="138"/>
      <c r="O273" s="139"/>
      <c r="P273" s="137"/>
      <c r="Q273" s="138"/>
      <c r="R273" s="140"/>
      <c r="S273" s="368"/>
      <c r="T273" s="447">
        <f t="shared" si="17"/>
        <v>0</v>
      </c>
      <c r="U273" s="443">
        <f t="shared" si="18"/>
        <v>4</v>
      </c>
    </row>
    <row r="274" spans="1:21" ht="18" customHeight="1">
      <c r="A274" s="817"/>
      <c r="B274" s="818"/>
      <c r="C274" s="820"/>
      <c r="D274" s="820"/>
      <c r="E274" s="337">
        <v>26</v>
      </c>
      <c r="F274" s="216"/>
      <c r="G274" s="216"/>
      <c r="H274" s="97"/>
      <c r="I274" s="81"/>
      <c r="J274" s="76"/>
      <c r="K274" s="82"/>
      <c r="L274" s="77"/>
      <c r="M274" s="2"/>
      <c r="N274" s="82"/>
      <c r="O274" s="77"/>
      <c r="P274" s="2"/>
      <c r="Q274" s="82"/>
      <c r="R274" s="19"/>
      <c r="S274" s="366"/>
      <c r="T274" s="397">
        <f t="shared" ref="T274:T285" si="19">IF(J274="",0,INT(SUM(PRODUCT(J274,L274,O274),R274)))</f>
        <v>0</v>
      </c>
      <c r="U274" s="443">
        <f t="shared" si="18"/>
        <v>4</v>
      </c>
    </row>
    <row r="275" spans="1:21" ht="18" customHeight="1">
      <c r="A275" s="817"/>
      <c r="B275" s="818"/>
      <c r="C275" s="820"/>
      <c r="D275" s="820"/>
      <c r="E275" s="337">
        <v>27</v>
      </c>
      <c r="F275" s="216"/>
      <c r="G275" s="216"/>
      <c r="H275" s="97"/>
      <c r="I275" s="81"/>
      <c r="J275" s="76"/>
      <c r="K275" s="82"/>
      <c r="L275" s="77"/>
      <c r="M275" s="2"/>
      <c r="N275" s="82"/>
      <c r="O275" s="77"/>
      <c r="P275" s="2"/>
      <c r="Q275" s="82"/>
      <c r="R275" s="19"/>
      <c r="S275" s="366"/>
      <c r="T275" s="397">
        <f t="shared" si="19"/>
        <v>0</v>
      </c>
      <c r="U275" s="443">
        <f t="shared" si="18"/>
        <v>4</v>
      </c>
    </row>
    <row r="276" spans="1:21" ht="18" customHeight="1">
      <c r="A276" s="817"/>
      <c r="B276" s="818"/>
      <c r="C276" s="820"/>
      <c r="D276" s="820"/>
      <c r="E276" s="337">
        <v>28</v>
      </c>
      <c r="F276" s="216"/>
      <c r="G276" s="216"/>
      <c r="H276" s="97"/>
      <c r="I276" s="81"/>
      <c r="J276" s="76"/>
      <c r="K276" s="82"/>
      <c r="L276" s="77"/>
      <c r="M276" s="2"/>
      <c r="N276" s="82"/>
      <c r="O276" s="77"/>
      <c r="P276" s="2"/>
      <c r="Q276" s="82"/>
      <c r="R276" s="19"/>
      <c r="S276" s="366"/>
      <c r="T276" s="397">
        <f t="shared" si="19"/>
        <v>0</v>
      </c>
      <c r="U276" s="443">
        <f t="shared" si="18"/>
        <v>4</v>
      </c>
    </row>
    <row r="277" spans="1:21" ht="18" customHeight="1">
      <c r="A277" s="817"/>
      <c r="B277" s="818"/>
      <c r="C277" s="820"/>
      <c r="D277" s="820"/>
      <c r="E277" s="337">
        <v>29</v>
      </c>
      <c r="F277" s="216"/>
      <c r="G277" s="216"/>
      <c r="H277" s="97"/>
      <c r="I277" s="81"/>
      <c r="J277" s="76"/>
      <c r="K277" s="82"/>
      <c r="L277" s="77"/>
      <c r="M277" s="2"/>
      <c r="N277" s="82"/>
      <c r="O277" s="77"/>
      <c r="P277" s="2"/>
      <c r="Q277" s="82"/>
      <c r="R277" s="19"/>
      <c r="S277" s="366"/>
      <c r="T277" s="397">
        <f t="shared" si="19"/>
        <v>0</v>
      </c>
      <c r="U277" s="443">
        <f t="shared" si="18"/>
        <v>4</v>
      </c>
    </row>
    <row r="278" spans="1:21" ht="18" customHeight="1">
      <c r="A278" s="817"/>
      <c r="B278" s="818"/>
      <c r="C278" s="820"/>
      <c r="D278" s="820"/>
      <c r="E278" s="337">
        <v>30</v>
      </c>
      <c r="F278" s="216"/>
      <c r="G278" s="216"/>
      <c r="H278" s="97"/>
      <c r="I278" s="81"/>
      <c r="J278" s="76"/>
      <c r="K278" s="81"/>
      <c r="L278" s="76"/>
      <c r="M278" s="2"/>
      <c r="N278" s="81"/>
      <c r="O278" s="77"/>
      <c r="P278" s="15"/>
      <c r="Q278" s="82"/>
      <c r="R278" s="19"/>
      <c r="S278" s="366"/>
      <c r="T278" s="397">
        <f t="shared" si="19"/>
        <v>0</v>
      </c>
      <c r="U278" s="443">
        <f t="shared" si="18"/>
        <v>4</v>
      </c>
    </row>
    <row r="279" spans="1:21" ht="18" customHeight="1">
      <c r="A279" s="817"/>
      <c r="B279" s="818"/>
      <c r="C279" s="820"/>
      <c r="D279" s="820"/>
      <c r="E279" s="337">
        <v>31</v>
      </c>
      <c r="F279" s="216"/>
      <c r="G279" s="216"/>
      <c r="H279" s="97"/>
      <c r="I279" s="81"/>
      <c r="J279" s="76"/>
      <c r="K279" s="81"/>
      <c r="L279" s="76"/>
      <c r="M279" s="2"/>
      <c r="N279" s="81"/>
      <c r="O279" s="77"/>
      <c r="P279" s="15"/>
      <c r="Q279" s="82"/>
      <c r="R279" s="19"/>
      <c r="S279" s="366"/>
      <c r="T279" s="397">
        <f t="shared" si="19"/>
        <v>0</v>
      </c>
      <c r="U279" s="443">
        <f t="shared" si="18"/>
        <v>4</v>
      </c>
    </row>
    <row r="280" spans="1:21" ht="18" customHeight="1">
      <c r="A280" s="817"/>
      <c r="B280" s="818"/>
      <c r="C280" s="820"/>
      <c r="D280" s="820"/>
      <c r="E280" s="337">
        <v>32</v>
      </c>
      <c r="F280" s="216"/>
      <c r="G280" s="216"/>
      <c r="H280" s="97"/>
      <c r="I280" s="81"/>
      <c r="J280" s="76"/>
      <c r="K280" s="81"/>
      <c r="L280" s="76"/>
      <c r="M280" s="2"/>
      <c r="N280" s="81"/>
      <c r="O280" s="77"/>
      <c r="P280" s="15"/>
      <c r="Q280" s="82"/>
      <c r="R280" s="19"/>
      <c r="S280" s="366"/>
      <c r="T280" s="397">
        <f t="shared" si="19"/>
        <v>0</v>
      </c>
      <c r="U280" s="443">
        <f t="shared" si="18"/>
        <v>4</v>
      </c>
    </row>
    <row r="281" spans="1:21" ht="18" customHeight="1">
      <c r="A281" s="817"/>
      <c r="B281" s="818"/>
      <c r="C281" s="820"/>
      <c r="D281" s="820"/>
      <c r="E281" s="337">
        <v>33</v>
      </c>
      <c r="F281" s="216"/>
      <c r="G281" s="216"/>
      <c r="H281" s="97"/>
      <c r="I281" s="81"/>
      <c r="J281" s="76"/>
      <c r="K281" s="81"/>
      <c r="L281" s="76"/>
      <c r="M281" s="2"/>
      <c r="N281" s="82"/>
      <c r="O281" s="77"/>
      <c r="P281" s="2"/>
      <c r="Q281" s="82"/>
      <c r="R281" s="19"/>
      <c r="S281" s="366"/>
      <c r="T281" s="397">
        <f t="shared" si="19"/>
        <v>0</v>
      </c>
      <c r="U281" s="443">
        <f t="shared" si="18"/>
        <v>4</v>
      </c>
    </row>
    <row r="282" spans="1:21" ht="18" customHeight="1">
      <c r="A282" s="817"/>
      <c r="B282" s="818"/>
      <c r="C282" s="820"/>
      <c r="D282" s="820"/>
      <c r="E282" s="337">
        <v>34</v>
      </c>
      <c r="F282" s="216"/>
      <c r="G282" s="216"/>
      <c r="H282" s="134"/>
      <c r="I282" s="135"/>
      <c r="J282" s="136"/>
      <c r="K282" s="135"/>
      <c r="L282" s="136"/>
      <c r="M282" s="137"/>
      <c r="N282" s="138"/>
      <c r="O282" s="139"/>
      <c r="P282" s="137"/>
      <c r="Q282" s="138"/>
      <c r="R282" s="140"/>
      <c r="S282" s="368"/>
      <c r="T282" s="447">
        <f t="shared" si="19"/>
        <v>0</v>
      </c>
      <c r="U282" s="443">
        <f t="shared" si="18"/>
        <v>4</v>
      </c>
    </row>
    <row r="283" spans="1:21" ht="18" customHeight="1">
      <c r="A283" s="817"/>
      <c r="B283" s="818"/>
      <c r="C283" s="820"/>
      <c r="D283" s="820"/>
      <c r="E283" s="337">
        <v>35</v>
      </c>
      <c r="F283" s="216"/>
      <c r="G283" s="216"/>
      <c r="H283" s="134"/>
      <c r="I283" s="135"/>
      <c r="J283" s="136"/>
      <c r="K283" s="135"/>
      <c r="L283" s="136"/>
      <c r="M283" s="137"/>
      <c r="N283" s="138"/>
      <c r="O283" s="139"/>
      <c r="P283" s="137"/>
      <c r="Q283" s="138"/>
      <c r="R283" s="140"/>
      <c r="S283" s="368"/>
      <c r="T283" s="447">
        <f t="shared" si="19"/>
        <v>0</v>
      </c>
      <c r="U283" s="443">
        <f t="shared" si="18"/>
        <v>4</v>
      </c>
    </row>
    <row r="284" spans="1:21" ht="18" customHeight="1">
      <c r="A284" s="817"/>
      <c r="B284" s="818"/>
      <c r="C284" s="820"/>
      <c r="D284" s="820"/>
      <c r="E284" s="337">
        <v>36</v>
      </c>
      <c r="F284" s="216"/>
      <c r="G284" s="216"/>
      <c r="H284" s="134"/>
      <c r="I284" s="135"/>
      <c r="J284" s="136"/>
      <c r="K284" s="135"/>
      <c r="L284" s="136"/>
      <c r="M284" s="137"/>
      <c r="N284" s="138"/>
      <c r="O284" s="139"/>
      <c r="P284" s="137"/>
      <c r="Q284" s="138"/>
      <c r="R284" s="140"/>
      <c r="S284" s="368"/>
      <c r="T284" s="447">
        <f t="shared" si="19"/>
        <v>0</v>
      </c>
      <c r="U284" s="443">
        <f t="shared" si="18"/>
        <v>4</v>
      </c>
    </row>
    <row r="285" spans="1:21" ht="18" customHeight="1">
      <c r="A285" s="817"/>
      <c r="B285" s="818"/>
      <c r="C285" s="820"/>
      <c r="D285" s="820"/>
      <c r="E285" s="337">
        <v>37</v>
      </c>
      <c r="F285" s="216"/>
      <c r="G285" s="216"/>
      <c r="H285" s="134"/>
      <c r="I285" s="135"/>
      <c r="J285" s="136"/>
      <c r="K285" s="135"/>
      <c r="L285" s="136"/>
      <c r="M285" s="137"/>
      <c r="N285" s="138"/>
      <c r="O285" s="139"/>
      <c r="P285" s="137"/>
      <c r="Q285" s="138"/>
      <c r="R285" s="140"/>
      <c r="S285" s="368"/>
      <c r="T285" s="447">
        <f t="shared" si="19"/>
        <v>0</v>
      </c>
      <c r="U285" s="443">
        <f t="shared" si="18"/>
        <v>4</v>
      </c>
    </row>
    <row r="286" spans="1:21" ht="18" customHeight="1">
      <c r="A286" s="817"/>
      <c r="B286" s="818"/>
      <c r="C286" s="820"/>
      <c r="D286" s="820"/>
      <c r="E286" s="337">
        <v>38</v>
      </c>
      <c r="F286" s="216"/>
      <c r="G286" s="216"/>
      <c r="H286" s="97"/>
      <c r="I286" s="81"/>
      <c r="J286" s="76"/>
      <c r="K286" s="82"/>
      <c r="L286" s="77"/>
      <c r="M286" s="2"/>
      <c r="N286" s="82"/>
      <c r="O286" s="77"/>
      <c r="P286" s="2"/>
      <c r="Q286" s="82"/>
      <c r="R286" s="19"/>
      <c r="S286" s="366"/>
      <c r="T286" s="397">
        <f t="shared" ref="T286:T310" si="20">IF(J286="",0,INT(SUM(PRODUCT(J286,L286,O286),R286)))</f>
        <v>0</v>
      </c>
      <c r="U286" s="443">
        <f t="shared" ref="U286:U310" si="21">$A$249</f>
        <v>4</v>
      </c>
    </row>
    <row r="287" spans="1:21" ht="18" customHeight="1">
      <c r="A287" s="817"/>
      <c r="B287" s="818"/>
      <c r="C287" s="820"/>
      <c r="D287" s="820"/>
      <c r="E287" s="337">
        <v>39</v>
      </c>
      <c r="F287" s="216"/>
      <c r="G287" s="216"/>
      <c r="H287" s="97"/>
      <c r="I287" s="81"/>
      <c r="J287" s="76"/>
      <c r="K287" s="82"/>
      <c r="L287" s="77"/>
      <c r="M287" s="2"/>
      <c r="N287" s="82"/>
      <c r="O287" s="77"/>
      <c r="P287" s="2"/>
      <c r="Q287" s="82"/>
      <c r="R287" s="19"/>
      <c r="S287" s="366"/>
      <c r="T287" s="397">
        <f t="shared" si="20"/>
        <v>0</v>
      </c>
      <c r="U287" s="443">
        <f t="shared" si="21"/>
        <v>4</v>
      </c>
    </row>
    <row r="288" spans="1:21" ht="18" customHeight="1">
      <c r="A288" s="817"/>
      <c r="B288" s="818"/>
      <c r="C288" s="820"/>
      <c r="D288" s="820"/>
      <c r="E288" s="337">
        <v>40</v>
      </c>
      <c r="F288" s="216"/>
      <c r="G288" s="216"/>
      <c r="H288" s="97"/>
      <c r="I288" s="81"/>
      <c r="J288" s="76"/>
      <c r="K288" s="82"/>
      <c r="L288" s="77"/>
      <c r="M288" s="2"/>
      <c r="N288" s="82"/>
      <c r="O288" s="77"/>
      <c r="P288" s="2"/>
      <c r="Q288" s="82"/>
      <c r="R288" s="19"/>
      <c r="S288" s="366"/>
      <c r="T288" s="397">
        <f t="shared" si="20"/>
        <v>0</v>
      </c>
      <c r="U288" s="443">
        <f t="shared" si="21"/>
        <v>4</v>
      </c>
    </row>
    <row r="289" spans="1:21" ht="18" customHeight="1">
      <c r="A289" s="817"/>
      <c r="B289" s="818"/>
      <c r="C289" s="820"/>
      <c r="D289" s="820"/>
      <c r="E289" s="337">
        <v>41</v>
      </c>
      <c r="F289" s="216"/>
      <c r="G289" s="216"/>
      <c r="H289" s="97"/>
      <c r="I289" s="81"/>
      <c r="J289" s="76"/>
      <c r="K289" s="81"/>
      <c r="L289" s="76"/>
      <c r="M289" s="2"/>
      <c r="N289" s="81"/>
      <c r="O289" s="77"/>
      <c r="P289" s="15"/>
      <c r="Q289" s="82"/>
      <c r="R289" s="19"/>
      <c r="S289" s="366"/>
      <c r="T289" s="397">
        <f t="shared" si="20"/>
        <v>0</v>
      </c>
      <c r="U289" s="443">
        <f t="shared" si="21"/>
        <v>4</v>
      </c>
    </row>
    <row r="290" spans="1:21" ht="18" customHeight="1">
      <c r="A290" s="817"/>
      <c r="B290" s="818"/>
      <c r="C290" s="820"/>
      <c r="D290" s="820"/>
      <c r="E290" s="337">
        <v>42</v>
      </c>
      <c r="F290" s="216"/>
      <c r="G290" s="216"/>
      <c r="H290" s="97"/>
      <c r="I290" s="81"/>
      <c r="J290" s="76"/>
      <c r="K290" s="81"/>
      <c r="L290" s="76"/>
      <c r="M290" s="2"/>
      <c r="N290" s="81"/>
      <c r="O290" s="77"/>
      <c r="P290" s="15"/>
      <c r="Q290" s="82"/>
      <c r="R290" s="19"/>
      <c r="S290" s="366"/>
      <c r="T290" s="397">
        <f t="shared" si="20"/>
        <v>0</v>
      </c>
      <c r="U290" s="443">
        <f t="shared" si="21"/>
        <v>4</v>
      </c>
    </row>
    <row r="291" spans="1:21" ht="18" customHeight="1">
      <c r="A291" s="817"/>
      <c r="B291" s="818"/>
      <c r="C291" s="820"/>
      <c r="D291" s="820"/>
      <c r="E291" s="337">
        <v>43</v>
      </c>
      <c r="F291" s="216"/>
      <c r="G291" s="216"/>
      <c r="H291" s="97"/>
      <c r="I291" s="81"/>
      <c r="J291" s="76"/>
      <c r="K291" s="81"/>
      <c r="L291" s="76"/>
      <c r="M291" s="2"/>
      <c r="N291" s="81"/>
      <c r="O291" s="77"/>
      <c r="P291" s="15"/>
      <c r="Q291" s="82"/>
      <c r="R291" s="19"/>
      <c r="S291" s="366"/>
      <c r="T291" s="397">
        <f t="shared" si="20"/>
        <v>0</v>
      </c>
      <c r="U291" s="443">
        <f t="shared" si="21"/>
        <v>4</v>
      </c>
    </row>
    <row r="292" spans="1:21" ht="18" customHeight="1">
      <c r="A292" s="817"/>
      <c r="B292" s="818"/>
      <c r="C292" s="820"/>
      <c r="D292" s="820"/>
      <c r="E292" s="337">
        <v>44</v>
      </c>
      <c r="F292" s="216"/>
      <c r="G292" s="216"/>
      <c r="H292" s="97"/>
      <c r="I292" s="81"/>
      <c r="J292" s="76"/>
      <c r="K292" s="81"/>
      <c r="L292" s="76"/>
      <c r="M292" s="2"/>
      <c r="N292" s="82"/>
      <c r="O292" s="77"/>
      <c r="P292" s="2"/>
      <c r="Q292" s="82"/>
      <c r="R292" s="19"/>
      <c r="S292" s="366"/>
      <c r="T292" s="397">
        <f t="shared" si="20"/>
        <v>0</v>
      </c>
      <c r="U292" s="443">
        <f t="shared" si="21"/>
        <v>4</v>
      </c>
    </row>
    <row r="293" spans="1:21" ht="18" customHeight="1">
      <c r="A293" s="817"/>
      <c r="B293" s="818"/>
      <c r="C293" s="820"/>
      <c r="D293" s="820"/>
      <c r="E293" s="337">
        <v>45</v>
      </c>
      <c r="F293" s="216"/>
      <c r="G293" s="216"/>
      <c r="H293" s="134"/>
      <c r="I293" s="135"/>
      <c r="J293" s="136"/>
      <c r="K293" s="135"/>
      <c r="L293" s="136"/>
      <c r="M293" s="137"/>
      <c r="N293" s="138"/>
      <c r="O293" s="139"/>
      <c r="P293" s="137"/>
      <c r="Q293" s="138"/>
      <c r="R293" s="140"/>
      <c r="S293" s="368"/>
      <c r="T293" s="447">
        <f t="shared" si="20"/>
        <v>0</v>
      </c>
      <c r="U293" s="443">
        <f t="shared" si="21"/>
        <v>4</v>
      </c>
    </row>
    <row r="294" spans="1:21" ht="18" customHeight="1">
      <c r="A294" s="817"/>
      <c r="B294" s="818"/>
      <c r="C294" s="820"/>
      <c r="D294" s="820"/>
      <c r="E294" s="337">
        <v>46</v>
      </c>
      <c r="F294" s="216"/>
      <c r="G294" s="216"/>
      <c r="H294" s="134"/>
      <c r="I294" s="135"/>
      <c r="J294" s="136"/>
      <c r="K294" s="135"/>
      <c r="L294" s="136"/>
      <c r="M294" s="137"/>
      <c r="N294" s="138"/>
      <c r="O294" s="139"/>
      <c r="P294" s="137"/>
      <c r="Q294" s="138"/>
      <c r="R294" s="140"/>
      <c r="S294" s="368"/>
      <c r="T294" s="447">
        <f t="shared" si="20"/>
        <v>0</v>
      </c>
      <c r="U294" s="443">
        <f t="shared" si="21"/>
        <v>4</v>
      </c>
    </row>
    <row r="295" spans="1:21" ht="18" customHeight="1">
      <c r="A295" s="817"/>
      <c r="B295" s="818"/>
      <c r="C295" s="820"/>
      <c r="D295" s="820"/>
      <c r="E295" s="337">
        <v>47</v>
      </c>
      <c r="F295" s="216"/>
      <c r="G295" s="216"/>
      <c r="H295" s="134"/>
      <c r="I295" s="135"/>
      <c r="J295" s="136"/>
      <c r="K295" s="135"/>
      <c r="L295" s="136"/>
      <c r="M295" s="137"/>
      <c r="N295" s="138"/>
      <c r="O295" s="139"/>
      <c r="P295" s="137"/>
      <c r="Q295" s="138"/>
      <c r="R295" s="140"/>
      <c r="S295" s="368"/>
      <c r="T295" s="447">
        <f t="shared" si="20"/>
        <v>0</v>
      </c>
      <c r="U295" s="443">
        <f t="shared" si="21"/>
        <v>4</v>
      </c>
    </row>
    <row r="296" spans="1:21" ht="18" customHeight="1">
      <c r="A296" s="817"/>
      <c r="B296" s="818"/>
      <c r="C296" s="820"/>
      <c r="D296" s="820"/>
      <c r="E296" s="337">
        <v>48</v>
      </c>
      <c r="F296" s="216"/>
      <c r="G296" s="216"/>
      <c r="H296" s="134"/>
      <c r="I296" s="135"/>
      <c r="J296" s="136"/>
      <c r="K296" s="135"/>
      <c r="L296" s="136"/>
      <c r="M296" s="137"/>
      <c r="N296" s="138"/>
      <c r="O296" s="139"/>
      <c r="P296" s="137"/>
      <c r="Q296" s="138"/>
      <c r="R296" s="140"/>
      <c r="S296" s="368"/>
      <c r="T296" s="447">
        <f t="shared" si="20"/>
        <v>0</v>
      </c>
      <c r="U296" s="443">
        <f t="shared" si="21"/>
        <v>4</v>
      </c>
    </row>
    <row r="297" spans="1:21" ht="18" customHeight="1">
      <c r="A297" s="817"/>
      <c r="B297" s="818"/>
      <c r="C297" s="820"/>
      <c r="D297" s="820"/>
      <c r="E297" s="337">
        <v>49</v>
      </c>
      <c r="F297" s="216"/>
      <c r="G297" s="216"/>
      <c r="H297" s="134"/>
      <c r="I297" s="135"/>
      <c r="J297" s="136"/>
      <c r="K297" s="135"/>
      <c r="L297" s="136"/>
      <c r="M297" s="137"/>
      <c r="N297" s="138"/>
      <c r="O297" s="139"/>
      <c r="P297" s="137"/>
      <c r="Q297" s="138"/>
      <c r="R297" s="140"/>
      <c r="S297" s="368"/>
      <c r="T297" s="447">
        <f t="shared" si="20"/>
        <v>0</v>
      </c>
      <c r="U297" s="443">
        <f t="shared" si="21"/>
        <v>4</v>
      </c>
    </row>
    <row r="298" spans="1:21" ht="18" customHeight="1">
      <c r="A298" s="817"/>
      <c r="B298" s="818"/>
      <c r="C298" s="820"/>
      <c r="D298" s="820"/>
      <c r="E298" s="337">
        <v>50</v>
      </c>
      <c r="F298" s="216"/>
      <c r="G298" s="216"/>
      <c r="H298" s="134"/>
      <c r="I298" s="135"/>
      <c r="J298" s="136"/>
      <c r="K298" s="135"/>
      <c r="L298" s="136"/>
      <c r="M298" s="137"/>
      <c r="N298" s="138"/>
      <c r="O298" s="139"/>
      <c r="P298" s="137"/>
      <c r="Q298" s="138"/>
      <c r="R298" s="140"/>
      <c r="S298" s="368"/>
      <c r="T298" s="447">
        <f t="shared" si="20"/>
        <v>0</v>
      </c>
      <c r="U298" s="443">
        <f t="shared" si="21"/>
        <v>4</v>
      </c>
    </row>
    <row r="299" spans="1:21" ht="18" customHeight="1">
      <c r="A299" s="817"/>
      <c r="B299" s="818"/>
      <c r="C299" s="820"/>
      <c r="D299" s="820"/>
      <c r="E299" s="337">
        <v>51</v>
      </c>
      <c r="F299" s="216"/>
      <c r="G299" s="216"/>
      <c r="H299" s="134"/>
      <c r="I299" s="135"/>
      <c r="J299" s="136"/>
      <c r="K299" s="135"/>
      <c r="L299" s="136"/>
      <c r="M299" s="137"/>
      <c r="N299" s="138"/>
      <c r="O299" s="139"/>
      <c r="P299" s="137"/>
      <c r="Q299" s="138"/>
      <c r="R299" s="140"/>
      <c r="S299" s="368"/>
      <c r="T299" s="447">
        <f t="shared" si="20"/>
        <v>0</v>
      </c>
      <c r="U299" s="443">
        <f t="shared" si="21"/>
        <v>4</v>
      </c>
    </row>
    <row r="300" spans="1:21" ht="18" customHeight="1">
      <c r="A300" s="817"/>
      <c r="B300" s="818"/>
      <c r="C300" s="820"/>
      <c r="D300" s="820"/>
      <c r="E300" s="337">
        <v>52</v>
      </c>
      <c r="F300" s="216"/>
      <c r="G300" s="216"/>
      <c r="H300" s="134"/>
      <c r="I300" s="135"/>
      <c r="J300" s="136"/>
      <c r="K300" s="135"/>
      <c r="L300" s="136"/>
      <c r="M300" s="137"/>
      <c r="N300" s="138"/>
      <c r="O300" s="139"/>
      <c r="P300" s="137"/>
      <c r="Q300" s="138"/>
      <c r="R300" s="140"/>
      <c r="S300" s="368"/>
      <c r="T300" s="447">
        <f t="shared" si="20"/>
        <v>0</v>
      </c>
      <c r="U300" s="443">
        <f t="shared" si="21"/>
        <v>4</v>
      </c>
    </row>
    <row r="301" spans="1:21" ht="18" customHeight="1">
      <c r="A301" s="817"/>
      <c r="B301" s="818"/>
      <c r="C301" s="820"/>
      <c r="D301" s="820"/>
      <c r="E301" s="337">
        <v>53</v>
      </c>
      <c r="F301" s="216"/>
      <c r="G301" s="216"/>
      <c r="H301" s="134"/>
      <c r="I301" s="135"/>
      <c r="J301" s="136"/>
      <c r="K301" s="135"/>
      <c r="L301" s="136"/>
      <c r="M301" s="137"/>
      <c r="N301" s="138"/>
      <c r="O301" s="139"/>
      <c r="P301" s="137"/>
      <c r="Q301" s="138"/>
      <c r="R301" s="140"/>
      <c r="S301" s="368"/>
      <c r="T301" s="447">
        <f t="shared" si="20"/>
        <v>0</v>
      </c>
      <c r="U301" s="443">
        <f t="shared" si="21"/>
        <v>4</v>
      </c>
    </row>
    <row r="302" spans="1:21" ht="18" customHeight="1">
      <c r="A302" s="817"/>
      <c r="B302" s="818"/>
      <c r="C302" s="820"/>
      <c r="D302" s="820"/>
      <c r="E302" s="337">
        <v>54</v>
      </c>
      <c r="F302" s="216"/>
      <c r="G302" s="216"/>
      <c r="H302" s="134"/>
      <c r="I302" s="135"/>
      <c r="J302" s="136"/>
      <c r="K302" s="135"/>
      <c r="L302" s="136"/>
      <c r="M302" s="137"/>
      <c r="N302" s="138"/>
      <c r="O302" s="139"/>
      <c r="P302" s="137"/>
      <c r="Q302" s="138"/>
      <c r="R302" s="140"/>
      <c r="S302" s="368"/>
      <c r="T302" s="447">
        <f t="shared" si="20"/>
        <v>0</v>
      </c>
      <c r="U302" s="443">
        <f t="shared" si="21"/>
        <v>4</v>
      </c>
    </row>
    <row r="303" spans="1:21" ht="18" customHeight="1">
      <c r="A303" s="817"/>
      <c r="B303" s="818"/>
      <c r="C303" s="820"/>
      <c r="D303" s="820"/>
      <c r="E303" s="337">
        <v>55</v>
      </c>
      <c r="F303" s="216"/>
      <c r="G303" s="216"/>
      <c r="H303" s="134"/>
      <c r="I303" s="135"/>
      <c r="J303" s="136"/>
      <c r="K303" s="135"/>
      <c r="L303" s="136"/>
      <c r="M303" s="137"/>
      <c r="N303" s="138"/>
      <c r="O303" s="139"/>
      <c r="P303" s="137"/>
      <c r="Q303" s="138"/>
      <c r="R303" s="140"/>
      <c r="S303" s="368"/>
      <c r="T303" s="447">
        <f t="shared" si="20"/>
        <v>0</v>
      </c>
      <c r="U303" s="443">
        <f t="shared" si="21"/>
        <v>4</v>
      </c>
    </row>
    <row r="304" spans="1:21" ht="18" customHeight="1">
      <c r="A304" s="817"/>
      <c r="B304" s="818"/>
      <c r="C304" s="820"/>
      <c r="D304" s="820"/>
      <c r="E304" s="337">
        <v>56</v>
      </c>
      <c r="F304" s="216"/>
      <c r="G304" s="216"/>
      <c r="H304" s="134"/>
      <c r="I304" s="135"/>
      <c r="J304" s="136"/>
      <c r="K304" s="135"/>
      <c r="L304" s="136"/>
      <c r="M304" s="137"/>
      <c r="N304" s="138"/>
      <c r="O304" s="139"/>
      <c r="P304" s="137"/>
      <c r="Q304" s="138"/>
      <c r="R304" s="140"/>
      <c r="S304" s="368"/>
      <c r="T304" s="447">
        <f t="shared" si="20"/>
        <v>0</v>
      </c>
      <c r="U304" s="443">
        <f t="shared" si="21"/>
        <v>4</v>
      </c>
    </row>
    <row r="305" spans="1:21" ht="18" customHeight="1">
      <c r="A305" s="817"/>
      <c r="B305" s="818"/>
      <c r="C305" s="820"/>
      <c r="D305" s="820"/>
      <c r="E305" s="337">
        <v>57</v>
      </c>
      <c r="F305" s="216"/>
      <c r="G305" s="216"/>
      <c r="H305" s="134"/>
      <c r="I305" s="135"/>
      <c r="J305" s="136"/>
      <c r="K305" s="135"/>
      <c r="L305" s="136"/>
      <c r="M305" s="137"/>
      <c r="N305" s="138"/>
      <c r="O305" s="139"/>
      <c r="P305" s="137"/>
      <c r="Q305" s="138"/>
      <c r="R305" s="140"/>
      <c r="S305" s="368"/>
      <c r="T305" s="447">
        <f t="shared" si="20"/>
        <v>0</v>
      </c>
      <c r="U305" s="443">
        <f t="shared" si="21"/>
        <v>4</v>
      </c>
    </row>
    <row r="306" spans="1:21" ht="18" customHeight="1">
      <c r="A306" s="817"/>
      <c r="B306" s="818"/>
      <c r="C306" s="820"/>
      <c r="D306" s="820"/>
      <c r="E306" s="337">
        <v>58</v>
      </c>
      <c r="F306" s="216"/>
      <c r="G306" s="216"/>
      <c r="H306" s="134"/>
      <c r="I306" s="135"/>
      <c r="J306" s="136"/>
      <c r="K306" s="135"/>
      <c r="L306" s="136"/>
      <c r="M306" s="137"/>
      <c r="N306" s="138"/>
      <c r="O306" s="139"/>
      <c r="P306" s="137"/>
      <c r="Q306" s="138"/>
      <c r="R306" s="140"/>
      <c r="S306" s="368"/>
      <c r="T306" s="447">
        <f t="shared" si="20"/>
        <v>0</v>
      </c>
      <c r="U306" s="443">
        <f t="shared" si="21"/>
        <v>4</v>
      </c>
    </row>
    <row r="307" spans="1:21" ht="18" customHeight="1">
      <c r="A307" s="817"/>
      <c r="B307" s="818"/>
      <c r="C307" s="820"/>
      <c r="D307" s="820"/>
      <c r="E307" s="337">
        <v>59</v>
      </c>
      <c r="F307" s="216"/>
      <c r="G307" s="216"/>
      <c r="H307" s="134"/>
      <c r="I307" s="135"/>
      <c r="J307" s="136"/>
      <c r="K307" s="135"/>
      <c r="L307" s="136"/>
      <c r="M307" s="137"/>
      <c r="N307" s="138"/>
      <c r="O307" s="139"/>
      <c r="P307" s="137"/>
      <c r="Q307" s="138"/>
      <c r="R307" s="140"/>
      <c r="S307" s="368"/>
      <c r="T307" s="447">
        <f t="shared" si="20"/>
        <v>0</v>
      </c>
      <c r="U307" s="443">
        <f t="shared" si="21"/>
        <v>4</v>
      </c>
    </row>
    <row r="308" spans="1:21" ht="18" customHeight="1">
      <c r="A308" s="817"/>
      <c r="B308" s="818"/>
      <c r="C308" s="820"/>
      <c r="D308" s="820"/>
      <c r="E308" s="337">
        <v>60</v>
      </c>
      <c r="F308" s="216"/>
      <c r="G308" s="216"/>
      <c r="H308" s="134"/>
      <c r="I308" s="135"/>
      <c r="J308" s="136"/>
      <c r="K308" s="135"/>
      <c r="L308" s="136"/>
      <c r="M308" s="137"/>
      <c r="N308" s="138"/>
      <c r="O308" s="139"/>
      <c r="P308" s="137"/>
      <c r="Q308" s="138"/>
      <c r="R308" s="140"/>
      <c r="S308" s="368"/>
      <c r="T308" s="447">
        <f t="shared" si="20"/>
        <v>0</v>
      </c>
      <c r="U308" s="443">
        <f t="shared" si="21"/>
        <v>4</v>
      </c>
    </row>
    <row r="309" spans="1:21" ht="18" customHeight="1">
      <c r="A309" s="817"/>
      <c r="B309" s="818"/>
      <c r="C309" s="820"/>
      <c r="D309" s="820"/>
      <c r="E309" s="337">
        <v>61</v>
      </c>
      <c r="F309" s="216"/>
      <c r="G309" s="216"/>
      <c r="H309" s="134"/>
      <c r="I309" s="135"/>
      <c r="J309" s="136"/>
      <c r="K309" s="135"/>
      <c r="L309" s="136"/>
      <c r="M309" s="137"/>
      <c r="N309" s="138"/>
      <c r="O309" s="139"/>
      <c r="P309" s="137"/>
      <c r="Q309" s="138"/>
      <c r="R309" s="140"/>
      <c r="S309" s="368"/>
      <c r="T309" s="447">
        <f t="shared" si="20"/>
        <v>0</v>
      </c>
      <c r="U309" s="443">
        <f t="shared" si="21"/>
        <v>4</v>
      </c>
    </row>
    <row r="310" spans="1:21" ht="18" customHeight="1">
      <c r="A310" s="817"/>
      <c r="B310" s="818"/>
      <c r="C310" s="820"/>
      <c r="D310" s="820"/>
      <c r="E310" s="337">
        <v>62</v>
      </c>
      <c r="F310" s="216"/>
      <c r="G310" s="216"/>
      <c r="H310" s="134"/>
      <c r="I310" s="135"/>
      <c r="J310" s="136"/>
      <c r="K310" s="135"/>
      <c r="L310" s="136"/>
      <c r="M310" s="137"/>
      <c r="N310" s="138"/>
      <c r="O310" s="139"/>
      <c r="P310" s="137"/>
      <c r="Q310" s="138"/>
      <c r="R310" s="140"/>
      <c r="S310" s="368"/>
      <c r="T310" s="447">
        <f t="shared" si="20"/>
        <v>0</v>
      </c>
      <c r="U310" s="443">
        <f t="shared" si="21"/>
        <v>4</v>
      </c>
    </row>
    <row r="311" spans="1:21" ht="18" customHeight="1">
      <c r="A311" s="817"/>
      <c r="B311" s="818"/>
      <c r="C311" s="820"/>
      <c r="D311" s="820"/>
      <c r="E311" s="337">
        <v>63</v>
      </c>
      <c r="F311" s="216"/>
      <c r="G311" s="216"/>
      <c r="H311" s="97"/>
      <c r="I311" s="81"/>
      <c r="J311" s="76"/>
      <c r="K311" s="82"/>
      <c r="L311" s="77"/>
      <c r="M311" s="2"/>
      <c r="N311" s="82"/>
      <c r="O311" s="77"/>
      <c r="P311" s="2"/>
      <c r="Q311" s="82"/>
      <c r="R311" s="19"/>
      <c r="S311" s="366"/>
      <c r="T311" s="397">
        <f t="shared" si="17"/>
        <v>0</v>
      </c>
      <c r="U311" s="443">
        <f t="shared" ref="U311:U328" si="22">$A$249</f>
        <v>4</v>
      </c>
    </row>
    <row r="312" spans="1:21" ht="18" customHeight="1">
      <c r="A312" s="817"/>
      <c r="B312" s="818"/>
      <c r="C312" s="820"/>
      <c r="D312" s="820"/>
      <c r="E312" s="337">
        <v>64</v>
      </c>
      <c r="F312" s="216"/>
      <c r="G312" s="216"/>
      <c r="H312" s="97"/>
      <c r="I312" s="81"/>
      <c r="J312" s="76"/>
      <c r="K312" s="82"/>
      <c r="L312" s="77"/>
      <c r="M312" s="2"/>
      <c r="N312" s="82"/>
      <c r="O312" s="77"/>
      <c r="P312" s="2"/>
      <c r="Q312" s="82"/>
      <c r="R312" s="19"/>
      <c r="S312" s="366"/>
      <c r="T312" s="397">
        <f t="shared" si="17"/>
        <v>0</v>
      </c>
      <c r="U312" s="443">
        <f t="shared" si="22"/>
        <v>4</v>
      </c>
    </row>
    <row r="313" spans="1:21" ht="18" customHeight="1">
      <c r="A313" s="817"/>
      <c r="B313" s="818"/>
      <c r="C313" s="820"/>
      <c r="D313" s="820"/>
      <c r="E313" s="337">
        <v>65</v>
      </c>
      <c r="F313" s="216"/>
      <c r="G313" s="216"/>
      <c r="H313" s="97"/>
      <c r="I313" s="81"/>
      <c r="J313" s="76"/>
      <c r="K313" s="82"/>
      <c r="L313" s="77"/>
      <c r="M313" s="2"/>
      <c r="N313" s="82"/>
      <c r="O313" s="77"/>
      <c r="P313" s="2"/>
      <c r="Q313" s="82"/>
      <c r="R313" s="19"/>
      <c r="S313" s="366"/>
      <c r="T313" s="397">
        <f t="shared" si="17"/>
        <v>0</v>
      </c>
      <c r="U313" s="443">
        <f t="shared" si="22"/>
        <v>4</v>
      </c>
    </row>
    <row r="314" spans="1:21" ht="18" customHeight="1">
      <c r="A314" s="817"/>
      <c r="B314" s="818"/>
      <c r="C314" s="820"/>
      <c r="D314" s="820"/>
      <c r="E314" s="337">
        <v>66</v>
      </c>
      <c r="F314" s="216"/>
      <c r="G314" s="216"/>
      <c r="H314" s="97"/>
      <c r="I314" s="81"/>
      <c r="J314" s="76"/>
      <c r="K314" s="82"/>
      <c r="L314" s="77"/>
      <c r="M314" s="2"/>
      <c r="N314" s="82"/>
      <c r="O314" s="77"/>
      <c r="P314" s="2"/>
      <c r="Q314" s="82"/>
      <c r="R314" s="19"/>
      <c r="S314" s="366"/>
      <c r="T314" s="397">
        <f t="shared" si="17"/>
        <v>0</v>
      </c>
      <c r="U314" s="443">
        <f t="shared" si="22"/>
        <v>4</v>
      </c>
    </row>
    <row r="315" spans="1:21" ht="18" customHeight="1">
      <c r="A315" s="817"/>
      <c r="B315" s="818"/>
      <c r="C315" s="820"/>
      <c r="D315" s="820"/>
      <c r="E315" s="337">
        <v>67</v>
      </c>
      <c r="F315" s="216"/>
      <c r="G315" s="216"/>
      <c r="H315" s="97"/>
      <c r="I315" s="81"/>
      <c r="J315" s="76"/>
      <c r="K315" s="81"/>
      <c r="L315" s="76"/>
      <c r="M315" s="2"/>
      <c r="N315" s="81"/>
      <c r="O315" s="77"/>
      <c r="P315" s="15"/>
      <c r="Q315" s="82"/>
      <c r="R315" s="19"/>
      <c r="S315" s="366"/>
      <c r="T315" s="397">
        <f t="shared" si="17"/>
        <v>0</v>
      </c>
      <c r="U315" s="443">
        <f t="shared" si="22"/>
        <v>4</v>
      </c>
    </row>
    <row r="316" spans="1:21" ht="18" customHeight="1">
      <c r="A316" s="817"/>
      <c r="B316" s="818"/>
      <c r="C316" s="820"/>
      <c r="D316" s="820"/>
      <c r="E316" s="337">
        <v>68</v>
      </c>
      <c r="F316" s="216"/>
      <c r="G316" s="216"/>
      <c r="H316" s="97"/>
      <c r="I316" s="81"/>
      <c r="J316" s="76"/>
      <c r="K316" s="81"/>
      <c r="L316" s="76"/>
      <c r="M316" s="2"/>
      <c r="N316" s="81"/>
      <c r="O316" s="77"/>
      <c r="P316" s="15"/>
      <c r="Q316" s="82"/>
      <c r="R316" s="19"/>
      <c r="S316" s="366"/>
      <c r="T316" s="397">
        <f t="shared" si="17"/>
        <v>0</v>
      </c>
      <c r="U316" s="443">
        <f t="shared" si="22"/>
        <v>4</v>
      </c>
    </row>
    <row r="317" spans="1:21" ht="18" customHeight="1">
      <c r="A317" s="817"/>
      <c r="B317" s="818"/>
      <c r="C317" s="820"/>
      <c r="D317" s="820"/>
      <c r="E317" s="337">
        <v>69</v>
      </c>
      <c r="F317" s="216"/>
      <c r="G317" s="216"/>
      <c r="H317" s="97"/>
      <c r="I317" s="81"/>
      <c r="J317" s="76"/>
      <c r="K317" s="81"/>
      <c r="L317" s="76"/>
      <c r="M317" s="2"/>
      <c r="N317" s="81"/>
      <c r="O317" s="77"/>
      <c r="P317" s="15"/>
      <c r="Q317" s="82"/>
      <c r="R317" s="19"/>
      <c r="S317" s="366"/>
      <c r="T317" s="397">
        <f t="shared" si="17"/>
        <v>0</v>
      </c>
      <c r="U317" s="443">
        <f t="shared" si="22"/>
        <v>4</v>
      </c>
    </row>
    <row r="318" spans="1:21" ht="18" customHeight="1">
      <c r="A318" s="817"/>
      <c r="B318" s="818"/>
      <c r="C318" s="820"/>
      <c r="D318" s="820"/>
      <c r="E318" s="337">
        <v>70</v>
      </c>
      <c r="F318" s="216"/>
      <c r="G318" s="216"/>
      <c r="H318" s="97"/>
      <c r="I318" s="81"/>
      <c r="J318" s="76"/>
      <c r="K318" s="81"/>
      <c r="L318" s="76"/>
      <c r="M318" s="2"/>
      <c r="N318" s="82"/>
      <c r="O318" s="77"/>
      <c r="P318" s="2"/>
      <c r="Q318" s="82"/>
      <c r="R318" s="19"/>
      <c r="S318" s="366"/>
      <c r="T318" s="397">
        <f t="shared" si="17"/>
        <v>0</v>
      </c>
      <c r="U318" s="443">
        <f t="shared" si="22"/>
        <v>4</v>
      </c>
    </row>
    <row r="319" spans="1:21" ht="18" customHeight="1">
      <c r="A319" s="817"/>
      <c r="B319" s="818"/>
      <c r="C319" s="820"/>
      <c r="D319" s="820"/>
      <c r="E319" s="337">
        <v>71</v>
      </c>
      <c r="F319" s="216"/>
      <c r="G319" s="216"/>
      <c r="H319" s="134"/>
      <c r="I319" s="135"/>
      <c r="J319" s="136"/>
      <c r="K319" s="135"/>
      <c r="L319" s="136"/>
      <c r="M319" s="137"/>
      <c r="N319" s="138"/>
      <c r="O319" s="139"/>
      <c r="P319" s="137"/>
      <c r="Q319" s="138"/>
      <c r="R319" s="140"/>
      <c r="S319" s="368"/>
      <c r="T319" s="447">
        <f t="shared" si="17"/>
        <v>0</v>
      </c>
      <c r="U319" s="443">
        <f t="shared" si="22"/>
        <v>4</v>
      </c>
    </row>
    <row r="320" spans="1:21" ht="18" customHeight="1">
      <c r="A320" s="817"/>
      <c r="B320" s="818"/>
      <c r="C320" s="820"/>
      <c r="D320" s="820"/>
      <c r="E320" s="337">
        <v>72</v>
      </c>
      <c r="F320" s="216"/>
      <c r="G320" s="216"/>
      <c r="H320" s="134"/>
      <c r="I320" s="135"/>
      <c r="J320" s="136"/>
      <c r="K320" s="135"/>
      <c r="L320" s="136"/>
      <c r="M320" s="137"/>
      <c r="N320" s="138"/>
      <c r="O320" s="139"/>
      <c r="P320" s="137"/>
      <c r="Q320" s="138"/>
      <c r="R320" s="140"/>
      <c r="S320" s="368"/>
      <c r="T320" s="447">
        <f t="shared" si="17"/>
        <v>0</v>
      </c>
      <c r="U320" s="443">
        <f t="shared" si="22"/>
        <v>4</v>
      </c>
    </row>
    <row r="321" spans="1:21" ht="18" customHeight="1">
      <c r="A321" s="817"/>
      <c r="B321" s="818"/>
      <c r="C321" s="820"/>
      <c r="D321" s="820"/>
      <c r="E321" s="337">
        <v>73</v>
      </c>
      <c r="F321" s="216"/>
      <c r="G321" s="216"/>
      <c r="H321" s="134"/>
      <c r="I321" s="135"/>
      <c r="J321" s="136"/>
      <c r="K321" s="135"/>
      <c r="L321" s="136"/>
      <c r="M321" s="137"/>
      <c r="N321" s="138"/>
      <c r="O321" s="139"/>
      <c r="P321" s="137"/>
      <c r="Q321" s="138"/>
      <c r="R321" s="140"/>
      <c r="S321" s="368"/>
      <c r="T321" s="447">
        <f t="shared" si="17"/>
        <v>0</v>
      </c>
      <c r="U321" s="443">
        <f t="shared" si="22"/>
        <v>4</v>
      </c>
    </row>
    <row r="322" spans="1:21" ht="18" customHeight="1">
      <c r="A322" s="817"/>
      <c r="B322" s="818"/>
      <c r="C322" s="820"/>
      <c r="D322" s="820"/>
      <c r="E322" s="337">
        <v>74</v>
      </c>
      <c r="F322" s="216"/>
      <c r="G322" s="216"/>
      <c r="H322" s="134"/>
      <c r="I322" s="135"/>
      <c r="J322" s="136"/>
      <c r="K322" s="135"/>
      <c r="L322" s="136"/>
      <c r="M322" s="137"/>
      <c r="N322" s="138"/>
      <c r="O322" s="139"/>
      <c r="P322" s="137"/>
      <c r="Q322" s="138"/>
      <c r="R322" s="140"/>
      <c r="S322" s="368"/>
      <c r="T322" s="447">
        <f t="shared" si="17"/>
        <v>0</v>
      </c>
      <c r="U322" s="443">
        <f t="shared" si="22"/>
        <v>4</v>
      </c>
    </row>
    <row r="323" spans="1:21" ht="18" customHeight="1">
      <c r="A323" s="817"/>
      <c r="B323" s="818"/>
      <c r="C323" s="820"/>
      <c r="D323" s="820"/>
      <c r="E323" s="337">
        <v>75</v>
      </c>
      <c r="F323" s="216"/>
      <c r="G323" s="216"/>
      <c r="H323" s="134"/>
      <c r="I323" s="135"/>
      <c r="J323" s="136"/>
      <c r="K323" s="135"/>
      <c r="L323" s="136"/>
      <c r="M323" s="137"/>
      <c r="N323" s="138"/>
      <c r="O323" s="139"/>
      <c r="P323" s="137"/>
      <c r="Q323" s="138"/>
      <c r="R323" s="140"/>
      <c r="S323" s="368"/>
      <c r="T323" s="447">
        <f t="shared" si="17"/>
        <v>0</v>
      </c>
      <c r="U323" s="443">
        <f t="shared" si="22"/>
        <v>4</v>
      </c>
    </row>
    <row r="324" spans="1:21" ht="18" customHeight="1">
      <c r="A324" s="817"/>
      <c r="B324" s="818"/>
      <c r="C324" s="820"/>
      <c r="D324" s="820"/>
      <c r="E324" s="337">
        <v>76</v>
      </c>
      <c r="F324" s="216"/>
      <c r="G324" s="216"/>
      <c r="H324" s="134"/>
      <c r="I324" s="135"/>
      <c r="J324" s="136"/>
      <c r="K324" s="135"/>
      <c r="L324" s="136"/>
      <c r="M324" s="137"/>
      <c r="N324" s="138"/>
      <c r="O324" s="139"/>
      <c r="P324" s="137"/>
      <c r="Q324" s="138"/>
      <c r="R324" s="140"/>
      <c r="S324" s="368"/>
      <c r="T324" s="447">
        <f t="shared" si="17"/>
        <v>0</v>
      </c>
      <c r="U324" s="443">
        <f t="shared" si="22"/>
        <v>4</v>
      </c>
    </row>
    <row r="325" spans="1:21" ht="18" customHeight="1">
      <c r="A325" s="817"/>
      <c r="B325" s="818"/>
      <c r="C325" s="820"/>
      <c r="D325" s="820"/>
      <c r="E325" s="337">
        <v>77</v>
      </c>
      <c r="F325" s="216"/>
      <c r="G325" s="216"/>
      <c r="H325" s="134"/>
      <c r="I325" s="135"/>
      <c r="J325" s="136"/>
      <c r="K325" s="135"/>
      <c r="L325" s="136"/>
      <c r="M325" s="137"/>
      <c r="N325" s="138"/>
      <c r="O325" s="139"/>
      <c r="P325" s="137"/>
      <c r="Q325" s="138"/>
      <c r="R325" s="140"/>
      <c r="S325" s="368"/>
      <c r="T325" s="447">
        <f t="shared" si="17"/>
        <v>0</v>
      </c>
      <c r="U325" s="443">
        <f t="shared" si="22"/>
        <v>4</v>
      </c>
    </row>
    <row r="326" spans="1:21" ht="18" customHeight="1">
      <c r="A326" s="817"/>
      <c r="B326" s="818"/>
      <c r="C326" s="820"/>
      <c r="D326" s="820"/>
      <c r="E326" s="337">
        <v>78</v>
      </c>
      <c r="F326" s="216"/>
      <c r="G326" s="216"/>
      <c r="H326" s="134"/>
      <c r="I326" s="135"/>
      <c r="J326" s="136"/>
      <c r="K326" s="135"/>
      <c r="L326" s="136"/>
      <c r="M326" s="137"/>
      <c r="N326" s="138"/>
      <c r="O326" s="139"/>
      <c r="P326" s="137"/>
      <c r="Q326" s="138"/>
      <c r="R326" s="140"/>
      <c r="S326" s="368"/>
      <c r="T326" s="447">
        <f t="shared" si="17"/>
        <v>0</v>
      </c>
      <c r="U326" s="443">
        <f t="shared" si="22"/>
        <v>4</v>
      </c>
    </row>
    <row r="327" spans="1:21" ht="18" customHeight="1">
      <c r="A327" s="817"/>
      <c r="B327" s="818"/>
      <c r="C327" s="820"/>
      <c r="D327" s="820"/>
      <c r="E327" s="337">
        <v>79</v>
      </c>
      <c r="F327" s="216"/>
      <c r="G327" s="216"/>
      <c r="H327" s="134"/>
      <c r="I327" s="135"/>
      <c r="J327" s="136"/>
      <c r="K327" s="135"/>
      <c r="L327" s="136"/>
      <c r="M327" s="137"/>
      <c r="N327" s="138"/>
      <c r="O327" s="139"/>
      <c r="P327" s="137"/>
      <c r="Q327" s="138"/>
      <c r="R327" s="140"/>
      <c r="S327" s="368"/>
      <c r="T327" s="447">
        <f t="shared" si="17"/>
        <v>0</v>
      </c>
      <c r="U327" s="443">
        <f t="shared" si="22"/>
        <v>4</v>
      </c>
    </row>
    <row r="328" spans="1:21" ht="18" customHeight="1">
      <c r="A328" s="817"/>
      <c r="B328" s="818"/>
      <c r="C328" s="820"/>
      <c r="D328" s="838"/>
      <c r="E328" s="435">
        <v>80</v>
      </c>
      <c r="F328" s="425"/>
      <c r="G328" s="425"/>
      <c r="H328" s="134"/>
      <c r="I328" s="135"/>
      <c r="J328" s="136"/>
      <c r="K328" s="135"/>
      <c r="L328" s="136"/>
      <c r="M328" s="137"/>
      <c r="N328" s="138"/>
      <c r="O328" s="139"/>
      <c r="P328" s="137"/>
      <c r="Q328" s="138"/>
      <c r="R328" s="140"/>
      <c r="S328" s="368"/>
      <c r="T328" s="447">
        <f t="shared" si="17"/>
        <v>0</v>
      </c>
      <c r="U328" s="443">
        <f t="shared" si="22"/>
        <v>4</v>
      </c>
    </row>
    <row r="329" spans="1:21" ht="18" customHeight="1">
      <c r="A329" s="815">
        <v>5</v>
      </c>
      <c r="B329" s="816"/>
      <c r="C329" s="819" t="str">
        <f>IF(ISERROR(VLOOKUP($A329,【大規模】地域番号③!$BD:$BF,2,FALSE)),"",VLOOKUP($A329,【大規模】地域番号③!$BD:$BF,2,FALSE))</f>
        <v/>
      </c>
      <c r="D329" s="820" t="str">
        <f>IF(ISERROR(VLOOKUP($A329,【大規模】地域番号③!$BD:$BF,3,FALSE)),"",VLOOKUP($A329,【大規模】地域番号③!$BD:$BF,3,FALSE))</f>
        <v/>
      </c>
      <c r="E329" s="337">
        <v>1</v>
      </c>
      <c r="F329" s="216"/>
      <c r="G329" s="216"/>
      <c r="H329" s="118"/>
      <c r="I329" s="119"/>
      <c r="J329" s="120"/>
      <c r="K329" s="122"/>
      <c r="L329" s="123"/>
      <c r="M329" s="121"/>
      <c r="N329" s="122"/>
      <c r="O329" s="123"/>
      <c r="P329" s="121"/>
      <c r="Q329" s="122"/>
      <c r="R329" s="124"/>
      <c r="S329" s="356"/>
      <c r="T329" s="389">
        <f t="shared" si="17"/>
        <v>0</v>
      </c>
      <c r="U329" s="443">
        <f>$A$329</f>
        <v>5</v>
      </c>
    </row>
    <row r="330" spans="1:21" ht="18" customHeight="1">
      <c r="A330" s="817"/>
      <c r="B330" s="818"/>
      <c r="C330" s="820"/>
      <c r="D330" s="820"/>
      <c r="E330" s="337">
        <v>2</v>
      </c>
      <c r="F330" s="216"/>
      <c r="G330" s="216"/>
      <c r="H330" s="97"/>
      <c r="I330" s="81"/>
      <c r="J330" s="76"/>
      <c r="K330" s="82"/>
      <c r="L330" s="77"/>
      <c r="M330" s="2"/>
      <c r="N330" s="82"/>
      <c r="O330" s="77"/>
      <c r="P330" s="2"/>
      <c r="Q330" s="82"/>
      <c r="R330" s="19"/>
      <c r="S330" s="366"/>
      <c r="T330" s="397">
        <f t="shared" ref="T330:T394" si="23">IF(J330="",0,INT(SUM(PRODUCT(J330,L330,O330),R330)))</f>
        <v>0</v>
      </c>
      <c r="U330" s="443">
        <f t="shared" ref="U330:U394" si="24">$A$329</f>
        <v>5</v>
      </c>
    </row>
    <row r="331" spans="1:21" ht="18" customHeight="1">
      <c r="A331" s="817"/>
      <c r="B331" s="818"/>
      <c r="C331" s="820"/>
      <c r="D331" s="820"/>
      <c r="E331" s="337">
        <v>3</v>
      </c>
      <c r="F331" s="216"/>
      <c r="G331" s="216"/>
      <c r="H331" s="97"/>
      <c r="I331" s="81"/>
      <c r="J331" s="76"/>
      <c r="K331" s="82"/>
      <c r="L331" s="77"/>
      <c r="M331" s="2"/>
      <c r="N331" s="82"/>
      <c r="O331" s="77"/>
      <c r="P331" s="2"/>
      <c r="Q331" s="82"/>
      <c r="R331" s="19"/>
      <c r="S331" s="366"/>
      <c r="T331" s="397">
        <f t="shared" ref="T331:T368" si="25">IF(J331="",0,INT(SUM(PRODUCT(J331,L331,O331),R331)))</f>
        <v>0</v>
      </c>
      <c r="U331" s="443">
        <f t="shared" si="24"/>
        <v>5</v>
      </c>
    </row>
    <row r="332" spans="1:21" ht="18" customHeight="1">
      <c r="A332" s="817"/>
      <c r="B332" s="818"/>
      <c r="C332" s="820"/>
      <c r="D332" s="820"/>
      <c r="E332" s="337">
        <v>4</v>
      </c>
      <c r="F332" s="216"/>
      <c r="G332" s="216"/>
      <c r="H332" s="97"/>
      <c r="I332" s="81"/>
      <c r="J332" s="76"/>
      <c r="K332" s="81"/>
      <c r="L332" s="76"/>
      <c r="M332" s="2"/>
      <c r="N332" s="81"/>
      <c r="O332" s="77"/>
      <c r="P332" s="15"/>
      <c r="Q332" s="82"/>
      <c r="R332" s="19"/>
      <c r="S332" s="366"/>
      <c r="T332" s="397">
        <f t="shared" si="25"/>
        <v>0</v>
      </c>
      <c r="U332" s="443">
        <f t="shared" si="24"/>
        <v>5</v>
      </c>
    </row>
    <row r="333" spans="1:21" ht="18" customHeight="1">
      <c r="A333" s="817"/>
      <c r="B333" s="818"/>
      <c r="C333" s="820"/>
      <c r="D333" s="820"/>
      <c r="E333" s="337">
        <v>5</v>
      </c>
      <c r="F333" s="216"/>
      <c r="G333" s="216"/>
      <c r="H333" s="97"/>
      <c r="I333" s="81"/>
      <c r="J333" s="76"/>
      <c r="K333" s="81"/>
      <c r="L333" s="76"/>
      <c r="M333" s="2"/>
      <c r="N333" s="81"/>
      <c r="O333" s="77"/>
      <c r="P333" s="15"/>
      <c r="Q333" s="82"/>
      <c r="R333" s="19"/>
      <c r="S333" s="366"/>
      <c r="T333" s="397">
        <f t="shared" si="25"/>
        <v>0</v>
      </c>
      <c r="U333" s="443">
        <f t="shared" si="24"/>
        <v>5</v>
      </c>
    </row>
    <row r="334" spans="1:21" ht="18" customHeight="1">
      <c r="A334" s="817"/>
      <c r="B334" s="818"/>
      <c r="C334" s="820"/>
      <c r="D334" s="820"/>
      <c r="E334" s="337">
        <v>6</v>
      </c>
      <c r="F334" s="216"/>
      <c r="G334" s="216"/>
      <c r="H334" s="97"/>
      <c r="I334" s="81"/>
      <c r="J334" s="76"/>
      <c r="K334" s="81"/>
      <c r="L334" s="76"/>
      <c r="M334" s="2"/>
      <c r="N334" s="81"/>
      <c r="O334" s="77"/>
      <c r="P334" s="15"/>
      <c r="Q334" s="82"/>
      <c r="R334" s="19"/>
      <c r="S334" s="366"/>
      <c r="T334" s="397">
        <f t="shared" si="25"/>
        <v>0</v>
      </c>
      <c r="U334" s="443">
        <f t="shared" si="24"/>
        <v>5</v>
      </c>
    </row>
    <row r="335" spans="1:21" ht="18" customHeight="1">
      <c r="A335" s="817"/>
      <c r="B335" s="818"/>
      <c r="C335" s="820"/>
      <c r="D335" s="820"/>
      <c r="E335" s="337">
        <v>7</v>
      </c>
      <c r="F335" s="216"/>
      <c r="G335" s="216"/>
      <c r="H335" s="97"/>
      <c r="I335" s="81"/>
      <c r="J335" s="76"/>
      <c r="K335" s="81"/>
      <c r="L335" s="76"/>
      <c r="M335" s="2"/>
      <c r="N335" s="82"/>
      <c r="O335" s="77"/>
      <c r="P335" s="2"/>
      <c r="Q335" s="82"/>
      <c r="R335" s="19"/>
      <c r="S335" s="366"/>
      <c r="T335" s="397">
        <f t="shared" si="25"/>
        <v>0</v>
      </c>
      <c r="U335" s="443">
        <f t="shared" si="24"/>
        <v>5</v>
      </c>
    </row>
    <row r="336" spans="1:21" ht="18" customHeight="1">
      <c r="A336" s="817"/>
      <c r="B336" s="818"/>
      <c r="C336" s="820"/>
      <c r="D336" s="820"/>
      <c r="E336" s="337">
        <v>8</v>
      </c>
      <c r="F336" s="216"/>
      <c r="G336" s="216"/>
      <c r="H336" s="134"/>
      <c r="I336" s="135"/>
      <c r="J336" s="136"/>
      <c r="K336" s="135"/>
      <c r="L336" s="136"/>
      <c r="M336" s="137"/>
      <c r="N336" s="138"/>
      <c r="O336" s="139"/>
      <c r="P336" s="137"/>
      <c r="Q336" s="138"/>
      <c r="R336" s="140"/>
      <c r="S336" s="368"/>
      <c r="T336" s="447">
        <f t="shared" si="25"/>
        <v>0</v>
      </c>
      <c r="U336" s="443">
        <f t="shared" si="24"/>
        <v>5</v>
      </c>
    </row>
    <row r="337" spans="1:21" ht="18" customHeight="1">
      <c r="A337" s="817"/>
      <c r="B337" s="818"/>
      <c r="C337" s="820"/>
      <c r="D337" s="820"/>
      <c r="E337" s="337">
        <v>9</v>
      </c>
      <c r="F337" s="216"/>
      <c r="G337" s="216"/>
      <c r="H337" s="134"/>
      <c r="I337" s="135"/>
      <c r="J337" s="136"/>
      <c r="K337" s="135"/>
      <c r="L337" s="136"/>
      <c r="M337" s="137"/>
      <c r="N337" s="138"/>
      <c r="O337" s="139"/>
      <c r="P337" s="137"/>
      <c r="Q337" s="138"/>
      <c r="R337" s="140"/>
      <c r="S337" s="368"/>
      <c r="T337" s="447">
        <f t="shared" si="25"/>
        <v>0</v>
      </c>
      <c r="U337" s="443">
        <f t="shared" si="24"/>
        <v>5</v>
      </c>
    </row>
    <row r="338" spans="1:21" ht="18" customHeight="1">
      <c r="A338" s="817"/>
      <c r="B338" s="818"/>
      <c r="C338" s="820"/>
      <c r="D338" s="820"/>
      <c r="E338" s="337">
        <v>10</v>
      </c>
      <c r="F338" s="216"/>
      <c r="G338" s="216"/>
      <c r="H338" s="134"/>
      <c r="I338" s="135"/>
      <c r="J338" s="136"/>
      <c r="K338" s="135"/>
      <c r="L338" s="136"/>
      <c r="M338" s="137"/>
      <c r="N338" s="138"/>
      <c r="O338" s="139"/>
      <c r="P338" s="137"/>
      <c r="Q338" s="138"/>
      <c r="R338" s="140"/>
      <c r="S338" s="368"/>
      <c r="T338" s="447">
        <f t="shared" si="25"/>
        <v>0</v>
      </c>
      <c r="U338" s="443">
        <f t="shared" si="24"/>
        <v>5</v>
      </c>
    </row>
    <row r="339" spans="1:21" ht="18" customHeight="1">
      <c r="A339" s="817"/>
      <c r="B339" s="818"/>
      <c r="C339" s="820"/>
      <c r="D339" s="820"/>
      <c r="E339" s="337">
        <v>11</v>
      </c>
      <c r="F339" s="216"/>
      <c r="G339" s="216"/>
      <c r="H339" s="134"/>
      <c r="I339" s="135"/>
      <c r="J339" s="136"/>
      <c r="K339" s="135"/>
      <c r="L339" s="136"/>
      <c r="M339" s="137"/>
      <c r="N339" s="138"/>
      <c r="O339" s="139"/>
      <c r="P339" s="137"/>
      <c r="Q339" s="138"/>
      <c r="R339" s="140"/>
      <c r="S339" s="368"/>
      <c r="T339" s="447">
        <f t="shared" si="25"/>
        <v>0</v>
      </c>
      <c r="U339" s="443">
        <f t="shared" si="24"/>
        <v>5</v>
      </c>
    </row>
    <row r="340" spans="1:21" ht="18" customHeight="1">
      <c r="A340" s="817"/>
      <c r="B340" s="818"/>
      <c r="C340" s="820"/>
      <c r="D340" s="820"/>
      <c r="E340" s="337">
        <v>12</v>
      </c>
      <c r="F340" s="216"/>
      <c r="G340" s="216"/>
      <c r="H340" s="134"/>
      <c r="I340" s="135"/>
      <c r="J340" s="136"/>
      <c r="K340" s="135"/>
      <c r="L340" s="136"/>
      <c r="M340" s="137"/>
      <c r="N340" s="138"/>
      <c r="O340" s="139"/>
      <c r="P340" s="137"/>
      <c r="Q340" s="138"/>
      <c r="R340" s="140"/>
      <c r="S340" s="368"/>
      <c r="T340" s="447">
        <f t="shared" si="25"/>
        <v>0</v>
      </c>
      <c r="U340" s="443">
        <f t="shared" si="24"/>
        <v>5</v>
      </c>
    </row>
    <row r="341" spans="1:21" ht="18" customHeight="1">
      <c r="A341" s="817"/>
      <c r="B341" s="818"/>
      <c r="C341" s="820"/>
      <c r="D341" s="820"/>
      <c r="E341" s="337">
        <v>13</v>
      </c>
      <c r="F341" s="216"/>
      <c r="G341" s="216"/>
      <c r="H341" s="134"/>
      <c r="I341" s="135"/>
      <c r="J341" s="136"/>
      <c r="K341" s="135"/>
      <c r="L341" s="136"/>
      <c r="M341" s="137"/>
      <c r="N341" s="138"/>
      <c r="O341" s="139"/>
      <c r="P341" s="137"/>
      <c r="Q341" s="138"/>
      <c r="R341" s="140"/>
      <c r="S341" s="368"/>
      <c r="T341" s="447">
        <f t="shared" si="25"/>
        <v>0</v>
      </c>
      <c r="U341" s="443">
        <f t="shared" si="24"/>
        <v>5</v>
      </c>
    </row>
    <row r="342" spans="1:21" ht="18" customHeight="1">
      <c r="A342" s="817"/>
      <c r="B342" s="818"/>
      <c r="C342" s="820"/>
      <c r="D342" s="820"/>
      <c r="E342" s="337">
        <v>14</v>
      </c>
      <c r="F342" s="216"/>
      <c r="G342" s="216"/>
      <c r="H342" s="134"/>
      <c r="I342" s="135"/>
      <c r="J342" s="136"/>
      <c r="K342" s="135"/>
      <c r="L342" s="136"/>
      <c r="M342" s="137"/>
      <c r="N342" s="138"/>
      <c r="O342" s="139"/>
      <c r="P342" s="137"/>
      <c r="Q342" s="138"/>
      <c r="R342" s="140"/>
      <c r="S342" s="368"/>
      <c r="T342" s="447">
        <f t="shared" si="25"/>
        <v>0</v>
      </c>
      <c r="U342" s="443">
        <f t="shared" si="24"/>
        <v>5</v>
      </c>
    </row>
    <row r="343" spans="1:21" ht="18" customHeight="1">
      <c r="A343" s="817"/>
      <c r="B343" s="818"/>
      <c r="C343" s="820"/>
      <c r="D343" s="820"/>
      <c r="E343" s="337">
        <v>15</v>
      </c>
      <c r="F343" s="216"/>
      <c r="G343" s="216"/>
      <c r="H343" s="134"/>
      <c r="I343" s="135"/>
      <c r="J343" s="136"/>
      <c r="K343" s="135"/>
      <c r="L343" s="136"/>
      <c r="M343" s="137"/>
      <c r="N343" s="138"/>
      <c r="O343" s="139"/>
      <c r="P343" s="137"/>
      <c r="Q343" s="138"/>
      <c r="R343" s="140"/>
      <c r="S343" s="368"/>
      <c r="T343" s="447">
        <f t="shared" si="25"/>
        <v>0</v>
      </c>
      <c r="U343" s="443">
        <f t="shared" si="24"/>
        <v>5</v>
      </c>
    </row>
    <row r="344" spans="1:21" ht="18" customHeight="1">
      <c r="A344" s="817"/>
      <c r="B344" s="818"/>
      <c r="C344" s="820"/>
      <c r="D344" s="820"/>
      <c r="E344" s="337">
        <v>16</v>
      </c>
      <c r="F344" s="216"/>
      <c r="G344" s="216"/>
      <c r="H344" s="134"/>
      <c r="I344" s="135"/>
      <c r="J344" s="136"/>
      <c r="K344" s="135"/>
      <c r="L344" s="136"/>
      <c r="M344" s="137"/>
      <c r="N344" s="138"/>
      <c r="O344" s="139"/>
      <c r="P344" s="137"/>
      <c r="Q344" s="138"/>
      <c r="R344" s="140"/>
      <c r="S344" s="368"/>
      <c r="T344" s="447">
        <f t="shared" si="25"/>
        <v>0</v>
      </c>
      <c r="U344" s="443">
        <f t="shared" si="24"/>
        <v>5</v>
      </c>
    </row>
    <row r="345" spans="1:21" ht="18" customHeight="1">
      <c r="A345" s="817"/>
      <c r="B345" s="818"/>
      <c r="C345" s="820"/>
      <c r="D345" s="820"/>
      <c r="E345" s="337">
        <v>17</v>
      </c>
      <c r="F345" s="216"/>
      <c r="G345" s="216"/>
      <c r="H345" s="134"/>
      <c r="I345" s="135"/>
      <c r="J345" s="136"/>
      <c r="K345" s="135"/>
      <c r="L345" s="136"/>
      <c r="M345" s="137"/>
      <c r="N345" s="138"/>
      <c r="O345" s="139"/>
      <c r="P345" s="137"/>
      <c r="Q345" s="138"/>
      <c r="R345" s="140"/>
      <c r="S345" s="368"/>
      <c r="T345" s="447">
        <f t="shared" si="25"/>
        <v>0</v>
      </c>
      <c r="U345" s="443">
        <f t="shared" si="24"/>
        <v>5</v>
      </c>
    </row>
    <row r="346" spans="1:21" ht="18" customHeight="1">
      <c r="A346" s="817"/>
      <c r="B346" s="818"/>
      <c r="C346" s="820"/>
      <c r="D346" s="820"/>
      <c r="E346" s="337">
        <v>18</v>
      </c>
      <c r="F346" s="216"/>
      <c r="G346" s="216"/>
      <c r="H346" s="134"/>
      <c r="I346" s="135"/>
      <c r="J346" s="136"/>
      <c r="K346" s="135"/>
      <c r="L346" s="136"/>
      <c r="M346" s="137"/>
      <c r="N346" s="138"/>
      <c r="O346" s="139"/>
      <c r="P346" s="137"/>
      <c r="Q346" s="138"/>
      <c r="R346" s="140"/>
      <c r="S346" s="368"/>
      <c r="T346" s="447">
        <f t="shared" si="25"/>
        <v>0</v>
      </c>
      <c r="U346" s="443">
        <f t="shared" si="24"/>
        <v>5</v>
      </c>
    </row>
    <row r="347" spans="1:21" ht="18" customHeight="1">
      <c r="A347" s="817"/>
      <c r="B347" s="818"/>
      <c r="C347" s="820"/>
      <c r="D347" s="820"/>
      <c r="E347" s="337">
        <v>19</v>
      </c>
      <c r="F347" s="216"/>
      <c r="G347" s="216"/>
      <c r="H347" s="134"/>
      <c r="I347" s="135"/>
      <c r="J347" s="136"/>
      <c r="K347" s="135"/>
      <c r="L347" s="136"/>
      <c r="M347" s="137"/>
      <c r="N347" s="138"/>
      <c r="O347" s="139"/>
      <c r="P347" s="137"/>
      <c r="Q347" s="138"/>
      <c r="R347" s="140"/>
      <c r="S347" s="368"/>
      <c r="T347" s="447">
        <f t="shared" si="25"/>
        <v>0</v>
      </c>
      <c r="U347" s="443">
        <f t="shared" si="24"/>
        <v>5</v>
      </c>
    </row>
    <row r="348" spans="1:21" ht="18" customHeight="1">
      <c r="A348" s="817"/>
      <c r="B348" s="818"/>
      <c r="C348" s="820"/>
      <c r="D348" s="820"/>
      <c r="E348" s="337">
        <v>20</v>
      </c>
      <c r="F348" s="216"/>
      <c r="G348" s="216"/>
      <c r="H348" s="134"/>
      <c r="I348" s="135"/>
      <c r="J348" s="136"/>
      <c r="K348" s="135"/>
      <c r="L348" s="136"/>
      <c r="M348" s="137"/>
      <c r="N348" s="138"/>
      <c r="O348" s="139"/>
      <c r="P348" s="137"/>
      <c r="Q348" s="138"/>
      <c r="R348" s="140"/>
      <c r="S348" s="368"/>
      <c r="T348" s="447">
        <f t="shared" si="25"/>
        <v>0</v>
      </c>
      <c r="U348" s="443">
        <f t="shared" si="24"/>
        <v>5</v>
      </c>
    </row>
    <row r="349" spans="1:21" ht="18" customHeight="1">
      <c r="A349" s="817"/>
      <c r="B349" s="818"/>
      <c r="C349" s="820"/>
      <c r="D349" s="820"/>
      <c r="E349" s="337">
        <v>21</v>
      </c>
      <c r="F349" s="216"/>
      <c r="G349" s="216"/>
      <c r="H349" s="134"/>
      <c r="I349" s="135"/>
      <c r="J349" s="136"/>
      <c r="K349" s="135"/>
      <c r="L349" s="136"/>
      <c r="M349" s="137"/>
      <c r="N349" s="138"/>
      <c r="O349" s="139"/>
      <c r="P349" s="137"/>
      <c r="Q349" s="138"/>
      <c r="R349" s="140"/>
      <c r="S349" s="368"/>
      <c r="T349" s="447">
        <f t="shared" si="25"/>
        <v>0</v>
      </c>
      <c r="U349" s="443">
        <f t="shared" si="24"/>
        <v>5</v>
      </c>
    </row>
    <row r="350" spans="1:21" ht="18" customHeight="1">
      <c r="A350" s="817"/>
      <c r="B350" s="818"/>
      <c r="C350" s="820"/>
      <c r="D350" s="820"/>
      <c r="E350" s="337">
        <v>22</v>
      </c>
      <c r="F350" s="216"/>
      <c r="G350" s="216"/>
      <c r="H350" s="134"/>
      <c r="I350" s="135"/>
      <c r="J350" s="136"/>
      <c r="K350" s="135"/>
      <c r="L350" s="136"/>
      <c r="M350" s="137"/>
      <c r="N350" s="138"/>
      <c r="O350" s="139"/>
      <c r="P350" s="137"/>
      <c r="Q350" s="138"/>
      <c r="R350" s="140"/>
      <c r="S350" s="368"/>
      <c r="T350" s="447">
        <f t="shared" si="25"/>
        <v>0</v>
      </c>
      <c r="U350" s="443">
        <f t="shared" si="24"/>
        <v>5</v>
      </c>
    </row>
    <row r="351" spans="1:21" ht="18" customHeight="1">
      <c r="A351" s="817"/>
      <c r="B351" s="818"/>
      <c r="C351" s="820"/>
      <c r="D351" s="820"/>
      <c r="E351" s="337">
        <v>23</v>
      </c>
      <c r="F351" s="216"/>
      <c r="G351" s="216"/>
      <c r="H351" s="134"/>
      <c r="I351" s="135"/>
      <c r="J351" s="136"/>
      <c r="K351" s="135"/>
      <c r="L351" s="136"/>
      <c r="M351" s="137"/>
      <c r="N351" s="138"/>
      <c r="O351" s="139"/>
      <c r="P351" s="137"/>
      <c r="Q351" s="138"/>
      <c r="R351" s="140"/>
      <c r="S351" s="368"/>
      <c r="T351" s="447">
        <f t="shared" si="25"/>
        <v>0</v>
      </c>
      <c r="U351" s="443">
        <f t="shared" si="24"/>
        <v>5</v>
      </c>
    </row>
    <row r="352" spans="1:21" ht="18" customHeight="1">
      <c r="A352" s="817"/>
      <c r="B352" s="818"/>
      <c r="C352" s="820"/>
      <c r="D352" s="820"/>
      <c r="E352" s="337">
        <v>24</v>
      </c>
      <c r="F352" s="216"/>
      <c r="G352" s="216"/>
      <c r="H352" s="134"/>
      <c r="I352" s="135"/>
      <c r="J352" s="136"/>
      <c r="K352" s="135"/>
      <c r="L352" s="136"/>
      <c r="M352" s="137"/>
      <c r="N352" s="138"/>
      <c r="O352" s="139"/>
      <c r="P352" s="137"/>
      <c r="Q352" s="138"/>
      <c r="R352" s="140"/>
      <c r="S352" s="368"/>
      <c r="T352" s="447">
        <f t="shared" si="25"/>
        <v>0</v>
      </c>
      <c r="U352" s="443">
        <f t="shared" si="24"/>
        <v>5</v>
      </c>
    </row>
    <row r="353" spans="1:21" ht="18" customHeight="1">
      <c r="A353" s="817"/>
      <c r="B353" s="818"/>
      <c r="C353" s="820"/>
      <c r="D353" s="820"/>
      <c r="E353" s="337">
        <v>25</v>
      </c>
      <c r="F353" s="216"/>
      <c r="G353" s="216"/>
      <c r="H353" s="134"/>
      <c r="I353" s="135"/>
      <c r="J353" s="136"/>
      <c r="K353" s="135"/>
      <c r="L353" s="136"/>
      <c r="M353" s="137"/>
      <c r="N353" s="138"/>
      <c r="O353" s="139"/>
      <c r="P353" s="137"/>
      <c r="Q353" s="138"/>
      <c r="R353" s="140"/>
      <c r="S353" s="368"/>
      <c r="T353" s="447">
        <f t="shared" si="25"/>
        <v>0</v>
      </c>
      <c r="U353" s="443">
        <f t="shared" si="24"/>
        <v>5</v>
      </c>
    </row>
    <row r="354" spans="1:21" ht="18" customHeight="1">
      <c r="A354" s="817"/>
      <c r="B354" s="818"/>
      <c r="C354" s="820"/>
      <c r="D354" s="820"/>
      <c r="E354" s="337">
        <v>26</v>
      </c>
      <c r="F354" s="216"/>
      <c r="G354" s="216"/>
      <c r="H354" s="134"/>
      <c r="I354" s="135"/>
      <c r="J354" s="136"/>
      <c r="K354" s="135"/>
      <c r="L354" s="136"/>
      <c r="M354" s="137"/>
      <c r="N354" s="138"/>
      <c r="O354" s="139"/>
      <c r="P354" s="137"/>
      <c r="Q354" s="138"/>
      <c r="R354" s="140"/>
      <c r="S354" s="368"/>
      <c r="T354" s="447">
        <f t="shared" si="25"/>
        <v>0</v>
      </c>
      <c r="U354" s="443">
        <f t="shared" si="24"/>
        <v>5</v>
      </c>
    </row>
    <row r="355" spans="1:21" ht="18" customHeight="1">
      <c r="A355" s="817"/>
      <c r="B355" s="818"/>
      <c r="C355" s="820"/>
      <c r="D355" s="820"/>
      <c r="E355" s="337">
        <v>27</v>
      </c>
      <c r="F355" s="216"/>
      <c r="G355" s="216"/>
      <c r="H355" s="134"/>
      <c r="I355" s="135"/>
      <c r="J355" s="136"/>
      <c r="K355" s="135"/>
      <c r="L355" s="136"/>
      <c r="M355" s="137"/>
      <c r="N355" s="138"/>
      <c r="O355" s="139"/>
      <c r="P355" s="137"/>
      <c r="Q355" s="138"/>
      <c r="R355" s="140"/>
      <c r="S355" s="368"/>
      <c r="T355" s="447">
        <f t="shared" si="25"/>
        <v>0</v>
      </c>
      <c r="U355" s="443">
        <f t="shared" si="24"/>
        <v>5</v>
      </c>
    </row>
    <row r="356" spans="1:21" ht="18" customHeight="1">
      <c r="A356" s="817"/>
      <c r="B356" s="818"/>
      <c r="C356" s="820"/>
      <c r="D356" s="820"/>
      <c r="E356" s="337">
        <v>28</v>
      </c>
      <c r="F356" s="216"/>
      <c r="G356" s="216"/>
      <c r="H356" s="97"/>
      <c r="I356" s="81"/>
      <c r="J356" s="76"/>
      <c r="K356" s="82"/>
      <c r="L356" s="77"/>
      <c r="M356" s="2"/>
      <c r="N356" s="82"/>
      <c r="O356" s="77"/>
      <c r="P356" s="2"/>
      <c r="Q356" s="82"/>
      <c r="R356" s="19"/>
      <c r="S356" s="366"/>
      <c r="T356" s="397">
        <f t="shared" si="25"/>
        <v>0</v>
      </c>
      <c r="U356" s="443">
        <f t="shared" si="24"/>
        <v>5</v>
      </c>
    </row>
    <row r="357" spans="1:21" ht="18" customHeight="1">
      <c r="A357" s="817"/>
      <c r="B357" s="818"/>
      <c r="C357" s="820"/>
      <c r="D357" s="820"/>
      <c r="E357" s="337">
        <v>29</v>
      </c>
      <c r="F357" s="216"/>
      <c r="G357" s="216"/>
      <c r="H357" s="97"/>
      <c r="I357" s="81"/>
      <c r="J357" s="76"/>
      <c r="K357" s="82"/>
      <c r="L357" s="77"/>
      <c r="M357" s="2"/>
      <c r="N357" s="82"/>
      <c r="O357" s="77"/>
      <c r="P357" s="2"/>
      <c r="Q357" s="82"/>
      <c r="R357" s="19"/>
      <c r="S357" s="366"/>
      <c r="T357" s="397">
        <f t="shared" si="25"/>
        <v>0</v>
      </c>
      <c r="U357" s="443">
        <f t="shared" si="24"/>
        <v>5</v>
      </c>
    </row>
    <row r="358" spans="1:21" ht="18" customHeight="1">
      <c r="A358" s="817"/>
      <c r="B358" s="818"/>
      <c r="C358" s="820"/>
      <c r="D358" s="820"/>
      <c r="E358" s="337">
        <v>30</v>
      </c>
      <c r="F358" s="216"/>
      <c r="G358" s="216"/>
      <c r="H358" s="97"/>
      <c r="I358" s="81"/>
      <c r="J358" s="76"/>
      <c r="K358" s="82"/>
      <c r="L358" s="77"/>
      <c r="M358" s="2"/>
      <c r="N358" s="82"/>
      <c r="O358" s="77"/>
      <c r="P358" s="2"/>
      <c r="Q358" s="82"/>
      <c r="R358" s="19"/>
      <c r="S358" s="366"/>
      <c r="T358" s="397">
        <f t="shared" si="25"/>
        <v>0</v>
      </c>
      <c r="U358" s="443">
        <f t="shared" si="24"/>
        <v>5</v>
      </c>
    </row>
    <row r="359" spans="1:21" ht="18" customHeight="1">
      <c r="A359" s="817"/>
      <c r="B359" s="818"/>
      <c r="C359" s="820"/>
      <c r="D359" s="820"/>
      <c r="E359" s="337">
        <v>31</v>
      </c>
      <c r="F359" s="216"/>
      <c r="G359" s="216"/>
      <c r="H359" s="97"/>
      <c r="I359" s="81"/>
      <c r="J359" s="76"/>
      <c r="K359" s="82"/>
      <c r="L359" s="77"/>
      <c r="M359" s="2"/>
      <c r="N359" s="82"/>
      <c r="O359" s="77"/>
      <c r="P359" s="2"/>
      <c r="Q359" s="82"/>
      <c r="R359" s="19"/>
      <c r="S359" s="366"/>
      <c r="T359" s="397">
        <f t="shared" si="25"/>
        <v>0</v>
      </c>
      <c r="U359" s="443">
        <f t="shared" si="24"/>
        <v>5</v>
      </c>
    </row>
    <row r="360" spans="1:21" ht="18" customHeight="1">
      <c r="A360" s="817"/>
      <c r="B360" s="818"/>
      <c r="C360" s="820"/>
      <c r="D360" s="820"/>
      <c r="E360" s="337">
        <v>32</v>
      </c>
      <c r="F360" s="216"/>
      <c r="G360" s="216"/>
      <c r="H360" s="97"/>
      <c r="I360" s="81"/>
      <c r="J360" s="76"/>
      <c r="K360" s="81"/>
      <c r="L360" s="76"/>
      <c r="M360" s="2"/>
      <c r="N360" s="81"/>
      <c r="O360" s="77"/>
      <c r="P360" s="15"/>
      <c r="Q360" s="82"/>
      <c r="R360" s="19"/>
      <c r="S360" s="366"/>
      <c r="T360" s="397">
        <f t="shared" si="25"/>
        <v>0</v>
      </c>
      <c r="U360" s="443">
        <f t="shared" si="24"/>
        <v>5</v>
      </c>
    </row>
    <row r="361" spans="1:21" ht="18" customHeight="1">
      <c r="A361" s="817"/>
      <c r="B361" s="818"/>
      <c r="C361" s="820"/>
      <c r="D361" s="820"/>
      <c r="E361" s="337">
        <v>33</v>
      </c>
      <c r="F361" s="216"/>
      <c r="G361" s="216"/>
      <c r="H361" s="97"/>
      <c r="I361" s="81"/>
      <c r="J361" s="76"/>
      <c r="K361" s="81"/>
      <c r="L361" s="76"/>
      <c r="M361" s="2"/>
      <c r="N361" s="81"/>
      <c r="O361" s="77"/>
      <c r="P361" s="15"/>
      <c r="Q361" s="82"/>
      <c r="R361" s="19"/>
      <c r="S361" s="366"/>
      <c r="T361" s="397">
        <f t="shared" si="25"/>
        <v>0</v>
      </c>
      <c r="U361" s="443">
        <f t="shared" si="24"/>
        <v>5</v>
      </c>
    </row>
    <row r="362" spans="1:21" ht="18" customHeight="1">
      <c r="A362" s="817"/>
      <c r="B362" s="818"/>
      <c r="C362" s="820"/>
      <c r="D362" s="820"/>
      <c r="E362" s="337">
        <v>34</v>
      </c>
      <c r="F362" s="216"/>
      <c r="G362" s="216"/>
      <c r="H362" s="97"/>
      <c r="I362" s="81"/>
      <c r="J362" s="76"/>
      <c r="K362" s="81"/>
      <c r="L362" s="76"/>
      <c r="M362" s="2"/>
      <c r="N362" s="81"/>
      <c r="O362" s="77"/>
      <c r="P362" s="15"/>
      <c r="Q362" s="82"/>
      <c r="R362" s="19"/>
      <c r="S362" s="366"/>
      <c r="T362" s="397">
        <f t="shared" si="25"/>
        <v>0</v>
      </c>
      <c r="U362" s="443">
        <f t="shared" si="24"/>
        <v>5</v>
      </c>
    </row>
    <row r="363" spans="1:21" ht="18" customHeight="1">
      <c r="A363" s="817"/>
      <c r="B363" s="818"/>
      <c r="C363" s="820"/>
      <c r="D363" s="820"/>
      <c r="E363" s="337">
        <v>35</v>
      </c>
      <c r="F363" s="216"/>
      <c r="G363" s="216"/>
      <c r="H363" s="97"/>
      <c r="I363" s="81"/>
      <c r="J363" s="76"/>
      <c r="K363" s="81"/>
      <c r="L363" s="76"/>
      <c r="M363" s="2"/>
      <c r="N363" s="82"/>
      <c r="O363" s="77"/>
      <c r="P363" s="2"/>
      <c r="Q363" s="82"/>
      <c r="R363" s="19"/>
      <c r="S363" s="366"/>
      <c r="T363" s="397">
        <f t="shared" si="25"/>
        <v>0</v>
      </c>
      <c r="U363" s="443">
        <f t="shared" si="24"/>
        <v>5</v>
      </c>
    </row>
    <row r="364" spans="1:21" ht="18" customHeight="1">
      <c r="A364" s="817"/>
      <c r="B364" s="818"/>
      <c r="C364" s="820"/>
      <c r="D364" s="820"/>
      <c r="E364" s="337">
        <v>36</v>
      </c>
      <c r="F364" s="216"/>
      <c r="G364" s="216"/>
      <c r="H364" s="134"/>
      <c r="I364" s="135"/>
      <c r="J364" s="136"/>
      <c r="K364" s="135"/>
      <c r="L364" s="136"/>
      <c r="M364" s="137"/>
      <c r="N364" s="138"/>
      <c r="O364" s="139"/>
      <c r="P364" s="137"/>
      <c r="Q364" s="138"/>
      <c r="R364" s="140"/>
      <c r="S364" s="368"/>
      <c r="T364" s="447">
        <f t="shared" si="25"/>
        <v>0</v>
      </c>
      <c r="U364" s="443">
        <f t="shared" si="24"/>
        <v>5</v>
      </c>
    </row>
    <row r="365" spans="1:21" ht="18" customHeight="1">
      <c r="A365" s="817"/>
      <c r="B365" s="818"/>
      <c r="C365" s="820"/>
      <c r="D365" s="820"/>
      <c r="E365" s="337">
        <v>37</v>
      </c>
      <c r="F365" s="216"/>
      <c r="G365" s="216"/>
      <c r="H365" s="134"/>
      <c r="I365" s="135"/>
      <c r="J365" s="136"/>
      <c r="K365" s="135"/>
      <c r="L365" s="136"/>
      <c r="M365" s="137"/>
      <c r="N365" s="138"/>
      <c r="O365" s="139"/>
      <c r="P365" s="137"/>
      <c r="Q365" s="138"/>
      <c r="R365" s="140"/>
      <c r="S365" s="368"/>
      <c r="T365" s="447">
        <f t="shared" si="25"/>
        <v>0</v>
      </c>
      <c r="U365" s="443">
        <f t="shared" si="24"/>
        <v>5</v>
      </c>
    </row>
    <row r="366" spans="1:21" ht="18" customHeight="1">
      <c r="A366" s="817"/>
      <c r="B366" s="818"/>
      <c r="C366" s="820"/>
      <c r="D366" s="820"/>
      <c r="E366" s="337">
        <v>38</v>
      </c>
      <c r="F366" s="216"/>
      <c r="G366" s="216"/>
      <c r="H366" s="134"/>
      <c r="I366" s="135"/>
      <c r="J366" s="136"/>
      <c r="K366" s="135"/>
      <c r="L366" s="136"/>
      <c r="M366" s="137"/>
      <c r="N366" s="138"/>
      <c r="O366" s="139"/>
      <c r="P366" s="137"/>
      <c r="Q366" s="138"/>
      <c r="R366" s="140"/>
      <c r="S366" s="368"/>
      <c r="T366" s="447">
        <f t="shared" si="25"/>
        <v>0</v>
      </c>
      <c r="U366" s="443">
        <f t="shared" si="24"/>
        <v>5</v>
      </c>
    </row>
    <row r="367" spans="1:21" ht="18" customHeight="1">
      <c r="A367" s="817"/>
      <c r="B367" s="818"/>
      <c r="C367" s="820"/>
      <c r="D367" s="820"/>
      <c r="E367" s="337">
        <v>39</v>
      </c>
      <c r="F367" s="216"/>
      <c r="G367" s="216"/>
      <c r="H367" s="134"/>
      <c r="I367" s="135"/>
      <c r="J367" s="136"/>
      <c r="K367" s="135"/>
      <c r="L367" s="136"/>
      <c r="M367" s="137"/>
      <c r="N367" s="138"/>
      <c r="O367" s="139"/>
      <c r="P367" s="137"/>
      <c r="Q367" s="138"/>
      <c r="R367" s="140"/>
      <c r="S367" s="368"/>
      <c r="T367" s="447">
        <f t="shared" si="25"/>
        <v>0</v>
      </c>
      <c r="U367" s="443">
        <f t="shared" si="24"/>
        <v>5</v>
      </c>
    </row>
    <row r="368" spans="1:21" ht="18" customHeight="1">
      <c r="A368" s="817"/>
      <c r="B368" s="818"/>
      <c r="C368" s="820"/>
      <c r="D368" s="820"/>
      <c r="E368" s="337">
        <v>40</v>
      </c>
      <c r="F368" s="216"/>
      <c r="G368" s="216"/>
      <c r="H368" s="134"/>
      <c r="I368" s="135"/>
      <c r="J368" s="136"/>
      <c r="K368" s="135"/>
      <c r="L368" s="136"/>
      <c r="M368" s="137"/>
      <c r="N368" s="138"/>
      <c r="O368" s="139"/>
      <c r="P368" s="137"/>
      <c r="Q368" s="138"/>
      <c r="R368" s="140"/>
      <c r="S368" s="368"/>
      <c r="T368" s="447">
        <f t="shared" si="25"/>
        <v>0</v>
      </c>
      <c r="U368" s="443">
        <f t="shared" si="24"/>
        <v>5</v>
      </c>
    </row>
    <row r="369" spans="1:21" ht="18" customHeight="1">
      <c r="A369" s="817"/>
      <c r="B369" s="818"/>
      <c r="C369" s="820"/>
      <c r="D369" s="820"/>
      <c r="E369" s="337">
        <v>41</v>
      </c>
      <c r="F369" s="216"/>
      <c r="G369" s="216"/>
      <c r="H369" s="97"/>
      <c r="I369" s="81"/>
      <c r="J369" s="76"/>
      <c r="K369" s="82"/>
      <c r="L369" s="77"/>
      <c r="M369" s="2"/>
      <c r="N369" s="82"/>
      <c r="O369" s="77"/>
      <c r="P369" s="2"/>
      <c r="Q369" s="82"/>
      <c r="R369" s="19"/>
      <c r="S369" s="366"/>
      <c r="T369" s="397">
        <f t="shared" si="23"/>
        <v>0</v>
      </c>
      <c r="U369" s="443">
        <f t="shared" si="24"/>
        <v>5</v>
      </c>
    </row>
    <row r="370" spans="1:21" ht="18" customHeight="1">
      <c r="A370" s="817"/>
      <c r="B370" s="818"/>
      <c r="C370" s="820"/>
      <c r="D370" s="820"/>
      <c r="E370" s="337">
        <v>42</v>
      </c>
      <c r="F370" s="216"/>
      <c r="G370" s="216"/>
      <c r="H370" s="97"/>
      <c r="I370" s="81"/>
      <c r="J370" s="76"/>
      <c r="K370" s="82"/>
      <c r="L370" s="77"/>
      <c r="M370" s="2"/>
      <c r="N370" s="82"/>
      <c r="O370" s="77"/>
      <c r="P370" s="2"/>
      <c r="Q370" s="82"/>
      <c r="R370" s="19"/>
      <c r="S370" s="366"/>
      <c r="T370" s="397">
        <f t="shared" si="23"/>
        <v>0</v>
      </c>
      <c r="U370" s="443">
        <f t="shared" si="24"/>
        <v>5</v>
      </c>
    </row>
    <row r="371" spans="1:21" ht="18" customHeight="1">
      <c r="A371" s="817"/>
      <c r="B371" s="818"/>
      <c r="C371" s="820"/>
      <c r="D371" s="820"/>
      <c r="E371" s="337">
        <v>43</v>
      </c>
      <c r="F371" s="216"/>
      <c r="G371" s="216"/>
      <c r="H371" s="97"/>
      <c r="I371" s="81"/>
      <c r="J371" s="76"/>
      <c r="K371" s="81"/>
      <c r="L371" s="76"/>
      <c r="M371" s="2"/>
      <c r="N371" s="81"/>
      <c r="O371" s="77"/>
      <c r="P371" s="15"/>
      <c r="Q371" s="82"/>
      <c r="R371" s="19"/>
      <c r="S371" s="366"/>
      <c r="T371" s="397">
        <f t="shared" si="23"/>
        <v>0</v>
      </c>
      <c r="U371" s="443">
        <f t="shared" si="24"/>
        <v>5</v>
      </c>
    </row>
    <row r="372" spans="1:21" ht="18" customHeight="1">
      <c r="A372" s="817"/>
      <c r="B372" s="818"/>
      <c r="C372" s="820"/>
      <c r="D372" s="820"/>
      <c r="E372" s="337">
        <v>44</v>
      </c>
      <c r="F372" s="216"/>
      <c r="G372" s="216"/>
      <c r="H372" s="97"/>
      <c r="I372" s="81"/>
      <c r="J372" s="76"/>
      <c r="K372" s="81"/>
      <c r="L372" s="76"/>
      <c r="M372" s="2"/>
      <c r="N372" s="81"/>
      <c r="O372" s="77"/>
      <c r="P372" s="15"/>
      <c r="Q372" s="82"/>
      <c r="R372" s="19"/>
      <c r="S372" s="366"/>
      <c r="T372" s="397">
        <f t="shared" si="23"/>
        <v>0</v>
      </c>
      <c r="U372" s="443">
        <f t="shared" si="24"/>
        <v>5</v>
      </c>
    </row>
    <row r="373" spans="1:21" ht="18" customHeight="1">
      <c r="A373" s="817"/>
      <c r="B373" s="818"/>
      <c r="C373" s="820"/>
      <c r="D373" s="820"/>
      <c r="E373" s="337">
        <v>45</v>
      </c>
      <c r="F373" s="216"/>
      <c r="G373" s="216"/>
      <c r="H373" s="97"/>
      <c r="I373" s="81"/>
      <c r="J373" s="76"/>
      <c r="K373" s="81"/>
      <c r="L373" s="76"/>
      <c r="M373" s="2"/>
      <c r="N373" s="81"/>
      <c r="O373" s="77"/>
      <c r="P373" s="15"/>
      <c r="Q373" s="82"/>
      <c r="R373" s="19"/>
      <c r="S373" s="366"/>
      <c r="T373" s="397">
        <f t="shared" si="23"/>
        <v>0</v>
      </c>
      <c r="U373" s="443">
        <f t="shared" si="24"/>
        <v>5</v>
      </c>
    </row>
    <row r="374" spans="1:21" ht="18" customHeight="1">
      <c r="A374" s="817"/>
      <c r="B374" s="818"/>
      <c r="C374" s="820"/>
      <c r="D374" s="820"/>
      <c r="E374" s="337">
        <v>46</v>
      </c>
      <c r="F374" s="216"/>
      <c r="G374" s="216"/>
      <c r="H374" s="97"/>
      <c r="I374" s="81"/>
      <c r="J374" s="76"/>
      <c r="K374" s="81"/>
      <c r="L374" s="76"/>
      <c r="M374" s="2"/>
      <c r="N374" s="82"/>
      <c r="O374" s="77"/>
      <c r="P374" s="2"/>
      <c r="Q374" s="82"/>
      <c r="R374" s="19"/>
      <c r="S374" s="366"/>
      <c r="T374" s="397">
        <f t="shared" si="23"/>
        <v>0</v>
      </c>
      <c r="U374" s="443">
        <f t="shared" si="24"/>
        <v>5</v>
      </c>
    </row>
    <row r="375" spans="1:21" ht="18" customHeight="1">
      <c r="A375" s="817"/>
      <c r="B375" s="818"/>
      <c r="C375" s="820"/>
      <c r="D375" s="820"/>
      <c r="E375" s="337">
        <v>47</v>
      </c>
      <c r="F375" s="216"/>
      <c r="G375" s="216"/>
      <c r="H375" s="134"/>
      <c r="I375" s="135"/>
      <c r="J375" s="136"/>
      <c r="K375" s="135"/>
      <c r="L375" s="136"/>
      <c r="M375" s="137"/>
      <c r="N375" s="138"/>
      <c r="O375" s="139"/>
      <c r="P375" s="137"/>
      <c r="Q375" s="138"/>
      <c r="R375" s="140"/>
      <c r="S375" s="368"/>
      <c r="T375" s="447">
        <f t="shared" si="23"/>
        <v>0</v>
      </c>
      <c r="U375" s="443">
        <f t="shared" si="24"/>
        <v>5</v>
      </c>
    </row>
    <row r="376" spans="1:21" ht="18" customHeight="1">
      <c r="A376" s="817"/>
      <c r="B376" s="818"/>
      <c r="C376" s="820"/>
      <c r="D376" s="820"/>
      <c r="E376" s="337">
        <v>48</v>
      </c>
      <c r="F376" s="216"/>
      <c r="G376" s="216"/>
      <c r="H376" s="134"/>
      <c r="I376" s="135"/>
      <c r="J376" s="136"/>
      <c r="K376" s="135"/>
      <c r="L376" s="136"/>
      <c r="M376" s="137"/>
      <c r="N376" s="138"/>
      <c r="O376" s="139"/>
      <c r="P376" s="137"/>
      <c r="Q376" s="138"/>
      <c r="R376" s="140"/>
      <c r="S376" s="368"/>
      <c r="T376" s="447">
        <f t="shared" si="23"/>
        <v>0</v>
      </c>
      <c r="U376" s="443">
        <f t="shared" si="24"/>
        <v>5</v>
      </c>
    </row>
    <row r="377" spans="1:21" ht="18" customHeight="1">
      <c r="A377" s="817"/>
      <c r="B377" s="818"/>
      <c r="C377" s="820"/>
      <c r="D377" s="820"/>
      <c r="E377" s="337">
        <v>49</v>
      </c>
      <c r="F377" s="216"/>
      <c r="G377" s="216"/>
      <c r="H377" s="134"/>
      <c r="I377" s="135"/>
      <c r="J377" s="136"/>
      <c r="K377" s="135"/>
      <c r="L377" s="136"/>
      <c r="M377" s="137"/>
      <c r="N377" s="138"/>
      <c r="O377" s="139"/>
      <c r="P377" s="137"/>
      <c r="Q377" s="138"/>
      <c r="R377" s="140"/>
      <c r="S377" s="368"/>
      <c r="T377" s="447">
        <f t="shared" si="23"/>
        <v>0</v>
      </c>
      <c r="U377" s="443">
        <f t="shared" si="24"/>
        <v>5</v>
      </c>
    </row>
    <row r="378" spans="1:21" ht="18" customHeight="1">
      <c r="A378" s="817"/>
      <c r="B378" s="818"/>
      <c r="C378" s="820"/>
      <c r="D378" s="820"/>
      <c r="E378" s="337">
        <v>50</v>
      </c>
      <c r="F378" s="216"/>
      <c r="G378" s="216"/>
      <c r="H378" s="134"/>
      <c r="I378" s="135"/>
      <c r="J378" s="136"/>
      <c r="K378" s="135"/>
      <c r="L378" s="136"/>
      <c r="M378" s="137"/>
      <c r="N378" s="138"/>
      <c r="O378" s="139"/>
      <c r="P378" s="137"/>
      <c r="Q378" s="138"/>
      <c r="R378" s="140"/>
      <c r="S378" s="368"/>
      <c r="T378" s="447">
        <f t="shared" si="23"/>
        <v>0</v>
      </c>
      <c r="U378" s="443">
        <f t="shared" si="24"/>
        <v>5</v>
      </c>
    </row>
    <row r="379" spans="1:21" ht="18" customHeight="1">
      <c r="A379" s="817"/>
      <c r="B379" s="818"/>
      <c r="C379" s="820"/>
      <c r="D379" s="820"/>
      <c r="E379" s="337">
        <v>51</v>
      </c>
      <c r="F379" s="216"/>
      <c r="G379" s="216"/>
      <c r="H379" s="134"/>
      <c r="I379" s="135"/>
      <c r="J379" s="136"/>
      <c r="K379" s="135"/>
      <c r="L379" s="136"/>
      <c r="M379" s="137"/>
      <c r="N379" s="138"/>
      <c r="O379" s="139"/>
      <c r="P379" s="137"/>
      <c r="Q379" s="138"/>
      <c r="R379" s="140"/>
      <c r="S379" s="368"/>
      <c r="T379" s="447">
        <f t="shared" si="23"/>
        <v>0</v>
      </c>
      <c r="U379" s="443">
        <f t="shared" si="24"/>
        <v>5</v>
      </c>
    </row>
    <row r="380" spans="1:21" ht="18" customHeight="1">
      <c r="A380" s="817"/>
      <c r="B380" s="818"/>
      <c r="C380" s="820"/>
      <c r="D380" s="820"/>
      <c r="E380" s="337">
        <v>52</v>
      </c>
      <c r="F380" s="216"/>
      <c r="G380" s="216"/>
      <c r="H380" s="134"/>
      <c r="I380" s="135"/>
      <c r="J380" s="136"/>
      <c r="K380" s="135"/>
      <c r="L380" s="136"/>
      <c r="M380" s="137"/>
      <c r="N380" s="138"/>
      <c r="O380" s="139"/>
      <c r="P380" s="137"/>
      <c r="Q380" s="138"/>
      <c r="R380" s="140"/>
      <c r="S380" s="368"/>
      <c r="T380" s="447">
        <f t="shared" si="23"/>
        <v>0</v>
      </c>
      <c r="U380" s="443">
        <f t="shared" si="24"/>
        <v>5</v>
      </c>
    </row>
    <row r="381" spans="1:21" ht="18" customHeight="1">
      <c r="A381" s="817"/>
      <c r="B381" s="818"/>
      <c r="C381" s="820"/>
      <c r="D381" s="820"/>
      <c r="E381" s="337">
        <v>53</v>
      </c>
      <c r="F381" s="216"/>
      <c r="G381" s="216"/>
      <c r="H381" s="134"/>
      <c r="I381" s="135"/>
      <c r="J381" s="136"/>
      <c r="K381" s="135"/>
      <c r="L381" s="136"/>
      <c r="M381" s="137"/>
      <c r="N381" s="138"/>
      <c r="O381" s="139"/>
      <c r="P381" s="137"/>
      <c r="Q381" s="138"/>
      <c r="R381" s="140"/>
      <c r="S381" s="368"/>
      <c r="T381" s="447">
        <f t="shared" si="23"/>
        <v>0</v>
      </c>
      <c r="U381" s="443">
        <f t="shared" si="24"/>
        <v>5</v>
      </c>
    </row>
    <row r="382" spans="1:21" ht="18" customHeight="1">
      <c r="A382" s="817"/>
      <c r="B382" s="818"/>
      <c r="C382" s="820"/>
      <c r="D382" s="820"/>
      <c r="E382" s="337">
        <v>54</v>
      </c>
      <c r="F382" s="216"/>
      <c r="G382" s="216"/>
      <c r="H382" s="134"/>
      <c r="I382" s="135"/>
      <c r="J382" s="136"/>
      <c r="K382" s="135"/>
      <c r="L382" s="136"/>
      <c r="M382" s="137"/>
      <c r="N382" s="138"/>
      <c r="O382" s="139"/>
      <c r="P382" s="137"/>
      <c r="Q382" s="138"/>
      <c r="R382" s="140"/>
      <c r="S382" s="368"/>
      <c r="T382" s="447">
        <f t="shared" si="23"/>
        <v>0</v>
      </c>
      <c r="U382" s="443">
        <f t="shared" si="24"/>
        <v>5</v>
      </c>
    </row>
    <row r="383" spans="1:21" ht="18" customHeight="1">
      <c r="A383" s="817"/>
      <c r="B383" s="818"/>
      <c r="C383" s="820"/>
      <c r="D383" s="820"/>
      <c r="E383" s="337">
        <v>55</v>
      </c>
      <c r="F383" s="216"/>
      <c r="G383" s="216"/>
      <c r="H383" s="134"/>
      <c r="I383" s="135"/>
      <c r="J383" s="136"/>
      <c r="K383" s="135"/>
      <c r="L383" s="136"/>
      <c r="M383" s="137"/>
      <c r="N383" s="138"/>
      <c r="O383" s="139"/>
      <c r="P383" s="137"/>
      <c r="Q383" s="138"/>
      <c r="R383" s="140"/>
      <c r="S383" s="368"/>
      <c r="T383" s="447">
        <f t="shared" si="23"/>
        <v>0</v>
      </c>
      <c r="U383" s="443">
        <f t="shared" si="24"/>
        <v>5</v>
      </c>
    </row>
    <row r="384" spans="1:21" ht="18" customHeight="1">
      <c r="A384" s="817"/>
      <c r="B384" s="818"/>
      <c r="C384" s="820"/>
      <c r="D384" s="820"/>
      <c r="E384" s="337">
        <v>56</v>
      </c>
      <c r="F384" s="216"/>
      <c r="G384" s="216"/>
      <c r="H384" s="134"/>
      <c r="I384" s="135"/>
      <c r="J384" s="136"/>
      <c r="K384" s="135"/>
      <c r="L384" s="136"/>
      <c r="M384" s="137"/>
      <c r="N384" s="138"/>
      <c r="O384" s="139"/>
      <c r="P384" s="137"/>
      <c r="Q384" s="138"/>
      <c r="R384" s="140"/>
      <c r="S384" s="368"/>
      <c r="T384" s="447">
        <f t="shared" si="23"/>
        <v>0</v>
      </c>
      <c r="U384" s="443">
        <f t="shared" si="24"/>
        <v>5</v>
      </c>
    </row>
    <row r="385" spans="1:21" ht="18" customHeight="1">
      <c r="A385" s="817"/>
      <c r="B385" s="818"/>
      <c r="C385" s="820"/>
      <c r="D385" s="820"/>
      <c r="E385" s="337">
        <v>57</v>
      </c>
      <c r="F385" s="216"/>
      <c r="G385" s="216"/>
      <c r="H385" s="134"/>
      <c r="I385" s="135"/>
      <c r="J385" s="136"/>
      <c r="K385" s="135"/>
      <c r="L385" s="136"/>
      <c r="M385" s="137"/>
      <c r="N385" s="138"/>
      <c r="O385" s="139"/>
      <c r="P385" s="137"/>
      <c r="Q385" s="138"/>
      <c r="R385" s="140"/>
      <c r="S385" s="368"/>
      <c r="T385" s="447">
        <f t="shared" si="23"/>
        <v>0</v>
      </c>
      <c r="U385" s="443">
        <f t="shared" si="24"/>
        <v>5</v>
      </c>
    </row>
    <row r="386" spans="1:21" ht="18" customHeight="1">
      <c r="A386" s="817"/>
      <c r="B386" s="818"/>
      <c r="C386" s="820"/>
      <c r="D386" s="820"/>
      <c r="E386" s="337">
        <v>58</v>
      </c>
      <c r="F386" s="216"/>
      <c r="G386" s="216"/>
      <c r="H386" s="134"/>
      <c r="I386" s="135"/>
      <c r="J386" s="136"/>
      <c r="K386" s="135"/>
      <c r="L386" s="136"/>
      <c r="M386" s="137"/>
      <c r="N386" s="138"/>
      <c r="O386" s="139"/>
      <c r="P386" s="137"/>
      <c r="Q386" s="138"/>
      <c r="R386" s="140"/>
      <c r="S386" s="368"/>
      <c r="T386" s="447">
        <f t="shared" si="23"/>
        <v>0</v>
      </c>
      <c r="U386" s="443">
        <f t="shared" si="24"/>
        <v>5</v>
      </c>
    </row>
    <row r="387" spans="1:21" ht="18" customHeight="1">
      <c r="A387" s="817"/>
      <c r="B387" s="818"/>
      <c r="C387" s="820"/>
      <c r="D387" s="820"/>
      <c r="E387" s="337">
        <v>59</v>
      </c>
      <c r="F387" s="216"/>
      <c r="G387" s="216"/>
      <c r="H387" s="134"/>
      <c r="I387" s="135"/>
      <c r="J387" s="136"/>
      <c r="K387" s="135"/>
      <c r="L387" s="136"/>
      <c r="M387" s="137"/>
      <c r="N387" s="138"/>
      <c r="O387" s="139"/>
      <c r="P387" s="137"/>
      <c r="Q387" s="138"/>
      <c r="R387" s="140"/>
      <c r="S387" s="368"/>
      <c r="T387" s="447">
        <f t="shared" si="23"/>
        <v>0</v>
      </c>
      <c r="U387" s="443">
        <f t="shared" si="24"/>
        <v>5</v>
      </c>
    </row>
    <row r="388" spans="1:21" ht="18" customHeight="1">
      <c r="A388" s="817"/>
      <c r="B388" s="818"/>
      <c r="C388" s="820"/>
      <c r="D388" s="820"/>
      <c r="E388" s="337">
        <v>60</v>
      </c>
      <c r="F388" s="216"/>
      <c r="G388" s="216"/>
      <c r="H388" s="134"/>
      <c r="I388" s="135"/>
      <c r="J388" s="136"/>
      <c r="K388" s="135"/>
      <c r="L388" s="136"/>
      <c r="M388" s="137"/>
      <c r="N388" s="138"/>
      <c r="O388" s="139"/>
      <c r="P388" s="137"/>
      <c r="Q388" s="138"/>
      <c r="R388" s="140"/>
      <c r="S388" s="368"/>
      <c r="T388" s="447">
        <f t="shared" si="23"/>
        <v>0</v>
      </c>
      <c r="U388" s="443">
        <f t="shared" si="24"/>
        <v>5</v>
      </c>
    </row>
    <row r="389" spans="1:21" ht="18" customHeight="1">
      <c r="A389" s="817"/>
      <c r="B389" s="818"/>
      <c r="C389" s="820"/>
      <c r="D389" s="820"/>
      <c r="E389" s="337">
        <v>61</v>
      </c>
      <c r="F389" s="216"/>
      <c r="G389" s="216"/>
      <c r="H389" s="134"/>
      <c r="I389" s="135"/>
      <c r="J389" s="136"/>
      <c r="K389" s="135"/>
      <c r="L389" s="136"/>
      <c r="M389" s="137"/>
      <c r="N389" s="138"/>
      <c r="O389" s="139"/>
      <c r="P389" s="137"/>
      <c r="Q389" s="138"/>
      <c r="R389" s="140"/>
      <c r="S389" s="368"/>
      <c r="T389" s="447">
        <f t="shared" si="23"/>
        <v>0</v>
      </c>
      <c r="U389" s="443">
        <f t="shared" si="24"/>
        <v>5</v>
      </c>
    </row>
    <row r="390" spans="1:21" ht="18" customHeight="1">
      <c r="A390" s="817"/>
      <c r="B390" s="818"/>
      <c r="C390" s="820"/>
      <c r="D390" s="820"/>
      <c r="E390" s="337">
        <v>62</v>
      </c>
      <c r="F390" s="216"/>
      <c r="G390" s="216"/>
      <c r="H390" s="134"/>
      <c r="I390" s="135"/>
      <c r="J390" s="136"/>
      <c r="K390" s="135"/>
      <c r="L390" s="136"/>
      <c r="M390" s="137"/>
      <c r="N390" s="138"/>
      <c r="O390" s="139"/>
      <c r="P390" s="137"/>
      <c r="Q390" s="138"/>
      <c r="R390" s="140"/>
      <c r="S390" s="368"/>
      <c r="T390" s="447">
        <f t="shared" si="23"/>
        <v>0</v>
      </c>
      <c r="U390" s="443">
        <f t="shared" si="24"/>
        <v>5</v>
      </c>
    </row>
    <row r="391" spans="1:21" ht="18" customHeight="1">
      <c r="A391" s="817"/>
      <c r="B391" s="818"/>
      <c r="C391" s="820"/>
      <c r="D391" s="820"/>
      <c r="E391" s="337">
        <v>63</v>
      </c>
      <c r="F391" s="216"/>
      <c r="G391" s="216"/>
      <c r="H391" s="134"/>
      <c r="I391" s="135"/>
      <c r="J391" s="136"/>
      <c r="K391" s="135"/>
      <c r="L391" s="136"/>
      <c r="M391" s="137"/>
      <c r="N391" s="138"/>
      <c r="O391" s="139"/>
      <c r="P391" s="137"/>
      <c r="Q391" s="138"/>
      <c r="R391" s="140"/>
      <c r="S391" s="368"/>
      <c r="T391" s="447">
        <f t="shared" si="23"/>
        <v>0</v>
      </c>
      <c r="U391" s="443">
        <f t="shared" si="24"/>
        <v>5</v>
      </c>
    </row>
    <row r="392" spans="1:21" ht="18" customHeight="1">
      <c r="A392" s="817"/>
      <c r="B392" s="818"/>
      <c r="C392" s="820"/>
      <c r="D392" s="820"/>
      <c r="E392" s="337">
        <v>64</v>
      </c>
      <c r="F392" s="216"/>
      <c r="G392" s="216"/>
      <c r="H392" s="134"/>
      <c r="I392" s="135"/>
      <c r="J392" s="136"/>
      <c r="K392" s="135"/>
      <c r="L392" s="136"/>
      <c r="M392" s="137"/>
      <c r="N392" s="138"/>
      <c r="O392" s="139"/>
      <c r="P392" s="137"/>
      <c r="Q392" s="138"/>
      <c r="R392" s="140"/>
      <c r="S392" s="368"/>
      <c r="T392" s="447">
        <f t="shared" si="23"/>
        <v>0</v>
      </c>
      <c r="U392" s="443">
        <f t="shared" si="24"/>
        <v>5</v>
      </c>
    </row>
    <row r="393" spans="1:21" ht="18" customHeight="1">
      <c r="A393" s="817"/>
      <c r="B393" s="818"/>
      <c r="C393" s="820"/>
      <c r="D393" s="820"/>
      <c r="E393" s="337">
        <v>65</v>
      </c>
      <c r="F393" s="216"/>
      <c r="G393" s="216"/>
      <c r="H393" s="134"/>
      <c r="I393" s="135"/>
      <c r="J393" s="136"/>
      <c r="K393" s="135"/>
      <c r="L393" s="136"/>
      <c r="M393" s="137"/>
      <c r="N393" s="138"/>
      <c r="O393" s="139"/>
      <c r="P393" s="137"/>
      <c r="Q393" s="138"/>
      <c r="R393" s="140"/>
      <c r="S393" s="368"/>
      <c r="T393" s="447">
        <f t="shared" si="23"/>
        <v>0</v>
      </c>
      <c r="U393" s="443">
        <f t="shared" si="24"/>
        <v>5</v>
      </c>
    </row>
    <row r="394" spans="1:21" ht="18" customHeight="1">
      <c r="A394" s="817"/>
      <c r="B394" s="818"/>
      <c r="C394" s="820"/>
      <c r="D394" s="820"/>
      <c r="E394" s="337">
        <v>66</v>
      </c>
      <c r="F394" s="216"/>
      <c r="G394" s="216"/>
      <c r="H394" s="134"/>
      <c r="I394" s="135"/>
      <c r="J394" s="136"/>
      <c r="K394" s="135"/>
      <c r="L394" s="136"/>
      <c r="M394" s="137"/>
      <c r="N394" s="138"/>
      <c r="O394" s="139"/>
      <c r="P394" s="137"/>
      <c r="Q394" s="138"/>
      <c r="R394" s="140"/>
      <c r="S394" s="368"/>
      <c r="T394" s="447">
        <f t="shared" si="23"/>
        <v>0</v>
      </c>
      <c r="U394" s="443">
        <f t="shared" si="24"/>
        <v>5</v>
      </c>
    </row>
    <row r="395" spans="1:21" ht="18" customHeight="1">
      <c r="A395" s="817"/>
      <c r="B395" s="818"/>
      <c r="C395" s="820"/>
      <c r="D395" s="820"/>
      <c r="E395" s="337">
        <v>67</v>
      </c>
      <c r="F395" s="216"/>
      <c r="G395" s="216"/>
      <c r="H395" s="97"/>
      <c r="I395" s="81"/>
      <c r="J395" s="76"/>
      <c r="K395" s="82"/>
      <c r="L395" s="77"/>
      <c r="M395" s="2"/>
      <c r="N395" s="82"/>
      <c r="O395" s="77"/>
      <c r="P395" s="2"/>
      <c r="Q395" s="82"/>
      <c r="R395" s="19"/>
      <c r="S395" s="366"/>
      <c r="T395" s="397">
        <f t="shared" si="17"/>
        <v>0</v>
      </c>
      <c r="U395" s="443">
        <f t="shared" ref="U395:U408" si="26">$A$329</f>
        <v>5</v>
      </c>
    </row>
    <row r="396" spans="1:21" ht="18" customHeight="1">
      <c r="A396" s="817"/>
      <c r="B396" s="818"/>
      <c r="C396" s="820"/>
      <c r="D396" s="820"/>
      <c r="E396" s="337">
        <v>68</v>
      </c>
      <c r="F396" s="216"/>
      <c r="G396" s="216"/>
      <c r="H396" s="97"/>
      <c r="I396" s="81"/>
      <c r="J396" s="76"/>
      <c r="K396" s="82"/>
      <c r="L396" s="77"/>
      <c r="M396" s="2"/>
      <c r="N396" s="82"/>
      <c r="O396" s="77"/>
      <c r="P396" s="2"/>
      <c r="Q396" s="82"/>
      <c r="R396" s="19"/>
      <c r="S396" s="366"/>
      <c r="T396" s="397">
        <f t="shared" si="17"/>
        <v>0</v>
      </c>
      <c r="U396" s="443">
        <f t="shared" si="26"/>
        <v>5</v>
      </c>
    </row>
    <row r="397" spans="1:21" ht="18" customHeight="1">
      <c r="A397" s="817"/>
      <c r="B397" s="818"/>
      <c r="C397" s="820"/>
      <c r="D397" s="820"/>
      <c r="E397" s="337">
        <v>69</v>
      </c>
      <c r="F397" s="216"/>
      <c r="G397" s="216"/>
      <c r="H397" s="97"/>
      <c r="I397" s="81"/>
      <c r="J397" s="76"/>
      <c r="K397" s="82"/>
      <c r="L397" s="77"/>
      <c r="M397" s="2"/>
      <c r="N397" s="82"/>
      <c r="O397" s="77"/>
      <c r="P397" s="2"/>
      <c r="Q397" s="82"/>
      <c r="R397" s="19"/>
      <c r="S397" s="366"/>
      <c r="T397" s="397">
        <f t="shared" si="17"/>
        <v>0</v>
      </c>
      <c r="U397" s="443">
        <f t="shared" si="26"/>
        <v>5</v>
      </c>
    </row>
    <row r="398" spans="1:21" ht="18" customHeight="1">
      <c r="A398" s="817"/>
      <c r="B398" s="818"/>
      <c r="C398" s="820"/>
      <c r="D398" s="820"/>
      <c r="E398" s="337">
        <v>70</v>
      </c>
      <c r="F398" s="216"/>
      <c r="G398" s="216"/>
      <c r="H398" s="97"/>
      <c r="I398" s="81"/>
      <c r="J398" s="76"/>
      <c r="K398" s="82"/>
      <c r="L398" s="77"/>
      <c r="M398" s="2"/>
      <c r="N398" s="82"/>
      <c r="O398" s="77"/>
      <c r="P398" s="2"/>
      <c r="Q398" s="82"/>
      <c r="R398" s="19"/>
      <c r="S398" s="366"/>
      <c r="T398" s="397">
        <f t="shared" si="17"/>
        <v>0</v>
      </c>
      <c r="U398" s="443">
        <f t="shared" si="26"/>
        <v>5</v>
      </c>
    </row>
    <row r="399" spans="1:21" ht="18" customHeight="1">
      <c r="A399" s="817"/>
      <c r="B399" s="818"/>
      <c r="C399" s="820"/>
      <c r="D399" s="820"/>
      <c r="E399" s="337">
        <v>71</v>
      </c>
      <c r="F399" s="216"/>
      <c r="G399" s="216"/>
      <c r="H399" s="97"/>
      <c r="I399" s="81"/>
      <c r="J399" s="76"/>
      <c r="K399" s="81"/>
      <c r="L399" s="76"/>
      <c r="M399" s="2"/>
      <c r="N399" s="81"/>
      <c r="O399" s="77"/>
      <c r="P399" s="15"/>
      <c r="Q399" s="82"/>
      <c r="R399" s="19"/>
      <c r="S399" s="366"/>
      <c r="T399" s="397">
        <f t="shared" si="17"/>
        <v>0</v>
      </c>
      <c r="U399" s="443">
        <f t="shared" si="26"/>
        <v>5</v>
      </c>
    </row>
    <row r="400" spans="1:21" ht="18" customHeight="1">
      <c r="A400" s="817"/>
      <c r="B400" s="818"/>
      <c r="C400" s="820"/>
      <c r="D400" s="820"/>
      <c r="E400" s="337">
        <v>72</v>
      </c>
      <c r="F400" s="216"/>
      <c r="G400" s="216"/>
      <c r="H400" s="97"/>
      <c r="I400" s="81"/>
      <c r="J400" s="76"/>
      <c r="K400" s="81"/>
      <c r="L400" s="76"/>
      <c r="M400" s="2"/>
      <c r="N400" s="81"/>
      <c r="O400" s="77"/>
      <c r="P400" s="15"/>
      <c r="Q400" s="82"/>
      <c r="R400" s="19"/>
      <c r="S400" s="366"/>
      <c r="T400" s="397">
        <f t="shared" si="17"/>
        <v>0</v>
      </c>
      <c r="U400" s="443">
        <f t="shared" si="26"/>
        <v>5</v>
      </c>
    </row>
    <row r="401" spans="1:21" ht="18" customHeight="1">
      <c r="A401" s="817"/>
      <c r="B401" s="818"/>
      <c r="C401" s="820"/>
      <c r="D401" s="820"/>
      <c r="E401" s="337">
        <v>73</v>
      </c>
      <c r="F401" s="216"/>
      <c r="G401" s="216"/>
      <c r="H401" s="97"/>
      <c r="I401" s="81"/>
      <c r="J401" s="76"/>
      <c r="K401" s="81"/>
      <c r="L401" s="76"/>
      <c r="M401" s="2"/>
      <c r="N401" s="81"/>
      <c r="O401" s="77"/>
      <c r="P401" s="15"/>
      <c r="Q401" s="82"/>
      <c r="R401" s="19"/>
      <c r="S401" s="366"/>
      <c r="T401" s="397">
        <f t="shared" si="17"/>
        <v>0</v>
      </c>
      <c r="U401" s="443">
        <f t="shared" si="26"/>
        <v>5</v>
      </c>
    </row>
    <row r="402" spans="1:21" ht="18" customHeight="1">
      <c r="A402" s="817"/>
      <c r="B402" s="818"/>
      <c r="C402" s="820"/>
      <c r="D402" s="820"/>
      <c r="E402" s="337">
        <v>74</v>
      </c>
      <c r="F402" s="216"/>
      <c r="G402" s="216"/>
      <c r="H402" s="97"/>
      <c r="I402" s="81"/>
      <c r="J402" s="76"/>
      <c r="K402" s="81"/>
      <c r="L402" s="76"/>
      <c r="M402" s="2"/>
      <c r="N402" s="82"/>
      <c r="O402" s="77"/>
      <c r="P402" s="2"/>
      <c r="Q402" s="82"/>
      <c r="R402" s="19"/>
      <c r="S402" s="366"/>
      <c r="T402" s="397">
        <f t="shared" ref="T402:T564" si="27">IF(J402="",0,INT(SUM(PRODUCT(J402,L402,O402),R402)))</f>
        <v>0</v>
      </c>
      <c r="U402" s="443">
        <f t="shared" si="26"/>
        <v>5</v>
      </c>
    </row>
    <row r="403" spans="1:21" ht="18" customHeight="1">
      <c r="A403" s="817"/>
      <c r="B403" s="818"/>
      <c r="C403" s="820"/>
      <c r="D403" s="820"/>
      <c r="E403" s="337">
        <v>75</v>
      </c>
      <c r="F403" s="216"/>
      <c r="G403" s="216"/>
      <c r="H403" s="134"/>
      <c r="I403" s="135"/>
      <c r="J403" s="136"/>
      <c r="K403" s="135"/>
      <c r="L403" s="136"/>
      <c r="M403" s="137"/>
      <c r="N403" s="138"/>
      <c r="O403" s="139"/>
      <c r="P403" s="137"/>
      <c r="Q403" s="138"/>
      <c r="R403" s="140"/>
      <c r="S403" s="368"/>
      <c r="T403" s="447">
        <f t="shared" si="27"/>
        <v>0</v>
      </c>
      <c r="U403" s="443">
        <f t="shared" si="26"/>
        <v>5</v>
      </c>
    </row>
    <row r="404" spans="1:21" ht="18" customHeight="1">
      <c r="A404" s="817"/>
      <c r="B404" s="818"/>
      <c r="C404" s="820"/>
      <c r="D404" s="820"/>
      <c r="E404" s="337">
        <v>76</v>
      </c>
      <c r="F404" s="216"/>
      <c r="G404" s="216"/>
      <c r="H404" s="134"/>
      <c r="I404" s="135"/>
      <c r="J404" s="136"/>
      <c r="K404" s="135"/>
      <c r="L404" s="136"/>
      <c r="M404" s="137"/>
      <c r="N404" s="138"/>
      <c r="O404" s="139"/>
      <c r="P404" s="137"/>
      <c r="Q404" s="138"/>
      <c r="R404" s="140"/>
      <c r="S404" s="368"/>
      <c r="T404" s="447">
        <f t="shared" si="27"/>
        <v>0</v>
      </c>
      <c r="U404" s="443">
        <f t="shared" si="26"/>
        <v>5</v>
      </c>
    </row>
    <row r="405" spans="1:21" ht="18" customHeight="1">
      <c r="A405" s="817"/>
      <c r="B405" s="818"/>
      <c r="C405" s="820"/>
      <c r="D405" s="820"/>
      <c r="E405" s="337">
        <v>77</v>
      </c>
      <c r="F405" s="216"/>
      <c r="G405" s="216"/>
      <c r="H405" s="134"/>
      <c r="I405" s="135"/>
      <c r="J405" s="136"/>
      <c r="K405" s="135"/>
      <c r="L405" s="136"/>
      <c r="M405" s="137"/>
      <c r="N405" s="138"/>
      <c r="O405" s="139"/>
      <c r="P405" s="137"/>
      <c r="Q405" s="138"/>
      <c r="R405" s="140"/>
      <c r="S405" s="368"/>
      <c r="T405" s="447">
        <f t="shared" si="27"/>
        <v>0</v>
      </c>
      <c r="U405" s="443">
        <f t="shared" si="26"/>
        <v>5</v>
      </c>
    </row>
    <row r="406" spans="1:21" ht="18" customHeight="1">
      <c r="A406" s="817"/>
      <c r="B406" s="818"/>
      <c r="C406" s="820"/>
      <c r="D406" s="820"/>
      <c r="E406" s="337">
        <v>78</v>
      </c>
      <c r="F406" s="216"/>
      <c r="G406" s="216"/>
      <c r="H406" s="134"/>
      <c r="I406" s="135"/>
      <c r="J406" s="136"/>
      <c r="K406" s="135"/>
      <c r="L406" s="136"/>
      <c r="M406" s="137"/>
      <c r="N406" s="138"/>
      <c r="O406" s="139"/>
      <c r="P406" s="137"/>
      <c r="Q406" s="138"/>
      <c r="R406" s="140"/>
      <c r="S406" s="368"/>
      <c r="T406" s="447">
        <f t="shared" si="27"/>
        <v>0</v>
      </c>
      <c r="U406" s="443">
        <f t="shared" si="26"/>
        <v>5</v>
      </c>
    </row>
    <row r="407" spans="1:21" ht="18" customHeight="1">
      <c r="A407" s="817"/>
      <c r="B407" s="818"/>
      <c r="C407" s="820"/>
      <c r="D407" s="820"/>
      <c r="E407" s="337">
        <v>79</v>
      </c>
      <c r="F407" s="216"/>
      <c r="G407" s="216"/>
      <c r="H407" s="134"/>
      <c r="I407" s="135"/>
      <c r="J407" s="136"/>
      <c r="K407" s="135"/>
      <c r="L407" s="136"/>
      <c r="M407" s="137"/>
      <c r="N407" s="138"/>
      <c r="O407" s="139"/>
      <c r="P407" s="137"/>
      <c r="Q407" s="138"/>
      <c r="R407" s="140"/>
      <c r="S407" s="368"/>
      <c r="T407" s="447">
        <f t="shared" si="27"/>
        <v>0</v>
      </c>
      <c r="U407" s="443">
        <f t="shared" si="26"/>
        <v>5</v>
      </c>
    </row>
    <row r="408" spans="1:21" ht="18" customHeight="1">
      <c r="A408" s="817"/>
      <c r="B408" s="818"/>
      <c r="C408" s="820"/>
      <c r="D408" s="820"/>
      <c r="E408" s="345">
        <v>80</v>
      </c>
      <c r="F408" s="433"/>
      <c r="G408" s="433"/>
      <c r="H408" s="101"/>
      <c r="I408" s="135"/>
      <c r="J408" s="136"/>
      <c r="K408" s="135"/>
      <c r="L408" s="136"/>
      <c r="M408" s="137"/>
      <c r="N408" s="138"/>
      <c r="O408" s="139"/>
      <c r="P408" s="137"/>
      <c r="Q408" s="138"/>
      <c r="R408" s="140"/>
      <c r="S408" s="368"/>
      <c r="T408" s="447">
        <f t="shared" si="27"/>
        <v>0</v>
      </c>
      <c r="U408" s="443">
        <f t="shared" si="26"/>
        <v>5</v>
      </c>
    </row>
    <row r="409" spans="1:21" ht="18" customHeight="1">
      <c r="A409" s="815">
        <v>6</v>
      </c>
      <c r="B409" s="816"/>
      <c r="C409" s="819" t="str">
        <f>IF(ISERROR(VLOOKUP($A409,【大規模】地域番号③!$BD:$BF,2,FALSE)),"",VLOOKUP($A409,【大規模】地域番号③!$BD:$BF,2,FALSE))</f>
        <v/>
      </c>
      <c r="D409" s="819" t="str">
        <f>IF(ISERROR(VLOOKUP($A409,【大規模】地域番号③!$BD:$BF,3,FALSE)),"",VLOOKUP($A409,【大規模】地域番号③!$BD:$BF,3,FALSE))</f>
        <v/>
      </c>
      <c r="E409" s="337">
        <v>1</v>
      </c>
      <c r="F409" s="216"/>
      <c r="G409" s="216"/>
      <c r="H409" s="96"/>
      <c r="I409" s="119"/>
      <c r="J409" s="120"/>
      <c r="K409" s="122"/>
      <c r="L409" s="123"/>
      <c r="M409" s="121"/>
      <c r="N409" s="122"/>
      <c r="O409" s="123"/>
      <c r="P409" s="121"/>
      <c r="Q409" s="122"/>
      <c r="R409" s="124"/>
      <c r="S409" s="356"/>
      <c r="T409" s="389">
        <f t="shared" si="27"/>
        <v>0</v>
      </c>
      <c r="U409" s="443">
        <f>$A$409</f>
        <v>6</v>
      </c>
    </row>
    <row r="410" spans="1:21" ht="18" customHeight="1">
      <c r="A410" s="817"/>
      <c r="B410" s="818"/>
      <c r="C410" s="820"/>
      <c r="D410" s="820"/>
      <c r="E410" s="337">
        <v>2</v>
      </c>
      <c r="F410" s="216"/>
      <c r="G410" s="216"/>
      <c r="H410" s="97"/>
      <c r="I410" s="81"/>
      <c r="J410" s="76"/>
      <c r="K410" s="82"/>
      <c r="L410" s="77"/>
      <c r="M410" s="2"/>
      <c r="N410" s="82"/>
      <c r="O410" s="77"/>
      <c r="P410" s="2"/>
      <c r="Q410" s="82"/>
      <c r="R410" s="19"/>
      <c r="S410" s="366"/>
      <c r="T410" s="397">
        <f t="shared" si="27"/>
        <v>0</v>
      </c>
      <c r="U410" s="443">
        <f t="shared" ref="U410:U442" si="28">$A$409</f>
        <v>6</v>
      </c>
    </row>
    <row r="411" spans="1:21" ht="18" customHeight="1">
      <c r="A411" s="817"/>
      <c r="B411" s="818"/>
      <c r="C411" s="820"/>
      <c r="D411" s="820"/>
      <c r="E411" s="337">
        <v>3</v>
      </c>
      <c r="F411" s="216"/>
      <c r="G411" s="216"/>
      <c r="H411" s="97"/>
      <c r="I411" s="81"/>
      <c r="J411" s="76"/>
      <c r="K411" s="82"/>
      <c r="L411" s="77"/>
      <c r="M411" s="2"/>
      <c r="N411" s="82"/>
      <c r="O411" s="77"/>
      <c r="P411" s="2"/>
      <c r="Q411" s="82"/>
      <c r="R411" s="19"/>
      <c r="S411" s="366"/>
      <c r="T411" s="397">
        <f t="shared" si="27"/>
        <v>0</v>
      </c>
      <c r="U411" s="443">
        <f t="shared" si="28"/>
        <v>6</v>
      </c>
    </row>
    <row r="412" spans="1:21" ht="18" customHeight="1">
      <c r="A412" s="817"/>
      <c r="B412" s="818"/>
      <c r="C412" s="820"/>
      <c r="D412" s="820"/>
      <c r="E412" s="337">
        <v>4</v>
      </c>
      <c r="F412" s="216"/>
      <c r="G412" s="216"/>
      <c r="H412" s="97"/>
      <c r="I412" s="81"/>
      <c r="J412" s="76"/>
      <c r="K412" s="81"/>
      <c r="L412" s="76"/>
      <c r="M412" s="2"/>
      <c r="N412" s="81"/>
      <c r="O412" s="77"/>
      <c r="P412" s="15"/>
      <c r="Q412" s="82"/>
      <c r="R412" s="19"/>
      <c r="S412" s="366"/>
      <c r="T412" s="397">
        <f t="shared" si="27"/>
        <v>0</v>
      </c>
      <c r="U412" s="443">
        <f t="shared" si="28"/>
        <v>6</v>
      </c>
    </row>
    <row r="413" spans="1:21" ht="18" customHeight="1">
      <c r="A413" s="817"/>
      <c r="B413" s="818"/>
      <c r="C413" s="820"/>
      <c r="D413" s="820"/>
      <c r="E413" s="337">
        <v>5</v>
      </c>
      <c r="F413" s="216"/>
      <c r="G413" s="216"/>
      <c r="H413" s="97"/>
      <c r="I413" s="81"/>
      <c r="J413" s="76"/>
      <c r="K413" s="81"/>
      <c r="L413" s="76"/>
      <c r="M413" s="2"/>
      <c r="N413" s="81"/>
      <c r="O413" s="77"/>
      <c r="P413" s="15"/>
      <c r="Q413" s="82"/>
      <c r="R413" s="19"/>
      <c r="S413" s="366"/>
      <c r="T413" s="397">
        <f t="shared" si="27"/>
        <v>0</v>
      </c>
      <c r="U413" s="443">
        <f t="shared" si="28"/>
        <v>6</v>
      </c>
    </row>
    <row r="414" spans="1:21" ht="18" customHeight="1">
      <c r="A414" s="817"/>
      <c r="B414" s="818"/>
      <c r="C414" s="820"/>
      <c r="D414" s="820"/>
      <c r="E414" s="337">
        <v>6</v>
      </c>
      <c r="F414" s="216"/>
      <c r="G414" s="216"/>
      <c r="H414" s="97"/>
      <c r="I414" s="81"/>
      <c r="J414" s="76"/>
      <c r="K414" s="81"/>
      <c r="L414" s="76"/>
      <c r="M414" s="2"/>
      <c r="N414" s="81"/>
      <c r="O414" s="77"/>
      <c r="P414" s="15"/>
      <c r="Q414" s="82"/>
      <c r="R414" s="19"/>
      <c r="S414" s="366"/>
      <c r="T414" s="397">
        <f t="shared" si="27"/>
        <v>0</v>
      </c>
      <c r="U414" s="443">
        <f t="shared" si="28"/>
        <v>6</v>
      </c>
    </row>
    <row r="415" spans="1:21" ht="18" customHeight="1">
      <c r="A415" s="817"/>
      <c r="B415" s="818"/>
      <c r="C415" s="820"/>
      <c r="D415" s="820"/>
      <c r="E415" s="337">
        <v>7</v>
      </c>
      <c r="F415" s="216"/>
      <c r="G415" s="216"/>
      <c r="H415" s="97"/>
      <c r="I415" s="81"/>
      <c r="J415" s="76"/>
      <c r="K415" s="81"/>
      <c r="L415" s="76"/>
      <c r="M415" s="2"/>
      <c r="N415" s="82"/>
      <c r="O415" s="77"/>
      <c r="P415" s="2"/>
      <c r="Q415" s="82"/>
      <c r="R415" s="19"/>
      <c r="S415" s="366"/>
      <c r="T415" s="397">
        <f t="shared" si="27"/>
        <v>0</v>
      </c>
      <c r="U415" s="443">
        <f t="shared" si="28"/>
        <v>6</v>
      </c>
    </row>
    <row r="416" spans="1:21" ht="18" customHeight="1">
      <c r="A416" s="817"/>
      <c r="B416" s="818"/>
      <c r="C416" s="820"/>
      <c r="D416" s="820"/>
      <c r="E416" s="337">
        <v>8</v>
      </c>
      <c r="F416" s="216"/>
      <c r="G416" s="216"/>
      <c r="H416" s="134"/>
      <c r="I416" s="135"/>
      <c r="J416" s="136"/>
      <c r="K416" s="135"/>
      <c r="L416" s="136"/>
      <c r="M416" s="137"/>
      <c r="N416" s="138"/>
      <c r="O416" s="139"/>
      <c r="P416" s="137"/>
      <c r="Q416" s="138"/>
      <c r="R416" s="140"/>
      <c r="S416" s="368"/>
      <c r="T416" s="447">
        <f t="shared" si="27"/>
        <v>0</v>
      </c>
      <c r="U416" s="443">
        <f t="shared" si="28"/>
        <v>6</v>
      </c>
    </row>
    <row r="417" spans="1:21" ht="18" customHeight="1">
      <c r="A417" s="817"/>
      <c r="B417" s="818"/>
      <c r="C417" s="820"/>
      <c r="D417" s="820"/>
      <c r="E417" s="337">
        <v>9</v>
      </c>
      <c r="F417" s="216"/>
      <c r="G417" s="216"/>
      <c r="H417" s="134"/>
      <c r="I417" s="135"/>
      <c r="J417" s="136"/>
      <c r="K417" s="135"/>
      <c r="L417" s="136"/>
      <c r="M417" s="137"/>
      <c r="N417" s="138"/>
      <c r="O417" s="139"/>
      <c r="P417" s="137"/>
      <c r="Q417" s="138"/>
      <c r="R417" s="140"/>
      <c r="S417" s="368"/>
      <c r="T417" s="447">
        <f t="shared" si="27"/>
        <v>0</v>
      </c>
      <c r="U417" s="443">
        <f t="shared" si="28"/>
        <v>6</v>
      </c>
    </row>
    <row r="418" spans="1:21" ht="18" customHeight="1">
      <c r="A418" s="817"/>
      <c r="B418" s="818"/>
      <c r="C418" s="820"/>
      <c r="D418" s="820"/>
      <c r="E418" s="337">
        <v>10</v>
      </c>
      <c r="F418" s="216"/>
      <c r="G418" s="216"/>
      <c r="H418" s="134"/>
      <c r="I418" s="135"/>
      <c r="J418" s="136"/>
      <c r="K418" s="135"/>
      <c r="L418" s="136"/>
      <c r="M418" s="137"/>
      <c r="N418" s="138"/>
      <c r="O418" s="139"/>
      <c r="P418" s="137"/>
      <c r="Q418" s="138"/>
      <c r="R418" s="140"/>
      <c r="S418" s="368"/>
      <c r="T418" s="447">
        <f t="shared" si="27"/>
        <v>0</v>
      </c>
      <c r="U418" s="443">
        <f t="shared" si="28"/>
        <v>6</v>
      </c>
    </row>
    <row r="419" spans="1:21" ht="18" customHeight="1">
      <c r="A419" s="817"/>
      <c r="B419" s="818"/>
      <c r="C419" s="820"/>
      <c r="D419" s="820"/>
      <c r="E419" s="337">
        <v>11</v>
      </c>
      <c r="F419" s="216"/>
      <c r="G419" s="216"/>
      <c r="H419" s="134"/>
      <c r="I419" s="135"/>
      <c r="J419" s="136"/>
      <c r="K419" s="135"/>
      <c r="L419" s="136"/>
      <c r="M419" s="137"/>
      <c r="N419" s="138"/>
      <c r="O419" s="139"/>
      <c r="P419" s="137"/>
      <c r="Q419" s="138"/>
      <c r="R419" s="140"/>
      <c r="S419" s="368"/>
      <c r="T419" s="447">
        <f t="shared" si="27"/>
        <v>0</v>
      </c>
      <c r="U419" s="443">
        <f t="shared" si="28"/>
        <v>6</v>
      </c>
    </row>
    <row r="420" spans="1:21" ht="18" customHeight="1">
      <c r="A420" s="817"/>
      <c r="B420" s="818"/>
      <c r="C420" s="820"/>
      <c r="D420" s="820"/>
      <c r="E420" s="337">
        <v>12</v>
      </c>
      <c r="F420" s="216"/>
      <c r="G420" s="216"/>
      <c r="H420" s="134"/>
      <c r="I420" s="135"/>
      <c r="J420" s="136"/>
      <c r="K420" s="135"/>
      <c r="L420" s="136"/>
      <c r="M420" s="137"/>
      <c r="N420" s="138"/>
      <c r="O420" s="139"/>
      <c r="P420" s="137"/>
      <c r="Q420" s="138"/>
      <c r="R420" s="140"/>
      <c r="S420" s="368"/>
      <c r="T420" s="447">
        <f t="shared" si="27"/>
        <v>0</v>
      </c>
      <c r="U420" s="443">
        <f t="shared" si="28"/>
        <v>6</v>
      </c>
    </row>
    <row r="421" spans="1:21" ht="18" customHeight="1">
      <c r="A421" s="817"/>
      <c r="B421" s="818"/>
      <c r="C421" s="820"/>
      <c r="D421" s="820"/>
      <c r="E421" s="337">
        <v>13</v>
      </c>
      <c r="F421" s="216"/>
      <c r="G421" s="216"/>
      <c r="H421" s="134"/>
      <c r="I421" s="135"/>
      <c r="J421" s="136"/>
      <c r="K421" s="135"/>
      <c r="L421" s="136"/>
      <c r="M421" s="137"/>
      <c r="N421" s="138"/>
      <c r="O421" s="139"/>
      <c r="P421" s="137"/>
      <c r="Q421" s="138"/>
      <c r="R421" s="140"/>
      <c r="S421" s="368"/>
      <c r="T421" s="447">
        <f t="shared" si="27"/>
        <v>0</v>
      </c>
      <c r="U421" s="443">
        <f t="shared" si="28"/>
        <v>6</v>
      </c>
    </row>
    <row r="422" spans="1:21" ht="18" customHeight="1">
      <c r="A422" s="817"/>
      <c r="B422" s="818"/>
      <c r="C422" s="820"/>
      <c r="D422" s="820"/>
      <c r="E422" s="337">
        <v>14</v>
      </c>
      <c r="F422" s="216"/>
      <c r="G422" s="216"/>
      <c r="H422" s="134"/>
      <c r="I422" s="135"/>
      <c r="J422" s="136"/>
      <c r="K422" s="135"/>
      <c r="L422" s="136"/>
      <c r="M422" s="137"/>
      <c r="N422" s="138"/>
      <c r="O422" s="139"/>
      <c r="P422" s="137"/>
      <c r="Q422" s="138"/>
      <c r="R422" s="140"/>
      <c r="S422" s="368"/>
      <c r="T422" s="447">
        <f t="shared" si="27"/>
        <v>0</v>
      </c>
      <c r="U422" s="443">
        <f t="shared" si="28"/>
        <v>6</v>
      </c>
    </row>
    <row r="423" spans="1:21" ht="18" customHeight="1">
      <c r="A423" s="817"/>
      <c r="B423" s="818"/>
      <c r="C423" s="820"/>
      <c r="D423" s="820"/>
      <c r="E423" s="337">
        <v>15</v>
      </c>
      <c r="F423" s="216"/>
      <c r="G423" s="216"/>
      <c r="H423" s="134"/>
      <c r="I423" s="135"/>
      <c r="J423" s="136"/>
      <c r="K423" s="135"/>
      <c r="L423" s="136"/>
      <c r="M423" s="137"/>
      <c r="N423" s="138"/>
      <c r="O423" s="139"/>
      <c r="P423" s="137"/>
      <c r="Q423" s="138"/>
      <c r="R423" s="140"/>
      <c r="S423" s="368"/>
      <c r="T423" s="447">
        <f t="shared" si="27"/>
        <v>0</v>
      </c>
      <c r="U423" s="443">
        <f t="shared" si="28"/>
        <v>6</v>
      </c>
    </row>
    <row r="424" spans="1:21" ht="18" customHeight="1">
      <c r="A424" s="817"/>
      <c r="B424" s="818"/>
      <c r="C424" s="820"/>
      <c r="D424" s="820"/>
      <c r="E424" s="337">
        <v>16</v>
      </c>
      <c r="F424" s="216"/>
      <c r="G424" s="216"/>
      <c r="H424" s="134"/>
      <c r="I424" s="135"/>
      <c r="J424" s="136"/>
      <c r="K424" s="135"/>
      <c r="L424" s="136"/>
      <c r="M424" s="137"/>
      <c r="N424" s="138"/>
      <c r="O424" s="139"/>
      <c r="P424" s="137"/>
      <c r="Q424" s="138"/>
      <c r="R424" s="140"/>
      <c r="S424" s="368"/>
      <c r="T424" s="447">
        <f t="shared" si="27"/>
        <v>0</v>
      </c>
      <c r="U424" s="443">
        <f t="shared" si="28"/>
        <v>6</v>
      </c>
    </row>
    <row r="425" spans="1:21" ht="18" customHeight="1">
      <c r="A425" s="817"/>
      <c r="B425" s="818"/>
      <c r="C425" s="820"/>
      <c r="D425" s="820"/>
      <c r="E425" s="337">
        <v>17</v>
      </c>
      <c r="F425" s="216"/>
      <c r="G425" s="216"/>
      <c r="H425" s="134"/>
      <c r="I425" s="135"/>
      <c r="J425" s="136"/>
      <c r="K425" s="135"/>
      <c r="L425" s="136"/>
      <c r="M425" s="137"/>
      <c r="N425" s="138"/>
      <c r="O425" s="139"/>
      <c r="P425" s="137"/>
      <c r="Q425" s="138"/>
      <c r="R425" s="140"/>
      <c r="S425" s="368"/>
      <c r="T425" s="447">
        <f t="shared" si="27"/>
        <v>0</v>
      </c>
      <c r="U425" s="443">
        <f t="shared" si="28"/>
        <v>6</v>
      </c>
    </row>
    <row r="426" spans="1:21" ht="18" customHeight="1">
      <c r="A426" s="817"/>
      <c r="B426" s="818"/>
      <c r="C426" s="820"/>
      <c r="D426" s="820"/>
      <c r="E426" s="337">
        <v>18</v>
      </c>
      <c r="F426" s="216"/>
      <c r="G426" s="216"/>
      <c r="H426" s="134"/>
      <c r="I426" s="135"/>
      <c r="J426" s="136"/>
      <c r="K426" s="135"/>
      <c r="L426" s="136"/>
      <c r="M426" s="137"/>
      <c r="N426" s="138"/>
      <c r="O426" s="139"/>
      <c r="P426" s="137"/>
      <c r="Q426" s="138"/>
      <c r="R426" s="140"/>
      <c r="S426" s="368"/>
      <c r="T426" s="447">
        <f t="shared" si="27"/>
        <v>0</v>
      </c>
      <c r="U426" s="443">
        <f t="shared" si="28"/>
        <v>6</v>
      </c>
    </row>
    <row r="427" spans="1:21" ht="18" customHeight="1">
      <c r="A427" s="817"/>
      <c r="B427" s="818"/>
      <c r="C427" s="820"/>
      <c r="D427" s="820"/>
      <c r="E427" s="337">
        <v>19</v>
      </c>
      <c r="F427" s="216"/>
      <c r="G427" s="216"/>
      <c r="H427" s="134"/>
      <c r="I427" s="135"/>
      <c r="J427" s="136"/>
      <c r="K427" s="135"/>
      <c r="L427" s="136"/>
      <c r="M427" s="137"/>
      <c r="N427" s="138"/>
      <c r="O427" s="139"/>
      <c r="P427" s="137"/>
      <c r="Q427" s="138"/>
      <c r="R427" s="140"/>
      <c r="S427" s="368"/>
      <c r="T427" s="447">
        <f t="shared" si="27"/>
        <v>0</v>
      </c>
      <c r="U427" s="443">
        <f t="shared" si="28"/>
        <v>6</v>
      </c>
    </row>
    <row r="428" spans="1:21" ht="18" customHeight="1">
      <c r="A428" s="817"/>
      <c r="B428" s="818"/>
      <c r="C428" s="820"/>
      <c r="D428" s="820"/>
      <c r="E428" s="337">
        <v>20</v>
      </c>
      <c r="F428" s="216"/>
      <c r="G428" s="216"/>
      <c r="H428" s="134"/>
      <c r="I428" s="135"/>
      <c r="J428" s="136"/>
      <c r="K428" s="135"/>
      <c r="L428" s="136"/>
      <c r="M428" s="137"/>
      <c r="N428" s="138"/>
      <c r="O428" s="139"/>
      <c r="P428" s="137"/>
      <c r="Q428" s="138"/>
      <c r="R428" s="140"/>
      <c r="S428" s="368"/>
      <c r="T428" s="447">
        <f t="shared" si="27"/>
        <v>0</v>
      </c>
      <c r="U428" s="443">
        <f t="shared" si="28"/>
        <v>6</v>
      </c>
    </row>
    <row r="429" spans="1:21" ht="18" customHeight="1">
      <c r="A429" s="817"/>
      <c r="B429" s="818"/>
      <c r="C429" s="820"/>
      <c r="D429" s="820"/>
      <c r="E429" s="337">
        <v>21</v>
      </c>
      <c r="F429" s="216"/>
      <c r="G429" s="216"/>
      <c r="H429" s="134"/>
      <c r="I429" s="135"/>
      <c r="J429" s="136"/>
      <c r="K429" s="135"/>
      <c r="L429" s="136"/>
      <c r="M429" s="137"/>
      <c r="N429" s="138"/>
      <c r="O429" s="139"/>
      <c r="P429" s="137"/>
      <c r="Q429" s="138"/>
      <c r="R429" s="140"/>
      <c r="S429" s="368"/>
      <c r="T429" s="447">
        <f t="shared" si="27"/>
        <v>0</v>
      </c>
      <c r="U429" s="443">
        <f t="shared" si="28"/>
        <v>6</v>
      </c>
    </row>
    <row r="430" spans="1:21" ht="18" customHeight="1">
      <c r="A430" s="817"/>
      <c r="B430" s="818"/>
      <c r="C430" s="820"/>
      <c r="D430" s="820"/>
      <c r="E430" s="337">
        <v>22</v>
      </c>
      <c r="F430" s="216"/>
      <c r="G430" s="216"/>
      <c r="H430" s="134"/>
      <c r="I430" s="135"/>
      <c r="J430" s="136"/>
      <c r="K430" s="135"/>
      <c r="L430" s="136"/>
      <c r="M430" s="137"/>
      <c r="N430" s="138"/>
      <c r="O430" s="139"/>
      <c r="P430" s="137"/>
      <c r="Q430" s="138"/>
      <c r="R430" s="140"/>
      <c r="S430" s="368"/>
      <c r="T430" s="447">
        <f t="shared" si="27"/>
        <v>0</v>
      </c>
      <c r="U430" s="443">
        <f t="shared" si="28"/>
        <v>6</v>
      </c>
    </row>
    <row r="431" spans="1:21" ht="18" customHeight="1">
      <c r="A431" s="817"/>
      <c r="B431" s="818"/>
      <c r="C431" s="820"/>
      <c r="D431" s="820"/>
      <c r="E431" s="337">
        <v>23</v>
      </c>
      <c r="F431" s="216"/>
      <c r="G431" s="216"/>
      <c r="H431" s="134"/>
      <c r="I431" s="135"/>
      <c r="J431" s="136"/>
      <c r="K431" s="135"/>
      <c r="L431" s="136"/>
      <c r="M431" s="137"/>
      <c r="N431" s="138"/>
      <c r="O431" s="139"/>
      <c r="P431" s="137"/>
      <c r="Q431" s="138"/>
      <c r="R431" s="140"/>
      <c r="S431" s="368"/>
      <c r="T431" s="447">
        <f t="shared" si="27"/>
        <v>0</v>
      </c>
      <c r="U431" s="443">
        <f t="shared" si="28"/>
        <v>6</v>
      </c>
    </row>
    <row r="432" spans="1:21" ht="18" customHeight="1">
      <c r="A432" s="817"/>
      <c r="B432" s="818"/>
      <c r="C432" s="820"/>
      <c r="D432" s="820"/>
      <c r="E432" s="337">
        <v>24</v>
      </c>
      <c r="F432" s="216"/>
      <c r="G432" s="216"/>
      <c r="H432" s="134"/>
      <c r="I432" s="135"/>
      <c r="J432" s="136"/>
      <c r="K432" s="135"/>
      <c r="L432" s="136"/>
      <c r="M432" s="137"/>
      <c r="N432" s="138"/>
      <c r="O432" s="139"/>
      <c r="P432" s="137"/>
      <c r="Q432" s="138"/>
      <c r="R432" s="140"/>
      <c r="S432" s="368"/>
      <c r="T432" s="447">
        <f t="shared" si="27"/>
        <v>0</v>
      </c>
      <c r="U432" s="443">
        <f t="shared" si="28"/>
        <v>6</v>
      </c>
    </row>
    <row r="433" spans="1:21" ht="18" customHeight="1">
      <c r="A433" s="817"/>
      <c r="B433" s="818"/>
      <c r="C433" s="820"/>
      <c r="D433" s="820"/>
      <c r="E433" s="337">
        <v>25</v>
      </c>
      <c r="F433" s="216"/>
      <c r="G433" s="216"/>
      <c r="H433" s="134"/>
      <c r="I433" s="135"/>
      <c r="J433" s="136"/>
      <c r="K433" s="135"/>
      <c r="L433" s="136"/>
      <c r="M433" s="137"/>
      <c r="N433" s="138"/>
      <c r="O433" s="139"/>
      <c r="P433" s="137"/>
      <c r="Q433" s="138"/>
      <c r="R433" s="140"/>
      <c r="S433" s="368"/>
      <c r="T433" s="447">
        <f t="shared" si="27"/>
        <v>0</v>
      </c>
      <c r="U433" s="443">
        <f t="shared" si="28"/>
        <v>6</v>
      </c>
    </row>
    <row r="434" spans="1:21" ht="18" customHeight="1">
      <c r="A434" s="817"/>
      <c r="B434" s="818"/>
      <c r="C434" s="820"/>
      <c r="D434" s="820"/>
      <c r="E434" s="337">
        <v>26</v>
      </c>
      <c r="F434" s="216"/>
      <c r="G434" s="216"/>
      <c r="H434" s="134"/>
      <c r="I434" s="135"/>
      <c r="J434" s="136"/>
      <c r="K434" s="135"/>
      <c r="L434" s="136"/>
      <c r="M434" s="137"/>
      <c r="N434" s="138"/>
      <c r="O434" s="139"/>
      <c r="P434" s="137"/>
      <c r="Q434" s="138"/>
      <c r="R434" s="140"/>
      <c r="S434" s="368"/>
      <c r="T434" s="447">
        <f t="shared" si="27"/>
        <v>0</v>
      </c>
      <c r="U434" s="443">
        <f t="shared" si="28"/>
        <v>6</v>
      </c>
    </row>
    <row r="435" spans="1:21" ht="18" customHeight="1">
      <c r="A435" s="817"/>
      <c r="B435" s="818"/>
      <c r="C435" s="820"/>
      <c r="D435" s="820"/>
      <c r="E435" s="337">
        <v>27</v>
      </c>
      <c r="F435" s="216"/>
      <c r="G435" s="216"/>
      <c r="H435" s="97"/>
      <c r="I435" s="81"/>
      <c r="J435" s="76"/>
      <c r="K435" s="82"/>
      <c r="L435" s="77"/>
      <c r="M435" s="2"/>
      <c r="N435" s="82"/>
      <c r="O435" s="77"/>
      <c r="P435" s="2"/>
      <c r="Q435" s="82"/>
      <c r="R435" s="19"/>
      <c r="S435" s="366"/>
      <c r="T435" s="397">
        <f t="shared" ref="T435:T442" si="29">IF(J435="",0,INT(SUM(PRODUCT(J435,L435,O435),R435)))</f>
        <v>0</v>
      </c>
      <c r="U435" s="443">
        <f t="shared" si="28"/>
        <v>6</v>
      </c>
    </row>
    <row r="436" spans="1:21" ht="18" customHeight="1">
      <c r="A436" s="817"/>
      <c r="B436" s="818"/>
      <c r="C436" s="820"/>
      <c r="D436" s="820"/>
      <c r="E436" s="337">
        <v>28</v>
      </c>
      <c r="F436" s="216"/>
      <c r="G436" s="216"/>
      <c r="H436" s="97"/>
      <c r="I436" s="81"/>
      <c r="J436" s="76"/>
      <c r="K436" s="82"/>
      <c r="L436" s="77"/>
      <c r="M436" s="2"/>
      <c r="N436" s="82"/>
      <c r="O436" s="77"/>
      <c r="P436" s="2"/>
      <c r="Q436" s="82"/>
      <c r="R436" s="19"/>
      <c r="S436" s="366"/>
      <c r="T436" s="397">
        <f t="shared" si="29"/>
        <v>0</v>
      </c>
      <c r="U436" s="443">
        <f t="shared" si="28"/>
        <v>6</v>
      </c>
    </row>
    <row r="437" spans="1:21" ht="18" customHeight="1">
      <c r="A437" s="817"/>
      <c r="B437" s="818"/>
      <c r="C437" s="820"/>
      <c r="D437" s="820"/>
      <c r="E437" s="337">
        <v>29</v>
      </c>
      <c r="F437" s="216"/>
      <c r="G437" s="216"/>
      <c r="H437" s="97"/>
      <c r="I437" s="81"/>
      <c r="J437" s="76"/>
      <c r="K437" s="82"/>
      <c r="L437" s="77"/>
      <c r="M437" s="2"/>
      <c r="N437" s="82"/>
      <c r="O437" s="77"/>
      <c r="P437" s="2"/>
      <c r="Q437" s="82"/>
      <c r="R437" s="19"/>
      <c r="S437" s="366"/>
      <c r="T437" s="397">
        <f t="shared" si="29"/>
        <v>0</v>
      </c>
      <c r="U437" s="443">
        <f t="shared" si="28"/>
        <v>6</v>
      </c>
    </row>
    <row r="438" spans="1:21" ht="18" customHeight="1">
      <c r="A438" s="817"/>
      <c r="B438" s="818"/>
      <c r="C438" s="820"/>
      <c r="D438" s="820"/>
      <c r="E438" s="337">
        <v>30</v>
      </c>
      <c r="F438" s="216"/>
      <c r="G438" s="216"/>
      <c r="H438" s="97"/>
      <c r="I438" s="81"/>
      <c r="J438" s="76"/>
      <c r="K438" s="82"/>
      <c r="L438" s="77"/>
      <c r="M438" s="2"/>
      <c r="N438" s="82"/>
      <c r="O438" s="77"/>
      <c r="P438" s="2"/>
      <c r="Q438" s="82"/>
      <c r="R438" s="19"/>
      <c r="S438" s="366"/>
      <c r="T438" s="397">
        <f t="shared" si="29"/>
        <v>0</v>
      </c>
      <c r="U438" s="443">
        <f t="shared" si="28"/>
        <v>6</v>
      </c>
    </row>
    <row r="439" spans="1:21" ht="18" customHeight="1">
      <c r="A439" s="817"/>
      <c r="B439" s="818"/>
      <c r="C439" s="820"/>
      <c r="D439" s="820"/>
      <c r="E439" s="337">
        <v>31</v>
      </c>
      <c r="F439" s="216"/>
      <c r="G439" s="216"/>
      <c r="H439" s="97"/>
      <c r="I439" s="81"/>
      <c r="J439" s="76"/>
      <c r="K439" s="81"/>
      <c r="L439" s="76"/>
      <c r="M439" s="2"/>
      <c r="N439" s="81"/>
      <c r="O439" s="77"/>
      <c r="P439" s="15"/>
      <c r="Q439" s="82"/>
      <c r="R439" s="19"/>
      <c r="S439" s="366"/>
      <c r="T439" s="397">
        <f t="shared" si="29"/>
        <v>0</v>
      </c>
      <c r="U439" s="443">
        <f t="shared" si="28"/>
        <v>6</v>
      </c>
    </row>
    <row r="440" spans="1:21" ht="18" customHeight="1">
      <c r="A440" s="817"/>
      <c r="B440" s="818"/>
      <c r="C440" s="820"/>
      <c r="D440" s="820"/>
      <c r="E440" s="337">
        <v>32</v>
      </c>
      <c r="F440" s="216"/>
      <c r="G440" s="216"/>
      <c r="H440" s="97"/>
      <c r="I440" s="81"/>
      <c r="J440" s="76"/>
      <c r="K440" s="81"/>
      <c r="L440" s="76"/>
      <c r="M440" s="2"/>
      <c r="N440" s="81"/>
      <c r="O440" s="77"/>
      <c r="P440" s="15"/>
      <c r="Q440" s="82"/>
      <c r="R440" s="19"/>
      <c r="S440" s="366"/>
      <c r="T440" s="397">
        <f t="shared" si="29"/>
        <v>0</v>
      </c>
      <c r="U440" s="443">
        <f t="shared" si="28"/>
        <v>6</v>
      </c>
    </row>
    <row r="441" spans="1:21" ht="18" customHeight="1">
      <c r="A441" s="817"/>
      <c r="B441" s="818"/>
      <c r="C441" s="820"/>
      <c r="D441" s="820"/>
      <c r="E441" s="337">
        <v>33</v>
      </c>
      <c r="F441" s="216"/>
      <c r="G441" s="216"/>
      <c r="H441" s="97"/>
      <c r="I441" s="81"/>
      <c r="J441" s="76"/>
      <c r="K441" s="81"/>
      <c r="L441" s="76"/>
      <c r="M441" s="2"/>
      <c r="N441" s="81"/>
      <c r="O441" s="77"/>
      <c r="P441" s="15"/>
      <c r="Q441" s="82"/>
      <c r="R441" s="19"/>
      <c r="S441" s="366"/>
      <c r="T441" s="397">
        <f t="shared" si="29"/>
        <v>0</v>
      </c>
      <c r="U441" s="443">
        <f t="shared" si="28"/>
        <v>6</v>
      </c>
    </row>
    <row r="442" spans="1:21" ht="18" customHeight="1">
      <c r="A442" s="817"/>
      <c r="B442" s="818"/>
      <c r="C442" s="820"/>
      <c r="D442" s="820"/>
      <c r="E442" s="337">
        <v>34</v>
      </c>
      <c r="F442" s="216"/>
      <c r="G442" s="216"/>
      <c r="H442" s="97"/>
      <c r="I442" s="81"/>
      <c r="J442" s="76"/>
      <c r="K442" s="81"/>
      <c r="L442" s="76"/>
      <c r="M442" s="2"/>
      <c r="N442" s="82"/>
      <c r="O442" s="77"/>
      <c r="P442" s="2"/>
      <c r="Q442" s="82"/>
      <c r="R442" s="19"/>
      <c r="S442" s="366"/>
      <c r="T442" s="397">
        <f t="shared" si="29"/>
        <v>0</v>
      </c>
      <c r="U442" s="443">
        <f t="shared" si="28"/>
        <v>6</v>
      </c>
    </row>
    <row r="443" spans="1:21" ht="18" customHeight="1">
      <c r="A443" s="817"/>
      <c r="B443" s="818"/>
      <c r="C443" s="820"/>
      <c r="D443" s="820"/>
      <c r="E443" s="337">
        <v>35</v>
      </c>
      <c r="F443" s="216"/>
      <c r="G443" s="216"/>
      <c r="H443" s="97"/>
      <c r="I443" s="81"/>
      <c r="J443" s="76"/>
      <c r="K443" s="82"/>
      <c r="L443" s="77"/>
      <c r="M443" s="2"/>
      <c r="N443" s="82"/>
      <c r="O443" s="77"/>
      <c r="P443" s="2"/>
      <c r="Q443" s="82"/>
      <c r="R443" s="19"/>
      <c r="S443" s="366"/>
      <c r="T443" s="397">
        <f t="shared" ref="T443:T468" si="30">IF(J443="",0,INT(SUM(PRODUCT(J443,L443,O443),R443)))</f>
        <v>0</v>
      </c>
      <c r="U443" s="443">
        <f t="shared" ref="U443:U468" si="31">$A$409</f>
        <v>6</v>
      </c>
    </row>
    <row r="444" spans="1:21" ht="18" customHeight="1">
      <c r="A444" s="817"/>
      <c r="B444" s="818"/>
      <c r="C444" s="820"/>
      <c r="D444" s="820"/>
      <c r="E444" s="337">
        <v>36</v>
      </c>
      <c r="F444" s="216"/>
      <c r="G444" s="216"/>
      <c r="H444" s="97"/>
      <c r="I444" s="81"/>
      <c r="J444" s="76"/>
      <c r="K444" s="82"/>
      <c r="L444" s="77"/>
      <c r="M444" s="2"/>
      <c r="N444" s="82"/>
      <c r="O444" s="77"/>
      <c r="P444" s="2"/>
      <c r="Q444" s="82"/>
      <c r="R444" s="19"/>
      <c r="S444" s="366"/>
      <c r="T444" s="397">
        <f t="shared" si="30"/>
        <v>0</v>
      </c>
      <c r="U444" s="443">
        <f t="shared" si="31"/>
        <v>6</v>
      </c>
    </row>
    <row r="445" spans="1:21" ht="18" customHeight="1">
      <c r="A445" s="817"/>
      <c r="B445" s="818"/>
      <c r="C445" s="820"/>
      <c r="D445" s="820"/>
      <c r="E445" s="337">
        <v>37</v>
      </c>
      <c r="F445" s="216"/>
      <c r="G445" s="216"/>
      <c r="H445" s="97"/>
      <c r="I445" s="81"/>
      <c r="J445" s="76"/>
      <c r="K445" s="82"/>
      <c r="L445" s="77"/>
      <c r="M445" s="2"/>
      <c r="N445" s="82"/>
      <c r="O445" s="77"/>
      <c r="P445" s="2"/>
      <c r="Q445" s="82"/>
      <c r="R445" s="19"/>
      <c r="S445" s="366"/>
      <c r="T445" s="397">
        <f t="shared" si="30"/>
        <v>0</v>
      </c>
      <c r="U445" s="443">
        <f t="shared" si="31"/>
        <v>6</v>
      </c>
    </row>
    <row r="446" spans="1:21" ht="18" customHeight="1">
      <c r="A446" s="817"/>
      <c r="B446" s="818"/>
      <c r="C446" s="820"/>
      <c r="D446" s="820"/>
      <c r="E446" s="337">
        <v>38</v>
      </c>
      <c r="F446" s="216"/>
      <c r="G446" s="216"/>
      <c r="H446" s="97"/>
      <c r="I446" s="81"/>
      <c r="J446" s="76"/>
      <c r="K446" s="81"/>
      <c r="L446" s="76"/>
      <c r="M446" s="2"/>
      <c r="N446" s="81"/>
      <c r="O446" s="77"/>
      <c r="P446" s="15"/>
      <c r="Q446" s="82"/>
      <c r="R446" s="19"/>
      <c r="S446" s="366"/>
      <c r="T446" s="397">
        <f t="shared" si="30"/>
        <v>0</v>
      </c>
      <c r="U446" s="443">
        <f t="shared" si="31"/>
        <v>6</v>
      </c>
    </row>
    <row r="447" spans="1:21" ht="18" customHeight="1">
      <c r="A447" s="817"/>
      <c r="B447" s="818"/>
      <c r="C447" s="820"/>
      <c r="D447" s="820"/>
      <c r="E447" s="337">
        <v>39</v>
      </c>
      <c r="F447" s="216"/>
      <c r="G447" s="216"/>
      <c r="H447" s="97"/>
      <c r="I447" s="81"/>
      <c r="J447" s="76"/>
      <c r="K447" s="81"/>
      <c r="L447" s="76"/>
      <c r="M447" s="2"/>
      <c r="N447" s="81"/>
      <c r="O447" s="77"/>
      <c r="P447" s="15"/>
      <c r="Q447" s="82"/>
      <c r="R447" s="19"/>
      <c r="S447" s="366"/>
      <c r="T447" s="397">
        <f t="shared" si="30"/>
        <v>0</v>
      </c>
      <c r="U447" s="443">
        <f t="shared" si="31"/>
        <v>6</v>
      </c>
    </row>
    <row r="448" spans="1:21" ht="18" customHeight="1">
      <c r="A448" s="817"/>
      <c r="B448" s="818"/>
      <c r="C448" s="820"/>
      <c r="D448" s="820"/>
      <c r="E448" s="337">
        <v>40</v>
      </c>
      <c r="F448" s="216"/>
      <c r="G448" s="216"/>
      <c r="H448" s="97"/>
      <c r="I448" s="81"/>
      <c r="J448" s="76"/>
      <c r="K448" s="81"/>
      <c r="L448" s="76"/>
      <c r="M448" s="2"/>
      <c r="N448" s="81"/>
      <c r="O448" s="77"/>
      <c r="P448" s="15"/>
      <c r="Q448" s="82"/>
      <c r="R448" s="19"/>
      <c r="S448" s="366"/>
      <c r="T448" s="397">
        <f t="shared" si="30"/>
        <v>0</v>
      </c>
      <c r="U448" s="443">
        <f t="shared" si="31"/>
        <v>6</v>
      </c>
    </row>
    <row r="449" spans="1:21" ht="18" customHeight="1">
      <c r="A449" s="817"/>
      <c r="B449" s="818"/>
      <c r="C449" s="820"/>
      <c r="D449" s="820"/>
      <c r="E449" s="337">
        <v>41</v>
      </c>
      <c r="F449" s="216"/>
      <c r="G449" s="216"/>
      <c r="H449" s="97"/>
      <c r="I449" s="81"/>
      <c r="J449" s="76"/>
      <c r="K449" s="81"/>
      <c r="L449" s="76"/>
      <c r="M449" s="2"/>
      <c r="N449" s="82"/>
      <c r="O449" s="77"/>
      <c r="P449" s="2"/>
      <c r="Q449" s="82"/>
      <c r="R449" s="19"/>
      <c r="S449" s="366"/>
      <c r="T449" s="397">
        <f t="shared" si="30"/>
        <v>0</v>
      </c>
      <c r="U449" s="443">
        <f t="shared" si="31"/>
        <v>6</v>
      </c>
    </row>
    <row r="450" spans="1:21" ht="18" customHeight="1">
      <c r="A450" s="817"/>
      <c r="B450" s="818"/>
      <c r="C450" s="820"/>
      <c r="D450" s="820"/>
      <c r="E450" s="337">
        <v>42</v>
      </c>
      <c r="F450" s="216"/>
      <c r="G450" s="216"/>
      <c r="H450" s="134"/>
      <c r="I450" s="135"/>
      <c r="J450" s="136"/>
      <c r="K450" s="135"/>
      <c r="L450" s="136"/>
      <c r="M450" s="137"/>
      <c r="N450" s="138"/>
      <c r="O450" s="139"/>
      <c r="P450" s="137"/>
      <c r="Q450" s="138"/>
      <c r="R450" s="140"/>
      <c r="S450" s="368"/>
      <c r="T450" s="447">
        <f t="shared" si="30"/>
        <v>0</v>
      </c>
      <c r="U450" s="443">
        <f t="shared" si="31"/>
        <v>6</v>
      </c>
    </row>
    <row r="451" spans="1:21" ht="18" customHeight="1">
      <c r="A451" s="817"/>
      <c r="B451" s="818"/>
      <c r="C451" s="820"/>
      <c r="D451" s="820"/>
      <c r="E451" s="337">
        <v>43</v>
      </c>
      <c r="F451" s="216"/>
      <c r="G451" s="216"/>
      <c r="H451" s="134"/>
      <c r="I451" s="135"/>
      <c r="J451" s="136"/>
      <c r="K451" s="135"/>
      <c r="L451" s="136"/>
      <c r="M451" s="137"/>
      <c r="N451" s="138"/>
      <c r="O451" s="139"/>
      <c r="P451" s="137"/>
      <c r="Q451" s="138"/>
      <c r="R451" s="140"/>
      <c r="S451" s="368"/>
      <c r="T451" s="447">
        <f t="shared" si="30"/>
        <v>0</v>
      </c>
      <c r="U451" s="443">
        <f t="shared" si="31"/>
        <v>6</v>
      </c>
    </row>
    <row r="452" spans="1:21" ht="18" customHeight="1">
      <c r="A452" s="817"/>
      <c r="B452" s="818"/>
      <c r="C452" s="820"/>
      <c r="D452" s="820"/>
      <c r="E452" s="337">
        <v>44</v>
      </c>
      <c r="F452" s="216"/>
      <c r="G452" s="216"/>
      <c r="H452" s="134"/>
      <c r="I452" s="135"/>
      <c r="J452" s="136"/>
      <c r="K452" s="135"/>
      <c r="L452" s="136"/>
      <c r="M452" s="137"/>
      <c r="N452" s="138"/>
      <c r="O452" s="139"/>
      <c r="P452" s="137"/>
      <c r="Q452" s="138"/>
      <c r="R452" s="140"/>
      <c r="S452" s="368"/>
      <c r="T452" s="447">
        <f t="shared" si="30"/>
        <v>0</v>
      </c>
      <c r="U452" s="443">
        <f t="shared" si="31"/>
        <v>6</v>
      </c>
    </row>
    <row r="453" spans="1:21" ht="18" customHeight="1">
      <c r="A453" s="817"/>
      <c r="B453" s="818"/>
      <c r="C453" s="820"/>
      <c r="D453" s="820"/>
      <c r="E453" s="337">
        <v>45</v>
      </c>
      <c r="F453" s="216"/>
      <c r="G453" s="216"/>
      <c r="H453" s="134"/>
      <c r="I453" s="135"/>
      <c r="J453" s="136"/>
      <c r="K453" s="135"/>
      <c r="L453" s="136"/>
      <c r="M453" s="137"/>
      <c r="N453" s="138"/>
      <c r="O453" s="139"/>
      <c r="P453" s="137"/>
      <c r="Q453" s="138"/>
      <c r="R453" s="140"/>
      <c r="S453" s="368"/>
      <c r="T453" s="447">
        <f t="shared" si="30"/>
        <v>0</v>
      </c>
      <c r="U453" s="443">
        <f t="shared" si="31"/>
        <v>6</v>
      </c>
    </row>
    <row r="454" spans="1:21" ht="18" customHeight="1">
      <c r="A454" s="817"/>
      <c r="B454" s="818"/>
      <c r="C454" s="820"/>
      <c r="D454" s="820"/>
      <c r="E454" s="337">
        <v>46</v>
      </c>
      <c r="F454" s="216"/>
      <c r="G454" s="216"/>
      <c r="H454" s="134"/>
      <c r="I454" s="135"/>
      <c r="J454" s="136"/>
      <c r="K454" s="135"/>
      <c r="L454" s="136"/>
      <c r="M454" s="137"/>
      <c r="N454" s="138"/>
      <c r="O454" s="139"/>
      <c r="P454" s="137"/>
      <c r="Q454" s="138"/>
      <c r="R454" s="140"/>
      <c r="S454" s="368"/>
      <c r="T454" s="447">
        <f t="shared" si="30"/>
        <v>0</v>
      </c>
      <c r="U454" s="443">
        <f t="shared" si="31"/>
        <v>6</v>
      </c>
    </row>
    <row r="455" spans="1:21" ht="18" customHeight="1">
      <c r="A455" s="817"/>
      <c r="B455" s="818"/>
      <c r="C455" s="820"/>
      <c r="D455" s="820"/>
      <c r="E455" s="337">
        <v>47</v>
      </c>
      <c r="F455" s="216"/>
      <c r="G455" s="216"/>
      <c r="H455" s="134"/>
      <c r="I455" s="135"/>
      <c r="J455" s="136"/>
      <c r="K455" s="135"/>
      <c r="L455" s="136"/>
      <c r="M455" s="137"/>
      <c r="N455" s="138"/>
      <c r="O455" s="139"/>
      <c r="P455" s="137"/>
      <c r="Q455" s="138"/>
      <c r="R455" s="140"/>
      <c r="S455" s="368"/>
      <c r="T455" s="447">
        <f t="shared" si="30"/>
        <v>0</v>
      </c>
      <c r="U455" s="443">
        <f t="shared" si="31"/>
        <v>6</v>
      </c>
    </row>
    <row r="456" spans="1:21" ht="18" customHeight="1">
      <c r="A456" s="817"/>
      <c r="B456" s="818"/>
      <c r="C456" s="820"/>
      <c r="D456" s="820"/>
      <c r="E456" s="337">
        <v>48</v>
      </c>
      <c r="F456" s="216"/>
      <c r="G456" s="216"/>
      <c r="H456" s="134"/>
      <c r="I456" s="135"/>
      <c r="J456" s="136"/>
      <c r="K456" s="135"/>
      <c r="L456" s="136"/>
      <c r="M456" s="137"/>
      <c r="N456" s="138"/>
      <c r="O456" s="139"/>
      <c r="P456" s="137"/>
      <c r="Q456" s="138"/>
      <c r="R456" s="140"/>
      <c r="S456" s="368"/>
      <c r="T456" s="447">
        <f t="shared" si="30"/>
        <v>0</v>
      </c>
      <c r="U456" s="443">
        <f t="shared" si="31"/>
        <v>6</v>
      </c>
    </row>
    <row r="457" spans="1:21" ht="18" customHeight="1">
      <c r="A457" s="817"/>
      <c r="B457" s="818"/>
      <c r="C457" s="820"/>
      <c r="D457" s="820"/>
      <c r="E457" s="337">
        <v>49</v>
      </c>
      <c r="F457" s="216"/>
      <c r="G457" s="216"/>
      <c r="H457" s="134"/>
      <c r="I457" s="135"/>
      <c r="J457" s="136"/>
      <c r="K457" s="135"/>
      <c r="L457" s="136"/>
      <c r="M457" s="137"/>
      <c r="N457" s="138"/>
      <c r="O457" s="139"/>
      <c r="P457" s="137"/>
      <c r="Q457" s="138"/>
      <c r="R457" s="140"/>
      <c r="S457" s="368"/>
      <c r="T457" s="447">
        <f t="shared" si="30"/>
        <v>0</v>
      </c>
      <c r="U457" s="443">
        <f t="shared" si="31"/>
        <v>6</v>
      </c>
    </row>
    <row r="458" spans="1:21" ht="18" customHeight="1">
      <c r="A458" s="817"/>
      <c r="B458" s="818"/>
      <c r="C458" s="820"/>
      <c r="D458" s="820"/>
      <c r="E458" s="337">
        <v>50</v>
      </c>
      <c r="F458" s="216"/>
      <c r="G458" s="216"/>
      <c r="H458" s="134"/>
      <c r="I458" s="135"/>
      <c r="J458" s="136"/>
      <c r="K458" s="135"/>
      <c r="L458" s="136"/>
      <c r="M458" s="137"/>
      <c r="N458" s="138"/>
      <c r="O458" s="139"/>
      <c r="P458" s="137"/>
      <c r="Q458" s="138"/>
      <c r="R458" s="140"/>
      <c r="S458" s="368"/>
      <c r="T458" s="447">
        <f t="shared" si="30"/>
        <v>0</v>
      </c>
      <c r="U458" s="443">
        <f t="shared" si="31"/>
        <v>6</v>
      </c>
    </row>
    <row r="459" spans="1:21" ht="18" customHeight="1">
      <c r="A459" s="817"/>
      <c r="B459" s="818"/>
      <c r="C459" s="820"/>
      <c r="D459" s="820"/>
      <c r="E459" s="337">
        <v>51</v>
      </c>
      <c r="F459" s="216"/>
      <c r="G459" s="216"/>
      <c r="H459" s="134"/>
      <c r="I459" s="135"/>
      <c r="J459" s="136"/>
      <c r="K459" s="135"/>
      <c r="L459" s="136"/>
      <c r="M459" s="137"/>
      <c r="N459" s="138"/>
      <c r="O459" s="139"/>
      <c r="P459" s="137"/>
      <c r="Q459" s="138"/>
      <c r="R459" s="140"/>
      <c r="S459" s="368"/>
      <c r="T459" s="447">
        <f t="shared" si="30"/>
        <v>0</v>
      </c>
      <c r="U459" s="443">
        <f t="shared" si="31"/>
        <v>6</v>
      </c>
    </row>
    <row r="460" spans="1:21" ht="18" customHeight="1">
      <c r="A460" s="817"/>
      <c r="B460" s="818"/>
      <c r="C460" s="820"/>
      <c r="D460" s="820"/>
      <c r="E460" s="337">
        <v>52</v>
      </c>
      <c r="F460" s="216"/>
      <c r="G460" s="216"/>
      <c r="H460" s="134"/>
      <c r="I460" s="135"/>
      <c r="J460" s="136"/>
      <c r="K460" s="135"/>
      <c r="L460" s="136"/>
      <c r="M460" s="137"/>
      <c r="N460" s="138"/>
      <c r="O460" s="139"/>
      <c r="P460" s="137"/>
      <c r="Q460" s="138"/>
      <c r="R460" s="140"/>
      <c r="S460" s="368"/>
      <c r="T460" s="447">
        <f t="shared" si="30"/>
        <v>0</v>
      </c>
      <c r="U460" s="443">
        <f t="shared" si="31"/>
        <v>6</v>
      </c>
    </row>
    <row r="461" spans="1:21" ht="18" customHeight="1">
      <c r="A461" s="817"/>
      <c r="B461" s="818"/>
      <c r="C461" s="820"/>
      <c r="D461" s="820"/>
      <c r="E461" s="337">
        <v>53</v>
      </c>
      <c r="F461" s="216"/>
      <c r="G461" s="216"/>
      <c r="H461" s="134"/>
      <c r="I461" s="135"/>
      <c r="J461" s="136"/>
      <c r="K461" s="135"/>
      <c r="L461" s="136"/>
      <c r="M461" s="137"/>
      <c r="N461" s="138"/>
      <c r="O461" s="139"/>
      <c r="P461" s="137"/>
      <c r="Q461" s="138"/>
      <c r="R461" s="140"/>
      <c r="S461" s="368"/>
      <c r="T461" s="447">
        <f t="shared" si="30"/>
        <v>0</v>
      </c>
      <c r="U461" s="443">
        <f t="shared" si="31"/>
        <v>6</v>
      </c>
    </row>
    <row r="462" spans="1:21" ht="18" customHeight="1">
      <c r="A462" s="817"/>
      <c r="B462" s="818"/>
      <c r="C462" s="820"/>
      <c r="D462" s="820"/>
      <c r="E462" s="337">
        <v>54</v>
      </c>
      <c r="F462" s="216"/>
      <c r="G462" s="216"/>
      <c r="H462" s="134"/>
      <c r="I462" s="135"/>
      <c r="J462" s="136"/>
      <c r="K462" s="135"/>
      <c r="L462" s="136"/>
      <c r="M462" s="137"/>
      <c r="N462" s="138"/>
      <c r="O462" s="139"/>
      <c r="P462" s="137"/>
      <c r="Q462" s="138"/>
      <c r="R462" s="140"/>
      <c r="S462" s="368"/>
      <c r="T462" s="447">
        <f t="shared" si="30"/>
        <v>0</v>
      </c>
      <c r="U462" s="443">
        <f t="shared" si="31"/>
        <v>6</v>
      </c>
    </row>
    <row r="463" spans="1:21" ht="18" customHeight="1">
      <c r="A463" s="817"/>
      <c r="B463" s="818"/>
      <c r="C463" s="820"/>
      <c r="D463" s="820"/>
      <c r="E463" s="337">
        <v>55</v>
      </c>
      <c r="F463" s="216"/>
      <c r="G463" s="216"/>
      <c r="H463" s="134"/>
      <c r="I463" s="135"/>
      <c r="J463" s="136"/>
      <c r="K463" s="135"/>
      <c r="L463" s="136"/>
      <c r="M463" s="137"/>
      <c r="N463" s="138"/>
      <c r="O463" s="139"/>
      <c r="P463" s="137"/>
      <c r="Q463" s="138"/>
      <c r="R463" s="140"/>
      <c r="S463" s="368"/>
      <c r="T463" s="447">
        <f t="shared" si="30"/>
        <v>0</v>
      </c>
      <c r="U463" s="443">
        <f t="shared" si="31"/>
        <v>6</v>
      </c>
    </row>
    <row r="464" spans="1:21" ht="18" customHeight="1">
      <c r="A464" s="817"/>
      <c r="B464" s="818"/>
      <c r="C464" s="820"/>
      <c r="D464" s="820"/>
      <c r="E464" s="337">
        <v>56</v>
      </c>
      <c r="F464" s="216"/>
      <c r="G464" s="216"/>
      <c r="H464" s="134"/>
      <c r="I464" s="135"/>
      <c r="J464" s="136"/>
      <c r="K464" s="135"/>
      <c r="L464" s="136"/>
      <c r="M464" s="137"/>
      <c r="N464" s="138"/>
      <c r="O464" s="139"/>
      <c r="P464" s="137"/>
      <c r="Q464" s="138"/>
      <c r="R464" s="140"/>
      <c r="S464" s="368"/>
      <c r="T464" s="447">
        <f t="shared" si="30"/>
        <v>0</v>
      </c>
      <c r="U464" s="443">
        <f t="shared" si="31"/>
        <v>6</v>
      </c>
    </row>
    <row r="465" spans="1:21" ht="18" customHeight="1">
      <c r="A465" s="817"/>
      <c r="B465" s="818"/>
      <c r="C465" s="820"/>
      <c r="D465" s="820"/>
      <c r="E465" s="337">
        <v>57</v>
      </c>
      <c r="F465" s="216"/>
      <c r="G465" s="216"/>
      <c r="H465" s="134"/>
      <c r="I465" s="135"/>
      <c r="J465" s="136"/>
      <c r="K465" s="135"/>
      <c r="L465" s="136"/>
      <c r="M465" s="137"/>
      <c r="N465" s="138"/>
      <c r="O465" s="139"/>
      <c r="P465" s="137"/>
      <c r="Q465" s="138"/>
      <c r="R465" s="140"/>
      <c r="S465" s="368"/>
      <c r="T465" s="447">
        <f t="shared" si="30"/>
        <v>0</v>
      </c>
      <c r="U465" s="443">
        <f t="shared" si="31"/>
        <v>6</v>
      </c>
    </row>
    <row r="466" spans="1:21" ht="18" customHeight="1">
      <c r="A466" s="817"/>
      <c r="B466" s="818"/>
      <c r="C466" s="820"/>
      <c r="D466" s="820"/>
      <c r="E466" s="337">
        <v>58</v>
      </c>
      <c r="F466" s="216"/>
      <c r="G466" s="216"/>
      <c r="H466" s="134"/>
      <c r="I466" s="135"/>
      <c r="J466" s="136"/>
      <c r="K466" s="135"/>
      <c r="L466" s="136"/>
      <c r="M466" s="137"/>
      <c r="N466" s="138"/>
      <c r="O466" s="139"/>
      <c r="P466" s="137"/>
      <c r="Q466" s="138"/>
      <c r="R466" s="140"/>
      <c r="S466" s="368"/>
      <c r="T466" s="447">
        <f t="shared" si="30"/>
        <v>0</v>
      </c>
      <c r="U466" s="443">
        <f t="shared" si="31"/>
        <v>6</v>
      </c>
    </row>
    <row r="467" spans="1:21" ht="18" customHeight="1">
      <c r="A467" s="817"/>
      <c r="B467" s="818"/>
      <c r="C467" s="820"/>
      <c r="D467" s="820"/>
      <c r="E467" s="337">
        <v>59</v>
      </c>
      <c r="F467" s="216"/>
      <c r="G467" s="216"/>
      <c r="H467" s="134"/>
      <c r="I467" s="135"/>
      <c r="J467" s="136"/>
      <c r="K467" s="135"/>
      <c r="L467" s="136"/>
      <c r="M467" s="137"/>
      <c r="N467" s="138"/>
      <c r="O467" s="139"/>
      <c r="P467" s="137"/>
      <c r="Q467" s="138"/>
      <c r="R467" s="140"/>
      <c r="S467" s="368"/>
      <c r="T467" s="447">
        <f t="shared" si="30"/>
        <v>0</v>
      </c>
      <c r="U467" s="443">
        <f t="shared" si="31"/>
        <v>6</v>
      </c>
    </row>
    <row r="468" spans="1:21" ht="18" customHeight="1">
      <c r="A468" s="817"/>
      <c r="B468" s="818"/>
      <c r="C468" s="820"/>
      <c r="D468" s="820"/>
      <c r="E468" s="337">
        <v>60</v>
      </c>
      <c r="F468" s="216"/>
      <c r="G468" s="216"/>
      <c r="H468" s="134"/>
      <c r="I468" s="135"/>
      <c r="J468" s="136"/>
      <c r="K468" s="135"/>
      <c r="L468" s="136"/>
      <c r="M468" s="137"/>
      <c r="N468" s="138"/>
      <c r="O468" s="139"/>
      <c r="P468" s="137"/>
      <c r="Q468" s="138"/>
      <c r="R468" s="140"/>
      <c r="S468" s="368"/>
      <c r="T468" s="447">
        <f t="shared" si="30"/>
        <v>0</v>
      </c>
      <c r="U468" s="443">
        <f t="shared" si="31"/>
        <v>6</v>
      </c>
    </row>
    <row r="469" spans="1:21" ht="18" customHeight="1">
      <c r="A469" s="817"/>
      <c r="B469" s="818"/>
      <c r="C469" s="820"/>
      <c r="D469" s="820"/>
      <c r="E469" s="337">
        <v>61</v>
      </c>
      <c r="F469" s="216"/>
      <c r="G469" s="216"/>
      <c r="H469" s="97"/>
      <c r="I469" s="81"/>
      <c r="J469" s="76"/>
      <c r="K469" s="82"/>
      <c r="L469" s="77"/>
      <c r="M469" s="2"/>
      <c r="N469" s="82"/>
      <c r="O469" s="77"/>
      <c r="P469" s="2"/>
      <c r="Q469" s="82"/>
      <c r="R469" s="19"/>
      <c r="S469" s="366"/>
      <c r="T469" s="397">
        <f t="shared" si="27"/>
        <v>0</v>
      </c>
      <c r="U469" s="443">
        <f t="shared" ref="U469:U488" si="32">$A$409</f>
        <v>6</v>
      </c>
    </row>
    <row r="470" spans="1:21" ht="18" customHeight="1">
      <c r="A470" s="817"/>
      <c r="B470" s="818"/>
      <c r="C470" s="820"/>
      <c r="D470" s="820"/>
      <c r="E470" s="337">
        <v>62</v>
      </c>
      <c r="F470" s="216"/>
      <c r="G470" s="216"/>
      <c r="H470" s="97"/>
      <c r="I470" s="81"/>
      <c r="J470" s="76"/>
      <c r="K470" s="82"/>
      <c r="L470" s="77"/>
      <c r="M470" s="2"/>
      <c r="N470" s="82"/>
      <c r="O470" s="77"/>
      <c r="P470" s="2"/>
      <c r="Q470" s="82"/>
      <c r="R470" s="19"/>
      <c r="S470" s="366"/>
      <c r="T470" s="397">
        <f t="shared" si="27"/>
        <v>0</v>
      </c>
      <c r="U470" s="443">
        <f t="shared" si="32"/>
        <v>6</v>
      </c>
    </row>
    <row r="471" spans="1:21" ht="18" customHeight="1">
      <c r="A471" s="817"/>
      <c r="B471" s="818"/>
      <c r="C471" s="820"/>
      <c r="D471" s="820"/>
      <c r="E471" s="337">
        <v>63</v>
      </c>
      <c r="F471" s="216"/>
      <c r="G471" s="216"/>
      <c r="H471" s="97"/>
      <c r="I471" s="81"/>
      <c r="J471" s="76"/>
      <c r="K471" s="82"/>
      <c r="L471" s="77"/>
      <c r="M471" s="2"/>
      <c r="N471" s="82"/>
      <c r="O471" s="77"/>
      <c r="P471" s="2"/>
      <c r="Q471" s="82"/>
      <c r="R471" s="19"/>
      <c r="S471" s="366"/>
      <c r="T471" s="397">
        <f t="shared" si="27"/>
        <v>0</v>
      </c>
      <c r="U471" s="443">
        <f t="shared" si="32"/>
        <v>6</v>
      </c>
    </row>
    <row r="472" spans="1:21" ht="18" customHeight="1">
      <c r="A472" s="817"/>
      <c r="B472" s="818"/>
      <c r="C472" s="820"/>
      <c r="D472" s="820"/>
      <c r="E472" s="337">
        <v>64</v>
      </c>
      <c r="F472" s="216"/>
      <c r="G472" s="216"/>
      <c r="H472" s="97"/>
      <c r="I472" s="81"/>
      <c r="J472" s="76"/>
      <c r="K472" s="82"/>
      <c r="L472" s="77"/>
      <c r="M472" s="2"/>
      <c r="N472" s="82"/>
      <c r="O472" s="77"/>
      <c r="P472" s="2"/>
      <c r="Q472" s="82"/>
      <c r="R472" s="19"/>
      <c r="S472" s="366"/>
      <c r="T472" s="397">
        <f t="shared" si="27"/>
        <v>0</v>
      </c>
      <c r="U472" s="443">
        <f t="shared" si="32"/>
        <v>6</v>
      </c>
    </row>
    <row r="473" spans="1:21" ht="18" customHeight="1">
      <c r="A473" s="817"/>
      <c r="B473" s="818"/>
      <c r="C473" s="820"/>
      <c r="D473" s="820"/>
      <c r="E473" s="337">
        <v>65</v>
      </c>
      <c r="F473" s="216"/>
      <c r="G473" s="216"/>
      <c r="H473" s="97"/>
      <c r="I473" s="81"/>
      <c r="J473" s="76"/>
      <c r="K473" s="81"/>
      <c r="L473" s="76"/>
      <c r="M473" s="2"/>
      <c r="N473" s="81"/>
      <c r="O473" s="77"/>
      <c r="P473" s="15"/>
      <c r="Q473" s="82"/>
      <c r="R473" s="19"/>
      <c r="S473" s="366"/>
      <c r="T473" s="397">
        <f t="shared" si="27"/>
        <v>0</v>
      </c>
      <c r="U473" s="443">
        <f t="shared" si="32"/>
        <v>6</v>
      </c>
    </row>
    <row r="474" spans="1:21" ht="18" customHeight="1">
      <c r="A474" s="817"/>
      <c r="B474" s="818"/>
      <c r="C474" s="820"/>
      <c r="D474" s="820"/>
      <c r="E474" s="337">
        <v>66</v>
      </c>
      <c r="F474" s="216"/>
      <c r="G474" s="216"/>
      <c r="H474" s="97"/>
      <c r="I474" s="81"/>
      <c r="J474" s="76"/>
      <c r="K474" s="81"/>
      <c r="L474" s="76"/>
      <c r="M474" s="2"/>
      <c r="N474" s="81"/>
      <c r="O474" s="77"/>
      <c r="P474" s="15"/>
      <c r="Q474" s="82"/>
      <c r="R474" s="19"/>
      <c r="S474" s="366"/>
      <c r="T474" s="397">
        <f t="shared" si="27"/>
        <v>0</v>
      </c>
      <c r="U474" s="443">
        <f t="shared" si="32"/>
        <v>6</v>
      </c>
    </row>
    <row r="475" spans="1:21" ht="18" customHeight="1">
      <c r="A475" s="817"/>
      <c r="B475" s="818"/>
      <c r="C475" s="820"/>
      <c r="D475" s="820"/>
      <c r="E475" s="337">
        <v>67</v>
      </c>
      <c r="F475" s="216"/>
      <c r="G475" s="216"/>
      <c r="H475" s="97"/>
      <c r="I475" s="81"/>
      <c r="J475" s="76"/>
      <c r="K475" s="81"/>
      <c r="L475" s="76"/>
      <c r="M475" s="2"/>
      <c r="N475" s="81"/>
      <c r="O475" s="77"/>
      <c r="P475" s="15"/>
      <c r="Q475" s="82"/>
      <c r="R475" s="19"/>
      <c r="S475" s="366"/>
      <c r="T475" s="397">
        <f t="shared" si="27"/>
        <v>0</v>
      </c>
      <c r="U475" s="443">
        <f t="shared" si="32"/>
        <v>6</v>
      </c>
    </row>
    <row r="476" spans="1:21" ht="18" customHeight="1">
      <c r="A476" s="817"/>
      <c r="B476" s="818"/>
      <c r="C476" s="820"/>
      <c r="D476" s="820"/>
      <c r="E476" s="337">
        <v>68</v>
      </c>
      <c r="F476" s="216"/>
      <c r="G476" s="216"/>
      <c r="H476" s="97"/>
      <c r="I476" s="81"/>
      <c r="J476" s="76"/>
      <c r="K476" s="81"/>
      <c r="L476" s="76"/>
      <c r="M476" s="2"/>
      <c r="N476" s="82"/>
      <c r="O476" s="77"/>
      <c r="P476" s="2"/>
      <c r="Q476" s="82"/>
      <c r="R476" s="19"/>
      <c r="S476" s="366"/>
      <c r="T476" s="397">
        <f t="shared" si="27"/>
        <v>0</v>
      </c>
      <c r="U476" s="443">
        <f t="shared" si="32"/>
        <v>6</v>
      </c>
    </row>
    <row r="477" spans="1:21" ht="18" customHeight="1">
      <c r="A477" s="817"/>
      <c r="B477" s="818"/>
      <c r="C477" s="820"/>
      <c r="D477" s="820"/>
      <c r="E477" s="337">
        <v>69</v>
      </c>
      <c r="F477" s="216"/>
      <c r="G477" s="216"/>
      <c r="H477" s="134"/>
      <c r="I477" s="135"/>
      <c r="J477" s="136"/>
      <c r="K477" s="135"/>
      <c r="L477" s="136"/>
      <c r="M477" s="137"/>
      <c r="N477" s="138"/>
      <c r="O477" s="139"/>
      <c r="P477" s="137"/>
      <c r="Q477" s="138"/>
      <c r="R477" s="140"/>
      <c r="S477" s="368"/>
      <c r="T477" s="447">
        <f t="shared" si="27"/>
        <v>0</v>
      </c>
      <c r="U477" s="443">
        <f t="shared" si="32"/>
        <v>6</v>
      </c>
    </row>
    <row r="478" spans="1:21" ht="18" customHeight="1">
      <c r="A478" s="817"/>
      <c r="B478" s="818"/>
      <c r="C478" s="820"/>
      <c r="D478" s="820"/>
      <c r="E478" s="337">
        <v>70</v>
      </c>
      <c r="F478" s="216"/>
      <c r="G478" s="216"/>
      <c r="H478" s="134"/>
      <c r="I478" s="135"/>
      <c r="J478" s="136"/>
      <c r="K478" s="135"/>
      <c r="L478" s="136"/>
      <c r="M478" s="137"/>
      <c r="N478" s="138"/>
      <c r="O478" s="139"/>
      <c r="P478" s="137"/>
      <c r="Q478" s="138"/>
      <c r="R478" s="140"/>
      <c r="S478" s="368"/>
      <c r="T478" s="447">
        <f t="shared" si="27"/>
        <v>0</v>
      </c>
      <c r="U478" s="443">
        <f t="shared" si="32"/>
        <v>6</v>
      </c>
    </row>
    <row r="479" spans="1:21" ht="18" customHeight="1">
      <c r="A479" s="817"/>
      <c r="B479" s="818"/>
      <c r="C479" s="820"/>
      <c r="D479" s="820"/>
      <c r="E479" s="337">
        <v>71</v>
      </c>
      <c r="F479" s="216"/>
      <c r="G479" s="216"/>
      <c r="H479" s="134"/>
      <c r="I479" s="135"/>
      <c r="J479" s="136"/>
      <c r="K479" s="135"/>
      <c r="L479" s="136"/>
      <c r="M479" s="137"/>
      <c r="N479" s="138"/>
      <c r="O479" s="139"/>
      <c r="P479" s="137"/>
      <c r="Q479" s="138"/>
      <c r="R479" s="140"/>
      <c r="S479" s="368"/>
      <c r="T479" s="447">
        <f t="shared" si="27"/>
        <v>0</v>
      </c>
      <c r="U479" s="443">
        <f t="shared" si="32"/>
        <v>6</v>
      </c>
    </row>
    <row r="480" spans="1:21" ht="18" customHeight="1">
      <c r="A480" s="817"/>
      <c r="B480" s="818"/>
      <c r="C480" s="820"/>
      <c r="D480" s="820"/>
      <c r="E480" s="337">
        <v>72</v>
      </c>
      <c r="F480" s="216"/>
      <c r="G480" s="216"/>
      <c r="H480" s="134"/>
      <c r="I480" s="135"/>
      <c r="J480" s="136"/>
      <c r="K480" s="135"/>
      <c r="L480" s="136"/>
      <c r="M480" s="137"/>
      <c r="N480" s="138"/>
      <c r="O480" s="139"/>
      <c r="P480" s="137"/>
      <c r="Q480" s="138"/>
      <c r="R480" s="140"/>
      <c r="S480" s="368"/>
      <c r="T480" s="447">
        <f t="shared" si="27"/>
        <v>0</v>
      </c>
      <c r="U480" s="443">
        <f t="shared" si="32"/>
        <v>6</v>
      </c>
    </row>
    <row r="481" spans="1:21" ht="18" customHeight="1">
      <c r="A481" s="817"/>
      <c r="B481" s="818"/>
      <c r="C481" s="820"/>
      <c r="D481" s="820"/>
      <c r="E481" s="337">
        <v>73</v>
      </c>
      <c r="F481" s="216"/>
      <c r="G481" s="216"/>
      <c r="H481" s="134"/>
      <c r="I481" s="135"/>
      <c r="J481" s="136"/>
      <c r="K481" s="135"/>
      <c r="L481" s="136"/>
      <c r="M481" s="137"/>
      <c r="N481" s="138"/>
      <c r="O481" s="139"/>
      <c r="P481" s="137"/>
      <c r="Q481" s="138"/>
      <c r="R481" s="140"/>
      <c r="S481" s="368"/>
      <c r="T481" s="447">
        <f t="shared" si="27"/>
        <v>0</v>
      </c>
      <c r="U481" s="443">
        <f t="shared" si="32"/>
        <v>6</v>
      </c>
    </row>
    <row r="482" spans="1:21" ht="18" customHeight="1">
      <c r="A482" s="817"/>
      <c r="B482" s="818"/>
      <c r="C482" s="820"/>
      <c r="D482" s="820"/>
      <c r="E482" s="337">
        <v>74</v>
      </c>
      <c r="F482" s="216"/>
      <c r="G482" s="216"/>
      <c r="H482" s="134"/>
      <c r="I482" s="135"/>
      <c r="J482" s="136"/>
      <c r="K482" s="135"/>
      <c r="L482" s="136"/>
      <c r="M482" s="137"/>
      <c r="N482" s="138"/>
      <c r="O482" s="139"/>
      <c r="P482" s="137"/>
      <c r="Q482" s="138"/>
      <c r="R482" s="140"/>
      <c r="S482" s="368"/>
      <c r="T482" s="447">
        <f t="shared" si="27"/>
        <v>0</v>
      </c>
      <c r="U482" s="443">
        <f t="shared" si="32"/>
        <v>6</v>
      </c>
    </row>
    <row r="483" spans="1:21" ht="18" customHeight="1">
      <c r="A483" s="817"/>
      <c r="B483" s="818"/>
      <c r="C483" s="820"/>
      <c r="D483" s="820"/>
      <c r="E483" s="337">
        <v>75</v>
      </c>
      <c r="F483" s="216"/>
      <c r="G483" s="216"/>
      <c r="H483" s="134"/>
      <c r="I483" s="135"/>
      <c r="J483" s="136"/>
      <c r="K483" s="135"/>
      <c r="L483" s="136"/>
      <c r="M483" s="137"/>
      <c r="N483" s="138"/>
      <c r="O483" s="139"/>
      <c r="P483" s="137"/>
      <c r="Q483" s="138"/>
      <c r="R483" s="140"/>
      <c r="S483" s="368"/>
      <c r="T483" s="447">
        <f t="shared" si="27"/>
        <v>0</v>
      </c>
      <c r="U483" s="443">
        <f t="shared" si="32"/>
        <v>6</v>
      </c>
    </row>
    <row r="484" spans="1:21" ht="18" customHeight="1">
      <c r="A484" s="817"/>
      <c r="B484" s="818"/>
      <c r="C484" s="820"/>
      <c r="D484" s="820"/>
      <c r="E484" s="337">
        <v>76</v>
      </c>
      <c r="F484" s="216"/>
      <c r="G484" s="216"/>
      <c r="H484" s="134"/>
      <c r="I484" s="135"/>
      <c r="J484" s="136"/>
      <c r="K484" s="135"/>
      <c r="L484" s="136"/>
      <c r="M484" s="137"/>
      <c r="N484" s="138"/>
      <c r="O484" s="139"/>
      <c r="P484" s="137"/>
      <c r="Q484" s="138"/>
      <c r="R484" s="140"/>
      <c r="S484" s="368"/>
      <c r="T484" s="447">
        <f t="shared" si="27"/>
        <v>0</v>
      </c>
      <c r="U484" s="443">
        <f t="shared" si="32"/>
        <v>6</v>
      </c>
    </row>
    <row r="485" spans="1:21" ht="18" customHeight="1">
      <c r="A485" s="817"/>
      <c r="B485" s="818"/>
      <c r="C485" s="820"/>
      <c r="D485" s="820"/>
      <c r="E485" s="337">
        <v>77</v>
      </c>
      <c r="F485" s="216"/>
      <c r="G485" s="216"/>
      <c r="H485" s="134"/>
      <c r="I485" s="135"/>
      <c r="J485" s="136"/>
      <c r="K485" s="135"/>
      <c r="L485" s="136"/>
      <c r="M485" s="137"/>
      <c r="N485" s="138"/>
      <c r="O485" s="139"/>
      <c r="P485" s="137"/>
      <c r="Q485" s="138"/>
      <c r="R485" s="140"/>
      <c r="S485" s="368"/>
      <c r="T485" s="447">
        <f t="shared" si="27"/>
        <v>0</v>
      </c>
      <c r="U485" s="443">
        <f t="shared" si="32"/>
        <v>6</v>
      </c>
    </row>
    <row r="486" spans="1:21" ht="18" customHeight="1">
      <c r="A486" s="817"/>
      <c r="B486" s="818"/>
      <c r="C486" s="820"/>
      <c r="D486" s="820"/>
      <c r="E486" s="337">
        <v>78</v>
      </c>
      <c r="F486" s="216"/>
      <c r="G486" s="216"/>
      <c r="H486" s="134"/>
      <c r="I486" s="135"/>
      <c r="J486" s="136"/>
      <c r="K486" s="135"/>
      <c r="L486" s="136"/>
      <c r="M486" s="137"/>
      <c r="N486" s="138"/>
      <c r="O486" s="139"/>
      <c r="P486" s="137"/>
      <c r="Q486" s="138"/>
      <c r="R486" s="140"/>
      <c r="S486" s="368"/>
      <c r="T486" s="447">
        <f t="shared" si="27"/>
        <v>0</v>
      </c>
      <c r="U486" s="443">
        <f t="shared" si="32"/>
        <v>6</v>
      </c>
    </row>
    <row r="487" spans="1:21" ht="18" customHeight="1">
      <c r="A487" s="817"/>
      <c r="B487" s="818"/>
      <c r="C487" s="820"/>
      <c r="D487" s="820"/>
      <c r="E487" s="337">
        <v>79</v>
      </c>
      <c r="F487" s="216"/>
      <c r="G487" s="216"/>
      <c r="H487" s="134"/>
      <c r="I487" s="135"/>
      <c r="J487" s="136"/>
      <c r="K487" s="135"/>
      <c r="L487" s="136"/>
      <c r="M487" s="137"/>
      <c r="N487" s="138"/>
      <c r="O487" s="139"/>
      <c r="P487" s="137"/>
      <c r="Q487" s="138"/>
      <c r="R487" s="140"/>
      <c r="S487" s="368"/>
      <c r="T487" s="447">
        <f t="shared" si="27"/>
        <v>0</v>
      </c>
      <c r="U487" s="443">
        <f t="shared" si="32"/>
        <v>6</v>
      </c>
    </row>
    <row r="488" spans="1:21" ht="18" customHeight="1">
      <c r="A488" s="817"/>
      <c r="B488" s="818"/>
      <c r="C488" s="820"/>
      <c r="D488" s="820"/>
      <c r="E488" s="345">
        <v>80</v>
      </c>
      <c r="F488" s="433"/>
      <c r="G488" s="433"/>
      <c r="H488" s="101"/>
      <c r="I488" s="135"/>
      <c r="J488" s="136"/>
      <c r="K488" s="135"/>
      <c r="L488" s="136"/>
      <c r="M488" s="137"/>
      <c r="N488" s="138"/>
      <c r="O488" s="139"/>
      <c r="P488" s="137"/>
      <c r="Q488" s="138"/>
      <c r="R488" s="140"/>
      <c r="S488" s="368"/>
      <c r="T488" s="447">
        <f t="shared" si="27"/>
        <v>0</v>
      </c>
      <c r="U488" s="443">
        <f t="shared" si="32"/>
        <v>6</v>
      </c>
    </row>
    <row r="489" spans="1:21" ht="18" customHeight="1">
      <c r="A489" s="815">
        <v>7</v>
      </c>
      <c r="B489" s="816"/>
      <c r="C489" s="819" t="str">
        <f>IF(ISERROR(VLOOKUP($A489,【大規模】地域番号③!$BD:$BF,2,FALSE)),"",VLOOKUP($A489,【大規模】地域番号③!$BD:$BF,2,FALSE))</f>
        <v/>
      </c>
      <c r="D489" s="819" t="str">
        <f>IF(ISERROR(VLOOKUP($A489,【大規模】地域番号③!$BD:$BF,3,FALSE)),"",VLOOKUP($A489,【大規模】地域番号③!$BD:$BF,3,FALSE))</f>
        <v/>
      </c>
      <c r="E489" s="337">
        <v>1</v>
      </c>
      <c r="F489" s="216"/>
      <c r="G489" s="216"/>
      <c r="H489" s="96"/>
      <c r="I489" s="119"/>
      <c r="J489" s="120"/>
      <c r="K489" s="122"/>
      <c r="L489" s="123"/>
      <c r="M489" s="121"/>
      <c r="N489" s="122"/>
      <c r="O489" s="123"/>
      <c r="P489" s="121"/>
      <c r="Q489" s="122"/>
      <c r="R489" s="124"/>
      <c r="S489" s="356"/>
      <c r="T489" s="389">
        <f t="shared" si="27"/>
        <v>0</v>
      </c>
      <c r="U489" s="443">
        <f>$A$489</f>
        <v>7</v>
      </c>
    </row>
    <row r="490" spans="1:21" ht="18" customHeight="1">
      <c r="A490" s="817"/>
      <c r="B490" s="818"/>
      <c r="C490" s="820"/>
      <c r="D490" s="820"/>
      <c r="E490" s="337">
        <v>2</v>
      </c>
      <c r="F490" s="216"/>
      <c r="G490" s="216"/>
      <c r="H490" s="97"/>
      <c r="I490" s="81"/>
      <c r="J490" s="76"/>
      <c r="K490" s="82"/>
      <c r="L490" s="77"/>
      <c r="M490" s="2"/>
      <c r="N490" s="82"/>
      <c r="O490" s="77"/>
      <c r="P490" s="2"/>
      <c r="Q490" s="82"/>
      <c r="R490" s="19"/>
      <c r="S490" s="366"/>
      <c r="T490" s="397">
        <f t="shared" si="27"/>
        <v>0</v>
      </c>
      <c r="U490" s="443">
        <f t="shared" ref="U490:U527" si="33">$A$489</f>
        <v>7</v>
      </c>
    </row>
    <row r="491" spans="1:21" ht="18" customHeight="1">
      <c r="A491" s="817"/>
      <c r="B491" s="818"/>
      <c r="C491" s="820"/>
      <c r="D491" s="820"/>
      <c r="E491" s="337">
        <v>3</v>
      </c>
      <c r="F491" s="216"/>
      <c r="G491" s="216"/>
      <c r="H491" s="97"/>
      <c r="I491" s="81"/>
      <c r="J491" s="76"/>
      <c r="K491" s="82"/>
      <c r="L491" s="77"/>
      <c r="M491" s="2"/>
      <c r="N491" s="82"/>
      <c r="O491" s="77"/>
      <c r="P491" s="2"/>
      <c r="Q491" s="82"/>
      <c r="R491" s="19"/>
      <c r="S491" s="366"/>
      <c r="T491" s="397">
        <f t="shared" si="27"/>
        <v>0</v>
      </c>
      <c r="U491" s="443">
        <f t="shared" si="33"/>
        <v>7</v>
      </c>
    </row>
    <row r="492" spans="1:21" ht="18" customHeight="1">
      <c r="A492" s="817"/>
      <c r="B492" s="818"/>
      <c r="C492" s="820"/>
      <c r="D492" s="820"/>
      <c r="E492" s="337">
        <v>4</v>
      </c>
      <c r="F492" s="216"/>
      <c r="G492" s="216"/>
      <c r="H492" s="97"/>
      <c r="I492" s="81"/>
      <c r="J492" s="76"/>
      <c r="K492" s="81"/>
      <c r="L492" s="76"/>
      <c r="M492" s="2"/>
      <c r="N492" s="81"/>
      <c r="O492" s="77"/>
      <c r="P492" s="15"/>
      <c r="Q492" s="82"/>
      <c r="R492" s="19"/>
      <c r="S492" s="366"/>
      <c r="T492" s="397">
        <f t="shared" si="27"/>
        <v>0</v>
      </c>
      <c r="U492" s="443">
        <f t="shared" si="33"/>
        <v>7</v>
      </c>
    </row>
    <row r="493" spans="1:21" ht="18" customHeight="1">
      <c r="A493" s="817"/>
      <c r="B493" s="818"/>
      <c r="C493" s="820"/>
      <c r="D493" s="820"/>
      <c r="E493" s="337">
        <v>5</v>
      </c>
      <c r="F493" s="216"/>
      <c r="G493" s="216"/>
      <c r="H493" s="97"/>
      <c r="I493" s="81"/>
      <c r="J493" s="76"/>
      <c r="K493" s="81"/>
      <c r="L493" s="76"/>
      <c r="M493" s="2"/>
      <c r="N493" s="81"/>
      <c r="O493" s="77"/>
      <c r="P493" s="15"/>
      <c r="Q493" s="82"/>
      <c r="R493" s="19"/>
      <c r="S493" s="366"/>
      <c r="T493" s="397">
        <f t="shared" si="27"/>
        <v>0</v>
      </c>
      <c r="U493" s="443">
        <f t="shared" si="33"/>
        <v>7</v>
      </c>
    </row>
    <row r="494" spans="1:21" ht="18" customHeight="1">
      <c r="A494" s="817"/>
      <c r="B494" s="818"/>
      <c r="C494" s="820"/>
      <c r="D494" s="820"/>
      <c r="E494" s="337">
        <v>6</v>
      </c>
      <c r="F494" s="216"/>
      <c r="G494" s="216"/>
      <c r="H494" s="97"/>
      <c r="I494" s="81"/>
      <c r="J494" s="76"/>
      <c r="K494" s="81"/>
      <c r="L494" s="76"/>
      <c r="M494" s="2"/>
      <c r="N494" s="81"/>
      <c r="O494" s="77"/>
      <c r="P494" s="15"/>
      <c r="Q494" s="82"/>
      <c r="R494" s="19"/>
      <c r="S494" s="366"/>
      <c r="T494" s="397">
        <f t="shared" si="27"/>
        <v>0</v>
      </c>
      <c r="U494" s="443">
        <f t="shared" si="33"/>
        <v>7</v>
      </c>
    </row>
    <row r="495" spans="1:21" ht="18" customHeight="1">
      <c r="A495" s="817"/>
      <c r="B495" s="818"/>
      <c r="C495" s="820"/>
      <c r="D495" s="820"/>
      <c r="E495" s="337">
        <v>7</v>
      </c>
      <c r="F495" s="216"/>
      <c r="G495" s="216"/>
      <c r="H495" s="97"/>
      <c r="I495" s="81"/>
      <c r="J495" s="76"/>
      <c r="K495" s="81"/>
      <c r="L495" s="76"/>
      <c r="M495" s="2"/>
      <c r="N495" s="82"/>
      <c r="O495" s="77"/>
      <c r="P495" s="2"/>
      <c r="Q495" s="82"/>
      <c r="R495" s="19"/>
      <c r="S495" s="366"/>
      <c r="T495" s="397">
        <f t="shared" si="27"/>
        <v>0</v>
      </c>
      <c r="U495" s="443">
        <f t="shared" si="33"/>
        <v>7</v>
      </c>
    </row>
    <row r="496" spans="1:21" ht="18" customHeight="1">
      <c r="A496" s="817"/>
      <c r="B496" s="818"/>
      <c r="C496" s="820"/>
      <c r="D496" s="820"/>
      <c r="E496" s="337">
        <v>8</v>
      </c>
      <c r="F496" s="216"/>
      <c r="G496" s="216"/>
      <c r="H496" s="134"/>
      <c r="I496" s="135"/>
      <c r="J496" s="136"/>
      <c r="K496" s="135"/>
      <c r="L496" s="136"/>
      <c r="M496" s="137"/>
      <c r="N496" s="138"/>
      <c r="O496" s="139"/>
      <c r="P496" s="137"/>
      <c r="Q496" s="138"/>
      <c r="R496" s="140"/>
      <c r="S496" s="368"/>
      <c r="T496" s="447">
        <f t="shared" si="27"/>
        <v>0</v>
      </c>
      <c r="U496" s="443">
        <f t="shared" si="33"/>
        <v>7</v>
      </c>
    </row>
    <row r="497" spans="1:21" ht="18" customHeight="1">
      <c r="A497" s="817"/>
      <c r="B497" s="818"/>
      <c r="C497" s="820"/>
      <c r="D497" s="820"/>
      <c r="E497" s="337">
        <v>9</v>
      </c>
      <c r="F497" s="216"/>
      <c r="G497" s="216"/>
      <c r="H497" s="134"/>
      <c r="I497" s="135"/>
      <c r="J497" s="136"/>
      <c r="K497" s="135"/>
      <c r="L497" s="136"/>
      <c r="M497" s="137"/>
      <c r="N497" s="138"/>
      <c r="O497" s="139"/>
      <c r="P497" s="137"/>
      <c r="Q497" s="138"/>
      <c r="R497" s="140"/>
      <c r="S497" s="368"/>
      <c r="T497" s="447">
        <f t="shared" si="27"/>
        <v>0</v>
      </c>
      <c r="U497" s="443">
        <f t="shared" si="33"/>
        <v>7</v>
      </c>
    </row>
    <row r="498" spans="1:21" ht="18" customHeight="1">
      <c r="A498" s="817"/>
      <c r="B498" s="818"/>
      <c r="C498" s="820"/>
      <c r="D498" s="820"/>
      <c r="E498" s="337">
        <v>10</v>
      </c>
      <c r="F498" s="216"/>
      <c r="G498" s="216"/>
      <c r="H498" s="134"/>
      <c r="I498" s="135"/>
      <c r="J498" s="136"/>
      <c r="K498" s="135"/>
      <c r="L498" s="136"/>
      <c r="M498" s="137"/>
      <c r="N498" s="138"/>
      <c r="O498" s="139"/>
      <c r="P498" s="137"/>
      <c r="Q498" s="138"/>
      <c r="R498" s="140"/>
      <c r="S498" s="368"/>
      <c r="T498" s="447">
        <f t="shared" si="27"/>
        <v>0</v>
      </c>
      <c r="U498" s="443">
        <f t="shared" si="33"/>
        <v>7</v>
      </c>
    </row>
    <row r="499" spans="1:21" ht="18" customHeight="1">
      <c r="A499" s="817"/>
      <c r="B499" s="818"/>
      <c r="C499" s="820"/>
      <c r="D499" s="820"/>
      <c r="E499" s="337">
        <v>11</v>
      </c>
      <c r="F499" s="216"/>
      <c r="G499" s="216"/>
      <c r="H499" s="134"/>
      <c r="I499" s="135"/>
      <c r="J499" s="136"/>
      <c r="K499" s="135"/>
      <c r="L499" s="136"/>
      <c r="M499" s="137"/>
      <c r="N499" s="138"/>
      <c r="O499" s="139"/>
      <c r="P499" s="137"/>
      <c r="Q499" s="138"/>
      <c r="R499" s="140"/>
      <c r="S499" s="368"/>
      <c r="T499" s="447">
        <f t="shared" si="27"/>
        <v>0</v>
      </c>
      <c r="U499" s="443">
        <f t="shared" si="33"/>
        <v>7</v>
      </c>
    </row>
    <row r="500" spans="1:21" ht="18" customHeight="1">
      <c r="A500" s="817"/>
      <c r="B500" s="818"/>
      <c r="C500" s="820"/>
      <c r="D500" s="820"/>
      <c r="E500" s="337">
        <v>12</v>
      </c>
      <c r="F500" s="216"/>
      <c r="G500" s="216"/>
      <c r="H500" s="134"/>
      <c r="I500" s="135"/>
      <c r="J500" s="136"/>
      <c r="K500" s="135"/>
      <c r="L500" s="136"/>
      <c r="M500" s="137"/>
      <c r="N500" s="138"/>
      <c r="O500" s="139"/>
      <c r="P500" s="137"/>
      <c r="Q500" s="138"/>
      <c r="R500" s="140"/>
      <c r="S500" s="368"/>
      <c r="T500" s="447">
        <f t="shared" si="27"/>
        <v>0</v>
      </c>
      <c r="U500" s="443">
        <f t="shared" si="33"/>
        <v>7</v>
      </c>
    </row>
    <row r="501" spans="1:21" ht="18" customHeight="1">
      <c r="A501" s="817"/>
      <c r="B501" s="818"/>
      <c r="C501" s="820"/>
      <c r="D501" s="820"/>
      <c r="E501" s="337">
        <v>13</v>
      </c>
      <c r="F501" s="216"/>
      <c r="G501" s="216"/>
      <c r="H501" s="134"/>
      <c r="I501" s="135"/>
      <c r="J501" s="136"/>
      <c r="K501" s="135"/>
      <c r="L501" s="136"/>
      <c r="M501" s="137"/>
      <c r="N501" s="138"/>
      <c r="O501" s="139"/>
      <c r="P501" s="137"/>
      <c r="Q501" s="138"/>
      <c r="R501" s="140"/>
      <c r="S501" s="368"/>
      <c r="T501" s="447">
        <f t="shared" si="27"/>
        <v>0</v>
      </c>
      <c r="U501" s="443">
        <f t="shared" si="33"/>
        <v>7</v>
      </c>
    </row>
    <row r="502" spans="1:21" ht="18" customHeight="1">
      <c r="A502" s="817"/>
      <c r="B502" s="818"/>
      <c r="C502" s="820"/>
      <c r="D502" s="820"/>
      <c r="E502" s="337">
        <v>14</v>
      </c>
      <c r="F502" s="216"/>
      <c r="G502" s="216"/>
      <c r="H502" s="134"/>
      <c r="I502" s="135"/>
      <c r="J502" s="136"/>
      <c r="K502" s="135"/>
      <c r="L502" s="136"/>
      <c r="M502" s="137"/>
      <c r="N502" s="138"/>
      <c r="O502" s="139"/>
      <c r="P502" s="137"/>
      <c r="Q502" s="138"/>
      <c r="R502" s="140"/>
      <c r="S502" s="368"/>
      <c r="T502" s="447">
        <f t="shared" si="27"/>
        <v>0</v>
      </c>
      <c r="U502" s="443">
        <f t="shared" si="33"/>
        <v>7</v>
      </c>
    </row>
    <row r="503" spans="1:21" ht="18" customHeight="1">
      <c r="A503" s="817"/>
      <c r="B503" s="818"/>
      <c r="C503" s="820"/>
      <c r="D503" s="820"/>
      <c r="E503" s="337">
        <v>15</v>
      </c>
      <c r="F503" s="216"/>
      <c r="G503" s="216"/>
      <c r="H503" s="134"/>
      <c r="I503" s="135"/>
      <c r="J503" s="136"/>
      <c r="K503" s="135"/>
      <c r="L503" s="136"/>
      <c r="M503" s="137"/>
      <c r="N503" s="138"/>
      <c r="O503" s="139"/>
      <c r="P503" s="137"/>
      <c r="Q503" s="138"/>
      <c r="R503" s="140"/>
      <c r="S503" s="368"/>
      <c r="T503" s="447">
        <f t="shared" si="27"/>
        <v>0</v>
      </c>
      <c r="U503" s="443">
        <f t="shared" si="33"/>
        <v>7</v>
      </c>
    </row>
    <row r="504" spans="1:21" ht="18" customHeight="1">
      <c r="A504" s="817"/>
      <c r="B504" s="818"/>
      <c r="C504" s="820"/>
      <c r="D504" s="820"/>
      <c r="E504" s="337">
        <v>16</v>
      </c>
      <c r="F504" s="216"/>
      <c r="G504" s="216"/>
      <c r="H504" s="134"/>
      <c r="I504" s="135"/>
      <c r="J504" s="136"/>
      <c r="K504" s="135"/>
      <c r="L504" s="136"/>
      <c r="M504" s="137"/>
      <c r="N504" s="138"/>
      <c r="O504" s="139"/>
      <c r="P504" s="137"/>
      <c r="Q504" s="138"/>
      <c r="R504" s="140"/>
      <c r="S504" s="368"/>
      <c r="T504" s="447">
        <f t="shared" si="27"/>
        <v>0</v>
      </c>
      <c r="U504" s="443">
        <f t="shared" si="33"/>
        <v>7</v>
      </c>
    </row>
    <row r="505" spans="1:21" ht="18" customHeight="1">
      <c r="A505" s="817"/>
      <c r="B505" s="818"/>
      <c r="C505" s="820"/>
      <c r="D505" s="820"/>
      <c r="E505" s="337">
        <v>17</v>
      </c>
      <c r="F505" s="216"/>
      <c r="G505" s="216"/>
      <c r="H505" s="134"/>
      <c r="I505" s="135"/>
      <c r="J505" s="136"/>
      <c r="K505" s="135"/>
      <c r="L505" s="136"/>
      <c r="M505" s="137"/>
      <c r="N505" s="138"/>
      <c r="O505" s="139"/>
      <c r="P505" s="137"/>
      <c r="Q505" s="138"/>
      <c r="R505" s="140"/>
      <c r="S505" s="368"/>
      <c r="T505" s="447">
        <f t="shared" si="27"/>
        <v>0</v>
      </c>
      <c r="U505" s="443">
        <f t="shared" si="33"/>
        <v>7</v>
      </c>
    </row>
    <row r="506" spans="1:21" ht="18" customHeight="1">
      <c r="A506" s="817"/>
      <c r="B506" s="818"/>
      <c r="C506" s="820"/>
      <c r="D506" s="820"/>
      <c r="E506" s="337">
        <v>18</v>
      </c>
      <c r="F506" s="216"/>
      <c r="G506" s="216"/>
      <c r="H506" s="134"/>
      <c r="I506" s="135"/>
      <c r="J506" s="136"/>
      <c r="K506" s="135"/>
      <c r="L506" s="136"/>
      <c r="M506" s="137"/>
      <c r="N506" s="138"/>
      <c r="O506" s="139"/>
      <c r="P506" s="137"/>
      <c r="Q506" s="138"/>
      <c r="R506" s="140"/>
      <c r="S506" s="368"/>
      <c r="T506" s="447">
        <f t="shared" si="27"/>
        <v>0</v>
      </c>
      <c r="U506" s="443">
        <f t="shared" si="33"/>
        <v>7</v>
      </c>
    </row>
    <row r="507" spans="1:21" ht="18" customHeight="1">
      <c r="A507" s="817"/>
      <c r="B507" s="818"/>
      <c r="C507" s="820"/>
      <c r="D507" s="820"/>
      <c r="E507" s="337">
        <v>19</v>
      </c>
      <c r="F507" s="216"/>
      <c r="G507" s="216"/>
      <c r="H507" s="134"/>
      <c r="I507" s="135"/>
      <c r="J507" s="136"/>
      <c r="K507" s="135"/>
      <c r="L507" s="136"/>
      <c r="M507" s="137"/>
      <c r="N507" s="138"/>
      <c r="O507" s="139"/>
      <c r="P507" s="137"/>
      <c r="Q507" s="138"/>
      <c r="R507" s="140"/>
      <c r="S507" s="368"/>
      <c r="T507" s="447">
        <f t="shared" si="27"/>
        <v>0</v>
      </c>
      <c r="U507" s="443">
        <f t="shared" si="33"/>
        <v>7</v>
      </c>
    </row>
    <row r="508" spans="1:21" ht="18" customHeight="1">
      <c r="A508" s="817"/>
      <c r="B508" s="818"/>
      <c r="C508" s="820"/>
      <c r="D508" s="820"/>
      <c r="E508" s="337">
        <v>20</v>
      </c>
      <c r="F508" s="216"/>
      <c r="G508" s="216"/>
      <c r="H508" s="134"/>
      <c r="I508" s="135"/>
      <c r="J508" s="136"/>
      <c r="K508" s="135"/>
      <c r="L508" s="136"/>
      <c r="M508" s="137"/>
      <c r="N508" s="138"/>
      <c r="O508" s="139"/>
      <c r="P508" s="137"/>
      <c r="Q508" s="138"/>
      <c r="R508" s="140"/>
      <c r="S508" s="368"/>
      <c r="T508" s="447">
        <f t="shared" si="27"/>
        <v>0</v>
      </c>
      <c r="U508" s="443">
        <f t="shared" si="33"/>
        <v>7</v>
      </c>
    </row>
    <row r="509" spans="1:21" ht="18" customHeight="1">
      <c r="A509" s="817"/>
      <c r="B509" s="818"/>
      <c r="C509" s="820"/>
      <c r="D509" s="820"/>
      <c r="E509" s="337">
        <v>21</v>
      </c>
      <c r="F509" s="216"/>
      <c r="G509" s="216"/>
      <c r="H509" s="134"/>
      <c r="I509" s="135"/>
      <c r="J509" s="136"/>
      <c r="K509" s="135"/>
      <c r="L509" s="136"/>
      <c r="M509" s="137"/>
      <c r="N509" s="138"/>
      <c r="O509" s="139"/>
      <c r="P509" s="137"/>
      <c r="Q509" s="138"/>
      <c r="R509" s="140"/>
      <c r="S509" s="368"/>
      <c r="T509" s="447">
        <f t="shared" si="27"/>
        <v>0</v>
      </c>
      <c r="U509" s="443">
        <f t="shared" si="33"/>
        <v>7</v>
      </c>
    </row>
    <row r="510" spans="1:21" ht="18" customHeight="1">
      <c r="A510" s="817"/>
      <c r="B510" s="818"/>
      <c r="C510" s="820"/>
      <c r="D510" s="820"/>
      <c r="E510" s="337">
        <v>22</v>
      </c>
      <c r="F510" s="216"/>
      <c r="G510" s="216"/>
      <c r="H510" s="134"/>
      <c r="I510" s="135"/>
      <c r="J510" s="136"/>
      <c r="K510" s="135"/>
      <c r="L510" s="136"/>
      <c r="M510" s="137"/>
      <c r="N510" s="138"/>
      <c r="O510" s="139"/>
      <c r="P510" s="137"/>
      <c r="Q510" s="138"/>
      <c r="R510" s="140"/>
      <c r="S510" s="368"/>
      <c r="T510" s="447">
        <f t="shared" si="27"/>
        <v>0</v>
      </c>
      <c r="U510" s="443">
        <f t="shared" si="33"/>
        <v>7</v>
      </c>
    </row>
    <row r="511" spans="1:21" ht="18" customHeight="1">
      <c r="A511" s="817"/>
      <c r="B511" s="818"/>
      <c r="C511" s="820"/>
      <c r="D511" s="820"/>
      <c r="E511" s="337">
        <v>23</v>
      </c>
      <c r="F511" s="216"/>
      <c r="G511" s="216"/>
      <c r="H511" s="134"/>
      <c r="I511" s="135"/>
      <c r="J511" s="136"/>
      <c r="K511" s="135"/>
      <c r="L511" s="136"/>
      <c r="M511" s="137"/>
      <c r="N511" s="138"/>
      <c r="O511" s="139"/>
      <c r="P511" s="137"/>
      <c r="Q511" s="138"/>
      <c r="R511" s="140"/>
      <c r="S511" s="368"/>
      <c r="T511" s="447">
        <f t="shared" si="27"/>
        <v>0</v>
      </c>
      <c r="U511" s="443">
        <f t="shared" si="33"/>
        <v>7</v>
      </c>
    </row>
    <row r="512" spans="1:21" ht="18" customHeight="1">
      <c r="A512" s="817"/>
      <c r="B512" s="818"/>
      <c r="C512" s="820"/>
      <c r="D512" s="820"/>
      <c r="E512" s="337">
        <v>24</v>
      </c>
      <c r="F512" s="216"/>
      <c r="G512" s="216"/>
      <c r="H512" s="134"/>
      <c r="I512" s="135"/>
      <c r="J512" s="136"/>
      <c r="K512" s="135"/>
      <c r="L512" s="136"/>
      <c r="M512" s="137"/>
      <c r="N512" s="138"/>
      <c r="O512" s="139"/>
      <c r="P512" s="137"/>
      <c r="Q512" s="138"/>
      <c r="R512" s="140"/>
      <c r="S512" s="368"/>
      <c r="T512" s="447">
        <f t="shared" si="27"/>
        <v>0</v>
      </c>
      <c r="U512" s="443">
        <f t="shared" si="33"/>
        <v>7</v>
      </c>
    </row>
    <row r="513" spans="1:21" ht="18" customHeight="1">
      <c r="A513" s="817"/>
      <c r="B513" s="818"/>
      <c r="C513" s="820"/>
      <c r="D513" s="820"/>
      <c r="E513" s="337">
        <v>25</v>
      </c>
      <c r="F513" s="216"/>
      <c r="G513" s="216"/>
      <c r="H513" s="134"/>
      <c r="I513" s="135"/>
      <c r="J513" s="136"/>
      <c r="K513" s="135"/>
      <c r="L513" s="136"/>
      <c r="M513" s="137"/>
      <c r="N513" s="138"/>
      <c r="O513" s="139"/>
      <c r="P513" s="137"/>
      <c r="Q513" s="138"/>
      <c r="R513" s="140"/>
      <c r="S513" s="368"/>
      <c r="T513" s="447">
        <f t="shared" si="27"/>
        <v>0</v>
      </c>
      <c r="U513" s="443">
        <f t="shared" si="33"/>
        <v>7</v>
      </c>
    </row>
    <row r="514" spans="1:21" ht="18" customHeight="1">
      <c r="A514" s="817"/>
      <c r="B514" s="818"/>
      <c r="C514" s="820"/>
      <c r="D514" s="820"/>
      <c r="E514" s="337">
        <v>26</v>
      </c>
      <c r="F514" s="216"/>
      <c r="G514" s="216"/>
      <c r="H514" s="134"/>
      <c r="I514" s="135"/>
      <c r="J514" s="136"/>
      <c r="K514" s="135"/>
      <c r="L514" s="136"/>
      <c r="M514" s="137"/>
      <c r="N514" s="138"/>
      <c r="O514" s="139"/>
      <c r="P514" s="137"/>
      <c r="Q514" s="138"/>
      <c r="R514" s="140"/>
      <c r="S514" s="368"/>
      <c r="T514" s="447">
        <f t="shared" si="27"/>
        <v>0</v>
      </c>
      <c r="U514" s="443">
        <f t="shared" si="33"/>
        <v>7</v>
      </c>
    </row>
    <row r="515" spans="1:21" ht="18" customHeight="1">
      <c r="A515" s="817"/>
      <c r="B515" s="818"/>
      <c r="C515" s="820"/>
      <c r="D515" s="820"/>
      <c r="E515" s="337">
        <v>27</v>
      </c>
      <c r="F515" s="216"/>
      <c r="G515" s="216"/>
      <c r="H515" s="97"/>
      <c r="I515" s="81"/>
      <c r="J515" s="76"/>
      <c r="K515" s="82"/>
      <c r="L515" s="77"/>
      <c r="M515" s="2"/>
      <c r="N515" s="82"/>
      <c r="O515" s="77"/>
      <c r="P515" s="2"/>
      <c r="Q515" s="82"/>
      <c r="R515" s="19"/>
      <c r="S515" s="366"/>
      <c r="T515" s="397">
        <f t="shared" ref="T515:T527" si="34">IF(J515="",0,INT(SUM(PRODUCT(J515,L515,O515),R515)))</f>
        <v>0</v>
      </c>
      <c r="U515" s="443">
        <f t="shared" si="33"/>
        <v>7</v>
      </c>
    </row>
    <row r="516" spans="1:21" ht="18" customHeight="1">
      <c r="A516" s="817"/>
      <c r="B516" s="818"/>
      <c r="C516" s="820"/>
      <c r="D516" s="820"/>
      <c r="E516" s="337">
        <v>28</v>
      </c>
      <c r="F516" s="216"/>
      <c r="G516" s="216"/>
      <c r="H516" s="97"/>
      <c r="I516" s="81"/>
      <c r="J516" s="76"/>
      <c r="K516" s="82"/>
      <c r="L516" s="77"/>
      <c r="M516" s="2"/>
      <c r="N516" s="82"/>
      <c r="O516" s="77"/>
      <c r="P516" s="2"/>
      <c r="Q516" s="82"/>
      <c r="R516" s="19"/>
      <c r="S516" s="366"/>
      <c r="T516" s="397">
        <f t="shared" si="34"/>
        <v>0</v>
      </c>
      <c r="U516" s="443">
        <f t="shared" si="33"/>
        <v>7</v>
      </c>
    </row>
    <row r="517" spans="1:21" ht="18" customHeight="1">
      <c r="A517" s="817"/>
      <c r="B517" s="818"/>
      <c r="C517" s="820"/>
      <c r="D517" s="820"/>
      <c r="E517" s="337">
        <v>29</v>
      </c>
      <c r="F517" s="216"/>
      <c r="G517" s="216"/>
      <c r="H517" s="97"/>
      <c r="I517" s="81"/>
      <c r="J517" s="76"/>
      <c r="K517" s="82"/>
      <c r="L517" s="77"/>
      <c r="M517" s="2"/>
      <c r="N517" s="82"/>
      <c r="O517" s="77"/>
      <c r="P517" s="2"/>
      <c r="Q517" s="82"/>
      <c r="R517" s="19"/>
      <c r="S517" s="366"/>
      <c r="T517" s="397">
        <f t="shared" si="34"/>
        <v>0</v>
      </c>
      <c r="U517" s="443">
        <f t="shared" si="33"/>
        <v>7</v>
      </c>
    </row>
    <row r="518" spans="1:21" ht="18" customHeight="1">
      <c r="A518" s="817"/>
      <c r="B518" s="818"/>
      <c r="C518" s="820"/>
      <c r="D518" s="820"/>
      <c r="E518" s="337">
        <v>30</v>
      </c>
      <c r="F518" s="216"/>
      <c r="G518" s="216"/>
      <c r="H518" s="97"/>
      <c r="I518" s="81"/>
      <c r="J518" s="76"/>
      <c r="K518" s="82"/>
      <c r="L518" s="77"/>
      <c r="M518" s="2"/>
      <c r="N518" s="82"/>
      <c r="O518" s="77"/>
      <c r="P518" s="2"/>
      <c r="Q518" s="82"/>
      <c r="R518" s="19"/>
      <c r="S518" s="366"/>
      <c r="T518" s="397">
        <f t="shared" si="34"/>
        <v>0</v>
      </c>
      <c r="U518" s="443">
        <f t="shared" si="33"/>
        <v>7</v>
      </c>
    </row>
    <row r="519" spans="1:21" ht="18" customHeight="1">
      <c r="A519" s="817"/>
      <c r="B519" s="818"/>
      <c r="C519" s="820"/>
      <c r="D519" s="820"/>
      <c r="E519" s="337">
        <v>31</v>
      </c>
      <c r="F519" s="216"/>
      <c r="G519" s="216"/>
      <c r="H519" s="97"/>
      <c r="I519" s="81"/>
      <c r="J519" s="76"/>
      <c r="K519" s="81"/>
      <c r="L519" s="76"/>
      <c r="M519" s="2"/>
      <c r="N519" s="81"/>
      <c r="O519" s="77"/>
      <c r="P519" s="15"/>
      <c r="Q519" s="82"/>
      <c r="R519" s="19"/>
      <c r="S519" s="366"/>
      <c r="T519" s="397">
        <f t="shared" si="34"/>
        <v>0</v>
      </c>
      <c r="U519" s="443">
        <f t="shared" si="33"/>
        <v>7</v>
      </c>
    </row>
    <row r="520" spans="1:21" ht="18" customHeight="1">
      <c r="A520" s="817"/>
      <c r="B520" s="818"/>
      <c r="C520" s="820"/>
      <c r="D520" s="820"/>
      <c r="E520" s="337">
        <v>32</v>
      </c>
      <c r="F520" s="216"/>
      <c r="G520" s="216"/>
      <c r="H520" s="97"/>
      <c r="I520" s="81"/>
      <c r="J520" s="76"/>
      <c r="K520" s="81"/>
      <c r="L520" s="76"/>
      <c r="M520" s="2"/>
      <c r="N520" s="81"/>
      <c r="O520" s="77"/>
      <c r="P520" s="15"/>
      <c r="Q520" s="82"/>
      <c r="R520" s="19"/>
      <c r="S520" s="366"/>
      <c r="T520" s="397">
        <f t="shared" si="34"/>
        <v>0</v>
      </c>
      <c r="U520" s="443">
        <f t="shared" si="33"/>
        <v>7</v>
      </c>
    </row>
    <row r="521" spans="1:21" ht="18" customHeight="1">
      <c r="A521" s="817"/>
      <c r="B521" s="818"/>
      <c r="C521" s="820"/>
      <c r="D521" s="820"/>
      <c r="E521" s="337">
        <v>33</v>
      </c>
      <c r="F521" s="216"/>
      <c r="G521" s="216"/>
      <c r="H521" s="97"/>
      <c r="I521" s="81"/>
      <c r="J521" s="76"/>
      <c r="K521" s="81"/>
      <c r="L521" s="76"/>
      <c r="M521" s="2"/>
      <c r="N521" s="81"/>
      <c r="O521" s="77"/>
      <c r="P521" s="15"/>
      <c r="Q521" s="82"/>
      <c r="R521" s="19"/>
      <c r="S521" s="366"/>
      <c r="T521" s="397">
        <f t="shared" si="34"/>
        <v>0</v>
      </c>
      <c r="U521" s="443">
        <f t="shared" si="33"/>
        <v>7</v>
      </c>
    </row>
    <row r="522" spans="1:21" ht="18" customHeight="1">
      <c r="A522" s="817"/>
      <c r="B522" s="818"/>
      <c r="C522" s="820"/>
      <c r="D522" s="820"/>
      <c r="E522" s="337">
        <v>34</v>
      </c>
      <c r="F522" s="216"/>
      <c r="G522" s="216"/>
      <c r="H522" s="97"/>
      <c r="I522" s="81"/>
      <c r="J522" s="76"/>
      <c r="K522" s="81"/>
      <c r="L522" s="76"/>
      <c r="M522" s="2"/>
      <c r="N522" s="82"/>
      <c r="O522" s="77"/>
      <c r="P522" s="2"/>
      <c r="Q522" s="82"/>
      <c r="R522" s="19"/>
      <c r="S522" s="366"/>
      <c r="T522" s="397">
        <f t="shared" si="34"/>
        <v>0</v>
      </c>
      <c r="U522" s="443">
        <f t="shared" si="33"/>
        <v>7</v>
      </c>
    </row>
    <row r="523" spans="1:21" ht="18" customHeight="1">
      <c r="A523" s="817"/>
      <c r="B523" s="818"/>
      <c r="C523" s="820"/>
      <c r="D523" s="820"/>
      <c r="E523" s="337">
        <v>35</v>
      </c>
      <c r="F523" s="216"/>
      <c r="G523" s="216"/>
      <c r="H523" s="134"/>
      <c r="I523" s="135"/>
      <c r="J523" s="136"/>
      <c r="K523" s="135"/>
      <c r="L523" s="136"/>
      <c r="M523" s="137"/>
      <c r="N523" s="138"/>
      <c r="O523" s="139"/>
      <c r="P523" s="137"/>
      <c r="Q523" s="138"/>
      <c r="R523" s="140"/>
      <c r="S523" s="368"/>
      <c r="T523" s="447">
        <f t="shared" si="34"/>
        <v>0</v>
      </c>
      <c r="U523" s="443">
        <f t="shared" si="33"/>
        <v>7</v>
      </c>
    </row>
    <row r="524" spans="1:21" ht="18" customHeight="1">
      <c r="A524" s="817"/>
      <c r="B524" s="818"/>
      <c r="C524" s="820"/>
      <c r="D524" s="820"/>
      <c r="E524" s="337">
        <v>36</v>
      </c>
      <c r="F524" s="216"/>
      <c r="G524" s="216"/>
      <c r="H524" s="134"/>
      <c r="I524" s="135"/>
      <c r="J524" s="136"/>
      <c r="K524" s="135"/>
      <c r="L524" s="136"/>
      <c r="M524" s="137"/>
      <c r="N524" s="138"/>
      <c r="O524" s="139"/>
      <c r="P524" s="137"/>
      <c r="Q524" s="138"/>
      <c r="R524" s="140"/>
      <c r="S524" s="368"/>
      <c r="T524" s="447">
        <f t="shared" si="34"/>
        <v>0</v>
      </c>
      <c r="U524" s="443">
        <f t="shared" si="33"/>
        <v>7</v>
      </c>
    </row>
    <row r="525" spans="1:21" ht="18" customHeight="1">
      <c r="A525" s="817"/>
      <c r="B525" s="818"/>
      <c r="C525" s="820"/>
      <c r="D525" s="820"/>
      <c r="E525" s="337">
        <v>37</v>
      </c>
      <c r="F525" s="216"/>
      <c r="G525" s="216"/>
      <c r="H525" s="134"/>
      <c r="I525" s="135"/>
      <c r="J525" s="136"/>
      <c r="K525" s="135"/>
      <c r="L525" s="136"/>
      <c r="M525" s="137"/>
      <c r="N525" s="138"/>
      <c r="O525" s="139"/>
      <c r="P525" s="137"/>
      <c r="Q525" s="138"/>
      <c r="R525" s="140"/>
      <c r="S525" s="368"/>
      <c r="T525" s="447">
        <f t="shared" si="34"/>
        <v>0</v>
      </c>
      <c r="U525" s="443">
        <f t="shared" si="33"/>
        <v>7</v>
      </c>
    </row>
    <row r="526" spans="1:21" ht="18" customHeight="1">
      <c r="A526" s="817"/>
      <c r="B526" s="818"/>
      <c r="C526" s="820"/>
      <c r="D526" s="820"/>
      <c r="E526" s="337">
        <v>38</v>
      </c>
      <c r="F526" s="216"/>
      <c r="G526" s="216"/>
      <c r="H526" s="134"/>
      <c r="I526" s="135"/>
      <c r="J526" s="136"/>
      <c r="K526" s="135"/>
      <c r="L526" s="136"/>
      <c r="M526" s="137"/>
      <c r="N526" s="138"/>
      <c r="O526" s="139"/>
      <c r="P526" s="137"/>
      <c r="Q526" s="138"/>
      <c r="R526" s="140"/>
      <c r="S526" s="368"/>
      <c r="T526" s="447">
        <f t="shared" si="34"/>
        <v>0</v>
      </c>
      <c r="U526" s="443">
        <f t="shared" si="33"/>
        <v>7</v>
      </c>
    </row>
    <row r="527" spans="1:21" ht="18" customHeight="1">
      <c r="A527" s="817"/>
      <c r="B527" s="818"/>
      <c r="C527" s="820"/>
      <c r="D527" s="820"/>
      <c r="E527" s="337">
        <v>39</v>
      </c>
      <c r="F527" s="216"/>
      <c r="G527" s="216"/>
      <c r="H527" s="134"/>
      <c r="I527" s="135"/>
      <c r="J527" s="136"/>
      <c r="K527" s="135"/>
      <c r="L527" s="136"/>
      <c r="M527" s="137"/>
      <c r="N527" s="138"/>
      <c r="O527" s="139"/>
      <c r="P527" s="137"/>
      <c r="Q527" s="138"/>
      <c r="R527" s="140"/>
      <c r="S527" s="368"/>
      <c r="T527" s="447">
        <f t="shared" si="34"/>
        <v>0</v>
      </c>
      <c r="U527" s="443">
        <f t="shared" si="33"/>
        <v>7</v>
      </c>
    </row>
    <row r="528" spans="1:21" ht="18" customHeight="1">
      <c r="A528" s="817"/>
      <c r="B528" s="818"/>
      <c r="C528" s="820"/>
      <c r="D528" s="820"/>
      <c r="E528" s="337">
        <v>40</v>
      </c>
      <c r="F528" s="216"/>
      <c r="G528" s="216"/>
      <c r="H528" s="97"/>
      <c r="I528" s="81"/>
      <c r="J528" s="76"/>
      <c r="K528" s="82"/>
      <c r="L528" s="77"/>
      <c r="M528" s="2"/>
      <c r="N528" s="82"/>
      <c r="O528" s="77"/>
      <c r="P528" s="2"/>
      <c r="Q528" s="82"/>
      <c r="R528" s="19"/>
      <c r="S528" s="366"/>
      <c r="T528" s="397">
        <f t="shared" ref="T528:T553" si="35">IF(J528="",0,INT(SUM(PRODUCT(J528,L528,O528),R528)))</f>
        <v>0</v>
      </c>
      <c r="U528" s="443">
        <f t="shared" ref="U528:U553" si="36">$A$489</f>
        <v>7</v>
      </c>
    </row>
    <row r="529" spans="1:21" ht="18" customHeight="1">
      <c r="A529" s="817"/>
      <c r="B529" s="818"/>
      <c r="C529" s="820"/>
      <c r="D529" s="820"/>
      <c r="E529" s="337">
        <v>41</v>
      </c>
      <c r="F529" s="216"/>
      <c r="G529" s="216"/>
      <c r="H529" s="97"/>
      <c r="I529" s="81"/>
      <c r="J529" s="76"/>
      <c r="K529" s="82"/>
      <c r="L529" s="77"/>
      <c r="M529" s="2"/>
      <c r="N529" s="82"/>
      <c r="O529" s="77"/>
      <c r="P529" s="2"/>
      <c r="Q529" s="82"/>
      <c r="R529" s="19"/>
      <c r="S529" s="366"/>
      <c r="T529" s="397">
        <f t="shared" si="35"/>
        <v>0</v>
      </c>
      <c r="U529" s="443">
        <f t="shared" si="36"/>
        <v>7</v>
      </c>
    </row>
    <row r="530" spans="1:21" ht="18" customHeight="1">
      <c r="A530" s="817"/>
      <c r="B530" s="818"/>
      <c r="C530" s="820"/>
      <c r="D530" s="820"/>
      <c r="E530" s="337">
        <v>42</v>
      </c>
      <c r="F530" s="216"/>
      <c r="G530" s="216"/>
      <c r="H530" s="97"/>
      <c r="I530" s="81"/>
      <c r="J530" s="76"/>
      <c r="K530" s="82"/>
      <c r="L530" s="77"/>
      <c r="M530" s="2"/>
      <c r="N530" s="82"/>
      <c r="O530" s="77"/>
      <c r="P530" s="2"/>
      <c r="Q530" s="82"/>
      <c r="R530" s="19"/>
      <c r="S530" s="366"/>
      <c r="T530" s="397">
        <f t="shared" si="35"/>
        <v>0</v>
      </c>
      <c r="U530" s="443">
        <f t="shared" si="36"/>
        <v>7</v>
      </c>
    </row>
    <row r="531" spans="1:21" ht="18" customHeight="1">
      <c r="A531" s="817"/>
      <c r="B531" s="818"/>
      <c r="C531" s="820"/>
      <c r="D531" s="820"/>
      <c r="E531" s="337">
        <v>43</v>
      </c>
      <c r="F531" s="216"/>
      <c r="G531" s="216"/>
      <c r="H531" s="97"/>
      <c r="I531" s="81"/>
      <c r="J531" s="76"/>
      <c r="K531" s="81"/>
      <c r="L531" s="76"/>
      <c r="M531" s="2"/>
      <c r="N531" s="81"/>
      <c r="O531" s="77"/>
      <c r="P531" s="15"/>
      <c r="Q531" s="82"/>
      <c r="R531" s="19"/>
      <c r="S531" s="366"/>
      <c r="T531" s="397">
        <f t="shared" si="35"/>
        <v>0</v>
      </c>
      <c r="U531" s="443">
        <f t="shared" si="36"/>
        <v>7</v>
      </c>
    </row>
    <row r="532" spans="1:21" ht="18" customHeight="1">
      <c r="A532" s="817"/>
      <c r="B532" s="818"/>
      <c r="C532" s="820"/>
      <c r="D532" s="820"/>
      <c r="E532" s="337">
        <v>44</v>
      </c>
      <c r="F532" s="216"/>
      <c r="G532" s="216"/>
      <c r="H532" s="97"/>
      <c r="I532" s="81"/>
      <c r="J532" s="76"/>
      <c r="K532" s="81"/>
      <c r="L532" s="76"/>
      <c r="M532" s="2"/>
      <c r="N532" s="81"/>
      <c r="O532" s="77"/>
      <c r="P532" s="15"/>
      <c r="Q532" s="82"/>
      <c r="R532" s="19"/>
      <c r="S532" s="366"/>
      <c r="T532" s="397">
        <f t="shared" si="35"/>
        <v>0</v>
      </c>
      <c r="U532" s="443">
        <f t="shared" si="36"/>
        <v>7</v>
      </c>
    </row>
    <row r="533" spans="1:21" ht="18" customHeight="1">
      <c r="A533" s="817"/>
      <c r="B533" s="818"/>
      <c r="C533" s="820"/>
      <c r="D533" s="820"/>
      <c r="E533" s="337">
        <v>45</v>
      </c>
      <c r="F533" s="216"/>
      <c r="G533" s="216"/>
      <c r="H533" s="97"/>
      <c r="I533" s="81"/>
      <c r="J533" s="76"/>
      <c r="K533" s="81"/>
      <c r="L533" s="76"/>
      <c r="M533" s="2"/>
      <c r="N533" s="81"/>
      <c r="O533" s="77"/>
      <c r="P533" s="15"/>
      <c r="Q533" s="82"/>
      <c r="R533" s="19"/>
      <c r="S533" s="366"/>
      <c r="T533" s="397">
        <f t="shared" si="35"/>
        <v>0</v>
      </c>
      <c r="U533" s="443">
        <f t="shared" si="36"/>
        <v>7</v>
      </c>
    </row>
    <row r="534" spans="1:21" ht="18" customHeight="1">
      <c r="A534" s="817"/>
      <c r="B534" s="818"/>
      <c r="C534" s="820"/>
      <c r="D534" s="820"/>
      <c r="E534" s="337">
        <v>46</v>
      </c>
      <c r="F534" s="216"/>
      <c r="G534" s="216"/>
      <c r="H534" s="97"/>
      <c r="I534" s="81"/>
      <c r="J534" s="76"/>
      <c r="K534" s="81"/>
      <c r="L534" s="76"/>
      <c r="M534" s="2"/>
      <c r="N534" s="82"/>
      <c r="O534" s="77"/>
      <c r="P534" s="2"/>
      <c r="Q534" s="82"/>
      <c r="R534" s="19"/>
      <c r="S534" s="366"/>
      <c r="T534" s="397">
        <f t="shared" si="35"/>
        <v>0</v>
      </c>
      <c r="U534" s="443">
        <f t="shared" si="36"/>
        <v>7</v>
      </c>
    </row>
    <row r="535" spans="1:21" ht="18" customHeight="1">
      <c r="A535" s="817"/>
      <c r="B535" s="818"/>
      <c r="C535" s="820"/>
      <c r="D535" s="820"/>
      <c r="E535" s="337">
        <v>47</v>
      </c>
      <c r="F535" s="216"/>
      <c r="G535" s="216"/>
      <c r="H535" s="134"/>
      <c r="I535" s="135"/>
      <c r="J535" s="136"/>
      <c r="K535" s="135"/>
      <c r="L535" s="136"/>
      <c r="M535" s="137"/>
      <c r="N535" s="138"/>
      <c r="O535" s="139"/>
      <c r="P535" s="137"/>
      <c r="Q535" s="138"/>
      <c r="R535" s="140"/>
      <c r="S535" s="368"/>
      <c r="T535" s="447">
        <f t="shared" si="35"/>
        <v>0</v>
      </c>
      <c r="U535" s="443">
        <f t="shared" si="36"/>
        <v>7</v>
      </c>
    </row>
    <row r="536" spans="1:21" ht="18" customHeight="1">
      <c r="A536" s="817"/>
      <c r="B536" s="818"/>
      <c r="C536" s="820"/>
      <c r="D536" s="820"/>
      <c r="E536" s="337">
        <v>48</v>
      </c>
      <c r="F536" s="216"/>
      <c r="G536" s="216"/>
      <c r="H536" s="134"/>
      <c r="I536" s="135"/>
      <c r="J536" s="136"/>
      <c r="K536" s="135"/>
      <c r="L536" s="136"/>
      <c r="M536" s="137"/>
      <c r="N536" s="138"/>
      <c r="O536" s="139"/>
      <c r="P536" s="137"/>
      <c r="Q536" s="138"/>
      <c r="R536" s="140"/>
      <c r="S536" s="368"/>
      <c r="T536" s="447">
        <f t="shared" si="35"/>
        <v>0</v>
      </c>
      <c r="U536" s="443">
        <f t="shared" si="36"/>
        <v>7</v>
      </c>
    </row>
    <row r="537" spans="1:21" ht="18" customHeight="1">
      <c r="A537" s="817"/>
      <c r="B537" s="818"/>
      <c r="C537" s="820"/>
      <c r="D537" s="820"/>
      <c r="E537" s="337">
        <v>49</v>
      </c>
      <c r="F537" s="216"/>
      <c r="G537" s="216"/>
      <c r="H537" s="134"/>
      <c r="I537" s="135"/>
      <c r="J537" s="136"/>
      <c r="K537" s="135"/>
      <c r="L537" s="136"/>
      <c r="M537" s="137"/>
      <c r="N537" s="138"/>
      <c r="O537" s="139"/>
      <c r="P537" s="137"/>
      <c r="Q537" s="138"/>
      <c r="R537" s="140"/>
      <c r="S537" s="368"/>
      <c r="T537" s="447">
        <f t="shared" si="35"/>
        <v>0</v>
      </c>
      <c r="U537" s="443">
        <f t="shared" si="36"/>
        <v>7</v>
      </c>
    </row>
    <row r="538" spans="1:21" ht="18" customHeight="1">
      <c r="A538" s="817"/>
      <c r="B538" s="818"/>
      <c r="C538" s="820"/>
      <c r="D538" s="820"/>
      <c r="E538" s="337">
        <v>50</v>
      </c>
      <c r="F538" s="216"/>
      <c r="G538" s="216"/>
      <c r="H538" s="134"/>
      <c r="I538" s="135"/>
      <c r="J538" s="136"/>
      <c r="K538" s="135"/>
      <c r="L538" s="136"/>
      <c r="M538" s="137"/>
      <c r="N538" s="138"/>
      <c r="O538" s="139"/>
      <c r="P538" s="137"/>
      <c r="Q538" s="138"/>
      <c r="R538" s="140"/>
      <c r="S538" s="368"/>
      <c r="T538" s="447">
        <f t="shared" si="35"/>
        <v>0</v>
      </c>
      <c r="U538" s="443">
        <f t="shared" si="36"/>
        <v>7</v>
      </c>
    </row>
    <row r="539" spans="1:21" ht="18" customHeight="1">
      <c r="A539" s="817"/>
      <c r="B539" s="818"/>
      <c r="C539" s="820"/>
      <c r="D539" s="820"/>
      <c r="E539" s="337">
        <v>51</v>
      </c>
      <c r="F539" s="216"/>
      <c r="G539" s="216"/>
      <c r="H539" s="134"/>
      <c r="I539" s="135"/>
      <c r="J539" s="136"/>
      <c r="K539" s="135"/>
      <c r="L539" s="136"/>
      <c r="M539" s="137"/>
      <c r="N539" s="138"/>
      <c r="O539" s="139"/>
      <c r="P539" s="137"/>
      <c r="Q539" s="138"/>
      <c r="R539" s="140"/>
      <c r="S539" s="368"/>
      <c r="T539" s="447">
        <f t="shared" si="35"/>
        <v>0</v>
      </c>
      <c r="U539" s="443">
        <f t="shared" si="36"/>
        <v>7</v>
      </c>
    </row>
    <row r="540" spans="1:21" ht="18" customHeight="1">
      <c r="A540" s="817"/>
      <c r="B540" s="818"/>
      <c r="C540" s="820"/>
      <c r="D540" s="820"/>
      <c r="E540" s="337">
        <v>52</v>
      </c>
      <c r="F540" s="216"/>
      <c r="G540" s="216"/>
      <c r="H540" s="134"/>
      <c r="I540" s="135"/>
      <c r="J540" s="136"/>
      <c r="K540" s="135"/>
      <c r="L540" s="136"/>
      <c r="M540" s="137"/>
      <c r="N540" s="138"/>
      <c r="O540" s="139"/>
      <c r="P540" s="137"/>
      <c r="Q540" s="138"/>
      <c r="R540" s="140"/>
      <c r="S540" s="368"/>
      <c r="T540" s="447">
        <f t="shared" si="35"/>
        <v>0</v>
      </c>
      <c r="U540" s="443">
        <f t="shared" si="36"/>
        <v>7</v>
      </c>
    </row>
    <row r="541" spans="1:21" ht="18" customHeight="1">
      <c r="A541" s="817"/>
      <c r="B541" s="818"/>
      <c r="C541" s="820"/>
      <c r="D541" s="820"/>
      <c r="E541" s="337">
        <v>53</v>
      </c>
      <c r="F541" s="216"/>
      <c r="G541" s="216"/>
      <c r="H541" s="134"/>
      <c r="I541" s="135"/>
      <c r="J541" s="136"/>
      <c r="K541" s="135"/>
      <c r="L541" s="136"/>
      <c r="M541" s="137"/>
      <c r="N541" s="138"/>
      <c r="O541" s="139"/>
      <c r="P541" s="137"/>
      <c r="Q541" s="138"/>
      <c r="R541" s="140"/>
      <c r="S541" s="368"/>
      <c r="T541" s="447">
        <f t="shared" si="35"/>
        <v>0</v>
      </c>
      <c r="U541" s="443">
        <f t="shared" si="36"/>
        <v>7</v>
      </c>
    </row>
    <row r="542" spans="1:21" ht="18" customHeight="1">
      <c r="A542" s="817"/>
      <c r="B542" s="818"/>
      <c r="C542" s="820"/>
      <c r="D542" s="820"/>
      <c r="E542" s="337">
        <v>54</v>
      </c>
      <c r="F542" s="216"/>
      <c r="G542" s="216"/>
      <c r="H542" s="134"/>
      <c r="I542" s="135"/>
      <c r="J542" s="136"/>
      <c r="K542" s="135"/>
      <c r="L542" s="136"/>
      <c r="M542" s="137"/>
      <c r="N542" s="138"/>
      <c r="O542" s="139"/>
      <c r="P542" s="137"/>
      <c r="Q542" s="138"/>
      <c r="R542" s="140"/>
      <c r="S542" s="368"/>
      <c r="T542" s="447">
        <f t="shared" si="35"/>
        <v>0</v>
      </c>
      <c r="U542" s="443">
        <f t="shared" si="36"/>
        <v>7</v>
      </c>
    </row>
    <row r="543" spans="1:21" ht="18" customHeight="1">
      <c r="A543" s="817"/>
      <c r="B543" s="818"/>
      <c r="C543" s="820"/>
      <c r="D543" s="820"/>
      <c r="E543" s="337">
        <v>55</v>
      </c>
      <c r="F543" s="216"/>
      <c r="G543" s="216"/>
      <c r="H543" s="134"/>
      <c r="I543" s="135"/>
      <c r="J543" s="136"/>
      <c r="K543" s="135"/>
      <c r="L543" s="136"/>
      <c r="M543" s="137"/>
      <c r="N543" s="138"/>
      <c r="O543" s="139"/>
      <c r="P543" s="137"/>
      <c r="Q543" s="138"/>
      <c r="R543" s="140"/>
      <c r="S543" s="368"/>
      <c r="T543" s="447">
        <f t="shared" si="35"/>
        <v>0</v>
      </c>
      <c r="U543" s="443">
        <f t="shared" si="36"/>
        <v>7</v>
      </c>
    </row>
    <row r="544" spans="1:21" ht="18" customHeight="1">
      <c r="A544" s="817"/>
      <c r="B544" s="818"/>
      <c r="C544" s="820"/>
      <c r="D544" s="820"/>
      <c r="E544" s="337">
        <v>56</v>
      </c>
      <c r="F544" s="216"/>
      <c r="G544" s="216"/>
      <c r="H544" s="134"/>
      <c r="I544" s="135"/>
      <c r="J544" s="136"/>
      <c r="K544" s="135"/>
      <c r="L544" s="136"/>
      <c r="M544" s="137"/>
      <c r="N544" s="138"/>
      <c r="O544" s="139"/>
      <c r="P544" s="137"/>
      <c r="Q544" s="138"/>
      <c r="R544" s="140"/>
      <c r="S544" s="368"/>
      <c r="T544" s="447">
        <f t="shared" si="35"/>
        <v>0</v>
      </c>
      <c r="U544" s="443">
        <f t="shared" si="36"/>
        <v>7</v>
      </c>
    </row>
    <row r="545" spans="1:21" ht="18" customHeight="1">
      <c r="A545" s="817"/>
      <c r="B545" s="818"/>
      <c r="C545" s="820"/>
      <c r="D545" s="820"/>
      <c r="E545" s="337">
        <v>57</v>
      </c>
      <c r="F545" s="216"/>
      <c r="G545" s="216"/>
      <c r="H545" s="134"/>
      <c r="I545" s="135"/>
      <c r="J545" s="136"/>
      <c r="K545" s="135"/>
      <c r="L545" s="136"/>
      <c r="M545" s="137"/>
      <c r="N545" s="138"/>
      <c r="O545" s="139"/>
      <c r="P545" s="137"/>
      <c r="Q545" s="138"/>
      <c r="R545" s="140"/>
      <c r="S545" s="368"/>
      <c r="T545" s="447">
        <f t="shared" si="35"/>
        <v>0</v>
      </c>
      <c r="U545" s="443">
        <f t="shared" si="36"/>
        <v>7</v>
      </c>
    </row>
    <row r="546" spans="1:21" ht="18" customHeight="1">
      <c r="A546" s="817"/>
      <c r="B546" s="818"/>
      <c r="C546" s="820"/>
      <c r="D546" s="820"/>
      <c r="E546" s="337">
        <v>58</v>
      </c>
      <c r="F546" s="216"/>
      <c r="G546" s="216"/>
      <c r="H546" s="134"/>
      <c r="I546" s="135"/>
      <c r="J546" s="136"/>
      <c r="K546" s="135"/>
      <c r="L546" s="136"/>
      <c r="M546" s="137"/>
      <c r="N546" s="138"/>
      <c r="O546" s="139"/>
      <c r="P546" s="137"/>
      <c r="Q546" s="138"/>
      <c r="R546" s="140"/>
      <c r="S546" s="368"/>
      <c r="T546" s="447">
        <f t="shared" si="35"/>
        <v>0</v>
      </c>
      <c r="U546" s="443">
        <f t="shared" si="36"/>
        <v>7</v>
      </c>
    </row>
    <row r="547" spans="1:21" ht="18" customHeight="1">
      <c r="A547" s="817"/>
      <c r="B547" s="818"/>
      <c r="C547" s="820"/>
      <c r="D547" s="820"/>
      <c r="E547" s="337">
        <v>59</v>
      </c>
      <c r="F547" s="216"/>
      <c r="G547" s="216"/>
      <c r="H547" s="134"/>
      <c r="I547" s="135"/>
      <c r="J547" s="136"/>
      <c r="K547" s="135"/>
      <c r="L547" s="136"/>
      <c r="M547" s="137"/>
      <c r="N547" s="138"/>
      <c r="O547" s="139"/>
      <c r="P547" s="137"/>
      <c r="Q547" s="138"/>
      <c r="R547" s="140"/>
      <c r="S547" s="368"/>
      <c r="T547" s="447">
        <f t="shared" si="35"/>
        <v>0</v>
      </c>
      <c r="U547" s="443">
        <f t="shared" si="36"/>
        <v>7</v>
      </c>
    </row>
    <row r="548" spans="1:21" ht="18" customHeight="1">
      <c r="A548" s="817"/>
      <c r="B548" s="818"/>
      <c r="C548" s="820"/>
      <c r="D548" s="820"/>
      <c r="E548" s="337">
        <v>60</v>
      </c>
      <c r="F548" s="216"/>
      <c r="G548" s="216"/>
      <c r="H548" s="134"/>
      <c r="I548" s="135"/>
      <c r="J548" s="136"/>
      <c r="K548" s="135"/>
      <c r="L548" s="136"/>
      <c r="M548" s="137"/>
      <c r="N548" s="138"/>
      <c r="O548" s="139"/>
      <c r="P548" s="137"/>
      <c r="Q548" s="138"/>
      <c r="R548" s="140"/>
      <c r="S548" s="368"/>
      <c r="T548" s="447">
        <f t="shared" si="35"/>
        <v>0</v>
      </c>
      <c r="U548" s="443">
        <f t="shared" si="36"/>
        <v>7</v>
      </c>
    </row>
    <row r="549" spans="1:21" ht="18" customHeight="1">
      <c r="A549" s="817"/>
      <c r="B549" s="818"/>
      <c r="C549" s="820"/>
      <c r="D549" s="820"/>
      <c r="E549" s="337">
        <v>61</v>
      </c>
      <c r="F549" s="216"/>
      <c r="G549" s="216"/>
      <c r="H549" s="134"/>
      <c r="I549" s="135"/>
      <c r="J549" s="136"/>
      <c r="K549" s="135"/>
      <c r="L549" s="136"/>
      <c r="M549" s="137"/>
      <c r="N549" s="138"/>
      <c r="O549" s="139"/>
      <c r="P549" s="137"/>
      <c r="Q549" s="138"/>
      <c r="R549" s="140"/>
      <c r="S549" s="368"/>
      <c r="T549" s="447">
        <f t="shared" si="35"/>
        <v>0</v>
      </c>
      <c r="U549" s="443">
        <f t="shared" si="36"/>
        <v>7</v>
      </c>
    </row>
    <row r="550" spans="1:21" ht="18" customHeight="1">
      <c r="A550" s="817"/>
      <c r="B550" s="818"/>
      <c r="C550" s="820"/>
      <c r="D550" s="820"/>
      <c r="E550" s="337">
        <v>62</v>
      </c>
      <c r="F550" s="216"/>
      <c r="G550" s="216"/>
      <c r="H550" s="134"/>
      <c r="I550" s="135"/>
      <c r="J550" s="136"/>
      <c r="K550" s="135"/>
      <c r="L550" s="136"/>
      <c r="M550" s="137"/>
      <c r="N550" s="138"/>
      <c r="O550" s="139"/>
      <c r="P550" s="137"/>
      <c r="Q550" s="138"/>
      <c r="R550" s="140"/>
      <c r="S550" s="368"/>
      <c r="T550" s="447">
        <f t="shared" si="35"/>
        <v>0</v>
      </c>
      <c r="U550" s="443">
        <f t="shared" si="36"/>
        <v>7</v>
      </c>
    </row>
    <row r="551" spans="1:21" ht="18" customHeight="1">
      <c r="A551" s="817"/>
      <c r="B551" s="818"/>
      <c r="C551" s="820"/>
      <c r="D551" s="820"/>
      <c r="E551" s="337">
        <v>63</v>
      </c>
      <c r="F551" s="216"/>
      <c r="G551" s="216"/>
      <c r="H551" s="134"/>
      <c r="I551" s="135"/>
      <c r="J551" s="136"/>
      <c r="K551" s="135"/>
      <c r="L551" s="136"/>
      <c r="M551" s="137"/>
      <c r="N551" s="138"/>
      <c r="O551" s="139"/>
      <c r="P551" s="137"/>
      <c r="Q551" s="138"/>
      <c r="R551" s="140"/>
      <c r="S551" s="368"/>
      <c r="T551" s="447">
        <f t="shared" si="35"/>
        <v>0</v>
      </c>
      <c r="U551" s="443">
        <f t="shared" si="36"/>
        <v>7</v>
      </c>
    </row>
    <row r="552" spans="1:21" ht="18" customHeight="1">
      <c r="A552" s="817"/>
      <c r="B552" s="818"/>
      <c r="C552" s="820"/>
      <c r="D552" s="820"/>
      <c r="E552" s="337">
        <v>64</v>
      </c>
      <c r="F552" s="216"/>
      <c r="G552" s="216"/>
      <c r="H552" s="134"/>
      <c r="I552" s="135"/>
      <c r="J552" s="136"/>
      <c r="K552" s="135"/>
      <c r="L552" s="136"/>
      <c r="M552" s="137"/>
      <c r="N552" s="138"/>
      <c r="O552" s="139"/>
      <c r="P552" s="137"/>
      <c r="Q552" s="138"/>
      <c r="R552" s="140"/>
      <c r="S552" s="368"/>
      <c r="T552" s="447">
        <f t="shared" si="35"/>
        <v>0</v>
      </c>
      <c r="U552" s="443">
        <f t="shared" si="36"/>
        <v>7</v>
      </c>
    </row>
    <row r="553" spans="1:21" ht="18" customHeight="1">
      <c r="A553" s="817"/>
      <c r="B553" s="818"/>
      <c r="C553" s="820"/>
      <c r="D553" s="820"/>
      <c r="E553" s="337">
        <v>65</v>
      </c>
      <c r="F553" s="216"/>
      <c r="G553" s="216"/>
      <c r="H553" s="134"/>
      <c r="I553" s="135"/>
      <c r="J553" s="136"/>
      <c r="K553" s="135"/>
      <c r="L553" s="136"/>
      <c r="M553" s="137"/>
      <c r="N553" s="138"/>
      <c r="O553" s="139"/>
      <c r="P553" s="137"/>
      <c r="Q553" s="138"/>
      <c r="R553" s="140"/>
      <c r="S553" s="368"/>
      <c r="T553" s="447">
        <f t="shared" si="35"/>
        <v>0</v>
      </c>
      <c r="U553" s="443">
        <f t="shared" si="36"/>
        <v>7</v>
      </c>
    </row>
    <row r="554" spans="1:21" ht="18" customHeight="1">
      <c r="A554" s="817"/>
      <c r="B554" s="818"/>
      <c r="C554" s="820"/>
      <c r="D554" s="820"/>
      <c r="E554" s="337">
        <v>66</v>
      </c>
      <c r="F554" s="216"/>
      <c r="G554" s="216"/>
      <c r="H554" s="97"/>
      <c r="I554" s="81"/>
      <c r="J554" s="76"/>
      <c r="K554" s="82"/>
      <c r="L554" s="77"/>
      <c r="M554" s="2"/>
      <c r="N554" s="82"/>
      <c r="O554" s="77"/>
      <c r="P554" s="2"/>
      <c r="Q554" s="82"/>
      <c r="R554" s="19"/>
      <c r="S554" s="366"/>
      <c r="T554" s="397">
        <f t="shared" si="27"/>
        <v>0</v>
      </c>
      <c r="U554" s="443">
        <f t="shared" ref="U554:U568" si="37">$A$489</f>
        <v>7</v>
      </c>
    </row>
    <row r="555" spans="1:21" ht="18" customHeight="1">
      <c r="A555" s="817"/>
      <c r="B555" s="818"/>
      <c r="C555" s="820"/>
      <c r="D555" s="820"/>
      <c r="E555" s="337">
        <v>67</v>
      </c>
      <c r="F555" s="216"/>
      <c r="G555" s="216"/>
      <c r="H555" s="97"/>
      <c r="I555" s="81"/>
      <c r="J555" s="76"/>
      <c r="K555" s="82"/>
      <c r="L555" s="77"/>
      <c r="M555" s="2"/>
      <c r="N555" s="82"/>
      <c r="O555" s="77"/>
      <c r="P555" s="2"/>
      <c r="Q555" s="82"/>
      <c r="R555" s="19"/>
      <c r="S555" s="366"/>
      <c r="T555" s="397">
        <f t="shared" si="27"/>
        <v>0</v>
      </c>
      <c r="U555" s="443">
        <f t="shared" si="37"/>
        <v>7</v>
      </c>
    </row>
    <row r="556" spans="1:21" ht="18" customHeight="1">
      <c r="A556" s="817"/>
      <c r="B556" s="818"/>
      <c r="C556" s="820"/>
      <c r="D556" s="820"/>
      <c r="E556" s="337">
        <v>68</v>
      </c>
      <c r="F556" s="216"/>
      <c r="G556" s="216"/>
      <c r="H556" s="97"/>
      <c r="I556" s="81"/>
      <c r="J556" s="76"/>
      <c r="K556" s="82"/>
      <c r="L556" s="77"/>
      <c r="M556" s="2"/>
      <c r="N556" s="82"/>
      <c r="O556" s="77"/>
      <c r="P556" s="2"/>
      <c r="Q556" s="82"/>
      <c r="R556" s="19"/>
      <c r="S556" s="366"/>
      <c r="T556" s="397">
        <f t="shared" si="27"/>
        <v>0</v>
      </c>
      <c r="U556" s="443">
        <f t="shared" si="37"/>
        <v>7</v>
      </c>
    </row>
    <row r="557" spans="1:21" ht="18" customHeight="1">
      <c r="A557" s="817"/>
      <c r="B557" s="818"/>
      <c r="C557" s="820"/>
      <c r="D557" s="820"/>
      <c r="E557" s="337">
        <v>69</v>
      </c>
      <c r="F557" s="216"/>
      <c r="G557" s="216"/>
      <c r="H557" s="97"/>
      <c r="I557" s="81"/>
      <c r="J557" s="76"/>
      <c r="K557" s="82"/>
      <c r="L557" s="77"/>
      <c r="M557" s="2"/>
      <c r="N557" s="82"/>
      <c r="O557" s="77"/>
      <c r="P557" s="2"/>
      <c r="Q557" s="82"/>
      <c r="R557" s="19"/>
      <c r="S557" s="366"/>
      <c r="T557" s="397">
        <f t="shared" si="27"/>
        <v>0</v>
      </c>
      <c r="U557" s="443">
        <f t="shared" si="37"/>
        <v>7</v>
      </c>
    </row>
    <row r="558" spans="1:21" ht="18" customHeight="1">
      <c r="A558" s="817"/>
      <c r="B558" s="818"/>
      <c r="C558" s="820"/>
      <c r="D558" s="820"/>
      <c r="E558" s="337">
        <v>70</v>
      </c>
      <c r="F558" s="216"/>
      <c r="G558" s="216"/>
      <c r="H558" s="97"/>
      <c r="I558" s="81"/>
      <c r="J558" s="76"/>
      <c r="K558" s="81"/>
      <c r="L558" s="76"/>
      <c r="M558" s="2"/>
      <c r="N558" s="81"/>
      <c r="O558" s="77"/>
      <c r="P558" s="15"/>
      <c r="Q558" s="82"/>
      <c r="R558" s="19"/>
      <c r="S558" s="366"/>
      <c r="T558" s="397">
        <f t="shared" si="27"/>
        <v>0</v>
      </c>
      <c r="U558" s="443">
        <f t="shared" si="37"/>
        <v>7</v>
      </c>
    </row>
    <row r="559" spans="1:21" ht="18" customHeight="1">
      <c r="A559" s="817"/>
      <c r="B559" s="818"/>
      <c r="C559" s="820"/>
      <c r="D559" s="820"/>
      <c r="E559" s="337">
        <v>71</v>
      </c>
      <c r="F559" s="216"/>
      <c r="G559" s="216"/>
      <c r="H559" s="97"/>
      <c r="I559" s="81"/>
      <c r="J559" s="76"/>
      <c r="K559" s="81"/>
      <c r="L559" s="76"/>
      <c r="M559" s="2"/>
      <c r="N559" s="81"/>
      <c r="O559" s="77"/>
      <c r="P559" s="15"/>
      <c r="Q559" s="82"/>
      <c r="R559" s="19"/>
      <c r="S559" s="366"/>
      <c r="T559" s="397">
        <f t="shared" si="27"/>
        <v>0</v>
      </c>
      <c r="U559" s="443">
        <f t="shared" si="37"/>
        <v>7</v>
      </c>
    </row>
    <row r="560" spans="1:21" ht="18" customHeight="1">
      <c r="A560" s="817"/>
      <c r="B560" s="818"/>
      <c r="C560" s="820"/>
      <c r="D560" s="820"/>
      <c r="E560" s="337">
        <v>72</v>
      </c>
      <c r="F560" s="216"/>
      <c r="G560" s="216"/>
      <c r="H560" s="97"/>
      <c r="I560" s="81"/>
      <c r="J560" s="76"/>
      <c r="K560" s="81"/>
      <c r="L560" s="76"/>
      <c r="M560" s="2"/>
      <c r="N560" s="81"/>
      <c r="O560" s="77"/>
      <c r="P560" s="15"/>
      <c r="Q560" s="82"/>
      <c r="R560" s="19"/>
      <c r="S560" s="366"/>
      <c r="T560" s="397">
        <f t="shared" si="27"/>
        <v>0</v>
      </c>
      <c r="U560" s="443">
        <f t="shared" si="37"/>
        <v>7</v>
      </c>
    </row>
    <row r="561" spans="1:21" ht="18" customHeight="1">
      <c r="A561" s="817"/>
      <c r="B561" s="818"/>
      <c r="C561" s="820"/>
      <c r="D561" s="820"/>
      <c r="E561" s="337">
        <v>73</v>
      </c>
      <c r="F561" s="216"/>
      <c r="G561" s="216"/>
      <c r="H561" s="97"/>
      <c r="I561" s="81"/>
      <c r="J561" s="76"/>
      <c r="K561" s="81"/>
      <c r="L561" s="76"/>
      <c r="M561" s="2"/>
      <c r="N561" s="82"/>
      <c r="O561" s="77"/>
      <c r="P561" s="2"/>
      <c r="Q561" s="82"/>
      <c r="R561" s="19"/>
      <c r="S561" s="366"/>
      <c r="T561" s="397">
        <f t="shared" si="27"/>
        <v>0</v>
      </c>
      <c r="U561" s="443">
        <f t="shared" si="37"/>
        <v>7</v>
      </c>
    </row>
    <row r="562" spans="1:21" ht="18" customHeight="1">
      <c r="A562" s="817"/>
      <c r="B562" s="818"/>
      <c r="C562" s="820"/>
      <c r="D562" s="820"/>
      <c r="E562" s="337">
        <v>74</v>
      </c>
      <c r="F562" s="216"/>
      <c r="G562" s="216"/>
      <c r="H562" s="134"/>
      <c r="I562" s="135"/>
      <c r="J562" s="136"/>
      <c r="K562" s="135"/>
      <c r="L562" s="136"/>
      <c r="M562" s="137"/>
      <c r="N562" s="138"/>
      <c r="O562" s="139"/>
      <c r="P562" s="137"/>
      <c r="Q562" s="138"/>
      <c r="R562" s="140"/>
      <c r="S562" s="368"/>
      <c r="T562" s="447">
        <f t="shared" si="27"/>
        <v>0</v>
      </c>
      <c r="U562" s="443">
        <f t="shared" si="37"/>
        <v>7</v>
      </c>
    </row>
    <row r="563" spans="1:21" ht="18" customHeight="1">
      <c r="A563" s="817"/>
      <c r="B563" s="818"/>
      <c r="C563" s="820"/>
      <c r="D563" s="820"/>
      <c r="E563" s="337">
        <v>75</v>
      </c>
      <c r="F563" s="216"/>
      <c r="G563" s="216"/>
      <c r="H563" s="134"/>
      <c r="I563" s="135"/>
      <c r="J563" s="136"/>
      <c r="K563" s="135"/>
      <c r="L563" s="136"/>
      <c r="M563" s="137"/>
      <c r="N563" s="138"/>
      <c r="O563" s="139"/>
      <c r="P563" s="137"/>
      <c r="Q563" s="138"/>
      <c r="R563" s="140"/>
      <c r="S563" s="368"/>
      <c r="T563" s="447">
        <f t="shared" si="27"/>
        <v>0</v>
      </c>
      <c r="U563" s="443">
        <f t="shared" si="37"/>
        <v>7</v>
      </c>
    </row>
    <row r="564" spans="1:21" ht="18" customHeight="1">
      <c r="A564" s="817"/>
      <c r="B564" s="818"/>
      <c r="C564" s="820"/>
      <c r="D564" s="820"/>
      <c r="E564" s="337">
        <v>76</v>
      </c>
      <c r="F564" s="216"/>
      <c r="G564" s="216"/>
      <c r="H564" s="134"/>
      <c r="I564" s="135"/>
      <c r="J564" s="136"/>
      <c r="K564" s="135"/>
      <c r="L564" s="136"/>
      <c r="M564" s="137"/>
      <c r="N564" s="138"/>
      <c r="O564" s="139"/>
      <c r="P564" s="137"/>
      <c r="Q564" s="138"/>
      <c r="R564" s="140"/>
      <c r="S564" s="368"/>
      <c r="T564" s="447">
        <f t="shared" si="27"/>
        <v>0</v>
      </c>
      <c r="U564" s="443">
        <f t="shared" si="37"/>
        <v>7</v>
      </c>
    </row>
    <row r="565" spans="1:21" ht="18" customHeight="1">
      <c r="A565" s="817"/>
      <c r="B565" s="818"/>
      <c r="C565" s="820"/>
      <c r="D565" s="820"/>
      <c r="E565" s="337">
        <v>77</v>
      </c>
      <c r="F565" s="216"/>
      <c r="G565" s="216"/>
      <c r="H565" s="134"/>
      <c r="I565" s="135"/>
      <c r="J565" s="136"/>
      <c r="K565" s="135"/>
      <c r="L565" s="136"/>
      <c r="M565" s="137"/>
      <c r="N565" s="138"/>
      <c r="O565" s="139"/>
      <c r="P565" s="137"/>
      <c r="Q565" s="138"/>
      <c r="R565" s="140"/>
      <c r="S565" s="368"/>
      <c r="T565" s="447">
        <f t="shared" ref="T565:T728" si="38">IF(J565="",0,INT(SUM(PRODUCT(J565,L565,O565),R565)))</f>
        <v>0</v>
      </c>
      <c r="U565" s="443">
        <f t="shared" si="37"/>
        <v>7</v>
      </c>
    </row>
    <row r="566" spans="1:21" ht="18" customHeight="1">
      <c r="A566" s="817"/>
      <c r="B566" s="818"/>
      <c r="C566" s="820"/>
      <c r="D566" s="820"/>
      <c r="E566" s="337">
        <v>78</v>
      </c>
      <c r="F566" s="216"/>
      <c r="G566" s="216"/>
      <c r="H566" s="134"/>
      <c r="I566" s="135"/>
      <c r="J566" s="136"/>
      <c r="K566" s="135"/>
      <c r="L566" s="136"/>
      <c r="M566" s="137"/>
      <c r="N566" s="138"/>
      <c r="O566" s="139"/>
      <c r="P566" s="137"/>
      <c r="Q566" s="138"/>
      <c r="R566" s="140"/>
      <c r="S566" s="368"/>
      <c r="T566" s="447">
        <f t="shared" si="38"/>
        <v>0</v>
      </c>
      <c r="U566" s="443">
        <f t="shared" si="37"/>
        <v>7</v>
      </c>
    </row>
    <row r="567" spans="1:21" ht="18" customHeight="1">
      <c r="A567" s="817"/>
      <c r="B567" s="818"/>
      <c r="C567" s="820"/>
      <c r="D567" s="820"/>
      <c r="E567" s="357">
        <v>79</v>
      </c>
      <c r="F567" s="441"/>
      <c r="G567" s="441"/>
      <c r="H567" s="134"/>
      <c r="I567" s="135"/>
      <c r="J567" s="136"/>
      <c r="K567" s="135"/>
      <c r="L567" s="136"/>
      <c r="M567" s="137"/>
      <c r="N567" s="138"/>
      <c r="O567" s="139"/>
      <c r="P567" s="137"/>
      <c r="Q567" s="138"/>
      <c r="R567" s="140"/>
      <c r="S567" s="368"/>
      <c r="T567" s="447">
        <f t="shared" si="38"/>
        <v>0</v>
      </c>
      <c r="U567" s="443">
        <f t="shared" si="37"/>
        <v>7</v>
      </c>
    </row>
    <row r="568" spans="1:21" ht="18" customHeight="1">
      <c r="A568" s="817"/>
      <c r="B568" s="818"/>
      <c r="C568" s="820"/>
      <c r="D568" s="820"/>
      <c r="E568" s="436">
        <v>80</v>
      </c>
      <c r="F568" s="425"/>
      <c r="G568" s="425"/>
      <c r="H568" s="101"/>
      <c r="I568" s="135"/>
      <c r="J568" s="136"/>
      <c r="K568" s="135"/>
      <c r="L568" s="136"/>
      <c r="M568" s="137"/>
      <c r="N568" s="138"/>
      <c r="O568" s="139"/>
      <c r="P568" s="137"/>
      <c r="Q568" s="138"/>
      <c r="R568" s="140"/>
      <c r="S568" s="368"/>
      <c r="T568" s="447">
        <f t="shared" si="38"/>
        <v>0</v>
      </c>
      <c r="U568" s="443">
        <f t="shared" si="37"/>
        <v>7</v>
      </c>
    </row>
    <row r="569" spans="1:21" ht="18" customHeight="1">
      <c r="A569" s="815">
        <v>8</v>
      </c>
      <c r="B569" s="816"/>
      <c r="C569" s="819" t="str">
        <f>IF(ISERROR(VLOOKUP($A569,【大規模】地域番号③!$BD:$BF,2,FALSE)),"",VLOOKUP($A569,【大規模】地域番号③!$BD:$BF,2,FALSE))</f>
        <v/>
      </c>
      <c r="D569" s="819" t="str">
        <f>IF(ISERROR(VLOOKUP($A569,【大規模】地域番号③!$BD:$BF,3,FALSE)),"",VLOOKUP($A569,【大規模】地域番号③!$BD:$BF,3,FALSE))</f>
        <v/>
      </c>
      <c r="E569" s="337">
        <v>1</v>
      </c>
      <c r="F569" s="216"/>
      <c r="G569" s="216"/>
      <c r="H569" s="96"/>
      <c r="I569" s="119"/>
      <c r="J569" s="120"/>
      <c r="K569" s="122"/>
      <c r="L569" s="123"/>
      <c r="M569" s="121"/>
      <c r="N569" s="122"/>
      <c r="O569" s="123"/>
      <c r="P569" s="121"/>
      <c r="Q569" s="122"/>
      <c r="R569" s="124"/>
      <c r="S569" s="356"/>
      <c r="T569" s="389">
        <f t="shared" si="38"/>
        <v>0</v>
      </c>
      <c r="U569" s="443">
        <f>$A$569</f>
        <v>8</v>
      </c>
    </row>
    <row r="570" spans="1:21" ht="18" customHeight="1">
      <c r="A570" s="817"/>
      <c r="B570" s="818"/>
      <c r="C570" s="820"/>
      <c r="D570" s="820"/>
      <c r="E570" s="337">
        <v>2</v>
      </c>
      <c r="F570" s="216"/>
      <c r="G570" s="216"/>
      <c r="H570" s="97"/>
      <c r="I570" s="81"/>
      <c r="J570" s="76"/>
      <c r="K570" s="82"/>
      <c r="L570" s="77"/>
      <c r="M570" s="2"/>
      <c r="N570" s="82"/>
      <c r="O570" s="77"/>
      <c r="P570" s="2"/>
      <c r="Q570" s="82"/>
      <c r="R570" s="19"/>
      <c r="S570" s="366"/>
      <c r="T570" s="397">
        <f t="shared" ref="T570:T633" si="39">IF(J570="",0,INT(SUM(PRODUCT(J570,L570,O570),R570)))</f>
        <v>0</v>
      </c>
      <c r="U570" s="443">
        <f t="shared" ref="U570:U633" si="40">$A$569</f>
        <v>8</v>
      </c>
    </row>
    <row r="571" spans="1:21" ht="18" customHeight="1">
      <c r="A571" s="817"/>
      <c r="B571" s="818"/>
      <c r="C571" s="820"/>
      <c r="D571" s="820"/>
      <c r="E571" s="337">
        <v>3</v>
      </c>
      <c r="F571" s="216"/>
      <c r="G571" s="216"/>
      <c r="H571" s="97"/>
      <c r="I571" s="81"/>
      <c r="J571" s="76"/>
      <c r="K571" s="82"/>
      <c r="L571" s="77"/>
      <c r="M571" s="2"/>
      <c r="N571" s="82"/>
      <c r="O571" s="77"/>
      <c r="P571" s="2"/>
      <c r="Q571" s="82"/>
      <c r="R571" s="19"/>
      <c r="S571" s="366"/>
      <c r="T571" s="397">
        <f t="shared" ref="T571:T607" si="41">IF(J571="",0,INT(SUM(PRODUCT(J571,L571,O571),R571)))</f>
        <v>0</v>
      </c>
      <c r="U571" s="443">
        <f t="shared" si="40"/>
        <v>8</v>
      </c>
    </row>
    <row r="572" spans="1:21" ht="18" customHeight="1">
      <c r="A572" s="817"/>
      <c r="B572" s="818"/>
      <c r="C572" s="820"/>
      <c r="D572" s="820"/>
      <c r="E572" s="337">
        <v>4</v>
      </c>
      <c r="F572" s="216"/>
      <c r="G572" s="216"/>
      <c r="H572" s="97"/>
      <c r="I572" s="81"/>
      <c r="J572" s="76"/>
      <c r="K572" s="81"/>
      <c r="L572" s="76"/>
      <c r="M572" s="2"/>
      <c r="N572" s="81"/>
      <c r="O572" s="77"/>
      <c r="P572" s="15"/>
      <c r="Q572" s="82"/>
      <c r="R572" s="19"/>
      <c r="S572" s="366"/>
      <c r="T572" s="397">
        <f t="shared" si="41"/>
        <v>0</v>
      </c>
      <c r="U572" s="443">
        <f t="shared" si="40"/>
        <v>8</v>
      </c>
    </row>
    <row r="573" spans="1:21" ht="18" customHeight="1">
      <c r="A573" s="817"/>
      <c r="B573" s="818"/>
      <c r="C573" s="820"/>
      <c r="D573" s="820"/>
      <c r="E573" s="337">
        <v>5</v>
      </c>
      <c r="F573" s="216"/>
      <c r="G573" s="216"/>
      <c r="H573" s="97"/>
      <c r="I573" s="81"/>
      <c r="J573" s="76"/>
      <c r="K573" s="81"/>
      <c r="L573" s="76"/>
      <c r="M573" s="2"/>
      <c r="N573" s="81"/>
      <c r="O573" s="77"/>
      <c r="P573" s="15"/>
      <c r="Q573" s="82"/>
      <c r="R573" s="19"/>
      <c r="S573" s="366"/>
      <c r="T573" s="397">
        <f t="shared" si="41"/>
        <v>0</v>
      </c>
      <c r="U573" s="443">
        <f t="shared" si="40"/>
        <v>8</v>
      </c>
    </row>
    <row r="574" spans="1:21" ht="18" customHeight="1">
      <c r="A574" s="817"/>
      <c r="B574" s="818"/>
      <c r="C574" s="820"/>
      <c r="D574" s="820"/>
      <c r="E574" s="337">
        <v>6</v>
      </c>
      <c r="F574" s="216"/>
      <c r="G574" s="216"/>
      <c r="H574" s="97"/>
      <c r="I574" s="81"/>
      <c r="J574" s="76"/>
      <c r="K574" s="81"/>
      <c r="L574" s="76"/>
      <c r="M574" s="2"/>
      <c r="N574" s="81"/>
      <c r="O574" s="77"/>
      <c r="P574" s="15"/>
      <c r="Q574" s="82"/>
      <c r="R574" s="19"/>
      <c r="S574" s="366"/>
      <c r="T574" s="397">
        <f t="shared" si="41"/>
        <v>0</v>
      </c>
      <c r="U574" s="443">
        <f t="shared" si="40"/>
        <v>8</v>
      </c>
    </row>
    <row r="575" spans="1:21" ht="18" customHeight="1">
      <c r="A575" s="817"/>
      <c r="B575" s="818"/>
      <c r="C575" s="820"/>
      <c r="D575" s="820"/>
      <c r="E575" s="337">
        <v>7</v>
      </c>
      <c r="F575" s="216"/>
      <c r="G575" s="216"/>
      <c r="H575" s="97"/>
      <c r="I575" s="81"/>
      <c r="J575" s="76"/>
      <c r="K575" s="81"/>
      <c r="L575" s="76"/>
      <c r="M575" s="2"/>
      <c r="N575" s="82"/>
      <c r="O575" s="77"/>
      <c r="P575" s="2"/>
      <c r="Q575" s="82"/>
      <c r="R575" s="19"/>
      <c r="S575" s="366"/>
      <c r="T575" s="397">
        <f t="shared" si="41"/>
        <v>0</v>
      </c>
      <c r="U575" s="443">
        <f t="shared" si="40"/>
        <v>8</v>
      </c>
    </row>
    <row r="576" spans="1:21" ht="18" customHeight="1">
      <c r="A576" s="817"/>
      <c r="B576" s="818"/>
      <c r="C576" s="820"/>
      <c r="D576" s="820"/>
      <c r="E576" s="337">
        <v>8</v>
      </c>
      <c r="F576" s="216"/>
      <c r="G576" s="216"/>
      <c r="H576" s="134"/>
      <c r="I576" s="135"/>
      <c r="J576" s="136"/>
      <c r="K576" s="135"/>
      <c r="L576" s="136"/>
      <c r="M576" s="137"/>
      <c r="N576" s="138"/>
      <c r="O576" s="139"/>
      <c r="P576" s="137"/>
      <c r="Q576" s="138"/>
      <c r="R576" s="140"/>
      <c r="S576" s="368"/>
      <c r="T576" s="447">
        <f t="shared" si="41"/>
        <v>0</v>
      </c>
      <c r="U576" s="443">
        <f t="shared" si="40"/>
        <v>8</v>
      </c>
    </row>
    <row r="577" spans="1:21" ht="18" customHeight="1">
      <c r="A577" s="817"/>
      <c r="B577" s="818"/>
      <c r="C577" s="820"/>
      <c r="D577" s="820"/>
      <c r="E577" s="337">
        <v>9</v>
      </c>
      <c r="F577" s="216"/>
      <c r="G577" s="216"/>
      <c r="H577" s="134"/>
      <c r="I577" s="135"/>
      <c r="J577" s="136"/>
      <c r="K577" s="135"/>
      <c r="L577" s="136"/>
      <c r="M577" s="137"/>
      <c r="N577" s="138"/>
      <c r="O577" s="139"/>
      <c r="P577" s="137"/>
      <c r="Q577" s="138"/>
      <c r="R577" s="140"/>
      <c r="S577" s="368"/>
      <c r="T577" s="447">
        <f t="shared" si="41"/>
        <v>0</v>
      </c>
      <c r="U577" s="443">
        <f t="shared" si="40"/>
        <v>8</v>
      </c>
    </row>
    <row r="578" spans="1:21" ht="18" customHeight="1">
      <c r="A578" s="817"/>
      <c r="B578" s="818"/>
      <c r="C578" s="820"/>
      <c r="D578" s="820"/>
      <c r="E578" s="337">
        <v>10</v>
      </c>
      <c r="F578" s="216"/>
      <c r="G578" s="216"/>
      <c r="H578" s="134"/>
      <c r="I578" s="135"/>
      <c r="J578" s="136"/>
      <c r="K578" s="135"/>
      <c r="L578" s="136"/>
      <c r="M578" s="137"/>
      <c r="N578" s="138"/>
      <c r="O578" s="139"/>
      <c r="P578" s="137"/>
      <c r="Q578" s="138"/>
      <c r="R578" s="140"/>
      <c r="S578" s="368"/>
      <c r="T578" s="447">
        <f t="shared" si="41"/>
        <v>0</v>
      </c>
      <c r="U578" s="443">
        <f t="shared" si="40"/>
        <v>8</v>
      </c>
    </row>
    <row r="579" spans="1:21" ht="18" customHeight="1">
      <c r="A579" s="817"/>
      <c r="B579" s="818"/>
      <c r="C579" s="820"/>
      <c r="D579" s="820"/>
      <c r="E579" s="337">
        <v>11</v>
      </c>
      <c r="F579" s="216"/>
      <c r="G579" s="216"/>
      <c r="H579" s="134"/>
      <c r="I579" s="135"/>
      <c r="J579" s="136"/>
      <c r="K579" s="135"/>
      <c r="L579" s="136"/>
      <c r="M579" s="137"/>
      <c r="N579" s="138"/>
      <c r="O579" s="139"/>
      <c r="P579" s="137"/>
      <c r="Q579" s="138"/>
      <c r="R579" s="140"/>
      <c r="S579" s="368"/>
      <c r="T579" s="447">
        <f t="shared" si="41"/>
        <v>0</v>
      </c>
      <c r="U579" s="443">
        <f t="shared" si="40"/>
        <v>8</v>
      </c>
    </row>
    <row r="580" spans="1:21" ht="18" customHeight="1">
      <c r="A580" s="817"/>
      <c r="B580" s="818"/>
      <c r="C580" s="820"/>
      <c r="D580" s="820"/>
      <c r="E580" s="337">
        <v>12</v>
      </c>
      <c r="F580" s="216"/>
      <c r="G580" s="216"/>
      <c r="H580" s="134"/>
      <c r="I580" s="135"/>
      <c r="J580" s="136"/>
      <c r="K580" s="135"/>
      <c r="L580" s="136"/>
      <c r="M580" s="137"/>
      <c r="N580" s="138"/>
      <c r="O580" s="139"/>
      <c r="P580" s="137"/>
      <c r="Q580" s="138"/>
      <c r="R580" s="140"/>
      <c r="S580" s="368"/>
      <c r="T580" s="447">
        <f t="shared" si="41"/>
        <v>0</v>
      </c>
      <c r="U580" s="443">
        <f t="shared" si="40"/>
        <v>8</v>
      </c>
    </row>
    <row r="581" spans="1:21" ht="18" customHeight="1">
      <c r="A581" s="817"/>
      <c r="B581" s="818"/>
      <c r="C581" s="820"/>
      <c r="D581" s="820"/>
      <c r="E581" s="337">
        <v>13</v>
      </c>
      <c r="F581" s="216"/>
      <c r="G581" s="216"/>
      <c r="H581" s="134"/>
      <c r="I581" s="135"/>
      <c r="J581" s="136"/>
      <c r="K581" s="135"/>
      <c r="L581" s="136"/>
      <c r="M581" s="137"/>
      <c r="N581" s="138"/>
      <c r="O581" s="139"/>
      <c r="P581" s="137"/>
      <c r="Q581" s="138"/>
      <c r="R581" s="140"/>
      <c r="S581" s="368"/>
      <c r="T581" s="447">
        <f t="shared" si="41"/>
        <v>0</v>
      </c>
      <c r="U581" s="443">
        <f t="shared" si="40"/>
        <v>8</v>
      </c>
    </row>
    <row r="582" spans="1:21" ht="18" customHeight="1">
      <c r="A582" s="817"/>
      <c r="B582" s="818"/>
      <c r="C582" s="820"/>
      <c r="D582" s="820"/>
      <c r="E582" s="337">
        <v>14</v>
      </c>
      <c r="F582" s="216"/>
      <c r="G582" s="216"/>
      <c r="H582" s="134"/>
      <c r="I582" s="135"/>
      <c r="J582" s="136"/>
      <c r="K582" s="135"/>
      <c r="L582" s="136"/>
      <c r="M582" s="137"/>
      <c r="N582" s="138"/>
      <c r="O582" s="139"/>
      <c r="P582" s="137"/>
      <c r="Q582" s="138"/>
      <c r="R582" s="140"/>
      <c r="S582" s="368"/>
      <c r="T582" s="447">
        <f t="shared" si="41"/>
        <v>0</v>
      </c>
      <c r="U582" s="443">
        <f t="shared" si="40"/>
        <v>8</v>
      </c>
    </row>
    <row r="583" spans="1:21" ht="18" customHeight="1">
      <c r="A583" s="817"/>
      <c r="B583" s="818"/>
      <c r="C583" s="820"/>
      <c r="D583" s="820"/>
      <c r="E583" s="337">
        <v>15</v>
      </c>
      <c r="F583" s="216"/>
      <c r="G583" s="216"/>
      <c r="H583" s="134"/>
      <c r="I583" s="135"/>
      <c r="J583" s="136"/>
      <c r="K583" s="135"/>
      <c r="L583" s="136"/>
      <c r="M583" s="137"/>
      <c r="N583" s="138"/>
      <c r="O583" s="139"/>
      <c r="P583" s="137"/>
      <c r="Q583" s="138"/>
      <c r="R583" s="140"/>
      <c r="S583" s="368"/>
      <c r="T583" s="447">
        <f t="shared" si="41"/>
        <v>0</v>
      </c>
      <c r="U583" s="443">
        <f t="shared" si="40"/>
        <v>8</v>
      </c>
    </row>
    <row r="584" spans="1:21" ht="18" customHeight="1">
      <c r="A584" s="817"/>
      <c r="B584" s="818"/>
      <c r="C584" s="820"/>
      <c r="D584" s="820"/>
      <c r="E584" s="337">
        <v>16</v>
      </c>
      <c r="F584" s="216"/>
      <c r="G584" s="216"/>
      <c r="H584" s="134"/>
      <c r="I584" s="135"/>
      <c r="J584" s="136"/>
      <c r="K584" s="135"/>
      <c r="L584" s="136"/>
      <c r="M584" s="137"/>
      <c r="N584" s="138"/>
      <c r="O584" s="139"/>
      <c r="P584" s="137"/>
      <c r="Q584" s="138"/>
      <c r="R584" s="140"/>
      <c r="S584" s="368"/>
      <c r="T584" s="447">
        <f t="shared" si="41"/>
        <v>0</v>
      </c>
      <c r="U584" s="443">
        <f t="shared" si="40"/>
        <v>8</v>
      </c>
    </row>
    <row r="585" spans="1:21" ht="18" customHeight="1">
      <c r="A585" s="817"/>
      <c r="B585" s="818"/>
      <c r="C585" s="820"/>
      <c r="D585" s="820"/>
      <c r="E585" s="337">
        <v>17</v>
      </c>
      <c r="F585" s="216"/>
      <c r="G585" s="216"/>
      <c r="H585" s="134"/>
      <c r="I585" s="135"/>
      <c r="J585" s="136"/>
      <c r="K585" s="135"/>
      <c r="L585" s="136"/>
      <c r="M585" s="137"/>
      <c r="N585" s="138"/>
      <c r="O585" s="139"/>
      <c r="P585" s="137"/>
      <c r="Q585" s="138"/>
      <c r="R585" s="140"/>
      <c r="S585" s="368"/>
      <c r="T585" s="447">
        <f t="shared" si="41"/>
        <v>0</v>
      </c>
      <c r="U585" s="443">
        <f t="shared" si="40"/>
        <v>8</v>
      </c>
    </row>
    <row r="586" spans="1:21" ht="18" customHeight="1">
      <c r="A586" s="817"/>
      <c r="B586" s="818"/>
      <c r="C586" s="820"/>
      <c r="D586" s="820"/>
      <c r="E586" s="337">
        <v>18</v>
      </c>
      <c r="F586" s="216"/>
      <c r="G586" s="216"/>
      <c r="H586" s="134"/>
      <c r="I586" s="135"/>
      <c r="J586" s="136"/>
      <c r="K586" s="135"/>
      <c r="L586" s="136"/>
      <c r="M586" s="137"/>
      <c r="N586" s="138"/>
      <c r="O586" s="139"/>
      <c r="P586" s="137"/>
      <c r="Q586" s="138"/>
      <c r="R586" s="140"/>
      <c r="S586" s="368"/>
      <c r="T586" s="447">
        <f t="shared" si="41"/>
        <v>0</v>
      </c>
      <c r="U586" s="443">
        <f t="shared" si="40"/>
        <v>8</v>
      </c>
    </row>
    <row r="587" spans="1:21" ht="18" customHeight="1">
      <c r="A587" s="817"/>
      <c r="B587" s="818"/>
      <c r="C587" s="820"/>
      <c r="D587" s="820"/>
      <c r="E587" s="337">
        <v>19</v>
      </c>
      <c r="F587" s="216"/>
      <c r="G587" s="216"/>
      <c r="H587" s="134"/>
      <c r="I587" s="135"/>
      <c r="J587" s="136"/>
      <c r="K587" s="135"/>
      <c r="L587" s="136"/>
      <c r="M587" s="137"/>
      <c r="N587" s="138"/>
      <c r="O587" s="139"/>
      <c r="P587" s="137"/>
      <c r="Q587" s="138"/>
      <c r="R587" s="140"/>
      <c r="S587" s="368"/>
      <c r="T587" s="447">
        <f t="shared" si="41"/>
        <v>0</v>
      </c>
      <c r="U587" s="443">
        <f t="shared" si="40"/>
        <v>8</v>
      </c>
    </row>
    <row r="588" spans="1:21" ht="18" customHeight="1">
      <c r="A588" s="817"/>
      <c r="B588" s="818"/>
      <c r="C588" s="820"/>
      <c r="D588" s="820"/>
      <c r="E588" s="337">
        <v>20</v>
      </c>
      <c r="F588" s="216"/>
      <c r="G588" s="216"/>
      <c r="H588" s="134"/>
      <c r="I588" s="135"/>
      <c r="J588" s="136"/>
      <c r="K588" s="135"/>
      <c r="L588" s="136"/>
      <c r="M588" s="137"/>
      <c r="N588" s="138"/>
      <c r="O588" s="139"/>
      <c r="P588" s="137"/>
      <c r="Q588" s="138"/>
      <c r="R588" s="140"/>
      <c r="S588" s="368"/>
      <c r="T588" s="447">
        <f t="shared" si="41"/>
        <v>0</v>
      </c>
      <c r="U588" s="443">
        <f t="shared" si="40"/>
        <v>8</v>
      </c>
    </row>
    <row r="589" spans="1:21" ht="18" customHeight="1">
      <c r="A589" s="817"/>
      <c r="B589" s="818"/>
      <c r="C589" s="820"/>
      <c r="D589" s="820"/>
      <c r="E589" s="337">
        <v>21</v>
      </c>
      <c r="F589" s="216"/>
      <c r="G589" s="216"/>
      <c r="H589" s="134"/>
      <c r="I589" s="135"/>
      <c r="J589" s="136"/>
      <c r="K589" s="135"/>
      <c r="L589" s="136"/>
      <c r="M589" s="137"/>
      <c r="N589" s="138"/>
      <c r="O589" s="139"/>
      <c r="P589" s="137"/>
      <c r="Q589" s="138"/>
      <c r="R589" s="140"/>
      <c r="S589" s="368"/>
      <c r="T589" s="447">
        <f t="shared" si="41"/>
        <v>0</v>
      </c>
      <c r="U589" s="443">
        <f t="shared" si="40"/>
        <v>8</v>
      </c>
    </row>
    <row r="590" spans="1:21" ht="18" customHeight="1">
      <c r="A590" s="817"/>
      <c r="B590" s="818"/>
      <c r="C590" s="820"/>
      <c r="D590" s="820"/>
      <c r="E590" s="337">
        <v>22</v>
      </c>
      <c r="F590" s="216"/>
      <c r="G590" s="216"/>
      <c r="H590" s="134"/>
      <c r="I590" s="135"/>
      <c r="J590" s="136"/>
      <c r="K590" s="135"/>
      <c r="L590" s="136"/>
      <c r="M590" s="137"/>
      <c r="N590" s="138"/>
      <c r="O590" s="139"/>
      <c r="P590" s="137"/>
      <c r="Q590" s="138"/>
      <c r="R590" s="140"/>
      <c r="S590" s="368"/>
      <c r="T590" s="447">
        <f t="shared" si="41"/>
        <v>0</v>
      </c>
      <c r="U590" s="443">
        <f t="shared" si="40"/>
        <v>8</v>
      </c>
    </row>
    <row r="591" spans="1:21" ht="18" customHeight="1">
      <c r="A591" s="817"/>
      <c r="B591" s="818"/>
      <c r="C591" s="820"/>
      <c r="D591" s="820"/>
      <c r="E591" s="337">
        <v>23</v>
      </c>
      <c r="F591" s="216"/>
      <c r="G591" s="216"/>
      <c r="H591" s="134"/>
      <c r="I591" s="135"/>
      <c r="J591" s="136"/>
      <c r="K591" s="135"/>
      <c r="L591" s="136"/>
      <c r="M591" s="137"/>
      <c r="N591" s="138"/>
      <c r="O591" s="139"/>
      <c r="P591" s="137"/>
      <c r="Q591" s="138"/>
      <c r="R591" s="140"/>
      <c r="S591" s="368"/>
      <c r="T591" s="447">
        <f t="shared" si="41"/>
        <v>0</v>
      </c>
      <c r="U591" s="443">
        <f t="shared" si="40"/>
        <v>8</v>
      </c>
    </row>
    <row r="592" spans="1:21" ht="18" customHeight="1">
      <c r="A592" s="817"/>
      <c r="B592" s="818"/>
      <c r="C592" s="820"/>
      <c r="D592" s="820"/>
      <c r="E592" s="337">
        <v>24</v>
      </c>
      <c r="F592" s="216"/>
      <c r="G592" s="216"/>
      <c r="H592" s="134"/>
      <c r="I592" s="135"/>
      <c r="J592" s="136"/>
      <c r="K592" s="135"/>
      <c r="L592" s="136"/>
      <c r="M592" s="137"/>
      <c r="N592" s="138"/>
      <c r="O592" s="139"/>
      <c r="P592" s="137"/>
      <c r="Q592" s="138"/>
      <c r="R592" s="140"/>
      <c r="S592" s="368"/>
      <c r="T592" s="447">
        <f t="shared" si="41"/>
        <v>0</v>
      </c>
      <c r="U592" s="443">
        <f t="shared" si="40"/>
        <v>8</v>
      </c>
    </row>
    <row r="593" spans="1:21" ht="18" customHeight="1">
      <c r="A593" s="817"/>
      <c r="B593" s="818"/>
      <c r="C593" s="820"/>
      <c r="D593" s="820"/>
      <c r="E593" s="337">
        <v>25</v>
      </c>
      <c r="F593" s="216"/>
      <c r="G593" s="216"/>
      <c r="H593" s="134"/>
      <c r="I593" s="135"/>
      <c r="J593" s="136"/>
      <c r="K593" s="135"/>
      <c r="L593" s="136"/>
      <c r="M593" s="137"/>
      <c r="N593" s="138"/>
      <c r="O593" s="139"/>
      <c r="P593" s="137"/>
      <c r="Q593" s="138"/>
      <c r="R593" s="140"/>
      <c r="S593" s="368"/>
      <c r="T593" s="447">
        <f t="shared" si="41"/>
        <v>0</v>
      </c>
      <c r="U593" s="443">
        <f t="shared" si="40"/>
        <v>8</v>
      </c>
    </row>
    <row r="594" spans="1:21" ht="18" customHeight="1">
      <c r="A594" s="817"/>
      <c r="B594" s="818"/>
      <c r="C594" s="820"/>
      <c r="D594" s="820"/>
      <c r="E594" s="337">
        <v>26</v>
      </c>
      <c r="F594" s="216"/>
      <c r="G594" s="216"/>
      <c r="H594" s="134"/>
      <c r="I594" s="135"/>
      <c r="J594" s="136"/>
      <c r="K594" s="135"/>
      <c r="L594" s="136"/>
      <c r="M594" s="137"/>
      <c r="N594" s="138"/>
      <c r="O594" s="139"/>
      <c r="P594" s="137"/>
      <c r="Q594" s="138"/>
      <c r="R594" s="140"/>
      <c r="S594" s="368"/>
      <c r="T594" s="447">
        <f t="shared" si="41"/>
        <v>0</v>
      </c>
      <c r="U594" s="443">
        <f t="shared" si="40"/>
        <v>8</v>
      </c>
    </row>
    <row r="595" spans="1:21" ht="18" customHeight="1">
      <c r="A595" s="817"/>
      <c r="B595" s="818"/>
      <c r="C595" s="820"/>
      <c r="D595" s="820"/>
      <c r="E595" s="337">
        <v>27</v>
      </c>
      <c r="F595" s="216"/>
      <c r="G595" s="216"/>
      <c r="H595" s="134"/>
      <c r="I595" s="135"/>
      <c r="J595" s="136"/>
      <c r="K595" s="135"/>
      <c r="L595" s="136"/>
      <c r="M595" s="137"/>
      <c r="N595" s="138"/>
      <c r="O595" s="139"/>
      <c r="P595" s="137"/>
      <c r="Q595" s="138"/>
      <c r="R595" s="140"/>
      <c r="S595" s="368"/>
      <c r="T595" s="447">
        <f t="shared" si="41"/>
        <v>0</v>
      </c>
      <c r="U595" s="443">
        <f t="shared" si="40"/>
        <v>8</v>
      </c>
    </row>
    <row r="596" spans="1:21" ht="18" customHeight="1">
      <c r="A596" s="817"/>
      <c r="B596" s="818"/>
      <c r="C596" s="820"/>
      <c r="D596" s="820"/>
      <c r="E596" s="337">
        <v>28</v>
      </c>
      <c r="F596" s="216"/>
      <c r="G596" s="216"/>
      <c r="H596" s="97"/>
      <c r="I596" s="81"/>
      <c r="J596" s="76"/>
      <c r="K596" s="82"/>
      <c r="L596" s="77"/>
      <c r="M596" s="2"/>
      <c r="N596" s="82"/>
      <c r="O596" s="77"/>
      <c r="P596" s="2"/>
      <c r="Q596" s="82"/>
      <c r="R596" s="19"/>
      <c r="S596" s="366"/>
      <c r="T596" s="397">
        <f t="shared" si="41"/>
        <v>0</v>
      </c>
      <c r="U596" s="443">
        <f t="shared" si="40"/>
        <v>8</v>
      </c>
    </row>
    <row r="597" spans="1:21" ht="18" customHeight="1">
      <c r="A597" s="817"/>
      <c r="B597" s="818"/>
      <c r="C597" s="820"/>
      <c r="D597" s="820"/>
      <c r="E597" s="337">
        <v>29</v>
      </c>
      <c r="F597" s="216"/>
      <c r="G597" s="216"/>
      <c r="H597" s="97"/>
      <c r="I597" s="81"/>
      <c r="J597" s="76"/>
      <c r="K597" s="82"/>
      <c r="L597" s="77"/>
      <c r="M597" s="2"/>
      <c r="N597" s="82"/>
      <c r="O597" s="77"/>
      <c r="P597" s="2"/>
      <c r="Q597" s="82"/>
      <c r="R597" s="19"/>
      <c r="S597" s="366"/>
      <c r="T597" s="397">
        <f t="shared" si="41"/>
        <v>0</v>
      </c>
      <c r="U597" s="443">
        <f t="shared" si="40"/>
        <v>8</v>
      </c>
    </row>
    <row r="598" spans="1:21" ht="18" customHeight="1">
      <c r="A598" s="817"/>
      <c r="B598" s="818"/>
      <c r="C598" s="820"/>
      <c r="D598" s="820"/>
      <c r="E598" s="337">
        <v>30</v>
      </c>
      <c r="F598" s="216"/>
      <c r="G598" s="216"/>
      <c r="H598" s="97"/>
      <c r="I598" s="81"/>
      <c r="J598" s="76"/>
      <c r="K598" s="82"/>
      <c r="L598" s="77"/>
      <c r="M598" s="2"/>
      <c r="N598" s="82"/>
      <c r="O598" s="77"/>
      <c r="P598" s="2"/>
      <c r="Q598" s="82"/>
      <c r="R598" s="19"/>
      <c r="S598" s="366"/>
      <c r="T598" s="397">
        <f t="shared" si="41"/>
        <v>0</v>
      </c>
      <c r="U598" s="443">
        <f t="shared" si="40"/>
        <v>8</v>
      </c>
    </row>
    <row r="599" spans="1:21" ht="18" customHeight="1">
      <c r="A599" s="817"/>
      <c r="B599" s="818"/>
      <c r="C599" s="820"/>
      <c r="D599" s="820"/>
      <c r="E599" s="337">
        <v>31</v>
      </c>
      <c r="F599" s="216"/>
      <c r="G599" s="216"/>
      <c r="H599" s="97"/>
      <c r="I599" s="81"/>
      <c r="J599" s="76"/>
      <c r="K599" s="82"/>
      <c r="L599" s="77"/>
      <c r="M599" s="2"/>
      <c r="N599" s="82"/>
      <c r="O599" s="77"/>
      <c r="P599" s="2"/>
      <c r="Q599" s="82"/>
      <c r="R599" s="19"/>
      <c r="S599" s="366"/>
      <c r="T599" s="397">
        <f t="shared" si="41"/>
        <v>0</v>
      </c>
      <c r="U599" s="443">
        <f t="shared" si="40"/>
        <v>8</v>
      </c>
    </row>
    <row r="600" spans="1:21" ht="18" customHeight="1">
      <c r="A600" s="817"/>
      <c r="B600" s="818"/>
      <c r="C600" s="820"/>
      <c r="D600" s="820"/>
      <c r="E600" s="337">
        <v>32</v>
      </c>
      <c r="F600" s="216"/>
      <c r="G600" s="216"/>
      <c r="H600" s="97"/>
      <c r="I600" s="81"/>
      <c r="J600" s="76"/>
      <c r="K600" s="81"/>
      <c r="L600" s="76"/>
      <c r="M600" s="2"/>
      <c r="N600" s="81"/>
      <c r="O600" s="77"/>
      <c r="P600" s="15"/>
      <c r="Q600" s="82"/>
      <c r="R600" s="19"/>
      <c r="S600" s="366"/>
      <c r="T600" s="397">
        <f t="shared" si="41"/>
        <v>0</v>
      </c>
      <c r="U600" s="443">
        <f t="shared" si="40"/>
        <v>8</v>
      </c>
    </row>
    <row r="601" spans="1:21" ht="18" customHeight="1">
      <c r="A601" s="817"/>
      <c r="B601" s="818"/>
      <c r="C601" s="820"/>
      <c r="D601" s="820"/>
      <c r="E601" s="337">
        <v>33</v>
      </c>
      <c r="F601" s="216"/>
      <c r="G601" s="216"/>
      <c r="H601" s="97"/>
      <c r="I601" s="81"/>
      <c r="J601" s="76"/>
      <c r="K601" s="81"/>
      <c r="L601" s="76"/>
      <c r="M601" s="2"/>
      <c r="N601" s="81"/>
      <c r="O601" s="77"/>
      <c r="P601" s="15"/>
      <c r="Q601" s="82"/>
      <c r="R601" s="19"/>
      <c r="S601" s="366"/>
      <c r="T601" s="397">
        <f t="shared" si="41"/>
        <v>0</v>
      </c>
      <c r="U601" s="443">
        <f t="shared" si="40"/>
        <v>8</v>
      </c>
    </row>
    <row r="602" spans="1:21" ht="18" customHeight="1">
      <c r="A602" s="817"/>
      <c r="B602" s="818"/>
      <c r="C602" s="820"/>
      <c r="D602" s="820"/>
      <c r="E602" s="337">
        <v>34</v>
      </c>
      <c r="F602" s="216"/>
      <c r="G602" s="216"/>
      <c r="H602" s="97"/>
      <c r="I602" s="81"/>
      <c r="J602" s="76"/>
      <c r="K602" s="81"/>
      <c r="L602" s="76"/>
      <c r="M602" s="2"/>
      <c r="N602" s="81"/>
      <c r="O602" s="77"/>
      <c r="P602" s="15"/>
      <c r="Q602" s="82"/>
      <c r="R602" s="19"/>
      <c r="S602" s="366"/>
      <c r="T602" s="397">
        <f t="shared" si="41"/>
        <v>0</v>
      </c>
      <c r="U602" s="443">
        <f t="shared" si="40"/>
        <v>8</v>
      </c>
    </row>
    <row r="603" spans="1:21" ht="18" customHeight="1">
      <c r="A603" s="817"/>
      <c r="B603" s="818"/>
      <c r="C603" s="820"/>
      <c r="D603" s="820"/>
      <c r="E603" s="337">
        <v>35</v>
      </c>
      <c r="F603" s="216"/>
      <c r="G603" s="216"/>
      <c r="H603" s="97"/>
      <c r="I603" s="81"/>
      <c r="J603" s="76"/>
      <c r="K603" s="81"/>
      <c r="L603" s="76"/>
      <c r="M603" s="2"/>
      <c r="N603" s="82"/>
      <c r="O603" s="77"/>
      <c r="P603" s="2"/>
      <c r="Q603" s="82"/>
      <c r="R603" s="19"/>
      <c r="S603" s="366"/>
      <c r="T603" s="397">
        <f t="shared" si="41"/>
        <v>0</v>
      </c>
      <c r="U603" s="443">
        <f t="shared" si="40"/>
        <v>8</v>
      </c>
    </row>
    <row r="604" spans="1:21" ht="18" customHeight="1">
      <c r="A604" s="817"/>
      <c r="B604" s="818"/>
      <c r="C604" s="820"/>
      <c r="D604" s="820"/>
      <c r="E604" s="337">
        <v>36</v>
      </c>
      <c r="F604" s="216"/>
      <c r="G604" s="216"/>
      <c r="H604" s="134"/>
      <c r="I604" s="135"/>
      <c r="J604" s="136"/>
      <c r="K604" s="135"/>
      <c r="L604" s="136"/>
      <c r="M604" s="137"/>
      <c r="N604" s="138"/>
      <c r="O604" s="139"/>
      <c r="P604" s="137"/>
      <c r="Q604" s="138"/>
      <c r="R604" s="140"/>
      <c r="S604" s="368"/>
      <c r="T604" s="447">
        <f t="shared" si="41"/>
        <v>0</v>
      </c>
      <c r="U604" s="443">
        <f t="shared" si="40"/>
        <v>8</v>
      </c>
    </row>
    <row r="605" spans="1:21" ht="18" customHeight="1">
      <c r="A605" s="817"/>
      <c r="B605" s="818"/>
      <c r="C605" s="820"/>
      <c r="D605" s="820"/>
      <c r="E605" s="337">
        <v>37</v>
      </c>
      <c r="F605" s="216"/>
      <c r="G605" s="216"/>
      <c r="H605" s="134"/>
      <c r="I605" s="135"/>
      <c r="J605" s="136"/>
      <c r="K605" s="135"/>
      <c r="L605" s="136"/>
      <c r="M605" s="137"/>
      <c r="N605" s="138"/>
      <c r="O605" s="139"/>
      <c r="P605" s="137"/>
      <c r="Q605" s="138"/>
      <c r="R605" s="140"/>
      <c r="S605" s="368"/>
      <c r="T605" s="447">
        <f t="shared" si="41"/>
        <v>0</v>
      </c>
      <c r="U605" s="443">
        <f t="shared" si="40"/>
        <v>8</v>
      </c>
    </row>
    <row r="606" spans="1:21" ht="18" customHeight="1">
      <c r="A606" s="817"/>
      <c r="B606" s="818"/>
      <c r="C606" s="820"/>
      <c r="D606" s="820"/>
      <c r="E606" s="337">
        <v>38</v>
      </c>
      <c r="F606" s="216"/>
      <c r="G606" s="216"/>
      <c r="H606" s="134"/>
      <c r="I606" s="135"/>
      <c r="J606" s="136"/>
      <c r="K606" s="135"/>
      <c r="L606" s="136"/>
      <c r="M606" s="137"/>
      <c r="N606" s="138"/>
      <c r="O606" s="139"/>
      <c r="P606" s="137"/>
      <c r="Q606" s="138"/>
      <c r="R606" s="140"/>
      <c r="S606" s="368"/>
      <c r="T606" s="447">
        <f t="shared" si="41"/>
        <v>0</v>
      </c>
      <c r="U606" s="443">
        <f t="shared" si="40"/>
        <v>8</v>
      </c>
    </row>
    <row r="607" spans="1:21" ht="18" customHeight="1">
      <c r="A607" s="817"/>
      <c r="B607" s="818"/>
      <c r="C607" s="820"/>
      <c r="D607" s="820"/>
      <c r="E607" s="337">
        <v>39</v>
      </c>
      <c r="F607" s="216"/>
      <c r="G607" s="216"/>
      <c r="H607" s="134"/>
      <c r="I607" s="135"/>
      <c r="J607" s="136"/>
      <c r="K607" s="135"/>
      <c r="L607" s="136"/>
      <c r="M607" s="137"/>
      <c r="N607" s="138"/>
      <c r="O607" s="139"/>
      <c r="P607" s="137"/>
      <c r="Q607" s="138"/>
      <c r="R607" s="140"/>
      <c r="S607" s="368"/>
      <c r="T607" s="447">
        <f t="shared" si="41"/>
        <v>0</v>
      </c>
      <c r="U607" s="443">
        <f t="shared" si="40"/>
        <v>8</v>
      </c>
    </row>
    <row r="608" spans="1:21" ht="18" customHeight="1">
      <c r="A608" s="817"/>
      <c r="B608" s="818"/>
      <c r="C608" s="820"/>
      <c r="D608" s="820"/>
      <c r="E608" s="337">
        <v>40</v>
      </c>
      <c r="F608" s="216"/>
      <c r="G608" s="216"/>
      <c r="H608" s="97"/>
      <c r="I608" s="81"/>
      <c r="J608" s="76"/>
      <c r="K608" s="82"/>
      <c r="L608" s="77"/>
      <c r="M608" s="2"/>
      <c r="N608" s="82"/>
      <c r="O608" s="77"/>
      <c r="P608" s="2"/>
      <c r="Q608" s="82"/>
      <c r="R608" s="19"/>
      <c r="S608" s="366"/>
      <c r="T608" s="397">
        <f t="shared" si="39"/>
        <v>0</v>
      </c>
      <c r="U608" s="443">
        <f t="shared" si="40"/>
        <v>8</v>
      </c>
    </row>
    <row r="609" spans="1:21" ht="18" customHeight="1">
      <c r="A609" s="817"/>
      <c r="B609" s="818"/>
      <c r="C609" s="820"/>
      <c r="D609" s="820"/>
      <c r="E609" s="337">
        <v>41</v>
      </c>
      <c r="F609" s="216"/>
      <c r="G609" s="216"/>
      <c r="H609" s="97"/>
      <c r="I609" s="81"/>
      <c r="J609" s="76"/>
      <c r="K609" s="82"/>
      <c r="L609" s="77"/>
      <c r="M609" s="2"/>
      <c r="N609" s="82"/>
      <c r="O609" s="77"/>
      <c r="P609" s="2"/>
      <c r="Q609" s="82"/>
      <c r="R609" s="19"/>
      <c r="S609" s="366"/>
      <c r="T609" s="397">
        <f t="shared" si="39"/>
        <v>0</v>
      </c>
      <c r="U609" s="443">
        <f t="shared" si="40"/>
        <v>8</v>
      </c>
    </row>
    <row r="610" spans="1:21" ht="18" customHeight="1">
      <c r="A610" s="817"/>
      <c r="B610" s="818"/>
      <c r="C610" s="820"/>
      <c r="D610" s="820"/>
      <c r="E610" s="337">
        <v>42</v>
      </c>
      <c r="F610" s="216"/>
      <c r="G610" s="216"/>
      <c r="H610" s="97"/>
      <c r="I610" s="81"/>
      <c r="J610" s="76"/>
      <c r="K610" s="81"/>
      <c r="L610" s="76"/>
      <c r="M610" s="2"/>
      <c r="N610" s="81"/>
      <c r="O610" s="77"/>
      <c r="P610" s="15"/>
      <c r="Q610" s="82"/>
      <c r="R610" s="19"/>
      <c r="S610" s="366"/>
      <c r="T610" s="397">
        <f t="shared" si="39"/>
        <v>0</v>
      </c>
      <c r="U610" s="443">
        <f t="shared" si="40"/>
        <v>8</v>
      </c>
    </row>
    <row r="611" spans="1:21" ht="18" customHeight="1">
      <c r="A611" s="817"/>
      <c r="B611" s="818"/>
      <c r="C611" s="820"/>
      <c r="D611" s="820"/>
      <c r="E611" s="337">
        <v>43</v>
      </c>
      <c r="F611" s="216"/>
      <c r="G611" s="216"/>
      <c r="H611" s="97"/>
      <c r="I611" s="81"/>
      <c r="J611" s="76"/>
      <c r="K611" s="81"/>
      <c r="L611" s="76"/>
      <c r="M611" s="2"/>
      <c r="N611" s="81"/>
      <c r="O611" s="77"/>
      <c r="P611" s="15"/>
      <c r="Q611" s="82"/>
      <c r="R611" s="19"/>
      <c r="S611" s="366"/>
      <c r="T611" s="397">
        <f t="shared" si="39"/>
        <v>0</v>
      </c>
      <c r="U611" s="443">
        <f t="shared" si="40"/>
        <v>8</v>
      </c>
    </row>
    <row r="612" spans="1:21" ht="18" customHeight="1">
      <c r="A612" s="817"/>
      <c r="B612" s="818"/>
      <c r="C612" s="820"/>
      <c r="D612" s="820"/>
      <c r="E612" s="337">
        <v>44</v>
      </c>
      <c r="F612" s="216"/>
      <c r="G612" s="216"/>
      <c r="H612" s="97"/>
      <c r="I612" s="81"/>
      <c r="J612" s="76"/>
      <c r="K612" s="81"/>
      <c r="L612" s="76"/>
      <c r="M612" s="2"/>
      <c r="N612" s="81"/>
      <c r="O612" s="77"/>
      <c r="P612" s="15"/>
      <c r="Q612" s="82"/>
      <c r="R612" s="19"/>
      <c r="S612" s="366"/>
      <c r="T612" s="397">
        <f t="shared" si="39"/>
        <v>0</v>
      </c>
      <c r="U612" s="443">
        <f t="shared" si="40"/>
        <v>8</v>
      </c>
    </row>
    <row r="613" spans="1:21" ht="18" customHeight="1">
      <c r="A613" s="817"/>
      <c r="B613" s="818"/>
      <c r="C613" s="820"/>
      <c r="D613" s="820"/>
      <c r="E613" s="337">
        <v>45</v>
      </c>
      <c r="F613" s="216"/>
      <c r="G613" s="216"/>
      <c r="H613" s="97"/>
      <c r="I613" s="81"/>
      <c r="J613" s="76"/>
      <c r="K613" s="81"/>
      <c r="L613" s="76"/>
      <c r="M613" s="2"/>
      <c r="N613" s="82"/>
      <c r="O613" s="77"/>
      <c r="P613" s="2"/>
      <c r="Q613" s="82"/>
      <c r="R613" s="19"/>
      <c r="S613" s="366"/>
      <c r="T613" s="397">
        <f t="shared" si="39"/>
        <v>0</v>
      </c>
      <c r="U613" s="443">
        <f t="shared" si="40"/>
        <v>8</v>
      </c>
    </row>
    <row r="614" spans="1:21" ht="18" customHeight="1">
      <c r="A614" s="817"/>
      <c r="B614" s="818"/>
      <c r="C614" s="820"/>
      <c r="D614" s="820"/>
      <c r="E614" s="337">
        <v>46</v>
      </c>
      <c r="F614" s="216"/>
      <c r="G614" s="216"/>
      <c r="H614" s="134"/>
      <c r="I614" s="135"/>
      <c r="J614" s="136"/>
      <c r="K614" s="135"/>
      <c r="L614" s="136"/>
      <c r="M614" s="137"/>
      <c r="N614" s="138"/>
      <c r="O614" s="139"/>
      <c r="P614" s="137"/>
      <c r="Q614" s="138"/>
      <c r="R614" s="140"/>
      <c r="S614" s="368"/>
      <c r="T614" s="447">
        <f t="shared" si="39"/>
        <v>0</v>
      </c>
      <c r="U614" s="443">
        <f t="shared" si="40"/>
        <v>8</v>
      </c>
    </row>
    <row r="615" spans="1:21" ht="18" customHeight="1">
      <c r="A615" s="817"/>
      <c r="B615" s="818"/>
      <c r="C615" s="820"/>
      <c r="D615" s="820"/>
      <c r="E615" s="337">
        <v>47</v>
      </c>
      <c r="F615" s="216"/>
      <c r="G615" s="216"/>
      <c r="H615" s="134"/>
      <c r="I615" s="135"/>
      <c r="J615" s="136"/>
      <c r="K615" s="135"/>
      <c r="L615" s="136"/>
      <c r="M615" s="137"/>
      <c r="N615" s="138"/>
      <c r="O615" s="139"/>
      <c r="P615" s="137"/>
      <c r="Q615" s="138"/>
      <c r="R615" s="140"/>
      <c r="S615" s="368"/>
      <c r="T615" s="447">
        <f t="shared" si="39"/>
        <v>0</v>
      </c>
      <c r="U615" s="443">
        <f t="shared" si="40"/>
        <v>8</v>
      </c>
    </row>
    <row r="616" spans="1:21" ht="18" customHeight="1">
      <c r="A616" s="817"/>
      <c r="B616" s="818"/>
      <c r="C616" s="820"/>
      <c r="D616" s="820"/>
      <c r="E616" s="337">
        <v>48</v>
      </c>
      <c r="F616" s="216"/>
      <c r="G616" s="216"/>
      <c r="H616" s="134"/>
      <c r="I616" s="135"/>
      <c r="J616" s="136"/>
      <c r="K616" s="135"/>
      <c r="L616" s="136"/>
      <c r="M616" s="137"/>
      <c r="N616" s="138"/>
      <c r="O616" s="139"/>
      <c r="P616" s="137"/>
      <c r="Q616" s="138"/>
      <c r="R616" s="140"/>
      <c r="S616" s="368"/>
      <c r="T616" s="447">
        <f t="shared" si="39"/>
        <v>0</v>
      </c>
      <c r="U616" s="443">
        <f t="shared" si="40"/>
        <v>8</v>
      </c>
    </row>
    <row r="617" spans="1:21" ht="18" customHeight="1">
      <c r="A617" s="817"/>
      <c r="B617" s="818"/>
      <c r="C617" s="820"/>
      <c r="D617" s="820"/>
      <c r="E617" s="337">
        <v>49</v>
      </c>
      <c r="F617" s="216"/>
      <c r="G617" s="216"/>
      <c r="H617" s="134"/>
      <c r="I617" s="135"/>
      <c r="J617" s="136"/>
      <c r="K617" s="135"/>
      <c r="L617" s="136"/>
      <c r="M617" s="137"/>
      <c r="N617" s="138"/>
      <c r="O617" s="139"/>
      <c r="P617" s="137"/>
      <c r="Q617" s="138"/>
      <c r="R617" s="140"/>
      <c r="S617" s="368"/>
      <c r="T617" s="447">
        <f t="shared" si="39"/>
        <v>0</v>
      </c>
      <c r="U617" s="443">
        <f t="shared" si="40"/>
        <v>8</v>
      </c>
    </row>
    <row r="618" spans="1:21" ht="18" customHeight="1">
      <c r="A618" s="817"/>
      <c r="B618" s="818"/>
      <c r="C618" s="820"/>
      <c r="D618" s="820"/>
      <c r="E618" s="337">
        <v>50</v>
      </c>
      <c r="F618" s="216"/>
      <c r="G618" s="216"/>
      <c r="H618" s="134"/>
      <c r="I618" s="135"/>
      <c r="J618" s="136"/>
      <c r="K618" s="135"/>
      <c r="L618" s="136"/>
      <c r="M618" s="137"/>
      <c r="N618" s="138"/>
      <c r="O618" s="139"/>
      <c r="P618" s="137"/>
      <c r="Q618" s="138"/>
      <c r="R618" s="140"/>
      <c r="S618" s="368"/>
      <c r="T618" s="447">
        <f t="shared" si="39"/>
        <v>0</v>
      </c>
      <c r="U618" s="443">
        <f t="shared" si="40"/>
        <v>8</v>
      </c>
    </row>
    <row r="619" spans="1:21" ht="18" customHeight="1">
      <c r="A619" s="817"/>
      <c r="B619" s="818"/>
      <c r="C619" s="820"/>
      <c r="D619" s="820"/>
      <c r="E619" s="337">
        <v>51</v>
      </c>
      <c r="F619" s="216"/>
      <c r="G619" s="216"/>
      <c r="H619" s="134"/>
      <c r="I619" s="135"/>
      <c r="J619" s="136"/>
      <c r="K619" s="135"/>
      <c r="L619" s="136"/>
      <c r="M619" s="137"/>
      <c r="N619" s="138"/>
      <c r="O619" s="139"/>
      <c r="P619" s="137"/>
      <c r="Q619" s="138"/>
      <c r="R619" s="140"/>
      <c r="S619" s="368"/>
      <c r="T619" s="447">
        <f t="shared" si="39"/>
        <v>0</v>
      </c>
      <c r="U619" s="443">
        <f t="shared" si="40"/>
        <v>8</v>
      </c>
    </row>
    <row r="620" spans="1:21" ht="18" customHeight="1">
      <c r="A620" s="817"/>
      <c r="B620" s="818"/>
      <c r="C620" s="820"/>
      <c r="D620" s="820"/>
      <c r="E620" s="337">
        <v>52</v>
      </c>
      <c r="F620" s="216"/>
      <c r="G620" s="216"/>
      <c r="H620" s="134"/>
      <c r="I620" s="135"/>
      <c r="J620" s="136"/>
      <c r="K620" s="135"/>
      <c r="L620" s="136"/>
      <c r="M620" s="137"/>
      <c r="N620" s="138"/>
      <c r="O620" s="139"/>
      <c r="P620" s="137"/>
      <c r="Q620" s="138"/>
      <c r="R620" s="140"/>
      <c r="S620" s="368"/>
      <c r="T620" s="447">
        <f t="shared" si="39"/>
        <v>0</v>
      </c>
      <c r="U620" s="443">
        <f t="shared" si="40"/>
        <v>8</v>
      </c>
    </row>
    <row r="621" spans="1:21" ht="18" customHeight="1">
      <c r="A621" s="817"/>
      <c r="B621" s="818"/>
      <c r="C621" s="820"/>
      <c r="D621" s="820"/>
      <c r="E621" s="337">
        <v>53</v>
      </c>
      <c r="F621" s="216"/>
      <c r="G621" s="216"/>
      <c r="H621" s="134"/>
      <c r="I621" s="135"/>
      <c r="J621" s="136"/>
      <c r="K621" s="135"/>
      <c r="L621" s="136"/>
      <c r="M621" s="137"/>
      <c r="N621" s="138"/>
      <c r="O621" s="139"/>
      <c r="P621" s="137"/>
      <c r="Q621" s="138"/>
      <c r="R621" s="140"/>
      <c r="S621" s="368"/>
      <c r="T621" s="447">
        <f t="shared" si="39"/>
        <v>0</v>
      </c>
      <c r="U621" s="443">
        <f t="shared" si="40"/>
        <v>8</v>
      </c>
    </row>
    <row r="622" spans="1:21" ht="18" customHeight="1">
      <c r="A622" s="817"/>
      <c r="B622" s="818"/>
      <c r="C622" s="820"/>
      <c r="D622" s="820"/>
      <c r="E622" s="337">
        <v>54</v>
      </c>
      <c r="F622" s="216"/>
      <c r="G622" s="216"/>
      <c r="H622" s="134"/>
      <c r="I622" s="135"/>
      <c r="J622" s="136"/>
      <c r="K622" s="135"/>
      <c r="L622" s="136"/>
      <c r="M622" s="137"/>
      <c r="N622" s="138"/>
      <c r="O622" s="139"/>
      <c r="P622" s="137"/>
      <c r="Q622" s="138"/>
      <c r="R622" s="140"/>
      <c r="S622" s="368"/>
      <c r="T622" s="447">
        <f t="shared" si="39"/>
        <v>0</v>
      </c>
      <c r="U622" s="443">
        <f t="shared" si="40"/>
        <v>8</v>
      </c>
    </row>
    <row r="623" spans="1:21" ht="18" customHeight="1">
      <c r="A623" s="817"/>
      <c r="B623" s="818"/>
      <c r="C623" s="820"/>
      <c r="D623" s="820"/>
      <c r="E623" s="337">
        <v>55</v>
      </c>
      <c r="F623" s="216"/>
      <c r="G623" s="216"/>
      <c r="H623" s="134"/>
      <c r="I623" s="135"/>
      <c r="J623" s="136"/>
      <c r="K623" s="135"/>
      <c r="L623" s="136"/>
      <c r="M623" s="137"/>
      <c r="N623" s="138"/>
      <c r="O623" s="139"/>
      <c r="P623" s="137"/>
      <c r="Q623" s="138"/>
      <c r="R623" s="140"/>
      <c r="S623" s="368"/>
      <c r="T623" s="447">
        <f t="shared" si="39"/>
        <v>0</v>
      </c>
      <c r="U623" s="443">
        <f t="shared" si="40"/>
        <v>8</v>
      </c>
    </row>
    <row r="624" spans="1:21" ht="18" customHeight="1">
      <c r="A624" s="817"/>
      <c r="B624" s="818"/>
      <c r="C624" s="820"/>
      <c r="D624" s="820"/>
      <c r="E624" s="337">
        <v>56</v>
      </c>
      <c r="F624" s="216"/>
      <c r="G624" s="216"/>
      <c r="H624" s="134"/>
      <c r="I624" s="135"/>
      <c r="J624" s="136"/>
      <c r="K624" s="135"/>
      <c r="L624" s="136"/>
      <c r="M624" s="137"/>
      <c r="N624" s="138"/>
      <c r="O624" s="139"/>
      <c r="P624" s="137"/>
      <c r="Q624" s="138"/>
      <c r="R624" s="140"/>
      <c r="S624" s="368"/>
      <c r="T624" s="447">
        <f t="shared" si="39"/>
        <v>0</v>
      </c>
      <c r="U624" s="443">
        <f t="shared" si="40"/>
        <v>8</v>
      </c>
    </row>
    <row r="625" spans="1:21" ht="18" customHeight="1">
      <c r="A625" s="817"/>
      <c r="B625" s="818"/>
      <c r="C625" s="820"/>
      <c r="D625" s="820"/>
      <c r="E625" s="337">
        <v>57</v>
      </c>
      <c r="F625" s="216"/>
      <c r="G625" s="216"/>
      <c r="H625" s="134"/>
      <c r="I625" s="135"/>
      <c r="J625" s="136"/>
      <c r="K625" s="135"/>
      <c r="L625" s="136"/>
      <c r="M625" s="137"/>
      <c r="N625" s="138"/>
      <c r="O625" s="139"/>
      <c r="P625" s="137"/>
      <c r="Q625" s="138"/>
      <c r="R625" s="140"/>
      <c r="S625" s="368"/>
      <c r="T625" s="447">
        <f t="shared" si="39"/>
        <v>0</v>
      </c>
      <c r="U625" s="443">
        <f t="shared" si="40"/>
        <v>8</v>
      </c>
    </row>
    <row r="626" spans="1:21" ht="18" customHeight="1">
      <c r="A626" s="817"/>
      <c r="B626" s="818"/>
      <c r="C626" s="820"/>
      <c r="D626" s="820"/>
      <c r="E626" s="337">
        <v>58</v>
      </c>
      <c r="F626" s="216"/>
      <c r="G626" s="216"/>
      <c r="H626" s="134"/>
      <c r="I626" s="135"/>
      <c r="J626" s="136"/>
      <c r="K626" s="135"/>
      <c r="L626" s="136"/>
      <c r="M626" s="137"/>
      <c r="N626" s="138"/>
      <c r="O626" s="139"/>
      <c r="P626" s="137"/>
      <c r="Q626" s="138"/>
      <c r="R626" s="140"/>
      <c r="S626" s="368"/>
      <c r="T626" s="447">
        <f t="shared" si="39"/>
        <v>0</v>
      </c>
      <c r="U626" s="443">
        <f t="shared" si="40"/>
        <v>8</v>
      </c>
    </row>
    <row r="627" spans="1:21" ht="18" customHeight="1">
      <c r="A627" s="817"/>
      <c r="B627" s="818"/>
      <c r="C627" s="820"/>
      <c r="D627" s="820"/>
      <c r="E627" s="337">
        <v>59</v>
      </c>
      <c r="F627" s="216"/>
      <c r="G627" s="216"/>
      <c r="H627" s="134"/>
      <c r="I627" s="135"/>
      <c r="J627" s="136"/>
      <c r="K627" s="135"/>
      <c r="L627" s="136"/>
      <c r="M627" s="137"/>
      <c r="N627" s="138"/>
      <c r="O627" s="139"/>
      <c r="P627" s="137"/>
      <c r="Q627" s="138"/>
      <c r="R627" s="140"/>
      <c r="S627" s="368"/>
      <c r="T627" s="447">
        <f t="shared" si="39"/>
        <v>0</v>
      </c>
      <c r="U627" s="443">
        <f t="shared" si="40"/>
        <v>8</v>
      </c>
    </row>
    <row r="628" spans="1:21" ht="18" customHeight="1">
      <c r="A628" s="817"/>
      <c r="B628" s="818"/>
      <c r="C628" s="820"/>
      <c r="D628" s="820"/>
      <c r="E628" s="337">
        <v>60</v>
      </c>
      <c r="F628" s="216"/>
      <c r="G628" s="216"/>
      <c r="H628" s="134"/>
      <c r="I628" s="135"/>
      <c r="J628" s="136"/>
      <c r="K628" s="135"/>
      <c r="L628" s="136"/>
      <c r="M628" s="137"/>
      <c r="N628" s="138"/>
      <c r="O628" s="139"/>
      <c r="P628" s="137"/>
      <c r="Q628" s="138"/>
      <c r="R628" s="140"/>
      <c r="S628" s="368"/>
      <c r="T628" s="447">
        <f t="shared" si="39"/>
        <v>0</v>
      </c>
      <c r="U628" s="443">
        <f t="shared" si="40"/>
        <v>8</v>
      </c>
    </row>
    <row r="629" spans="1:21" ht="18" customHeight="1">
      <c r="A629" s="817"/>
      <c r="B629" s="818"/>
      <c r="C629" s="820"/>
      <c r="D629" s="820"/>
      <c r="E629" s="337">
        <v>61</v>
      </c>
      <c r="F629" s="216"/>
      <c r="G629" s="216"/>
      <c r="H629" s="134"/>
      <c r="I629" s="135"/>
      <c r="J629" s="136"/>
      <c r="K629" s="135"/>
      <c r="L629" s="136"/>
      <c r="M629" s="137"/>
      <c r="N629" s="138"/>
      <c r="O629" s="139"/>
      <c r="P629" s="137"/>
      <c r="Q629" s="138"/>
      <c r="R629" s="140"/>
      <c r="S629" s="368"/>
      <c r="T629" s="447">
        <f t="shared" si="39"/>
        <v>0</v>
      </c>
      <c r="U629" s="443">
        <f t="shared" si="40"/>
        <v>8</v>
      </c>
    </row>
    <row r="630" spans="1:21" ht="18" customHeight="1">
      <c r="A630" s="817"/>
      <c r="B630" s="818"/>
      <c r="C630" s="820"/>
      <c r="D630" s="820"/>
      <c r="E630" s="337">
        <v>62</v>
      </c>
      <c r="F630" s="216"/>
      <c r="G630" s="216"/>
      <c r="H630" s="134"/>
      <c r="I630" s="135"/>
      <c r="J630" s="136"/>
      <c r="K630" s="135"/>
      <c r="L630" s="136"/>
      <c r="M630" s="137"/>
      <c r="N630" s="138"/>
      <c r="O630" s="139"/>
      <c r="P630" s="137"/>
      <c r="Q630" s="138"/>
      <c r="R630" s="140"/>
      <c r="S630" s="368"/>
      <c r="T630" s="447">
        <f t="shared" si="39"/>
        <v>0</v>
      </c>
      <c r="U630" s="443">
        <f t="shared" si="40"/>
        <v>8</v>
      </c>
    </row>
    <row r="631" spans="1:21" ht="18" customHeight="1">
      <c r="A631" s="817"/>
      <c r="B631" s="818"/>
      <c r="C631" s="820"/>
      <c r="D631" s="820"/>
      <c r="E631" s="337">
        <v>63</v>
      </c>
      <c r="F631" s="216"/>
      <c r="G631" s="216"/>
      <c r="H631" s="134"/>
      <c r="I631" s="135"/>
      <c r="J631" s="136"/>
      <c r="K631" s="135"/>
      <c r="L631" s="136"/>
      <c r="M631" s="137"/>
      <c r="N631" s="138"/>
      <c r="O631" s="139"/>
      <c r="P631" s="137"/>
      <c r="Q631" s="138"/>
      <c r="R631" s="140"/>
      <c r="S631" s="368"/>
      <c r="T631" s="447">
        <f t="shared" si="39"/>
        <v>0</v>
      </c>
      <c r="U631" s="443">
        <f t="shared" si="40"/>
        <v>8</v>
      </c>
    </row>
    <row r="632" spans="1:21" ht="18" customHeight="1">
      <c r="A632" s="817"/>
      <c r="B632" s="818"/>
      <c r="C632" s="820"/>
      <c r="D632" s="820"/>
      <c r="E632" s="337">
        <v>64</v>
      </c>
      <c r="F632" s="216"/>
      <c r="G632" s="216"/>
      <c r="H632" s="134"/>
      <c r="I632" s="135"/>
      <c r="J632" s="136"/>
      <c r="K632" s="135"/>
      <c r="L632" s="136"/>
      <c r="M632" s="137"/>
      <c r="N632" s="138"/>
      <c r="O632" s="139"/>
      <c r="P632" s="137"/>
      <c r="Q632" s="138"/>
      <c r="R632" s="140"/>
      <c r="S632" s="368"/>
      <c r="T632" s="447">
        <f t="shared" si="39"/>
        <v>0</v>
      </c>
      <c r="U632" s="443">
        <f t="shared" si="40"/>
        <v>8</v>
      </c>
    </row>
    <row r="633" spans="1:21" ht="18" customHeight="1">
      <c r="A633" s="817"/>
      <c r="B633" s="818"/>
      <c r="C633" s="820"/>
      <c r="D633" s="820"/>
      <c r="E633" s="337">
        <v>65</v>
      </c>
      <c r="F633" s="216"/>
      <c r="G633" s="216"/>
      <c r="H633" s="134"/>
      <c r="I633" s="135"/>
      <c r="J633" s="136"/>
      <c r="K633" s="135"/>
      <c r="L633" s="136"/>
      <c r="M633" s="137"/>
      <c r="N633" s="138"/>
      <c r="O633" s="139"/>
      <c r="P633" s="137"/>
      <c r="Q633" s="138"/>
      <c r="R633" s="140"/>
      <c r="S633" s="368"/>
      <c r="T633" s="447">
        <f t="shared" si="39"/>
        <v>0</v>
      </c>
      <c r="U633" s="443">
        <f t="shared" si="40"/>
        <v>8</v>
      </c>
    </row>
    <row r="634" spans="1:21" ht="18" customHeight="1">
      <c r="A634" s="817"/>
      <c r="B634" s="818"/>
      <c r="C634" s="820"/>
      <c r="D634" s="820"/>
      <c r="E634" s="337">
        <v>66</v>
      </c>
      <c r="F634" s="216"/>
      <c r="G634" s="216"/>
      <c r="H634" s="97"/>
      <c r="I634" s="81"/>
      <c r="J634" s="76"/>
      <c r="K634" s="82"/>
      <c r="L634" s="77"/>
      <c r="M634" s="2"/>
      <c r="N634" s="82"/>
      <c r="O634" s="77"/>
      <c r="P634" s="2"/>
      <c r="Q634" s="82"/>
      <c r="R634" s="19"/>
      <c r="S634" s="366"/>
      <c r="T634" s="397">
        <f t="shared" si="38"/>
        <v>0</v>
      </c>
      <c r="U634" s="443">
        <f t="shared" ref="U634:U648" si="42">$A$569</f>
        <v>8</v>
      </c>
    </row>
    <row r="635" spans="1:21" ht="18" customHeight="1">
      <c r="A635" s="817"/>
      <c r="B635" s="818"/>
      <c r="C635" s="820"/>
      <c r="D635" s="820"/>
      <c r="E635" s="337">
        <v>67</v>
      </c>
      <c r="F635" s="216"/>
      <c r="G635" s="216"/>
      <c r="H635" s="97"/>
      <c r="I635" s="81"/>
      <c r="J635" s="76"/>
      <c r="K635" s="82"/>
      <c r="L635" s="77"/>
      <c r="M635" s="2"/>
      <c r="N635" s="82"/>
      <c r="O635" s="77"/>
      <c r="P635" s="2"/>
      <c r="Q635" s="82"/>
      <c r="R635" s="19"/>
      <c r="S635" s="366"/>
      <c r="T635" s="397">
        <f t="shared" si="38"/>
        <v>0</v>
      </c>
      <c r="U635" s="443">
        <f t="shared" si="42"/>
        <v>8</v>
      </c>
    </row>
    <row r="636" spans="1:21" ht="18" customHeight="1">
      <c r="A636" s="817"/>
      <c r="B636" s="818"/>
      <c r="C636" s="820"/>
      <c r="D636" s="820"/>
      <c r="E636" s="337">
        <v>68</v>
      </c>
      <c r="F636" s="216"/>
      <c r="G636" s="216"/>
      <c r="H636" s="97"/>
      <c r="I636" s="81"/>
      <c r="J636" s="76"/>
      <c r="K636" s="82"/>
      <c r="L636" s="77"/>
      <c r="M636" s="2"/>
      <c r="N636" s="82"/>
      <c r="O636" s="77"/>
      <c r="P636" s="2"/>
      <c r="Q636" s="82"/>
      <c r="R636" s="19"/>
      <c r="S636" s="366"/>
      <c r="T636" s="397">
        <f t="shared" si="38"/>
        <v>0</v>
      </c>
      <c r="U636" s="443">
        <f t="shared" si="42"/>
        <v>8</v>
      </c>
    </row>
    <row r="637" spans="1:21" ht="18" customHeight="1">
      <c r="A637" s="817"/>
      <c r="B637" s="818"/>
      <c r="C637" s="820"/>
      <c r="D637" s="820"/>
      <c r="E637" s="337">
        <v>69</v>
      </c>
      <c r="F637" s="216"/>
      <c r="G637" s="216"/>
      <c r="H637" s="97"/>
      <c r="I637" s="81"/>
      <c r="J637" s="76"/>
      <c r="K637" s="82"/>
      <c r="L637" s="77"/>
      <c r="M637" s="2"/>
      <c r="N637" s="82"/>
      <c r="O637" s="77"/>
      <c r="P637" s="2"/>
      <c r="Q637" s="82"/>
      <c r="R637" s="19"/>
      <c r="S637" s="366"/>
      <c r="T637" s="397">
        <f t="shared" si="38"/>
        <v>0</v>
      </c>
      <c r="U637" s="443">
        <f t="shared" si="42"/>
        <v>8</v>
      </c>
    </row>
    <row r="638" spans="1:21" ht="18" customHeight="1">
      <c r="A638" s="817"/>
      <c r="B638" s="818"/>
      <c r="C638" s="820"/>
      <c r="D638" s="820"/>
      <c r="E638" s="337">
        <v>70</v>
      </c>
      <c r="F638" s="216"/>
      <c r="G638" s="216"/>
      <c r="H638" s="97"/>
      <c r="I638" s="81"/>
      <c r="J638" s="76"/>
      <c r="K638" s="81"/>
      <c r="L638" s="76"/>
      <c r="M638" s="2"/>
      <c r="N638" s="81"/>
      <c r="O638" s="77"/>
      <c r="P638" s="15"/>
      <c r="Q638" s="82"/>
      <c r="R638" s="19"/>
      <c r="S638" s="366"/>
      <c r="T638" s="397">
        <f t="shared" si="38"/>
        <v>0</v>
      </c>
      <c r="U638" s="443">
        <f t="shared" si="42"/>
        <v>8</v>
      </c>
    </row>
    <row r="639" spans="1:21" ht="18" customHeight="1">
      <c r="A639" s="817"/>
      <c r="B639" s="818"/>
      <c r="C639" s="820"/>
      <c r="D639" s="820"/>
      <c r="E639" s="337">
        <v>71</v>
      </c>
      <c r="F639" s="216"/>
      <c r="G639" s="216"/>
      <c r="H639" s="97"/>
      <c r="I639" s="81"/>
      <c r="J639" s="76"/>
      <c r="K639" s="81"/>
      <c r="L639" s="76"/>
      <c r="M639" s="2"/>
      <c r="N639" s="81"/>
      <c r="O639" s="77"/>
      <c r="P639" s="15"/>
      <c r="Q639" s="82"/>
      <c r="R639" s="19"/>
      <c r="S639" s="366"/>
      <c r="T639" s="397">
        <f t="shared" si="38"/>
        <v>0</v>
      </c>
      <c r="U639" s="443">
        <f t="shared" si="42"/>
        <v>8</v>
      </c>
    </row>
    <row r="640" spans="1:21" ht="18" customHeight="1">
      <c r="A640" s="817"/>
      <c r="B640" s="818"/>
      <c r="C640" s="820"/>
      <c r="D640" s="820"/>
      <c r="E640" s="337">
        <v>72</v>
      </c>
      <c r="F640" s="216"/>
      <c r="G640" s="216"/>
      <c r="H640" s="97"/>
      <c r="I640" s="81"/>
      <c r="J640" s="76"/>
      <c r="K640" s="81"/>
      <c r="L640" s="76"/>
      <c r="M640" s="2"/>
      <c r="N640" s="81"/>
      <c r="O640" s="77"/>
      <c r="P640" s="15"/>
      <c r="Q640" s="82"/>
      <c r="R640" s="19"/>
      <c r="S640" s="366"/>
      <c r="T640" s="397">
        <f t="shared" si="38"/>
        <v>0</v>
      </c>
      <c r="U640" s="443">
        <f t="shared" si="42"/>
        <v>8</v>
      </c>
    </row>
    <row r="641" spans="1:21" ht="18" customHeight="1">
      <c r="A641" s="817"/>
      <c r="B641" s="818"/>
      <c r="C641" s="820"/>
      <c r="D641" s="820"/>
      <c r="E641" s="337">
        <v>73</v>
      </c>
      <c r="F641" s="216"/>
      <c r="G641" s="216"/>
      <c r="H641" s="97"/>
      <c r="I641" s="81"/>
      <c r="J641" s="76"/>
      <c r="K641" s="81"/>
      <c r="L641" s="76"/>
      <c r="M641" s="2"/>
      <c r="N641" s="82"/>
      <c r="O641" s="77"/>
      <c r="P641" s="2"/>
      <c r="Q641" s="82"/>
      <c r="R641" s="19"/>
      <c r="S641" s="366"/>
      <c r="T641" s="397">
        <f t="shared" si="38"/>
        <v>0</v>
      </c>
      <c r="U641" s="443">
        <f t="shared" si="42"/>
        <v>8</v>
      </c>
    </row>
    <row r="642" spans="1:21" ht="18" customHeight="1">
      <c r="A642" s="817"/>
      <c r="B642" s="818"/>
      <c r="C642" s="820"/>
      <c r="D642" s="820"/>
      <c r="E642" s="337">
        <v>74</v>
      </c>
      <c r="F642" s="216"/>
      <c r="G642" s="216"/>
      <c r="H642" s="134"/>
      <c r="I642" s="135"/>
      <c r="J642" s="136"/>
      <c r="K642" s="135"/>
      <c r="L642" s="136"/>
      <c r="M642" s="137"/>
      <c r="N642" s="138"/>
      <c r="O642" s="139"/>
      <c r="P642" s="137"/>
      <c r="Q642" s="138"/>
      <c r="R642" s="140"/>
      <c r="S642" s="368"/>
      <c r="T642" s="447">
        <f t="shared" si="38"/>
        <v>0</v>
      </c>
      <c r="U642" s="443">
        <f t="shared" si="42"/>
        <v>8</v>
      </c>
    </row>
    <row r="643" spans="1:21" ht="18" customHeight="1">
      <c r="A643" s="817"/>
      <c r="B643" s="818"/>
      <c r="C643" s="820"/>
      <c r="D643" s="820"/>
      <c r="E643" s="337">
        <v>75</v>
      </c>
      <c r="F643" s="216"/>
      <c r="G643" s="216"/>
      <c r="H643" s="134"/>
      <c r="I643" s="135"/>
      <c r="J643" s="136"/>
      <c r="K643" s="135"/>
      <c r="L643" s="136"/>
      <c r="M643" s="137"/>
      <c r="N643" s="138"/>
      <c r="O643" s="139"/>
      <c r="P643" s="137"/>
      <c r="Q643" s="138"/>
      <c r="R643" s="140"/>
      <c r="S643" s="368"/>
      <c r="T643" s="447">
        <f t="shared" si="38"/>
        <v>0</v>
      </c>
      <c r="U643" s="443">
        <f t="shared" si="42"/>
        <v>8</v>
      </c>
    </row>
    <row r="644" spans="1:21" ht="18" customHeight="1">
      <c r="A644" s="817"/>
      <c r="B644" s="818"/>
      <c r="C644" s="820"/>
      <c r="D644" s="820"/>
      <c r="E644" s="337">
        <v>76</v>
      </c>
      <c r="F644" s="216"/>
      <c r="G644" s="216"/>
      <c r="H644" s="134"/>
      <c r="I644" s="135"/>
      <c r="J644" s="136"/>
      <c r="K644" s="135"/>
      <c r="L644" s="136"/>
      <c r="M644" s="137"/>
      <c r="N644" s="138"/>
      <c r="O644" s="139"/>
      <c r="P644" s="137"/>
      <c r="Q644" s="138"/>
      <c r="R644" s="140"/>
      <c r="S644" s="368"/>
      <c r="T644" s="447">
        <f t="shared" si="38"/>
        <v>0</v>
      </c>
      <c r="U644" s="443">
        <f t="shared" si="42"/>
        <v>8</v>
      </c>
    </row>
    <row r="645" spans="1:21" ht="18" customHeight="1">
      <c r="A645" s="817"/>
      <c r="B645" s="818"/>
      <c r="C645" s="820"/>
      <c r="D645" s="820"/>
      <c r="E645" s="337">
        <v>77</v>
      </c>
      <c r="F645" s="216"/>
      <c r="G645" s="216"/>
      <c r="H645" s="134"/>
      <c r="I645" s="135"/>
      <c r="J645" s="136"/>
      <c r="K645" s="135"/>
      <c r="L645" s="136"/>
      <c r="M645" s="137"/>
      <c r="N645" s="138"/>
      <c r="O645" s="139"/>
      <c r="P645" s="137"/>
      <c r="Q645" s="138"/>
      <c r="R645" s="140"/>
      <c r="S645" s="368"/>
      <c r="T645" s="447">
        <f t="shared" si="38"/>
        <v>0</v>
      </c>
      <c r="U645" s="443">
        <f t="shared" si="42"/>
        <v>8</v>
      </c>
    </row>
    <row r="646" spans="1:21" ht="18" customHeight="1">
      <c r="A646" s="817"/>
      <c r="B646" s="818"/>
      <c r="C646" s="820"/>
      <c r="D646" s="820"/>
      <c r="E646" s="337">
        <v>78</v>
      </c>
      <c r="F646" s="216"/>
      <c r="G646" s="216"/>
      <c r="H646" s="134"/>
      <c r="I646" s="135"/>
      <c r="J646" s="136"/>
      <c r="K646" s="135"/>
      <c r="L646" s="136"/>
      <c r="M646" s="137"/>
      <c r="N646" s="138"/>
      <c r="O646" s="139"/>
      <c r="P646" s="137"/>
      <c r="Q646" s="138"/>
      <c r="R646" s="140"/>
      <c r="S646" s="368"/>
      <c r="T646" s="447">
        <f t="shared" si="38"/>
        <v>0</v>
      </c>
      <c r="U646" s="443">
        <f t="shared" si="42"/>
        <v>8</v>
      </c>
    </row>
    <row r="647" spans="1:21" ht="18" customHeight="1">
      <c r="A647" s="817"/>
      <c r="B647" s="818"/>
      <c r="C647" s="820"/>
      <c r="D647" s="820"/>
      <c r="E647" s="337">
        <v>79</v>
      </c>
      <c r="F647" s="216"/>
      <c r="G647" s="216"/>
      <c r="H647" s="134"/>
      <c r="I647" s="135"/>
      <c r="J647" s="136"/>
      <c r="K647" s="135"/>
      <c r="L647" s="136"/>
      <c r="M647" s="137"/>
      <c r="N647" s="138"/>
      <c r="O647" s="139"/>
      <c r="P647" s="137"/>
      <c r="Q647" s="138"/>
      <c r="R647" s="140"/>
      <c r="S647" s="368"/>
      <c r="T647" s="447">
        <f t="shared" si="38"/>
        <v>0</v>
      </c>
      <c r="U647" s="443">
        <f t="shared" si="42"/>
        <v>8</v>
      </c>
    </row>
    <row r="648" spans="1:21" ht="18" customHeight="1">
      <c r="A648" s="817"/>
      <c r="B648" s="818"/>
      <c r="C648" s="820"/>
      <c r="D648" s="820"/>
      <c r="E648" s="345">
        <v>80</v>
      </c>
      <c r="F648" s="433"/>
      <c r="G648" s="433"/>
      <c r="H648" s="101"/>
      <c r="I648" s="135"/>
      <c r="J648" s="136"/>
      <c r="K648" s="135"/>
      <c r="L648" s="136"/>
      <c r="M648" s="137"/>
      <c r="N648" s="138"/>
      <c r="O648" s="139"/>
      <c r="P648" s="137"/>
      <c r="Q648" s="138"/>
      <c r="R648" s="140"/>
      <c r="S648" s="368"/>
      <c r="T648" s="447">
        <f t="shared" si="38"/>
        <v>0</v>
      </c>
      <c r="U648" s="443">
        <f t="shared" si="42"/>
        <v>8</v>
      </c>
    </row>
    <row r="649" spans="1:21" ht="18" customHeight="1">
      <c r="A649" s="815">
        <v>9</v>
      </c>
      <c r="B649" s="816"/>
      <c r="C649" s="819" t="str">
        <f>IF(ISERROR(VLOOKUP($A649,【大規模】地域番号③!$BD:$BF,2,FALSE)),"",VLOOKUP($A649,【大規模】地域番号③!$BD:$BF,2,FALSE))</f>
        <v/>
      </c>
      <c r="D649" s="819" t="str">
        <f>IF(ISERROR(VLOOKUP($A649,【大規模】地域番号③!$BD:$BF,3,FALSE)),"",VLOOKUP($A649,【大規模】地域番号③!$BD:$BF,3,FALSE))</f>
        <v/>
      </c>
      <c r="E649" s="337">
        <v>1</v>
      </c>
      <c r="F649" s="216"/>
      <c r="G649" s="216"/>
      <c r="H649" s="96"/>
      <c r="I649" s="119"/>
      <c r="J649" s="120"/>
      <c r="K649" s="122"/>
      <c r="L649" s="123"/>
      <c r="M649" s="121"/>
      <c r="N649" s="122"/>
      <c r="O649" s="123"/>
      <c r="P649" s="121"/>
      <c r="Q649" s="122"/>
      <c r="R649" s="124"/>
      <c r="S649" s="356"/>
      <c r="T649" s="389">
        <f t="shared" si="38"/>
        <v>0</v>
      </c>
      <c r="U649" s="443">
        <f>$A$649</f>
        <v>9</v>
      </c>
    </row>
    <row r="650" spans="1:21" ht="18" customHeight="1">
      <c r="A650" s="817"/>
      <c r="B650" s="818"/>
      <c r="C650" s="820"/>
      <c r="D650" s="820"/>
      <c r="E650" s="337">
        <v>2</v>
      </c>
      <c r="F650" s="216"/>
      <c r="G650" s="216"/>
      <c r="H650" s="97"/>
      <c r="I650" s="81"/>
      <c r="J650" s="76"/>
      <c r="K650" s="82"/>
      <c r="L650" s="77"/>
      <c r="M650" s="2"/>
      <c r="N650" s="82"/>
      <c r="O650" s="77"/>
      <c r="P650" s="2"/>
      <c r="Q650" s="82"/>
      <c r="R650" s="19"/>
      <c r="S650" s="366"/>
      <c r="T650" s="397">
        <f t="shared" si="38"/>
        <v>0</v>
      </c>
      <c r="U650" s="443">
        <f t="shared" ref="U650:U692" si="43">$A$649</f>
        <v>9</v>
      </c>
    </row>
    <row r="651" spans="1:21" ht="18" customHeight="1">
      <c r="A651" s="817"/>
      <c r="B651" s="818"/>
      <c r="C651" s="820"/>
      <c r="D651" s="820"/>
      <c r="E651" s="337">
        <v>3</v>
      </c>
      <c r="F651" s="216"/>
      <c r="G651" s="216"/>
      <c r="H651" s="97"/>
      <c r="I651" s="81"/>
      <c r="J651" s="76"/>
      <c r="K651" s="82"/>
      <c r="L651" s="77"/>
      <c r="M651" s="2"/>
      <c r="N651" s="82"/>
      <c r="O651" s="77"/>
      <c r="P651" s="2"/>
      <c r="Q651" s="82"/>
      <c r="R651" s="19"/>
      <c r="S651" s="366"/>
      <c r="T651" s="397">
        <f t="shared" si="38"/>
        <v>0</v>
      </c>
      <c r="U651" s="443">
        <f t="shared" si="43"/>
        <v>9</v>
      </c>
    </row>
    <row r="652" spans="1:21" ht="18" customHeight="1">
      <c r="A652" s="817"/>
      <c r="B652" s="818"/>
      <c r="C652" s="820"/>
      <c r="D652" s="820"/>
      <c r="E652" s="337">
        <v>4</v>
      </c>
      <c r="F652" s="216"/>
      <c r="G652" s="216"/>
      <c r="H652" s="97"/>
      <c r="I652" s="81"/>
      <c r="J652" s="76"/>
      <c r="K652" s="81"/>
      <c r="L652" s="76"/>
      <c r="M652" s="2"/>
      <c r="N652" s="81"/>
      <c r="O652" s="77"/>
      <c r="P652" s="15"/>
      <c r="Q652" s="82"/>
      <c r="R652" s="19"/>
      <c r="S652" s="366"/>
      <c r="T652" s="397">
        <f t="shared" si="38"/>
        <v>0</v>
      </c>
      <c r="U652" s="443">
        <f t="shared" si="43"/>
        <v>9</v>
      </c>
    </row>
    <row r="653" spans="1:21" ht="18" customHeight="1">
      <c r="A653" s="817"/>
      <c r="B653" s="818"/>
      <c r="C653" s="820"/>
      <c r="D653" s="820"/>
      <c r="E653" s="337">
        <v>5</v>
      </c>
      <c r="F653" s="216"/>
      <c r="G653" s="216"/>
      <c r="H653" s="97"/>
      <c r="I653" s="81"/>
      <c r="J653" s="76"/>
      <c r="K653" s="81"/>
      <c r="L653" s="76"/>
      <c r="M653" s="2"/>
      <c r="N653" s="81"/>
      <c r="O653" s="77"/>
      <c r="P653" s="15"/>
      <c r="Q653" s="82"/>
      <c r="R653" s="19"/>
      <c r="S653" s="366"/>
      <c r="T653" s="397">
        <f t="shared" si="38"/>
        <v>0</v>
      </c>
      <c r="U653" s="443">
        <f t="shared" si="43"/>
        <v>9</v>
      </c>
    </row>
    <row r="654" spans="1:21" ht="18" customHeight="1">
      <c r="A654" s="817"/>
      <c r="B654" s="818"/>
      <c r="C654" s="820"/>
      <c r="D654" s="820"/>
      <c r="E654" s="337">
        <v>6</v>
      </c>
      <c r="F654" s="216"/>
      <c r="G654" s="216"/>
      <c r="H654" s="97"/>
      <c r="I654" s="81"/>
      <c r="J654" s="76"/>
      <c r="K654" s="81"/>
      <c r="L654" s="76"/>
      <c r="M654" s="2"/>
      <c r="N654" s="81"/>
      <c r="O654" s="77"/>
      <c r="P654" s="15"/>
      <c r="Q654" s="82"/>
      <c r="R654" s="19"/>
      <c r="S654" s="366"/>
      <c r="T654" s="397">
        <f t="shared" si="38"/>
        <v>0</v>
      </c>
      <c r="U654" s="443">
        <f t="shared" si="43"/>
        <v>9</v>
      </c>
    </row>
    <row r="655" spans="1:21" ht="18" customHeight="1">
      <c r="A655" s="817"/>
      <c r="B655" s="818"/>
      <c r="C655" s="820"/>
      <c r="D655" s="820"/>
      <c r="E655" s="337">
        <v>7</v>
      </c>
      <c r="F655" s="216"/>
      <c r="G655" s="216"/>
      <c r="H655" s="97"/>
      <c r="I655" s="81"/>
      <c r="J655" s="76"/>
      <c r="K655" s="81"/>
      <c r="L655" s="76"/>
      <c r="M655" s="2"/>
      <c r="N655" s="82"/>
      <c r="O655" s="77"/>
      <c r="P655" s="2"/>
      <c r="Q655" s="82"/>
      <c r="R655" s="19"/>
      <c r="S655" s="366"/>
      <c r="T655" s="397">
        <f t="shared" si="38"/>
        <v>0</v>
      </c>
      <c r="U655" s="443">
        <f t="shared" si="43"/>
        <v>9</v>
      </c>
    </row>
    <row r="656" spans="1:21" ht="18" customHeight="1">
      <c r="A656" s="817"/>
      <c r="B656" s="818"/>
      <c r="C656" s="820"/>
      <c r="D656" s="820"/>
      <c r="E656" s="337">
        <v>8</v>
      </c>
      <c r="F656" s="216"/>
      <c r="G656" s="216"/>
      <c r="H656" s="134"/>
      <c r="I656" s="135"/>
      <c r="J656" s="136"/>
      <c r="K656" s="135"/>
      <c r="L656" s="136"/>
      <c r="M656" s="137"/>
      <c r="N656" s="138"/>
      <c r="O656" s="139"/>
      <c r="P656" s="137"/>
      <c r="Q656" s="138"/>
      <c r="R656" s="140"/>
      <c r="S656" s="368"/>
      <c r="T656" s="447">
        <f t="shared" si="38"/>
        <v>0</v>
      </c>
      <c r="U656" s="443">
        <f t="shared" si="43"/>
        <v>9</v>
      </c>
    </row>
    <row r="657" spans="1:21" ht="18" customHeight="1">
      <c r="A657" s="817"/>
      <c r="B657" s="818"/>
      <c r="C657" s="820"/>
      <c r="D657" s="820"/>
      <c r="E657" s="337">
        <v>9</v>
      </c>
      <c r="F657" s="216"/>
      <c r="G657" s="216"/>
      <c r="H657" s="134"/>
      <c r="I657" s="135"/>
      <c r="J657" s="136"/>
      <c r="K657" s="135"/>
      <c r="L657" s="136"/>
      <c r="M657" s="137"/>
      <c r="N657" s="138"/>
      <c r="O657" s="139"/>
      <c r="P657" s="137"/>
      <c r="Q657" s="138"/>
      <c r="R657" s="140"/>
      <c r="S657" s="368"/>
      <c r="T657" s="447">
        <f t="shared" si="38"/>
        <v>0</v>
      </c>
      <c r="U657" s="443">
        <f t="shared" si="43"/>
        <v>9</v>
      </c>
    </row>
    <row r="658" spans="1:21" ht="18" customHeight="1">
      <c r="A658" s="817"/>
      <c r="B658" s="818"/>
      <c r="C658" s="820"/>
      <c r="D658" s="820"/>
      <c r="E658" s="337">
        <v>10</v>
      </c>
      <c r="F658" s="216"/>
      <c r="G658" s="216"/>
      <c r="H658" s="134"/>
      <c r="I658" s="135"/>
      <c r="J658" s="136"/>
      <c r="K658" s="135"/>
      <c r="L658" s="136"/>
      <c r="M658" s="137"/>
      <c r="N658" s="138"/>
      <c r="O658" s="139"/>
      <c r="P658" s="137"/>
      <c r="Q658" s="138"/>
      <c r="R658" s="140"/>
      <c r="S658" s="368"/>
      <c r="T658" s="447">
        <f t="shared" si="38"/>
        <v>0</v>
      </c>
      <c r="U658" s="443">
        <f t="shared" si="43"/>
        <v>9</v>
      </c>
    </row>
    <row r="659" spans="1:21" ht="18" customHeight="1">
      <c r="A659" s="817"/>
      <c r="B659" s="818"/>
      <c r="C659" s="820"/>
      <c r="D659" s="820"/>
      <c r="E659" s="337">
        <v>11</v>
      </c>
      <c r="F659" s="216"/>
      <c r="G659" s="216"/>
      <c r="H659" s="134"/>
      <c r="I659" s="135"/>
      <c r="J659" s="136"/>
      <c r="K659" s="135"/>
      <c r="L659" s="136"/>
      <c r="M659" s="137"/>
      <c r="N659" s="138"/>
      <c r="O659" s="139"/>
      <c r="P659" s="137"/>
      <c r="Q659" s="138"/>
      <c r="R659" s="140"/>
      <c r="S659" s="368"/>
      <c r="T659" s="447">
        <f t="shared" si="38"/>
        <v>0</v>
      </c>
      <c r="U659" s="443">
        <f t="shared" si="43"/>
        <v>9</v>
      </c>
    </row>
    <row r="660" spans="1:21" ht="18" customHeight="1">
      <c r="A660" s="817"/>
      <c r="B660" s="818"/>
      <c r="C660" s="820"/>
      <c r="D660" s="820"/>
      <c r="E660" s="337">
        <v>12</v>
      </c>
      <c r="F660" s="216"/>
      <c r="G660" s="216"/>
      <c r="H660" s="134"/>
      <c r="I660" s="135"/>
      <c r="J660" s="136"/>
      <c r="K660" s="135"/>
      <c r="L660" s="136"/>
      <c r="M660" s="137"/>
      <c r="N660" s="138"/>
      <c r="O660" s="139"/>
      <c r="P660" s="137"/>
      <c r="Q660" s="138"/>
      <c r="R660" s="140"/>
      <c r="S660" s="368"/>
      <c r="T660" s="447">
        <f t="shared" si="38"/>
        <v>0</v>
      </c>
      <c r="U660" s="443">
        <f t="shared" si="43"/>
        <v>9</v>
      </c>
    </row>
    <row r="661" spans="1:21" ht="18" customHeight="1">
      <c r="A661" s="817"/>
      <c r="B661" s="818"/>
      <c r="C661" s="820"/>
      <c r="D661" s="820"/>
      <c r="E661" s="337">
        <v>13</v>
      </c>
      <c r="F661" s="216"/>
      <c r="G661" s="216"/>
      <c r="H661" s="134"/>
      <c r="I661" s="135"/>
      <c r="J661" s="136"/>
      <c r="K661" s="135"/>
      <c r="L661" s="136"/>
      <c r="M661" s="137"/>
      <c r="N661" s="138"/>
      <c r="O661" s="139"/>
      <c r="P661" s="137"/>
      <c r="Q661" s="138"/>
      <c r="R661" s="140"/>
      <c r="S661" s="368"/>
      <c r="T661" s="447">
        <f t="shared" si="38"/>
        <v>0</v>
      </c>
      <c r="U661" s="443">
        <f t="shared" si="43"/>
        <v>9</v>
      </c>
    </row>
    <row r="662" spans="1:21" ht="18" customHeight="1">
      <c r="A662" s="817"/>
      <c r="B662" s="818"/>
      <c r="C662" s="820"/>
      <c r="D662" s="820"/>
      <c r="E662" s="337">
        <v>14</v>
      </c>
      <c r="F662" s="216"/>
      <c r="G662" s="216"/>
      <c r="H662" s="134"/>
      <c r="I662" s="135"/>
      <c r="J662" s="136"/>
      <c r="K662" s="135"/>
      <c r="L662" s="136"/>
      <c r="M662" s="137"/>
      <c r="N662" s="138"/>
      <c r="O662" s="139"/>
      <c r="P662" s="137"/>
      <c r="Q662" s="138"/>
      <c r="R662" s="140"/>
      <c r="S662" s="368"/>
      <c r="T662" s="447">
        <f t="shared" si="38"/>
        <v>0</v>
      </c>
      <c r="U662" s="443">
        <f t="shared" si="43"/>
        <v>9</v>
      </c>
    </row>
    <row r="663" spans="1:21" ht="18" customHeight="1">
      <c r="A663" s="817"/>
      <c r="B663" s="818"/>
      <c r="C663" s="820"/>
      <c r="D663" s="820"/>
      <c r="E663" s="337">
        <v>15</v>
      </c>
      <c r="F663" s="216"/>
      <c r="G663" s="216"/>
      <c r="H663" s="134"/>
      <c r="I663" s="135"/>
      <c r="J663" s="136"/>
      <c r="K663" s="135"/>
      <c r="L663" s="136"/>
      <c r="M663" s="137"/>
      <c r="N663" s="138"/>
      <c r="O663" s="139"/>
      <c r="P663" s="137"/>
      <c r="Q663" s="138"/>
      <c r="R663" s="140"/>
      <c r="S663" s="368"/>
      <c r="T663" s="447">
        <f t="shared" si="38"/>
        <v>0</v>
      </c>
      <c r="U663" s="443">
        <f t="shared" si="43"/>
        <v>9</v>
      </c>
    </row>
    <row r="664" spans="1:21" ht="18" customHeight="1">
      <c r="A664" s="817"/>
      <c r="B664" s="818"/>
      <c r="C664" s="820"/>
      <c r="D664" s="820"/>
      <c r="E664" s="337">
        <v>16</v>
      </c>
      <c r="F664" s="216"/>
      <c r="G664" s="216"/>
      <c r="H664" s="134"/>
      <c r="I664" s="135"/>
      <c r="J664" s="136"/>
      <c r="K664" s="135"/>
      <c r="L664" s="136"/>
      <c r="M664" s="137"/>
      <c r="N664" s="138"/>
      <c r="O664" s="139"/>
      <c r="P664" s="137"/>
      <c r="Q664" s="138"/>
      <c r="R664" s="140"/>
      <c r="S664" s="368"/>
      <c r="T664" s="447">
        <f t="shared" si="38"/>
        <v>0</v>
      </c>
      <c r="U664" s="443">
        <f t="shared" si="43"/>
        <v>9</v>
      </c>
    </row>
    <row r="665" spans="1:21" ht="18" customHeight="1">
      <c r="A665" s="817"/>
      <c r="B665" s="818"/>
      <c r="C665" s="820"/>
      <c r="D665" s="820"/>
      <c r="E665" s="337">
        <v>17</v>
      </c>
      <c r="F665" s="216"/>
      <c r="G665" s="216"/>
      <c r="H665" s="134"/>
      <c r="I665" s="135"/>
      <c r="J665" s="136"/>
      <c r="K665" s="135"/>
      <c r="L665" s="136"/>
      <c r="M665" s="137"/>
      <c r="N665" s="138"/>
      <c r="O665" s="139"/>
      <c r="P665" s="137"/>
      <c r="Q665" s="138"/>
      <c r="R665" s="140"/>
      <c r="S665" s="368"/>
      <c r="T665" s="447">
        <f t="shared" si="38"/>
        <v>0</v>
      </c>
      <c r="U665" s="443">
        <f t="shared" si="43"/>
        <v>9</v>
      </c>
    </row>
    <row r="666" spans="1:21" ht="18" customHeight="1">
      <c r="A666" s="817"/>
      <c r="B666" s="818"/>
      <c r="C666" s="820"/>
      <c r="D666" s="820"/>
      <c r="E666" s="337">
        <v>18</v>
      </c>
      <c r="F666" s="216"/>
      <c r="G666" s="216"/>
      <c r="H666" s="134"/>
      <c r="I666" s="135"/>
      <c r="J666" s="136"/>
      <c r="K666" s="135"/>
      <c r="L666" s="136"/>
      <c r="M666" s="137"/>
      <c r="N666" s="138"/>
      <c r="O666" s="139"/>
      <c r="P666" s="137"/>
      <c r="Q666" s="138"/>
      <c r="R666" s="140"/>
      <c r="S666" s="368"/>
      <c r="T666" s="447">
        <f t="shared" si="38"/>
        <v>0</v>
      </c>
      <c r="U666" s="443">
        <f t="shared" si="43"/>
        <v>9</v>
      </c>
    </row>
    <row r="667" spans="1:21" ht="18" customHeight="1">
      <c r="A667" s="817"/>
      <c r="B667" s="818"/>
      <c r="C667" s="820"/>
      <c r="D667" s="820"/>
      <c r="E667" s="337">
        <v>19</v>
      </c>
      <c r="F667" s="216"/>
      <c r="G667" s="216"/>
      <c r="H667" s="134"/>
      <c r="I667" s="135"/>
      <c r="J667" s="136"/>
      <c r="K667" s="135"/>
      <c r="L667" s="136"/>
      <c r="M667" s="137"/>
      <c r="N667" s="138"/>
      <c r="O667" s="139"/>
      <c r="P667" s="137"/>
      <c r="Q667" s="138"/>
      <c r="R667" s="140"/>
      <c r="S667" s="368"/>
      <c r="T667" s="447">
        <f t="shared" si="38"/>
        <v>0</v>
      </c>
      <c r="U667" s="443">
        <f t="shared" si="43"/>
        <v>9</v>
      </c>
    </row>
    <row r="668" spans="1:21" ht="18" customHeight="1">
      <c r="A668" s="817"/>
      <c r="B668" s="818"/>
      <c r="C668" s="820"/>
      <c r="D668" s="820"/>
      <c r="E668" s="337">
        <v>20</v>
      </c>
      <c r="F668" s="216"/>
      <c r="G668" s="216"/>
      <c r="H668" s="134"/>
      <c r="I668" s="135"/>
      <c r="J668" s="136"/>
      <c r="K668" s="135"/>
      <c r="L668" s="136"/>
      <c r="M668" s="137"/>
      <c r="N668" s="138"/>
      <c r="O668" s="139"/>
      <c r="P668" s="137"/>
      <c r="Q668" s="138"/>
      <c r="R668" s="140"/>
      <c r="S668" s="368"/>
      <c r="T668" s="447">
        <f t="shared" si="38"/>
        <v>0</v>
      </c>
      <c r="U668" s="443">
        <f t="shared" si="43"/>
        <v>9</v>
      </c>
    </row>
    <row r="669" spans="1:21" ht="18" customHeight="1">
      <c r="A669" s="817"/>
      <c r="B669" s="818"/>
      <c r="C669" s="820"/>
      <c r="D669" s="820"/>
      <c r="E669" s="337">
        <v>21</v>
      </c>
      <c r="F669" s="216"/>
      <c r="G669" s="216"/>
      <c r="H669" s="134"/>
      <c r="I669" s="135"/>
      <c r="J669" s="136"/>
      <c r="K669" s="135"/>
      <c r="L669" s="136"/>
      <c r="M669" s="137"/>
      <c r="N669" s="138"/>
      <c r="O669" s="139"/>
      <c r="P669" s="137"/>
      <c r="Q669" s="138"/>
      <c r="R669" s="140"/>
      <c r="S669" s="368"/>
      <c r="T669" s="447">
        <f t="shared" si="38"/>
        <v>0</v>
      </c>
      <c r="U669" s="443">
        <f t="shared" si="43"/>
        <v>9</v>
      </c>
    </row>
    <row r="670" spans="1:21" ht="18" customHeight="1">
      <c r="A670" s="817"/>
      <c r="B670" s="818"/>
      <c r="C670" s="820"/>
      <c r="D670" s="820"/>
      <c r="E670" s="337">
        <v>22</v>
      </c>
      <c r="F670" s="216"/>
      <c r="G670" s="216"/>
      <c r="H670" s="134"/>
      <c r="I670" s="135"/>
      <c r="J670" s="136"/>
      <c r="K670" s="135"/>
      <c r="L670" s="136"/>
      <c r="M670" s="137"/>
      <c r="N670" s="138"/>
      <c r="O670" s="139"/>
      <c r="P670" s="137"/>
      <c r="Q670" s="138"/>
      <c r="R670" s="140"/>
      <c r="S670" s="368"/>
      <c r="T670" s="447">
        <f t="shared" si="38"/>
        <v>0</v>
      </c>
      <c r="U670" s="443">
        <f t="shared" si="43"/>
        <v>9</v>
      </c>
    </row>
    <row r="671" spans="1:21" ht="18" customHeight="1">
      <c r="A671" s="817"/>
      <c r="B671" s="818"/>
      <c r="C671" s="820"/>
      <c r="D671" s="820"/>
      <c r="E671" s="337">
        <v>23</v>
      </c>
      <c r="F671" s="216"/>
      <c r="G671" s="216"/>
      <c r="H671" s="134"/>
      <c r="I671" s="135"/>
      <c r="J671" s="136"/>
      <c r="K671" s="135"/>
      <c r="L671" s="136"/>
      <c r="M671" s="137"/>
      <c r="N671" s="138"/>
      <c r="O671" s="139"/>
      <c r="P671" s="137"/>
      <c r="Q671" s="138"/>
      <c r="R671" s="140"/>
      <c r="S671" s="368"/>
      <c r="T671" s="447">
        <f t="shared" si="38"/>
        <v>0</v>
      </c>
      <c r="U671" s="443">
        <f t="shared" si="43"/>
        <v>9</v>
      </c>
    </row>
    <row r="672" spans="1:21" ht="18" customHeight="1">
      <c r="A672" s="817"/>
      <c r="B672" s="818"/>
      <c r="C672" s="820"/>
      <c r="D672" s="820"/>
      <c r="E672" s="337">
        <v>24</v>
      </c>
      <c r="F672" s="216"/>
      <c r="G672" s="216"/>
      <c r="H672" s="134"/>
      <c r="I672" s="135"/>
      <c r="J672" s="136"/>
      <c r="K672" s="135"/>
      <c r="L672" s="136"/>
      <c r="M672" s="137"/>
      <c r="N672" s="138"/>
      <c r="O672" s="139"/>
      <c r="P672" s="137"/>
      <c r="Q672" s="138"/>
      <c r="R672" s="140"/>
      <c r="S672" s="368"/>
      <c r="T672" s="447">
        <f t="shared" si="38"/>
        <v>0</v>
      </c>
      <c r="U672" s="443">
        <f t="shared" si="43"/>
        <v>9</v>
      </c>
    </row>
    <row r="673" spans="1:21" ht="18" customHeight="1">
      <c r="A673" s="817"/>
      <c r="B673" s="818"/>
      <c r="C673" s="820"/>
      <c r="D673" s="820"/>
      <c r="E673" s="337">
        <v>25</v>
      </c>
      <c r="F673" s="216"/>
      <c r="G673" s="216"/>
      <c r="H673" s="134"/>
      <c r="I673" s="135"/>
      <c r="J673" s="136"/>
      <c r="K673" s="135"/>
      <c r="L673" s="136"/>
      <c r="M673" s="137"/>
      <c r="N673" s="138"/>
      <c r="O673" s="139"/>
      <c r="P673" s="137"/>
      <c r="Q673" s="138"/>
      <c r="R673" s="140"/>
      <c r="S673" s="368"/>
      <c r="T673" s="447">
        <f t="shared" si="38"/>
        <v>0</v>
      </c>
      <c r="U673" s="443">
        <f t="shared" si="43"/>
        <v>9</v>
      </c>
    </row>
    <row r="674" spans="1:21" ht="18" customHeight="1">
      <c r="A674" s="817"/>
      <c r="B674" s="818"/>
      <c r="C674" s="820"/>
      <c r="D674" s="820"/>
      <c r="E674" s="337">
        <v>26</v>
      </c>
      <c r="F674" s="216"/>
      <c r="G674" s="216"/>
      <c r="H674" s="134"/>
      <c r="I674" s="135"/>
      <c r="J674" s="136"/>
      <c r="K674" s="135"/>
      <c r="L674" s="136"/>
      <c r="M674" s="137"/>
      <c r="N674" s="138"/>
      <c r="O674" s="139"/>
      <c r="P674" s="137"/>
      <c r="Q674" s="138"/>
      <c r="R674" s="140"/>
      <c r="S674" s="368"/>
      <c r="T674" s="447">
        <f t="shared" si="38"/>
        <v>0</v>
      </c>
      <c r="U674" s="443">
        <f t="shared" si="43"/>
        <v>9</v>
      </c>
    </row>
    <row r="675" spans="1:21" ht="18" customHeight="1">
      <c r="A675" s="817"/>
      <c r="B675" s="818"/>
      <c r="C675" s="820"/>
      <c r="D675" s="820"/>
      <c r="E675" s="337">
        <v>27</v>
      </c>
      <c r="F675" s="216"/>
      <c r="G675" s="216"/>
      <c r="H675" s="97"/>
      <c r="I675" s="81"/>
      <c r="J675" s="76"/>
      <c r="K675" s="82"/>
      <c r="L675" s="77"/>
      <c r="M675" s="2"/>
      <c r="N675" s="82"/>
      <c r="O675" s="77"/>
      <c r="P675" s="2"/>
      <c r="Q675" s="82"/>
      <c r="R675" s="19"/>
      <c r="S675" s="366"/>
      <c r="T675" s="397">
        <f t="shared" ref="T675:T692" si="44">IF(J675="",0,INT(SUM(PRODUCT(J675,L675,O675),R675)))</f>
        <v>0</v>
      </c>
      <c r="U675" s="443">
        <f t="shared" si="43"/>
        <v>9</v>
      </c>
    </row>
    <row r="676" spans="1:21" ht="18" customHeight="1">
      <c r="A676" s="817"/>
      <c r="B676" s="818"/>
      <c r="C676" s="820"/>
      <c r="D676" s="820"/>
      <c r="E676" s="337">
        <v>28</v>
      </c>
      <c r="F676" s="216"/>
      <c r="G676" s="216"/>
      <c r="H676" s="97"/>
      <c r="I676" s="81"/>
      <c r="J676" s="76"/>
      <c r="K676" s="82"/>
      <c r="L676" s="77"/>
      <c r="M676" s="2"/>
      <c r="N676" s="82"/>
      <c r="O676" s="77"/>
      <c r="P676" s="2"/>
      <c r="Q676" s="82"/>
      <c r="R676" s="19"/>
      <c r="S676" s="366"/>
      <c r="T676" s="397">
        <f t="shared" si="44"/>
        <v>0</v>
      </c>
      <c r="U676" s="443">
        <f t="shared" si="43"/>
        <v>9</v>
      </c>
    </row>
    <row r="677" spans="1:21" ht="18" customHeight="1">
      <c r="A677" s="817"/>
      <c r="B677" s="818"/>
      <c r="C677" s="820"/>
      <c r="D677" s="820"/>
      <c r="E677" s="337">
        <v>29</v>
      </c>
      <c r="F677" s="216"/>
      <c r="G677" s="216"/>
      <c r="H677" s="97"/>
      <c r="I677" s="81"/>
      <c r="J677" s="76"/>
      <c r="K677" s="82"/>
      <c r="L677" s="77"/>
      <c r="M677" s="2"/>
      <c r="N677" s="82"/>
      <c r="O677" s="77"/>
      <c r="P677" s="2"/>
      <c r="Q677" s="82"/>
      <c r="R677" s="19"/>
      <c r="S677" s="366"/>
      <c r="T677" s="397">
        <f t="shared" si="44"/>
        <v>0</v>
      </c>
      <c r="U677" s="443">
        <f t="shared" si="43"/>
        <v>9</v>
      </c>
    </row>
    <row r="678" spans="1:21" ht="18" customHeight="1">
      <c r="A678" s="817"/>
      <c r="B678" s="818"/>
      <c r="C678" s="820"/>
      <c r="D678" s="820"/>
      <c r="E678" s="337">
        <v>30</v>
      </c>
      <c r="F678" s="216"/>
      <c r="G678" s="216"/>
      <c r="H678" s="97"/>
      <c r="I678" s="81"/>
      <c r="J678" s="76"/>
      <c r="K678" s="81"/>
      <c r="L678" s="76"/>
      <c r="M678" s="2"/>
      <c r="N678" s="81"/>
      <c r="O678" s="77"/>
      <c r="P678" s="15"/>
      <c r="Q678" s="82"/>
      <c r="R678" s="19"/>
      <c r="S678" s="366"/>
      <c r="T678" s="397">
        <f t="shared" si="44"/>
        <v>0</v>
      </c>
      <c r="U678" s="443">
        <f t="shared" si="43"/>
        <v>9</v>
      </c>
    </row>
    <row r="679" spans="1:21" ht="18" customHeight="1">
      <c r="A679" s="817"/>
      <c r="B679" s="818"/>
      <c r="C679" s="820"/>
      <c r="D679" s="820"/>
      <c r="E679" s="337">
        <v>31</v>
      </c>
      <c r="F679" s="216"/>
      <c r="G679" s="216"/>
      <c r="H679" s="97"/>
      <c r="I679" s="81"/>
      <c r="J679" s="76"/>
      <c r="K679" s="81"/>
      <c r="L679" s="76"/>
      <c r="M679" s="2"/>
      <c r="N679" s="81"/>
      <c r="O679" s="77"/>
      <c r="P679" s="15"/>
      <c r="Q679" s="82"/>
      <c r="R679" s="19"/>
      <c r="S679" s="366"/>
      <c r="T679" s="397">
        <f t="shared" si="44"/>
        <v>0</v>
      </c>
      <c r="U679" s="443">
        <f t="shared" si="43"/>
        <v>9</v>
      </c>
    </row>
    <row r="680" spans="1:21" ht="18" customHeight="1">
      <c r="A680" s="817"/>
      <c r="B680" s="818"/>
      <c r="C680" s="820"/>
      <c r="D680" s="820"/>
      <c r="E680" s="337">
        <v>32</v>
      </c>
      <c r="F680" s="216"/>
      <c r="G680" s="216"/>
      <c r="H680" s="97"/>
      <c r="I680" s="81"/>
      <c r="J680" s="76"/>
      <c r="K680" s="81"/>
      <c r="L680" s="76"/>
      <c r="M680" s="2"/>
      <c r="N680" s="81"/>
      <c r="O680" s="77"/>
      <c r="P680" s="15"/>
      <c r="Q680" s="82"/>
      <c r="R680" s="19"/>
      <c r="S680" s="366"/>
      <c r="T680" s="397">
        <f t="shared" si="44"/>
        <v>0</v>
      </c>
      <c r="U680" s="443">
        <f t="shared" si="43"/>
        <v>9</v>
      </c>
    </row>
    <row r="681" spans="1:21" ht="18" customHeight="1">
      <c r="A681" s="817"/>
      <c r="B681" s="818"/>
      <c r="C681" s="820"/>
      <c r="D681" s="820"/>
      <c r="E681" s="337">
        <v>33</v>
      </c>
      <c r="F681" s="216"/>
      <c r="G681" s="216"/>
      <c r="H681" s="97"/>
      <c r="I681" s="81"/>
      <c r="J681" s="76"/>
      <c r="K681" s="81"/>
      <c r="L681" s="76"/>
      <c r="M681" s="2"/>
      <c r="N681" s="82"/>
      <c r="O681" s="77"/>
      <c r="P681" s="2"/>
      <c r="Q681" s="82"/>
      <c r="R681" s="19"/>
      <c r="S681" s="366"/>
      <c r="T681" s="397">
        <f t="shared" si="44"/>
        <v>0</v>
      </c>
      <c r="U681" s="443">
        <f t="shared" si="43"/>
        <v>9</v>
      </c>
    </row>
    <row r="682" spans="1:21" ht="18" customHeight="1">
      <c r="A682" s="817"/>
      <c r="B682" s="818"/>
      <c r="C682" s="820"/>
      <c r="D682" s="820"/>
      <c r="E682" s="337">
        <v>34</v>
      </c>
      <c r="F682" s="216"/>
      <c r="G682" s="216"/>
      <c r="H682" s="134"/>
      <c r="I682" s="135"/>
      <c r="J682" s="136"/>
      <c r="K682" s="135"/>
      <c r="L682" s="136"/>
      <c r="M682" s="137"/>
      <c r="N682" s="138"/>
      <c r="O682" s="139"/>
      <c r="P682" s="137"/>
      <c r="Q682" s="138"/>
      <c r="R682" s="140"/>
      <c r="S682" s="368"/>
      <c r="T682" s="447">
        <f t="shared" si="44"/>
        <v>0</v>
      </c>
      <c r="U682" s="443">
        <f t="shared" si="43"/>
        <v>9</v>
      </c>
    </row>
    <row r="683" spans="1:21" ht="18" customHeight="1">
      <c r="A683" s="817"/>
      <c r="B683" s="818"/>
      <c r="C683" s="820"/>
      <c r="D683" s="820"/>
      <c r="E683" s="337">
        <v>35</v>
      </c>
      <c r="F683" s="216"/>
      <c r="G683" s="216"/>
      <c r="H683" s="134"/>
      <c r="I683" s="135"/>
      <c r="J683" s="136"/>
      <c r="K683" s="135"/>
      <c r="L683" s="136"/>
      <c r="M683" s="137"/>
      <c r="N683" s="138"/>
      <c r="O683" s="139"/>
      <c r="P683" s="137"/>
      <c r="Q683" s="138"/>
      <c r="R683" s="140"/>
      <c r="S683" s="368"/>
      <c r="T683" s="447">
        <f t="shared" si="44"/>
        <v>0</v>
      </c>
      <c r="U683" s="443">
        <f t="shared" si="43"/>
        <v>9</v>
      </c>
    </row>
    <row r="684" spans="1:21" ht="18" customHeight="1">
      <c r="A684" s="817"/>
      <c r="B684" s="818"/>
      <c r="C684" s="820"/>
      <c r="D684" s="820"/>
      <c r="E684" s="337">
        <v>36</v>
      </c>
      <c r="F684" s="216"/>
      <c r="G684" s="216"/>
      <c r="H684" s="134"/>
      <c r="I684" s="135"/>
      <c r="J684" s="136"/>
      <c r="K684" s="135"/>
      <c r="L684" s="136"/>
      <c r="M684" s="137"/>
      <c r="N684" s="138"/>
      <c r="O684" s="139"/>
      <c r="P684" s="137"/>
      <c r="Q684" s="138"/>
      <c r="R684" s="140"/>
      <c r="S684" s="368"/>
      <c r="T684" s="447">
        <f t="shared" si="44"/>
        <v>0</v>
      </c>
      <c r="U684" s="443">
        <f t="shared" si="43"/>
        <v>9</v>
      </c>
    </row>
    <row r="685" spans="1:21" ht="18" customHeight="1">
      <c r="A685" s="817"/>
      <c r="B685" s="818"/>
      <c r="C685" s="820"/>
      <c r="D685" s="820"/>
      <c r="E685" s="337">
        <v>37</v>
      </c>
      <c r="F685" s="216"/>
      <c r="G685" s="216"/>
      <c r="H685" s="134"/>
      <c r="I685" s="135"/>
      <c r="J685" s="136"/>
      <c r="K685" s="135"/>
      <c r="L685" s="136"/>
      <c r="M685" s="137"/>
      <c r="N685" s="138"/>
      <c r="O685" s="139"/>
      <c r="P685" s="137"/>
      <c r="Q685" s="138"/>
      <c r="R685" s="140"/>
      <c r="S685" s="368"/>
      <c r="T685" s="447">
        <f t="shared" si="44"/>
        <v>0</v>
      </c>
      <c r="U685" s="443">
        <f t="shared" si="43"/>
        <v>9</v>
      </c>
    </row>
    <row r="686" spans="1:21" ht="18" customHeight="1">
      <c r="A686" s="817"/>
      <c r="B686" s="818"/>
      <c r="C686" s="820"/>
      <c r="D686" s="820"/>
      <c r="E686" s="337">
        <v>38</v>
      </c>
      <c r="F686" s="216"/>
      <c r="G686" s="216"/>
      <c r="H686" s="134"/>
      <c r="I686" s="135"/>
      <c r="J686" s="136"/>
      <c r="K686" s="135"/>
      <c r="L686" s="136"/>
      <c r="M686" s="137"/>
      <c r="N686" s="138"/>
      <c r="O686" s="139"/>
      <c r="P686" s="137"/>
      <c r="Q686" s="138"/>
      <c r="R686" s="140"/>
      <c r="S686" s="368"/>
      <c r="T686" s="447">
        <f t="shared" si="44"/>
        <v>0</v>
      </c>
      <c r="U686" s="443">
        <f t="shared" si="43"/>
        <v>9</v>
      </c>
    </row>
    <row r="687" spans="1:21" ht="18" customHeight="1">
      <c r="A687" s="817"/>
      <c r="B687" s="818"/>
      <c r="C687" s="820"/>
      <c r="D687" s="820"/>
      <c r="E687" s="337">
        <v>39</v>
      </c>
      <c r="F687" s="216"/>
      <c r="G687" s="216"/>
      <c r="H687" s="134"/>
      <c r="I687" s="135"/>
      <c r="J687" s="136"/>
      <c r="K687" s="135"/>
      <c r="L687" s="136"/>
      <c r="M687" s="137"/>
      <c r="N687" s="138"/>
      <c r="O687" s="139"/>
      <c r="P687" s="137"/>
      <c r="Q687" s="138"/>
      <c r="R687" s="140"/>
      <c r="S687" s="368"/>
      <c r="T687" s="447">
        <f t="shared" si="44"/>
        <v>0</v>
      </c>
      <c r="U687" s="443">
        <f t="shared" si="43"/>
        <v>9</v>
      </c>
    </row>
    <row r="688" spans="1:21" ht="18" customHeight="1">
      <c r="A688" s="817"/>
      <c r="B688" s="818"/>
      <c r="C688" s="820"/>
      <c r="D688" s="820"/>
      <c r="E688" s="337">
        <v>40</v>
      </c>
      <c r="F688" s="216"/>
      <c r="G688" s="216"/>
      <c r="H688" s="134"/>
      <c r="I688" s="135"/>
      <c r="J688" s="136"/>
      <c r="K688" s="135"/>
      <c r="L688" s="136"/>
      <c r="M688" s="137"/>
      <c r="N688" s="138"/>
      <c r="O688" s="139"/>
      <c r="P688" s="137"/>
      <c r="Q688" s="138"/>
      <c r="R688" s="140"/>
      <c r="S688" s="368"/>
      <c r="T688" s="447">
        <f t="shared" si="44"/>
        <v>0</v>
      </c>
      <c r="U688" s="443">
        <f t="shared" si="43"/>
        <v>9</v>
      </c>
    </row>
    <row r="689" spans="1:21" ht="18" customHeight="1">
      <c r="A689" s="817"/>
      <c r="B689" s="818"/>
      <c r="C689" s="820"/>
      <c r="D689" s="820"/>
      <c r="E689" s="337">
        <v>41</v>
      </c>
      <c r="F689" s="216"/>
      <c r="G689" s="216"/>
      <c r="H689" s="134"/>
      <c r="I689" s="135"/>
      <c r="J689" s="136"/>
      <c r="K689" s="135"/>
      <c r="L689" s="136"/>
      <c r="M689" s="137"/>
      <c r="N689" s="138"/>
      <c r="O689" s="139"/>
      <c r="P689" s="137"/>
      <c r="Q689" s="138"/>
      <c r="R689" s="140"/>
      <c r="S689" s="368"/>
      <c r="T689" s="447">
        <f t="shared" si="44"/>
        <v>0</v>
      </c>
      <c r="U689" s="443">
        <f t="shared" si="43"/>
        <v>9</v>
      </c>
    </row>
    <row r="690" spans="1:21" ht="18" customHeight="1">
      <c r="A690" s="817"/>
      <c r="B690" s="818"/>
      <c r="C690" s="820"/>
      <c r="D690" s="820"/>
      <c r="E690" s="337">
        <v>42</v>
      </c>
      <c r="F690" s="216"/>
      <c r="G690" s="216"/>
      <c r="H690" s="134"/>
      <c r="I690" s="135"/>
      <c r="J690" s="136"/>
      <c r="K690" s="135"/>
      <c r="L690" s="136"/>
      <c r="M690" s="137"/>
      <c r="N690" s="138"/>
      <c r="O690" s="139"/>
      <c r="P690" s="137"/>
      <c r="Q690" s="138"/>
      <c r="R690" s="140"/>
      <c r="S690" s="368"/>
      <c r="T690" s="447">
        <f t="shared" si="44"/>
        <v>0</v>
      </c>
      <c r="U690" s="443">
        <f t="shared" si="43"/>
        <v>9</v>
      </c>
    </row>
    <row r="691" spans="1:21" ht="18" customHeight="1">
      <c r="A691" s="817"/>
      <c r="B691" s="818"/>
      <c r="C691" s="820"/>
      <c r="D691" s="820"/>
      <c r="E691" s="337">
        <v>43</v>
      </c>
      <c r="F691" s="216"/>
      <c r="G691" s="216"/>
      <c r="H691" s="134"/>
      <c r="I691" s="135"/>
      <c r="J691" s="136"/>
      <c r="K691" s="135"/>
      <c r="L691" s="136"/>
      <c r="M691" s="137"/>
      <c r="N691" s="138"/>
      <c r="O691" s="139"/>
      <c r="P691" s="137"/>
      <c r="Q691" s="138"/>
      <c r="R691" s="140"/>
      <c r="S691" s="368"/>
      <c r="T691" s="447">
        <f t="shared" si="44"/>
        <v>0</v>
      </c>
      <c r="U691" s="443">
        <f t="shared" si="43"/>
        <v>9</v>
      </c>
    </row>
    <row r="692" spans="1:21" ht="18" customHeight="1">
      <c r="A692" s="817"/>
      <c r="B692" s="818"/>
      <c r="C692" s="820"/>
      <c r="D692" s="820"/>
      <c r="E692" s="337">
        <v>44</v>
      </c>
      <c r="F692" s="216"/>
      <c r="G692" s="216"/>
      <c r="H692" s="134"/>
      <c r="I692" s="135"/>
      <c r="J692" s="136"/>
      <c r="K692" s="135"/>
      <c r="L692" s="136"/>
      <c r="M692" s="137"/>
      <c r="N692" s="138"/>
      <c r="O692" s="139"/>
      <c r="P692" s="137"/>
      <c r="Q692" s="138"/>
      <c r="R692" s="140"/>
      <c r="S692" s="368"/>
      <c r="T692" s="447">
        <f t="shared" si="44"/>
        <v>0</v>
      </c>
      <c r="U692" s="443">
        <f t="shared" si="43"/>
        <v>9</v>
      </c>
    </row>
    <row r="693" spans="1:21" ht="18" customHeight="1">
      <c r="A693" s="817"/>
      <c r="B693" s="818"/>
      <c r="C693" s="820"/>
      <c r="D693" s="820"/>
      <c r="E693" s="337">
        <v>45</v>
      </c>
      <c r="F693" s="216"/>
      <c r="G693" s="216"/>
      <c r="H693" s="97"/>
      <c r="I693" s="81"/>
      <c r="J693" s="76"/>
      <c r="K693" s="82"/>
      <c r="L693" s="77"/>
      <c r="M693" s="2"/>
      <c r="N693" s="82"/>
      <c r="O693" s="77"/>
      <c r="P693" s="2"/>
      <c r="Q693" s="82"/>
      <c r="R693" s="19"/>
      <c r="S693" s="366"/>
      <c r="T693" s="397">
        <f t="shared" si="38"/>
        <v>0</v>
      </c>
      <c r="U693" s="443">
        <f t="shared" ref="U693:U728" si="45">$A$649</f>
        <v>9</v>
      </c>
    </row>
    <row r="694" spans="1:21" ht="18" customHeight="1">
      <c r="A694" s="817"/>
      <c r="B694" s="818"/>
      <c r="C694" s="820"/>
      <c r="D694" s="820"/>
      <c r="E694" s="337">
        <v>46</v>
      </c>
      <c r="F694" s="216"/>
      <c r="G694" s="216"/>
      <c r="H694" s="97"/>
      <c r="I694" s="81"/>
      <c r="J694" s="76"/>
      <c r="K694" s="82"/>
      <c r="L694" s="77"/>
      <c r="M694" s="2"/>
      <c r="N694" s="82"/>
      <c r="O694" s="77"/>
      <c r="P694" s="2"/>
      <c r="Q694" s="82"/>
      <c r="R694" s="19"/>
      <c r="S694" s="366"/>
      <c r="T694" s="397">
        <f t="shared" ref="T694:T718" si="46">IF(J694="",0,INT(SUM(PRODUCT(J694,L694,O694),R694)))</f>
        <v>0</v>
      </c>
      <c r="U694" s="443">
        <f t="shared" si="45"/>
        <v>9</v>
      </c>
    </row>
    <row r="695" spans="1:21" ht="18" customHeight="1">
      <c r="A695" s="817"/>
      <c r="B695" s="818"/>
      <c r="C695" s="820"/>
      <c r="D695" s="820"/>
      <c r="E695" s="337">
        <v>47</v>
      </c>
      <c r="F695" s="216"/>
      <c r="G695" s="216"/>
      <c r="H695" s="97"/>
      <c r="I695" s="81"/>
      <c r="J695" s="76"/>
      <c r="K695" s="82"/>
      <c r="L695" s="77"/>
      <c r="M695" s="2"/>
      <c r="N695" s="82"/>
      <c r="O695" s="77"/>
      <c r="P695" s="2"/>
      <c r="Q695" s="82"/>
      <c r="R695" s="19"/>
      <c r="S695" s="366"/>
      <c r="T695" s="397">
        <f t="shared" si="46"/>
        <v>0</v>
      </c>
      <c r="U695" s="443">
        <f t="shared" si="45"/>
        <v>9</v>
      </c>
    </row>
    <row r="696" spans="1:21" ht="18" customHeight="1">
      <c r="A696" s="817"/>
      <c r="B696" s="818"/>
      <c r="C696" s="820"/>
      <c r="D696" s="820"/>
      <c r="E696" s="337">
        <v>48</v>
      </c>
      <c r="F696" s="216"/>
      <c r="G696" s="216"/>
      <c r="H696" s="97"/>
      <c r="I696" s="81"/>
      <c r="J696" s="76"/>
      <c r="K696" s="81"/>
      <c r="L696" s="76"/>
      <c r="M696" s="2"/>
      <c r="N696" s="81"/>
      <c r="O696" s="77"/>
      <c r="P696" s="15"/>
      <c r="Q696" s="82"/>
      <c r="R696" s="19"/>
      <c r="S696" s="366"/>
      <c r="T696" s="397">
        <f t="shared" si="46"/>
        <v>0</v>
      </c>
      <c r="U696" s="443">
        <f t="shared" si="45"/>
        <v>9</v>
      </c>
    </row>
    <row r="697" spans="1:21" ht="18" customHeight="1">
      <c r="A697" s="817"/>
      <c r="B697" s="818"/>
      <c r="C697" s="820"/>
      <c r="D697" s="820"/>
      <c r="E697" s="337">
        <v>49</v>
      </c>
      <c r="F697" s="216"/>
      <c r="G697" s="216"/>
      <c r="H697" s="97"/>
      <c r="I697" s="81"/>
      <c r="J697" s="76"/>
      <c r="K697" s="81"/>
      <c r="L697" s="76"/>
      <c r="M697" s="2"/>
      <c r="N697" s="81"/>
      <c r="O697" s="77"/>
      <c r="P697" s="15"/>
      <c r="Q697" s="82"/>
      <c r="R697" s="19"/>
      <c r="S697" s="366"/>
      <c r="T697" s="397">
        <f t="shared" si="46"/>
        <v>0</v>
      </c>
      <c r="U697" s="443">
        <f t="shared" si="45"/>
        <v>9</v>
      </c>
    </row>
    <row r="698" spans="1:21" ht="18" customHeight="1">
      <c r="A698" s="817"/>
      <c r="B698" s="818"/>
      <c r="C698" s="820"/>
      <c r="D698" s="820"/>
      <c r="E698" s="337">
        <v>50</v>
      </c>
      <c r="F698" s="216"/>
      <c r="G698" s="216"/>
      <c r="H698" s="97"/>
      <c r="I698" s="81"/>
      <c r="J698" s="76"/>
      <c r="K698" s="81"/>
      <c r="L698" s="76"/>
      <c r="M698" s="2"/>
      <c r="N698" s="81"/>
      <c r="O698" s="77"/>
      <c r="P698" s="15"/>
      <c r="Q698" s="82"/>
      <c r="R698" s="19"/>
      <c r="S698" s="366"/>
      <c r="T698" s="397">
        <f t="shared" si="46"/>
        <v>0</v>
      </c>
      <c r="U698" s="443">
        <f t="shared" si="45"/>
        <v>9</v>
      </c>
    </row>
    <row r="699" spans="1:21" ht="18" customHeight="1">
      <c r="A699" s="817"/>
      <c r="B699" s="818"/>
      <c r="C699" s="820"/>
      <c r="D699" s="820"/>
      <c r="E699" s="337">
        <v>51</v>
      </c>
      <c r="F699" s="216"/>
      <c r="G699" s="216"/>
      <c r="H699" s="97"/>
      <c r="I699" s="81"/>
      <c r="J699" s="76"/>
      <c r="K699" s="81"/>
      <c r="L699" s="76"/>
      <c r="M699" s="2"/>
      <c r="N699" s="82"/>
      <c r="O699" s="77"/>
      <c r="P699" s="2"/>
      <c r="Q699" s="82"/>
      <c r="R699" s="19"/>
      <c r="S699" s="366"/>
      <c r="T699" s="397">
        <f t="shared" si="46"/>
        <v>0</v>
      </c>
      <c r="U699" s="443">
        <f t="shared" si="45"/>
        <v>9</v>
      </c>
    </row>
    <row r="700" spans="1:21" ht="18" customHeight="1">
      <c r="A700" s="817"/>
      <c r="B700" s="818"/>
      <c r="C700" s="820"/>
      <c r="D700" s="820"/>
      <c r="E700" s="337">
        <v>52</v>
      </c>
      <c r="F700" s="216"/>
      <c r="G700" s="216"/>
      <c r="H700" s="134"/>
      <c r="I700" s="135"/>
      <c r="J700" s="136"/>
      <c r="K700" s="135"/>
      <c r="L700" s="136"/>
      <c r="M700" s="137"/>
      <c r="N700" s="138"/>
      <c r="O700" s="139"/>
      <c r="P700" s="137"/>
      <c r="Q700" s="138"/>
      <c r="R700" s="140"/>
      <c r="S700" s="368"/>
      <c r="T700" s="447">
        <f t="shared" si="46"/>
        <v>0</v>
      </c>
      <c r="U700" s="443">
        <f t="shared" si="45"/>
        <v>9</v>
      </c>
    </row>
    <row r="701" spans="1:21" ht="18" customHeight="1">
      <c r="A701" s="817"/>
      <c r="B701" s="818"/>
      <c r="C701" s="820"/>
      <c r="D701" s="820"/>
      <c r="E701" s="337">
        <v>53</v>
      </c>
      <c r="F701" s="216"/>
      <c r="G701" s="216"/>
      <c r="H701" s="134"/>
      <c r="I701" s="135"/>
      <c r="J701" s="136"/>
      <c r="K701" s="135"/>
      <c r="L701" s="136"/>
      <c r="M701" s="137"/>
      <c r="N701" s="138"/>
      <c r="O701" s="139"/>
      <c r="P701" s="137"/>
      <c r="Q701" s="138"/>
      <c r="R701" s="140"/>
      <c r="S701" s="368"/>
      <c r="T701" s="447">
        <f t="shared" si="46"/>
        <v>0</v>
      </c>
      <c r="U701" s="443">
        <f t="shared" si="45"/>
        <v>9</v>
      </c>
    </row>
    <row r="702" spans="1:21" ht="18" customHeight="1">
      <c r="A702" s="817"/>
      <c r="B702" s="818"/>
      <c r="C702" s="820"/>
      <c r="D702" s="820"/>
      <c r="E702" s="337">
        <v>54</v>
      </c>
      <c r="F702" s="216"/>
      <c r="G702" s="216"/>
      <c r="H702" s="134"/>
      <c r="I702" s="135"/>
      <c r="J702" s="136"/>
      <c r="K702" s="135"/>
      <c r="L702" s="136"/>
      <c r="M702" s="137"/>
      <c r="N702" s="138"/>
      <c r="O702" s="139"/>
      <c r="P702" s="137"/>
      <c r="Q702" s="138"/>
      <c r="R702" s="140"/>
      <c r="S702" s="368"/>
      <c r="T702" s="447">
        <f t="shared" si="46"/>
        <v>0</v>
      </c>
      <c r="U702" s="443">
        <f t="shared" si="45"/>
        <v>9</v>
      </c>
    </row>
    <row r="703" spans="1:21" ht="18" customHeight="1">
      <c r="A703" s="817"/>
      <c r="B703" s="818"/>
      <c r="C703" s="820"/>
      <c r="D703" s="820"/>
      <c r="E703" s="337">
        <v>55</v>
      </c>
      <c r="F703" s="216"/>
      <c r="G703" s="216"/>
      <c r="H703" s="134"/>
      <c r="I703" s="135"/>
      <c r="J703" s="136"/>
      <c r="K703" s="135"/>
      <c r="L703" s="136"/>
      <c r="M703" s="137"/>
      <c r="N703" s="138"/>
      <c r="O703" s="139"/>
      <c r="P703" s="137"/>
      <c r="Q703" s="138"/>
      <c r="R703" s="140"/>
      <c r="S703" s="368"/>
      <c r="T703" s="447">
        <f t="shared" si="46"/>
        <v>0</v>
      </c>
      <c r="U703" s="443">
        <f t="shared" si="45"/>
        <v>9</v>
      </c>
    </row>
    <row r="704" spans="1:21" ht="18" customHeight="1">
      <c r="A704" s="817"/>
      <c r="B704" s="818"/>
      <c r="C704" s="820"/>
      <c r="D704" s="820"/>
      <c r="E704" s="337">
        <v>56</v>
      </c>
      <c r="F704" s="216"/>
      <c r="G704" s="216"/>
      <c r="H704" s="134"/>
      <c r="I704" s="135"/>
      <c r="J704" s="136"/>
      <c r="K704" s="135"/>
      <c r="L704" s="136"/>
      <c r="M704" s="137"/>
      <c r="N704" s="138"/>
      <c r="O704" s="139"/>
      <c r="P704" s="137"/>
      <c r="Q704" s="138"/>
      <c r="R704" s="140"/>
      <c r="S704" s="368"/>
      <c r="T704" s="447">
        <f t="shared" si="46"/>
        <v>0</v>
      </c>
      <c r="U704" s="443">
        <f t="shared" si="45"/>
        <v>9</v>
      </c>
    </row>
    <row r="705" spans="1:21" ht="18" customHeight="1">
      <c r="A705" s="817"/>
      <c r="B705" s="818"/>
      <c r="C705" s="820"/>
      <c r="D705" s="820"/>
      <c r="E705" s="337">
        <v>57</v>
      </c>
      <c r="F705" s="216"/>
      <c r="G705" s="216"/>
      <c r="H705" s="134"/>
      <c r="I705" s="135"/>
      <c r="J705" s="136"/>
      <c r="K705" s="135"/>
      <c r="L705" s="136"/>
      <c r="M705" s="137"/>
      <c r="N705" s="138"/>
      <c r="O705" s="139"/>
      <c r="P705" s="137"/>
      <c r="Q705" s="138"/>
      <c r="R705" s="140"/>
      <c r="S705" s="368"/>
      <c r="T705" s="447">
        <f t="shared" si="46"/>
        <v>0</v>
      </c>
      <c r="U705" s="443">
        <f t="shared" si="45"/>
        <v>9</v>
      </c>
    </row>
    <row r="706" spans="1:21" ht="18" customHeight="1">
      <c r="A706" s="817"/>
      <c r="B706" s="818"/>
      <c r="C706" s="820"/>
      <c r="D706" s="820"/>
      <c r="E706" s="337">
        <v>58</v>
      </c>
      <c r="F706" s="216"/>
      <c r="G706" s="216"/>
      <c r="H706" s="134"/>
      <c r="I706" s="135"/>
      <c r="J706" s="136"/>
      <c r="K706" s="135"/>
      <c r="L706" s="136"/>
      <c r="M706" s="137"/>
      <c r="N706" s="138"/>
      <c r="O706" s="139"/>
      <c r="P706" s="137"/>
      <c r="Q706" s="138"/>
      <c r="R706" s="140"/>
      <c r="S706" s="368"/>
      <c r="T706" s="447">
        <f t="shared" si="46"/>
        <v>0</v>
      </c>
      <c r="U706" s="443">
        <f t="shared" si="45"/>
        <v>9</v>
      </c>
    </row>
    <row r="707" spans="1:21" ht="18" customHeight="1">
      <c r="A707" s="817"/>
      <c r="B707" s="818"/>
      <c r="C707" s="820"/>
      <c r="D707" s="820"/>
      <c r="E707" s="337">
        <v>59</v>
      </c>
      <c r="F707" s="216"/>
      <c r="G707" s="216"/>
      <c r="H707" s="134"/>
      <c r="I707" s="135"/>
      <c r="J707" s="136"/>
      <c r="K707" s="135"/>
      <c r="L707" s="136"/>
      <c r="M707" s="137"/>
      <c r="N707" s="138"/>
      <c r="O707" s="139"/>
      <c r="P707" s="137"/>
      <c r="Q707" s="138"/>
      <c r="R707" s="140"/>
      <c r="S707" s="368"/>
      <c r="T707" s="447">
        <f t="shared" si="46"/>
        <v>0</v>
      </c>
      <c r="U707" s="443">
        <f t="shared" si="45"/>
        <v>9</v>
      </c>
    </row>
    <row r="708" spans="1:21" ht="18" customHeight="1">
      <c r="A708" s="817"/>
      <c r="B708" s="818"/>
      <c r="C708" s="820"/>
      <c r="D708" s="820"/>
      <c r="E708" s="337">
        <v>60</v>
      </c>
      <c r="F708" s="216"/>
      <c r="G708" s="216"/>
      <c r="H708" s="134"/>
      <c r="I708" s="135"/>
      <c r="J708" s="136"/>
      <c r="K708" s="135"/>
      <c r="L708" s="136"/>
      <c r="M708" s="137"/>
      <c r="N708" s="138"/>
      <c r="O708" s="139"/>
      <c r="P708" s="137"/>
      <c r="Q708" s="138"/>
      <c r="R708" s="140"/>
      <c r="S708" s="368"/>
      <c r="T708" s="447">
        <f t="shared" si="46"/>
        <v>0</v>
      </c>
      <c r="U708" s="443">
        <f t="shared" si="45"/>
        <v>9</v>
      </c>
    </row>
    <row r="709" spans="1:21" ht="18" customHeight="1">
      <c r="A709" s="817"/>
      <c r="B709" s="818"/>
      <c r="C709" s="820"/>
      <c r="D709" s="820"/>
      <c r="E709" s="337">
        <v>61</v>
      </c>
      <c r="F709" s="216"/>
      <c r="G709" s="216"/>
      <c r="H709" s="134"/>
      <c r="I709" s="135"/>
      <c r="J709" s="136"/>
      <c r="K709" s="135"/>
      <c r="L709" s="136"/>
      <c r="M709" s="137"/>
      <c r="N709" s="138"/>
      <c r="O709" s="139"/>
      <c r="P709" s="137"/>
      <c r="Q709" s="138"/>
      <c r="R709" s="140"/>
      <c r="S709" s="368"/>
      <c r="T709" s="447">
        <f t="shared" si="46"/>
        <v>0</v>
      </c>
      <c r="U709" s="443">
        <f t="shared" si="45"/>
        <v>9</v>
      </c>
    </row>
    <row r="710" spans="1:21" ht="18" customHeight="1">
      <c r="A710" s="817"/>
      <c r="B710" s="818"/>
      <c r="C710" s="820"/>
      <c r="D710" s="820"/>
      <c r="E710" s="337">
        <v>62</v>
      </c>
      <c r="F710" s="216"/>
      <c r="G710" s="216"/>
      <c r="H710" s="134"/>
      <c r="I710" s="135"/>
      <c r="J710" s="136"/>
      <c r="K710" s="135"/>
      <c r="L710" s="136"/>
      <c r="M710" s="137"/>
      <c r="N710" s="138"/>
      <c r="O710" s="139"/>
      <c r="P710" s="137"/>
      <c r="Q710" s="138"/>
      <c r="R710" s="140"/>
      <c r="S710" s="368"/>
      <c r="T710" s="447">
        <f t="shared" si="46"/>
        <v>0</v>
      </c>
      <c r="U710" s="443">
        <f t="shared" si="45"/>
        <v>9</v>
      </c>
    </row>
    <row r="711" spans="1:21" ht="18" customHeight="1">
      <c r="A711" s="817"/>
      <c r="B711" s="818"/>
      <c r="C711" s="820"/>
      <c r="D711" s="820"/>
      <c r="E711" s="337">
        <v>63</v>
      </c>
      <c r="F711" s="216"/>
      <c r="G711" s="216"/>
      <c r="H711" s="134"/>
      <c r="I711" s="135"/>
      <c r="J711" s="136"/>
      <c r="K711" s="135"/>
      <c r="L711" s="136"/>
      <c r="M711" s="137"/>
      <c r="N711" s="138"/>
      <c r="O711" s="139"/>
      <c r="P711" s="137"/>
      <c r="Q711" s="138"/>
      <c r="R711" s="140"/>
      <c r="S711" s="368"/>
      <c r="T711" s="447">
        <f t="shared" si="46"/>
        <v>0</v>
      </c>
      <c r="U711" s="443">
        <f t="shared" si="45"/>
        <v>9</v>
      </c>
    </row>
    <row r="712" spans="1:21" ht="18" customHeight="1">
      <c r="A712" s="817"/>
      <c r="B712" s="818"/>
      <c r="C712" s="820"/>
      <c r="D712" s="820"/>
      <c r="E712" s="337">
        <v>64</v>
      </c>
      <c r="F712" s="216"/>
      <c r="G712" s="216"/>
      <c r="H712" s="134"/>
      <c r="I712" s="135"/>
      <c r="J712" s="136"/>
      <c r="K712" s="135"/>
      <c r="L712" s="136"/>
      <c r="M712" s="137"/>
      <c r="N712" s="138"/>
      <c r="O712" s="139"/>
      <c r="P712" s="137"/>
      <c r="Q712" s="138"/>
      <c r="R712" s="140"/>
      <c r="S712" s="368"/>
      <c r="T712" s="447">
        <f t="shared" si="46"/>
        <v>0</v>
      </c>
      <c r="U712" s="443">
        <f t="shared" si="45"/>
        <v>9</v>
      </c>
    </row>
    <row r="713" spans="1:21" ht="18" customHeight="1">
      <c r="A713" s="817"/>
      <c r="B713" s="818"/>
      <c r="C713" s="820"/>
      <c r="D713" s="820"/>
      <c r="E713" s="337">
        <v>65</v>
      </c>
      <c r="F713" s="216"/>
      <c r="G713" s="216"/>
      <c r="H713" s="134"/>
      <c r="I713" s="135"/>
      <c r="J713" s="136"/>
      <c r="K713" s="135"/>
      <c r="L713" s="136"/>
      <c r="M713" s="137"/>
      <c r="N713" s="138"/>
      <c r="O713" s="139"/>
      <c r="P713" s="137"/>
      <c r="Q713" s="138"/>
      <c r="R713" s="140"/>
      <c r="S713" s="368"/>
      <c r="T713" s="447">
        <f t="shared" si="46"/>
        <v>0</v>
      </c>
      <c r="U713" s="443">
        <f t="shared" si="45"/>
        <v>9</v>
      </c>
    </row>
    <row r="714" spans="1:21" ht="18" customHeight="1">
      <c r="A714" s="817"/>
      <c r="B714" s="818"/>
      <c r="C714" s="820"/>
      <c r="D714" s="820"/>
      <c r="E714" s="337">
        <v>66</v>
      </c>
      <c r="F714" s="216"/>
      <c r="G714" s="216"/>
      <c r="H714" s="134"/>
      <c r="I714" s="135"/>
      <c r="J714" s="136"/>
      <c r="K714" s="135"/>
      <c r="L714" s="136"/>
      <c r="M714" s="137"/>
      <c r="N714" s="138"/>
      <c r="O714" s="139"/>
      <c r="P714" s="137"/>
      <c r="Q714" s="138"/>
      <c r="R714" s="140"/>
      <c r="S714" s="368"/>
      <c r="T714" s="447">
        <f t="shared" si="46"/>
        <v>0</v>
      </c>
      <c r="U714" s="443">
        <f t="shared" si="45"/>
        <v>9</v>
      </c>
    </row>
    <row r="715" spans="1:21" ht="18" customHeight="1">
      <c r="A715" s="817"/>
      <c r="B715" s="818"/>
      <c r="C715" s="820"/>
      <c r="D715" s="820"/>
      <c r="E715" s="337">
        <v>67</v>
      </c>
      <c r="F715" s="216"/>
      <c r="G715" s="216"/>
      <c r="H715" s="134"/>
      <c r="I715" s="135"/>
      <c r="J715" s="136"/>
      <c r="K715" s="135"/>
      <c r="L715" s="136"/>
      <c r="M715" s="137"/>
      <c r="N715" s="138"/>
      <c r="O715" s="139"/>
      <c r="P715" s="137"/>
      <c r="Q715" s="138"/>
      <c r="R715" s="140"/>
      <c r="S715" s="368"/>
      <c r="T715" s="447">
        <f t="shared" si="46"/>
        <v>0</v>
      </c>
      <c r="U715" s="443">
        <f t="shared" si="45"/>
        <v>9</v>
      </c>
    </row>
    <row r="716" spans="1:21" ht="18" customHeight="1">
      <c r="A716" s="817"/>
      <c r="B716" s="818"/>
      <c r="C716" s="820"/>
      <c r="D716" s="820"/>
      <c r="E716" s="337">
        <v>68</v>
      </c>
      <c r="F716" s="216"/>
      <c r="G716" s="216"/>
      <c r="H716" s="134"/>
      <c r="I716" s="135"/>
      <c r="J716" s="136"/>
      <c r="K716" s="135"/>
      <c r="L716" s="136"/>
      <c r="M716" s="137"/>
      <c r="N716" s="138"/>
      <c r="O716" s="139"/>
      <c r="P716" s="137"/>
      <c r="Q716" s="138"/>
      <c r="R716" s="140"/>
      <c r="S716" s="368"/>
      <c r="T716" s="447">
        <f t="shared" si="46"/>
        <v>0</v>
      </c>
      <c r="U716" s="443">
        <f t="shared" si="45"/>
        <v>9</v>
      </c>
    </row>
    <row r="717" spans="1:21" ht="18" customHeight="1">
      <c r="A717" s="817"/>
      <c r="B717" s="818"/>
      <c r="C717" s="820"/>
      <c r="D717" s="820"/>
      <c r="E717" s="337">
        <v>69</v>
      </c>
      <c r="F717" s="216"/>
      <c r="G717" s="216"/>
      <c r="H717" s="134"/>
      <c r="I717" s="135"/>
      <c r="J717" s="136"/>
      <c r="K717" s="135"/>
      <c r="L717" s="136"/>
      <c r="M717" s="137"/>
      <c r="N717" s="138"/>
      <c r="O717" s="139"/>
      <c r="P717" s="137"/>
      <c r="Q717" s="138"/>
      <c r="R717" s="140"/>
      <c r="S717" s="368"/>
      <c r="T717" s="447">
        <f t="shared" si="46"/>
        <v>0</v>
      </c>
      <c r="U717" s="443">
        <f t="shared" si="45"/>
        <v>9</v>
      </c>
    </row>
    <row r="718" spans="1:21" ht="18" customHeight="1">
      <c r="A718" s="817"/>
      <c r="B718" s="818"/>
      <c r="C718" s="820"/>
      <c r="D718" s="820"/>
      <c r="E718" s="337">
        <v>70</v>
      </c>
      <c r="F718" s="216"/>
      <c r="G718" s="216"/>
      <c r="H718" s="134"/>
      <c r="I718" s="135"/>
      <c r="J718" s="136"/>
      <c r="K718" s="135"/>
      <c r="L718" s="136"/>
      <c r="M718" s="137"/>
      <c r="N718" s="138"/>
      <c r="O718" s="139"/>
      <c r="P718" s="137"/>
      <c r="Q718" s="138"/>
      <c r="R718" s="140"/>
      <c r="S718" s="368"/>
      <c r="T718" s="447">
        <f t="shared" si="46"/>
        <v>0</v>
      </c>
      <c r="U718" s="443">
        <f t="shared" si="45"/>
        <v>9</v>
      </c>
    </row>
    <row r="719" spans="1:21" ht="18" customHeight="1">
      <c r="A719" s="817"/>
      <c r="B719" s="818"/>
      <c r="C719" s="820"/>
      <c r="D719" s="820"/>
      <c r="E719" s="337">
        <v>71</v>
      </c>
      <c r="F719" s="216"/>
      <c r="G719" s="216"/>
      <c r="H719" s="97"/>
      <c r="I719" s="81"/>
      <c r="J719" s="76"/>
      <c r="K719" s="82"/>
      <c r="L719" s="77"/>
      <c r="M719" s="2"/>
      <c r="N719" s="82"/>
      <c r="O719" s="77"/>
      <c r="P719" s="2"/>
      <c r="Q719" s="82"/>
      <c r="R719" s="19"/>
      <c r="S719" s="366"/>
      <c r="T719" s="397">
        <f t="shared" si="38"/>
        <v>0</v>
      </c>
      <c r="U719" s="443">
        <f t="shared" si="45"/>
        <v>9</v>
      </c>
    </row>
    <row r="720" spans="1:21" ht="18" customHeight="1">
      <c r="A720" s="817"/>
      <c r="B720" s="818"/>
      <c r="C720" s="820"/>
      <c r="D720" s="820"/>
      <c r="E720" s="337">
        <v>72</v>
      </c>
      <c r="F720" s="216"/>
      <c r="G720" s="216"/>
      <c r="H720" s="97"/>
      <c r="I720" s="81"/>
      <c r="J720" s="76"/>
      <c r="K720" s="82"/>
      <c r="L720" s="77"/>
      <c r="M720" s="2"/>
      <c r="N720" s="82"/>
      <c r="O720" s="77"/>
      <c r="P720" s="2"/>
      <c r="Q720" s="82"/>
      <c r="R720" s="19"/>
      <c r="S720" s="366"/>
      <c r="T720" s="397">
        <f t="shared" si="38"/>
        <v>0</v>
      </c>
      <c r="U720" s="443">
        <f t="shared" si="45"/>
        <v>9</v>
      </c>
    </row>
    <row r="721" spans="1:21" ht="18" customHeight="1">
      <c r="A721" s="817"/>
      <c r="B721" s="818"/>
      <c r="C721" s="820"/>
      <c r="D721" s="820"/>
      <c r="E721" s="337">
        <v>73</v>
      </c>
      <c r="F721" s="216"/>
      <c r="G721" s="216"/>
      <c r="H721" s="97"/>
      <c r="I721" s="81"/>
      <c r="J721" s="76"/>
      <c r="K721" s="82"/>
      <c r="L721" s="77"/>
      <c r="M721" s="2"/>
      <c r="N721" s="82"/>
      <c r="O721" s="77"/>
      <c r="P721" s="2"/>
      <c r="Q721" s="82"/>
      <c r="R721" s="19"/>
      <c r="S721" s="366"/>
      <c r="T721" s="397">
        <f t="shared" si="38"/>
        <v>0</v>
      </c>
      <c r="U721" s="443">
        <f t="shared" si="45"/>
        <v>9</v>
      </c>
    </row>
    <row r="722" spans="1:21" ht="18" customHeight="1">
      <c r="A722" s="817"/>
      <c r="B722" s="818"/>
      <c r="C722" s="820"/>
      <c r="D722" s="820"/>
      <c r="E722" s="337">
        <v>74</v>
      </c>
      <c r="F722" s="216"/>
      <c r="G722" s="216"/>
      <c r="H722" s="97"/>
      <c r="I722" s="81"/>
      <c r="J722" s="76"/>
      <c r="K722" s="81"/>
      <c r="L722" s="76"/>
      <c r="M722" s="2"/>
      <c r="N722" s="81"/>
      <c r="O722" s="77"/>
      <c r="P722" s="15"/>
      <c r="Q722" s="82"/>
      <c r="R722" s="19"/>
      <c r="S722" s="366"/>
      <c r="T722" s="397">
        <f t="shared" si="38"/>
        <v>0</v>
      </c>
      <c r="U722" s="443">
        <f t="shared" si="45"/>
        <v>9</v>
      </c>
    </row>
    <row r="723" spans="1:21" ht="18" customHeight="1">
      <c r="A723" s="817"/>
      <c r="B723" s="818"/>
      <c r="C723" s="820"/>
      <c r="D723" s="820"/>
      <c r="E723" s="337">
        <v>75</v>
      </c>
      <c r="F723" s="216"/>
      <c r="G723" s="216"/>
      <c r="H723" s="97"/>
      <c r="I723" s="81"/>
      <c r="J723" s="76"/>
      <c r="K723" s="81"/>
      <c r="L723" s="76"/>
      <c r="M723" s="2"/>
      <c r="N723" s="81"/>
      <c r="O723" s="77"/>
      <c r="P723" s="15"/>
      <c r="Q723" s="82"/>
      <c r="R723" s="19"/>
      <c r="S723" s="366"/>
      <c r="T723" s="397">
        <f t="shared" si="38"/>
        <v>0</v>
      </c>
      <c r="U723" s="443">
        <f t="shared" si="45"/>
        <v>9</v>
      </c>
    </row>
    <row r="724" spans="1:21" ht="18" customHeight="1">
      <c r="A724" s="817"/>
      <c r="B724" s="818"/>
      <c r="C724" s="820"/>
      <c r="D724" s="820"/>
      <c r="E724" s="337">
        <v>76</v>
      </c>
      <c r="F724" s="216"/>
      <c r="G724" s="216"/>
      <c r="H724" s="97"/>
      <c r="I724" s="81"/>
      <c r="J724" s="76"/>
      <c r="K724" s="81"/>
      <c r="L724" s="76"/>
      <c r="M724" s="2"/>
      <c r="N724" s="81"/>
      <c r="O724" s="77"/>
      <c r="P724" s="15"/>
      <c r="Q724" s="82"/>
      <c r="R724" s="19"/>
      <c r="S724" s="366"/>
      <c r="T724" s="397">
        <f t="shared" si="38"/>
        <v>0</v>
      </c>
      <c r="U724" s="443">
        <f t="shared" si="45"/>
        <v>9</v>
      </c>
    </row>
    <row r="725" spans="1:21" ht="18" customHeight="1">
      <c r="A725" s="817"/>
      <c r="B725" s="818"/>
      <c r="C725" s="820"/>
      <c r="D725" s="820"/>
      <c r="E725" s="337">
        <v>77</v>
      </c>
      <c r="F725" s="216"/>
      <c r="G725" s="216"/>
      <c r="H725" s="97"/>
      <c r="I725" s="81"/>
      <c r="J725" s="76"/>
      <c r="K725" s="81"/>
      <c r="L725" s="76"/>
      <c r="M725" s="2"/>
      <c r="N725" s="82"/>
      <c r="O725" s="77"/>
      <c r="P725" s="2"/>
      <c r="Q725" s="82"/>
      <c r="R725" s="19"/>
      <c r="S725" s="366"/>
      <c r="T725" s="397">
        <f t="shared" si="38"/>
        <v>0</v>
      </c>
      <c r="U725" s="443">
        <f t="shared" si="45"/>
        <v>9</v>
      </c>
    </row>
    <row r="726" spans="1:21" ht="18" customHeight="1">
      <c r="A726" s="817"/>
      <c r="B726" s="818"/>
      <c r="C726" s="820"/>
      <c r="D726" s="820"/>
      <c r="E726" s="337">
        <v>78</v>
      </c>
      <c r="F726" s="216"/>
      <c r="G726" s="216"/>
      <c r="H726" s="134"/>
      <c r="I726" s="135"/>
      <c r="J726" s="136"/>
      <c r="K726" s="135"/>
      <c r="L726" s="136"/>
      <c r="M726" s="137"/>
      <c r="N726" s="138"/>
      <c r="O726" s="139"/>
      <c r="P726" s="137"/>
      <c r="Q726" s="138"/>
      <c r="R726" s="140"/>
      <c r="S726" s="368"/>
      <c r="T726" s="447">
        <f t="shared" si="38"/>
        <v>0</v>
      </c>
      <c r="U726" s="443">
        <f t="shared" si="45"/>
        <v>9</v>
      </c>
    </row>
    <row r="727" spans="1:21" ht="18" customHeight="1">
      <c r="A727" s="817"/>
      <c r="B727" s="818"/>
      <c r="C727" s="820"/>
      <c r="D727" s="820"/>
      <c r="E727" s="337">
        <v>79</v>
      </c>
      <c r="F727" s="216"/>
      <c r="G727" s="216"/>
      <c r="H727" s="134"/>
      <c r="I727" s="135"/>
      <c r="J727" s="136"/>
      <c r="K727" s="135"/>
      <c r="L727" s="136"/>
      <c r="M727" s="137"/>
      <c r="N727" s="138"/>
      <c r="O727" s="139"/>
      <c r="P727" s="137"/>
      <c r="Q727" s="138"/>
      <c r="R727" s="140"/>
      <c r="S727" s="368"/>
      <c r="T727" s="447">
        <f t="shared" si="38"/>
        <v>0</v>
      </c>
      <c r="U727" s="443">
        <f t="shared" si="45"/>
        <v>9</v>
      </c>
    </row>
    <row r="728" spans="1:21" ht="18" customHeight="1">
      <c r="A728" s="817"/>
      <c r="B728" s="818"/>
      <c r="C728" s="820"/>
      <c r="D728" s="820"/>
      <c r="E728" s="345">
        <v>80</v>
      </c>
      <c r="F728" s="433"/>
      <c r="G728" s="433"/>
      <c r="H728" s="101"/>
      <c r="I728" s="135"/>
      <c r="J728" s="136"/>
      <c r="K728" s="135"/>
      <c r="L728" s="136"/>
      <c r="M728" s="137"/>
      <c r="N728" s="138"/>
      <c r="O728" s="139"/>
      <c r="P728" s="137"/>
      <c r="Q728" s="138"/>
      <c r="R728" s="140"/>
      <c r="S728" s="368"/>
      <c r="T728" s="447">
        <f t="shared" si="38"/>
        <v>0</v>
      </c>
      <c r="U728" s="443">
        <f t="shared" si="45"/>
        <v>9</v>
      </c>
    </row>
    <row r="729" spans="1:21" ht="18" customHeight="1">
      <c r="A729" s="815">
        <v>10</v>
      </c>
      <c r="B729" s="816"/>
      <c r="C729" s="819" t="str">
        <f>IF(ISERROR(VLOOKUP($A729,【大規模】地域番号③!$BD:$BF,2,FALSE)),"",VLOOKUP($A729,【大規模】地域番号③!$BD:$BF,2,FALSE))</f>
        <v/>
      </c>
      <c r="D729" s="819" t="str">
        <f>IF(ISERROR(VLOOKUP($A729,【大規模】地域番号③!$BD:$BF,3,FALSE)),"",VLOOKUP($A729,【大規模】地域番号③!$BD:$BF,3,FALSE))</f>
        <v/>
      </c>
      <c r="E729" s="337">
        <v>1</v>
      </c>
      <c r="F729" s="216"/>
      <c r="G729" s="216"/>
      <c r="H729" s="96"/>
      <c r="I729" s="119"/>
      <c r="J729" s="120"/>
      <c r="K729" s="122"/>
      <c r="L729" s="123"/>
      <c r="M729" s="121"/>
      <c r="N729" s="122"/>
      <c r="O729" s="123"/>
      <c r="P729" s="121"/>
      <c r="Q729" s="122"/>
      <c r="R729" s="124"/>
      <c r="S729" s="356"/>
      <c r="T729" s="389">
        <f t="shared" ref="T729:T888" si="47">IF(J729="",0,INT(SUM(PRODUCT(J729,L729,O729),R729)))</f>
        <v>0</v>
      </c>
      <c r="U729" s="443">
        <f>$A$729</f>
        <v>10</v>
      </c>
    </row>
    <row r="730" spans="1:21" ht="18" customHeight="1">
      <c r="A730" s="817"/>
      <c r="B730" s="818"/>
      <c r="C730" s="820"/>
      <c r="D730" s="820"/>
      <c r="E730" s="337">
        <v>2</v>
      </c>
      <c r="F730" s="216"/>
      <c r="G730" s="216"/>
      <c r="H730" s="97"/>
      <c r="I730" s="81"/>
      <c r="J730" s="76"/>
      <c r="K730" s="82"/>
      <c r="L730" s="77"/>
      <c r="M730" s="2"/>
      <c r="N730" s="82"/>
      <c r="O730" s="77"/>
      <c r="P730" s="2"/>
      <c r="Q730" s="82"/>
      <c r="R730" s="19"/>
      <c r="S730" s="366"/>
      <c r="T730" s="397">
        <f t="shared" si="47"/>
        <v>0</v>
      </c>
      <c r="U730" s="443">
        <f t="shared" ref="U730:U768" si="48">$A$729</f>
        <v>10</v>
      </c>
    </row>
    <row r="731" spans="1:21" ht="18" customHeight="1">
      <c r="A731" s="817"/>
      <c r="B731" s="818"/>
      <c r="C731" s="820"/>
      <c r="D731" s="820"/>
      <c r="E731" s="337">
        <v>3</v>
      </c>
      <c r="F731" s="216"/>
      <c r="G731" s="216"/>
      <c r="H731" s="97"/>
      <c r="I731" s="81"/>
      <c r="J731" s="76"/>
      <c r="K731" s="82"/>
      <c r="L731" s="77"/>
      <c r="M731" s="2"/>
      <c r="N731" s="82"/>
      <c r="O731" s="77"/>
      <c r="P731" s="2"/>
      <c r="Q731" s="82"/>
      <c r="R731" s="19"/>
      <c r="S731" s="366"/>
      <c r="T731" s="397">
        <f t="shared" si="47"/>
        <v>0</v>
      </c>
      <c r="U731" s="443">
        <f t="shared" si="48"/>
        <v>10</v>
      </c>
    </row>
    <row r="732" spans="1:21" ht="18" customHeight="1">
      <c r="A732" s="817"/>
      <c r="B732" s="818"/>
      <c r="C732" s="820"/>
      <c r="D732" s="820"/>
      <c r="E732" s="337">
        <v>4</v>
      </c>
      <c r="F732" s="216"/>
      <c r="G732" s="216"/>
      <c r="H732" s="97"/>
      <c r="I732" s="81"/>
      <c r="J732" s="76"/>
      <c r="K732" s="81"/>
      <c r="L732" s="76"/>
      <c r="M732" s="2"/>
      <c r="N732" s="81"/>
      <c r="O732" s="77"/>
      <c r="P732" s="15"/>
      <c r="Q732" s="82"/>
      <c r="R732" s="19"/>
      <c r="S732" s="366"/>
      <c r="T732" s="397">
        <f t="shared" si="47"/>
        <v>0</v>
      </c>
      <c r="U732" s="443">
        <f t="shared" si="48"/>
        <v>10</v>
      </c>
    </row>
    <row r="733" spans="1:21" ht="18" customHeight="1">
      <c r="A733" s="817"/>
      <c r="B733" s="818"/>
      <c r="C733" s="820"/>
      <c r="D733" s="820"/>
      <c r="E733" s="337">
        <v>5</v>
      </c>
      <c r="F733" s="216"/>
      <c r="G733" s="216"/>
      <c r="H733" s="97"/>
      <c r="I733" s="81"/>
      <c r="J733" s="76"/>
      <c r="K733" s="81"/>
      <c r="L733" s="76"/>
      <c r="M733" s="2"/>
      <c r="N733" s="81"/>
      <c r="O733" s="77"/>
      <c r="P733" s="15"/>
      <c r="Q733" s="82"/>
      <c r="R733" s="19"/>
      <c r="S733" s="366"/>
      <c r="T733" s="397">
        <f t="shared" si="47"/>
        <v>0</v>
      </c>
      <c r="U733" s="443">
        <f t="shared" si="48"/>
        <v>10</v>
      </c>
    </row>
    <row r="734" spans="1:21" ht="18" customHeight="1">
      <c r="A734" s="817"/>
      <c r="B734" s="818"/>
      <c r="C734" s="820"/>
      <c r="D734" s="820"/>
      <c r="E734" s="337">
        <v>6</v>
      </c>
      <c r="F734" s="216"/>
      <c r="G734" s="216"/>
      <c r="H734" s="97"/>
      <c r="I734" s="81"/>
      <c r="J734" s="76"/>
      <c r="K734" s="81"/>
      <c r="L734" s="76"/>
      <c r="M734" s="2"/>
      <c r="N734" s="81"/>
      <c r="O734" s="77"/>
      <c r="P734" s="15"/>
      <c r="Q734" s="82"/>
      <c r="R734" s="19"/>
      <c r="S734" s="366"/>
      <c r="T734" s="397">
        <f t="shared" si="47"/>
        <v>0</v>
      </c>
      <c r="U734" s="443">
        <f t="shared" si="48"/>
        <v>10</v>
      </c>
    </row>
    <row r="735" spans="1:21" ht="18" customHeight="1">
      <c r="A735" s="817"/>
      <c r="B735" s="818"/>
      <c r="C735" s="820"/>
      <c r="D735" s="820"/>
      <c r="E735" s="337">
        <v>7</v>
      </c>
      <c r="F735" s="216"/>
      <c r="G735" s="216"/>
      <c r="H735" s="97"/>
      <c r="I735" s="81"/>
      <c r="J735" s="76"/>
      <c r="K735" s="81"/>
      <c r="L735" s="76"/>
      <c r="M735" s="2"/>
      <c r="N735" s="82"/>
      <c r="O735" s="77"/>
      <c r="P735" s="2"/>
      <c r="Q735" s="82"/>
      <c r="R735" s="19"/>
      <c r="S735" s="366"/>
      <c r="T735" s="397">
        <f t="shared" si="47"/>
        <v>0</v>
      </c>
      <c r="U735" s="443">
        <f t="shared" si="48"/>
        <v>10</v>
      </c>
    </row>
    <row r="736" spans="1:21" ht="18" customHeight="1">
      <c r="A736" s="817"/>
      <c r="B736" s="818"/>
      <c r="C736" s="820"/>
      <c r="D736" s="820"/>
      <c r="E736" s="337">
        <v>8</v>
      </c>
      <c r="F736" s="216"/>
      <c r="G736" s="216"/>
      <c r="H736" s="134"/>
      <c r="I736" s="135"/>
      <c r="J736" s="136"/>
      <c r="K736" s="135"/>
      <c r="L736" s="136"/>
      <c r="M736" s="137"/>
      <c r="N736" s="138"/>
      <c r="O736" s="139"/>
      <c r="P736" s="137"/>
      <c r="Q736" s="138"/>
      <c r="R736" s="140"/>
      <c r="S736" s="368"/>
      <c r="T736" s="447">
        <f t="shared" si="47"/>
        <v>0</v>
      </c>
      <c r="U736" s="443">
        <f t="shared" si="48"/>
        <v>10</v>
      </c>
    </row>
    <row r="737" spans="1:21" ht="18" customHeight="1">
      <c r="A737" s="817"/>
      <c r="B737" s="818"/>
      <c r="C737" s="820"/>
      <c r="D737" s="820"/>
      <c r="E737" s="337">
        <v>9</v>
      </c>
      <c r="F737" s="216"/>
      <c r="G737" s="216"/>
      <c r="H737" s="134"/>
      <c r="I737" s="135"/>
      <c r="J737" s="136"/>
      <c r="K737" s="135"/>
      <c r="L737" s="136"/>
      <c r="M737" s="137"/>
      <c r="N737" s="138"/>
      <c r="O737" s="139"/>
      <c r="P737" s="137"/>
      <c r="Q737" s="138"/>
      <c r="R737" s="140"/>
      <c r="S737" s="368"/>
      <c r="T737" s="447">
        <f t="shared" si="47"/>
        <v>0</v>
      </c>
      <c r="U737" s="443">
        <f t="shared" si="48"/>
        <v>10</v>
      </c>
    </row>
    <row r="738" spans="1:21" ht="18" customHeight="1">
      <c r="A738" s="817"/>
      <c r="B738" s="818"/>
      <c r="C738" s="820"/>
      <c r="D738" s="820"/>
      <c r="E738" s="337">
        <v>10</v>
      </c>
      <c r="F738" s="216"/>
      <c r="G738" s="216"/>
      <c r="H738" s="134"/>
      <c r="I738" s="135"/>
      <c r="J738" s="136"/>
      <c r="K738" s="135"/>
      <c r="L738" s="136"/>
      <c r="M738" s="137"/>
      <c r="N738" s="138"/>
      <c r="O738" s="139"/>
      <c r="P738" s="137"/>
      <c r="Q738" s="138"/>
      <c r="R738" s="140"/>
      <c r="S738" s="368"/>
      <c r="T738" s="447">
        <f t="shared" si="47"/>
        <v>0</v>
      </c>
      <c r="U738" s="443">
        <f t="shared" si="48"/>
        <v>10</v>
      </c>
    </row>
    <row r="739" spans="1:21" ht="18" customHeight="1">
      <c r="A739" s="817"/>
      <c r="B739" s="818"/>
      <c r="C739" s="820"/>
      <c r="D739" s="820"/>
      <c r="E739" s="337">
        <v>11</v>
      </c>
      <c r="F739" s="216"/>
      <c r="G739" s="216"/>
      <c r="H739" s="134"/>
      <c r="I739" s="135"/>
      <c r="J739" s="136"/>
      <c r="K739" s="135"/>
      <c r="L739" s="136"/>
      <c r="M739" s="137"/>
      <c r="N739" s="138"/>
      <c r="O739" s="139"/>
      <c r="P739" s="137"/>
      <c r="Q739" s="138"/>
      <c r="R739" s="140"/>
      <c r="S739" s="368"/>
      <c r="T739" s="447">
        <f t="shared" si="47"/>
        <v>0</v>
      </c>
      <c r="U739" s="443">
        <f t="shared" si="48"/>
        <v>10</v>
      </c>
    </row>
    <row r="740" spans="1:21" ht="18" customHeight="1">
      <c r="A740" s="817"/>
      <c r="B740" s="818"/>
      <c r="C740" s="820"/>
      <c r="D740" s="820"/>
      <c r="E740" s="337">
        <v>12</v>
      </c>
      <c r="F740" s="216"/>
      <c r="G740" s="216"/>
      <c r="H740" s="134"/>
      <c r="I740" s="135"/>
      <c r="J740" s="136"/>
      <c r="K740" s="135"/>
      <c r="L740" s="136"/>
      <c r="M740" s="137"/>
      <c r="N740" s="138"/>
      <c r="O740" s="139"/>
      <c r="P740" s="137"/>
      <c r="Q740" s="138"/>
      <c r="R740" s="140"/>
      <c r="S740" s="368"/>
      <c r="T740" s="447">
        <f t="shared" si="47"/>
        <v>0</v>
      </c>
      <c r="U740" s="443">
        <f t="shared" si="48"/>
        <v>10</v>
      </c>
    </row>
    <row r="741" spans="1:21" ht="18" customHeight="1">
      <c r="A741" s="817"/>
      <c r="B741" s="818"/>
      <c r="C741" s="820"/>
      <c r="D741" s="820"/>
      <c r="E741" s="337">
        <v>13</v>
      </c>
      <c r="F741" s="216"/>
      <c r="G741" s="216"/>
      <c r="H741" s="134"/>
      <c r="I741" s="135"/>
      <c r="J741" s="136"/>
      <c r="K741" s="135"/>
      <c r="L741" s="136"/>
      <c r="M741" s="137"/>
      <c r="N741" s="138"/>
      <c r="O741" s="139"/>
      <c r="P741" s="137"/>
      <c r="Q741" s="138"/>
      <c r="R741" s="140"/>
      <c r="S741" s="368"/>
      <c r="T741" s="447">
        <f t="shared" si="47"/>
        <v>0</v>
      </c>
      <c r="U741" s="443">
        <f t="shared" si="48"/>
        <v>10</v>
      </c>
    </row>
    <row r="742" spans="1:21" ht="18" customHeight="1">
      <c r="A742" s="817"/>
      <c r="B742" s="818"/>
      <c r="C742" s="820"/>
      <c r="D742" s="820"/>
      <c r="E742" s="337">
        <v>14</v>
      </c>
      <c r="F742" s="216"/>
      <c r="G742" s="216"/>
      <c r="H742" s="134"/>
      <c r="I742" s="135"/>
      <c r="J742" s="136"/>
      <c r="K742" s="135"/>
      <c r="L742" s="136"/>
      <c r="M742" s="137"/>
      <c r="N742" s="138"/>
      <c r="O742" s="139"/>
      <c r="P742" s="137"/>
      <c r="Q742" s="138"/>
      <c r="R742" s="140"/>
      <c r="S742" s="368"/>
      <c r="T742" s="447">
        <f t="shared" si="47"/>
        <v>0</v>
      </c>
      <c r="U742" s="443">
        <f t="shared" si="48"/>
        <v>10</v>
      </c>
    </row>
    <row r="743" spans="1:21" ht="18" customHeight="1">
      <c r="A743" s="817"/>
      <c r="B743" s="818"/>
      <c r="C743" s="820"/>
      <c r="D743" s="820"/>
      <c r="E743" s="337">
        <v>15</v>
      </c>
      <c r="F743" s="216"/>
      <c r="G743" s="216"/>
      <c r="H743" s="134"/>
      <c r="I743" s="135"/>
      <c r="J743" s="136"/>
      <c r="K743" s="135"/>
      <c r="L743" s="136"/>
      <c r="M743" s="137"/>
      <c r="N743" s="138"/>
      <c r="O743" s="139"/>
      <c r="P743" s="137"/>
      <c r="Q743" s="138"/>
      <c r="R743" s="140"/>
      <c r="S743" s="368"/>
      <c r="T743" s="447">
        <f t="shared" si="47"/>
        <v>0</v>
      </c>
      <c r="U743" s="443">
        <f t="shared" si="48"/>
        <v>10</v>
      </c>
    </row>
    <row r="744" spans="1:21" ht="18" customHeight="1">
      <c r="A744" s="817"/>
      <c r="B744" s="818"/>
      <c r="C744" s="820"/>
      <c r="D744" s="820"/>
      <c r="E744" s="337">
        <v>16</v>
      </c>
      <c r="F744" s="216"/>
      <c r="G744" s="216"/>
      <c r="H744" s="134"/>
      <c r="I744" s="135"/>
      <c r="J744" s="136"/>
      <c r="K744" s="135"/>
      <c r="L744" s="136"/>
      <c r="M744" s="137"/>
      <c r="N744" s="138"/>
      <c r="O744" s="139"/>
      <c r="P744" s="137"/>
      <c r="Q744" s="138"/>
      <c r="R744" s="140"/>
      <c r="S744" s="368"/>
      <c r="T744" s="447">
        <f t="shared" si="47"/>
        <v>0</v>
      </c>
      <c r="U744" s="443">
        <f t="shared" si="48"/>
        <v>10</v>
      </c>
    </row>
    <row r="745" spans="1:21" ht="18" customHeight="1">
      <c r="A745" s="817"/>
      <c r="B745" s="818"/>
      <c r="C745" s="820"/>
      <c r="D745" s="820"/>
      <c r="E745" s="337">
        <v>17</v>
      </c>
      <c r="F745" s="216"/>
      <c r="G745" s="216"/>
      <c r="H745" s="134"/>
      <c r="I745" s="135"/>
      <c r="J745" s="136"/>
      <c r="K745" s="135"/>
      <c r="L745" s="136"/>
      <c r="M745" s="137"/>
      <c r="N745" s="138"/>
      <c r="O745" s="139"/>
      <c r="P745" s="137"/>
      <c r="Q745" s="138"/>
      <c r="R745" s="140"/>
      <c r="S745" s="368"/>
      <c r="T745" s="447">
        <f t="shared" si="47"/>
        <v>0</v>
      </c>
      <c r="U745" s="443">
        <f t="shared" si="48"/>
        <v>10</v>
      </c>
    </row>
    <row r="746" spans="1:21" ht="18" customHeight="1">
      <c r="A746" s="817"/>
      <c r="B746" s="818"/>
      <c r="C746" s="820"/>
      <c r="D746" s="820"/>
      <c r="E746" s="337">
        <v>18</v>
      </c>
      <c r="F746" s="216"/>
      <c r="G746" s="216"/>
      <c r="H746" s="134"/>
      <c r="I746" s="135"/>
      <c r="J746" s="136"/>
      <c r="K746" s="135"/>
      <c r="L746" s="136"/>
      <c r="M746" s="137"/>
      <c r="N746" s="138"/>
      <c r="O746" s="139"/>
      <c r="P746" s="137"/>
      <c r="Q746" s="138"/>
      <c r="R746" s="140"/>
      <c r="S746" s="368"/>
      <c r="T746" s="447">
        <f t="shared" si="47"/>
        <v>0</v>
      </c>
      <c r="U746" s="443">
        <f t="shared" si="48"/>
        <v>10</v>
      </c>
    </row>
    <row r="747" spans="1:21" ht="18" customHeight="1">
      <c r="A747" s="817"/>
      <c r="B747" s="818"/>
      <c r="C747" s="820"/>
      <c r="D747" s="820"/>
      <c r="E747" s="337">
        <v>19</v>
      </c>
      <c r="F747" s="216"/>
      <c r="G747" s="216"/>
      <c r="H747" s="134"/>
      <c r="I747" s="135"/>
      <c r="J747" s="136"/>
      <c r="K747" s="135"/>
      <c r="L747" s="136"/>
      <c r="M747" s="137"/>
      <c r="N747" s="138"/>
      <c r="O747" s="139"/>
      <c r="P747" s="137"/>
      <c r="Q747" s="138"/>
      <c r="R747" s="140"/>
      <c r="S747" s="368"/>
      <c r="T747" s="447">
        <f t="shared" si="47"/>
        <v>0</v>
      </c>
      <c r="U747" s="443">
        <f t="shared" si="48"/>
        <v>10</v>
      </c>
    </row>
    <row r="748" spans="1:21" ht="18" customHeight="1">
      <c r="A748" s="817"/>
      <c r="B748" s="818"/>
      <c r="C748" s="820"/>
      <c r="D748" s="820"/>
      <c r="E748" s="337">
        <v>20</v>
      </c>
      <c r="F748" s="216"/>
      <c r="G748" s="216"/>
      <c r="H748" s="134"/>
      <c r="I748" s="135"/>
      <c r="J748" s="136"/>
      <c r="K748" s="135"/>
      <c r="L748" s="136"/>
      <c r="M748" s="137"/>
      <c r="N748" s="138"/>
      <c r="O748" s="139"/>
      <c r="P748" s="137"/>
      <c r="Q748" s="138"/>
      <c r="R748" s="140"/>
      <c r="S748" s="368"/>
      <c r="T748" s="447">
        <f t="shared" si="47"/>
        <v>0</v>
      </c>
      <c r="U748" s="443">
        <f t="shared" si="48"/>
        <v>10</v>
      </c>
    </row>
    <row r="749" spans="1:21" ht="18" customHeight="1">
      <c r="A749" s="817"/>
      <c r="B749" s="818"/>
      <c r="C749" s="820"/>
      <c r="D749" s="820"/>
      <c r="E749" s="337">
        <v>21</v>
      </c>
      <c r="F749" s="216"/>
      <c r="G749" s="216"/>
      <c r="H749" s="134"/>
      <c r="I749" s="135"/>
      <c r="J749" s="136"/>
      <c r="K749" s="135"/>
      <c r="L749" s="136"/>
      <c r="M749" s="137"/>
      <c r="N749" s="138"/>
      <c r="O749" s="139"/>
      <c r="P749" s="137"/>
      <c r="Q749" s="138"/>
      <c r="R749" s="140"/>
      <c r="S749" s="368"/>
      <c r="T749" s="447">
        <f t="shared" si="47"/>
        <v>0</v>
      </c>
      <c r="U749" s="443">
        <f t="shared" si="48"/>
        <v>10</v>
      </c>
    </row>
    <row r="750" spans="1:21" ht="18" customHeight="1">
      <c r="A750" s="817"/>
      <c r="B750" s="818"/>
      <c r="C750" s="820"/>
      <c r="D750" s="820"/>
      <c r="E750" s="337">
        <v>22</v>
      </c>
      <c r="F750" s="216"/>
      <c r="G750" s="216"/>
      <c r="H750" s="134"/>
      <c r="I750" s="135"/>
      <c r="J750" s="136"/>
      <c r="K750" s="135"/>
      <c r="L750" s="136"/>
      <c r="M750" s="137"/>
      <c r="N750" s="138"/>
      <c r="O750" s="139"/>
      <c r="P750" s="137"/>
      <c r="Q750" s="138"/>
      <c r="R750" s="140"/>
      <c r="S750" s="368"/>
      <c r="T750" s="447">
        <f t="shared" si="47"/>
        <v>0</v>
      </c>
      <c r="U750" s="443">
        <f t="shared" si="48"/>
        <v>10</v>
      </c>
    </row>
    <row r="751" spans="1:21" ht="18" customHeight="1">
      <c r="A751" s="817"/>
      <c r="B751" s="818"/>
      <c r="C751" s="820"/>
      <c r="D751" s="820"/>
      <c r="E751" s="337">
        <v>23</v>
      </c>
      <c r="F751" s="216"/>
      <c r="G751" s="216"/>
      <c r="H751" s="134"/>
      <c r="I751" s="135"/>
      <c r="J751" s="136"/>
      <c r="K751" s="135"/>
      <c r="L751" s="136"/>
      <c r="M751" s="137"/>
      <c r="N751" s="138"/>
      <c r="O751" s="139"/>
      <c r="P751" s="137"/>
      <c r="Q751" s="138"/>
      <c r="R751" s="140"/>
      <c r="S751" s="368"/>
      <c r="T751" s="447">
        <f t="shared" si="47"/>
        <v>0</v>
      </c>
      <c r="U751" s="443">
        <f t="shared" si="48"/>
        <v>10</v>
      </c>
    </row>
    <row r="752" spans="1:21" ht="18" customHeight="1">
      <c r="A752" s="817"/>
      <c r="B752" s="818"/>
      <c r="C752" s="820"/>
      <c r="D752" s="820"/>
      <c r="E752" s="337">
        <v>24</v>
      </c>
      <c r="F752" s="216"/>
      <c r="G752" s="216"/>
      <c r="H752" s="134"/>
      <c r="I752" s="135"/>
      <c r="J752" s="136"/>
      <c r="K752" s="135"/>
      <c r="L752" s="136"/>
      <c r="M752" s="137"/>
      <c r="N752" s="138"/>
      <c r="O752" s="139"/>
      <c r="P752" s="137"/>
      <c r="Q752" s="138"/>
      <c r="R752" s="140"/>
      <c r="S752" s="368"/>
      <c r="T752" s="447">
        <f t="shared" si="47"/>
        <v>0</v>
      </c>
      <c r="U752" s="443">
        <f t="shared" si="48"/>
        <v>10</v>
      </c>
    </row>
    <row r="753" spans="1:21" ht="18" customHeight="1">
      <c r="A753" s="817"/>
      <c r="B753" s="818"/>
      <c r="C753" s="820"/>
      <c r="D753" s="820"/>
      <c r="E753" s="337">
        <v>25</v>
      </c>
      <c r="F753" s="216"/>
      <c r="G753" s="216"/>
      <c r="H753" s="134"/>
      <c r="I753" s="135"/>
      <c r="J753" s="136"/>
      <c r="K753" s="135"/>
      <c r="L753" s="136"/>
      <c r="M753" s="137"/>
      <c r="N753" s="138"/>
      <c r="O753" s="139"/>
      <c r="P753" s="137"/>
      <c r="Q753" s="138"/>
      <c r="R753" s="140"/>
      <c r="S753" s="368"/>
      <c r="T753" s="447">
        <f t="shared" si="47"/>
        <v>0</v>
      </c>
      <c r="U753" s="443">
        <f t="shared" si="48"/>
        <v>10</v>
      </c>
    </row>
    <row r="754" spans="1:21" ht="18" customHeight="1">
      <c r="A754" s="817"/>
      <c r="B754" s="818"/>
      <c r="C754" s="820"/>
      <c r="D754" s="820"/>
      <c r="E754" s="337">
        <v>26</v>
      </c>
      <c r="F754" s="216"/>
      <c r="G754" s="216"/>
      <c r="H754" s="134"/>
      <c r="I754" s="135"/>
      <c r="J754" s="136"/>
      <c r="K754" s="135"/>
      <c r="L754" s="136"/>
      <c r="M754" s="137"/>
      <c r="N754" s="138"/>
      <c r="O754" s="139"/>
      <c r="P754" s="137"/>
      <c r="Q754" s="138"/>
      <c r="R754" s="140"/>
      <c r="S754" s="368"/>
      <c r="T754" s="447">
        <f t="shared" si="47"/>
        <v>0</v>
      </c>
      <c r="U754" s="443">
        <f t="shared" si="48"/>
        <v>10</v>
      </c>
    </row>
    <row r="755" spans="1:21" ht="18" customHeight="1">
      <c r="A755" s="817"/>
      <c r="B755" s="818"/>
      <c r="C755" s="820"/>
      <c r="D755" s="820"/>
      <c r="E755" s="337">
        <v>27</v>
      </c>
      <c r="F755" s="216"/>
      <c r="G755" s="216"/>
      <c r="H755" s="134"/>
      <c r="I755" s="135"/>
      <c r="J755" s="136"/>
      <c r="K755" s="135"/>
      <c r="L755" s="136"/>
      <c r="M755" s="137"/>
      <c r="N755" s="138"/>
      <c r="O755" s="139"/>
      <c r="P755" s="137"/>
      <c r="Q755" s="138"/>
      <c r="R755" s="140"/>
      <c r="S755" s="368"/>
      <c r="T755" s="447">
        <f t="shared" si="47"/>
        <v>0</v>
      </c>
      <c r="U755" s="443">
        <f t="shared" si="48"/>
        <v>10</v>
      </c>
    </row>
    <row r="756" spans="1:21" ht="18" customHeight="1">
      <c r="A756" s="817"/>
      <c r="B756" s="818"/>
      <c r="C756" s="820"/>
      <c r="D756" s="820"/>
      <c r="E756" s="337">
        <v>28</v>
      </c>
      <c r="F756" s="216"/>
      <c r="G756" s="216"/>
      <c r="H756" s="97"/>
      <c r="I756" s="81"/>
      <c r="J756" s="76"/>
      <c r="K756" s="82"/>
      <c r="L756" s="77"/>
      <c r="M756" s="2"/>
      <c r="N756" s="82"/>
      <c r="O756" s="77"/>
      <c r="P756" s="2"/>
      <c r="Q756" s="82"/>
      <c r="R756" s="19"/>
      <c r="S756" s="366"/>
      <c r="T756" s="397">
        <f t="shared" ref="T756:T768" si="49">IF(J756="",0,INT(SUM(PRODUCT(J756,L756,O756),R756)))</f>
        <v>0</v>
      </c>
      <c r="U756" s="443">
        <f t="shared" si="48"/>
        <v>10</v>
      </c>
    </row>
    <row r="757" spans="1:21" ht="18" customHeight="1">
      <c r="A757" s="817"/>
      <c r="B757" s="818"/>
      <c r="C757" s="820"/>
      <c r="D757" s="820"/>
      <c r="E757" s="337">
        <v>29</v>
      </c>
      <c r="F757" s="216"/>
      <c r="G757" s="216"/>
      <c r="H757" s="97"/>
      <c r="I757" s="81"/>
      <c r="J757" s="76"/>
      <c r="K757" s="82"/>
      <c r="L757" s="77"/>
      <c r="M757" s="2"/>
      <c r="N757" s="82"/>
      <c r="O757" s="77"/>
      <c r="P757" s="2"/>
      <c r="Q757" s="82"/>
      <c r="R757" s="19"/>
      <c r="S757" s="366"/>
      <c r="T757" s="397">
        <f t="shared" si="49"/>
        <v>0</v>
      </c>
      <c r="U757" s="443">
        <f t="shared" si="48"/>
        <v>10</v>
      </c>
    </row>
    <row r="758" spans="1:21" ht="18" customHeight="1">
      <c r="A758" s="817"/>
      <c r="B758" s="818"/>
      <c r="C758" s="820"/>
      <c r="D758" s="820"/>
      <c r="E758" s="337">
        <v>30</v>
      </c>
      <c r="F758" s="216"/>
      <c r="G758" s="216"/>
      <c r="H758" s="97"/>
      <c r="I758" s="81"/>
      <c r="J758" s="76"/>
      <c r="K758" s="82"/>
      <c r="L758" s="77"/>
      <c r="M758" s="2"/>
      <c r="N758" s="82"/>
      <c r="O758" s="77"/>
      <c r="P758" s="2"/>
      <c r="Q758" s="82"/>
      <c r="R758" s="19"/>
      <c r="S758" s="366"/>
      <c r="T758" s="397">
        <f t="shared" si="49"/>
        <v>0</v>
      </c>
      <c r="U758" s="443">
        <f t="shared" si="48"/>
        <v>10</v>
      </c>
    </row>
    <row r="759" spans="1:21" ht="18" customHeight="1">
      <c r="A759" s="817"/>
      <c r="B759" s="818"/>
      <c r="C759" s="820"/>
      <c r="D759" s="820"/>
      <c r="E759" s="337">
        <v>31</v>
      </c>
      <c r="F759" s="216"/>
      <c r="G759" s="216"/>
      <c r="H759" s="97"/>
      <c r="I759" s="81"/>
      <c r="J759" s="76"/>
      <c r="K759" s="82"/>
      <c r="L759" s="77"/>
      <c r="M759" s="2"/>
      <c r="N759" s="82"/>
      <c r="O759" s="77"/>
      <c r="P759" s="2"/>
      <c r="Q759" s="82"/>
      <c r="R759" s="19"/>
      <c r="S759" s="366"/>
      <c r="T759" s="397">
        <f t="shared" si="49"/>
        <v>0</v>
      </c>
      <c r="U759" s="443">
        <f t="shared" si="48"/>
        <v>10</v>
      </c>
    </row>
    <row r="760" spans="1:21" ht="18" customHeight="1">
      <c r="A760" s="817"/>
      <c r="B760" s="818"/>
      <c r="C760" s="820"/>
      <c r="D760" s="820"/>
      <c r="E760" s="337">
        <v>32</v>
      </c>
      <c r="F760" s="216"/>
      <c r="G760" s="216"/>
      <c r="H760" s="97"/>
      <c r="I760" s="81"/>
      <c r="J760" s="76"/>
      <c r="K760" s="81"/>
      <c r="L760" s="76"/>
      <c r="M760" s="2"/>
      <c r="N760" s="81"/>
      <c r="O760" s="77"/>
      <c r="P760" s="15"/>
      <c r="Q760" s="82"/>
      <c r="R760" s="19"/>
      <c r="S760" s="366"/>
      <c r="T760" s="397">
        <f t="shared" si="49"/>
        <v>0</v>
      </c>
      <c r="U760" s="443">
        <f t="shared" si="48"/>
        <v>10</v>
      </c>
    </row>
    <row r="761" spans="1:21" ht="18" customHeight="1">
      <c r="A761" s="817"/>
      <c r="B761" s="818"/>
      <c r="C761" s="820"/>
      <c r="D761" s="820"/>
      <c r="E761" s="337">
        <v>33</v>
      </c>
      <c r="F761" s="216"/>
      <c r="G761" s="216"/>
      <c r="H761" s="97"/>
      <c r="I761" s="81"/>
      <c r="J761" s="76"/>
      <c r="K761" s="81"/>
      <c r="L761" s="76"/>
      <c r="M761" s="2"/>
      <c r="N761" s="81"/>
      <c r="O761" s="77"/>
      <c r="P761" s="15"/>
      <c r="Q761" s="82"/>
      <c r="R761" s="19"/>
      <c r="S761" s="366"/>
      <c r="T761" s="397">
        <f t="shared" si="49"/>
        <v>0</v>
      </c>
      <c r="U761" s="443">
        <f t="shared" si="48"/>
        <v>10</v>
      </c>
    </row>
    <row r="762" spans="1:21" ht="18" customHeight="1">
      <c r="A762" s="817"/>
      <c r="B762" s="818"/>
      <c r="C762" s="820"/>
      <c r="D762" s="820"/>
      <c r="E762" s="337">
        <v>34</v>
      </c>
      <c r="F762" s="216"/>
      <c r="G762" s="216"/>
      <c r="H762" s="97"/>
      <c r="I762" s="81"/>
      <c r="J762" s="76"/>
      <c r="K762" s="81"/>
      <c r="L762" s="76"/>
      <c r="M762" s="2"/>
      <c r="N762" s="81"/>
      <c r="O762" s="77"/>
      <c r="P762" s="15"/>
      <c r="Q762" s="82"/>
      <c r="R762" s="19"/>
      <c r="S762" s="366"/>
      <c r="T762" s="397">
        <f t="shared" si="49"/>
        <v>0</v>
      </c>
      <c r="U762" s="443">
        <f t="shared" si="48"/>
        <v>10</v>
      </c>
    </row>
    <row r="763" spans="1:21" ht="18" customHeight="1">
      <c r="A763" s="817"/>
      <c r="B763" s="818"/>
      <c r="C763" s="820"/>
      <c r="D763" s="820"/>
      <c r="E763" s="337">
        <v>35</v>
      </c>
      <c r="F763" s="216"/>
      <c r="G763" s="216"/>
      <c r="H763" s="97"/>
      <c r="I763" s="81"/>
      <c r="J763" s="76"/>
      <c r="K763" s="81"/>
      <c r="L763" s="76"/>
      <c r="M763" s="2"/>
      <c r="N763" s="82"/>
      <c r="O763" s="77"/>
      <c r="P763" s="2"/>
      <c r="Q763" s="82"/>
      <c r="R763" s="19"/>
      <c r="S763" s="366"/>
      <c r="T763" s="397">
        <f t="shared" si="49"/>
        <v>0</v>
      </c>
      <c r="U763" s="443">
        <f t="shared" si="48"/>
        <v>10</v>
      </c>
    </row>
    <row r="764" spans="1:21" ht="18" customHeight="1">
      <c r="A764" s="817"/>
      <c r="B764" s="818"/>
      <c r="C764" s="820"/>
      <c r="D764" s="820"/>
      <c r="E764" s="337">
        <v>36</v>
      </c>
      <c r="F764" s="216"/>
      <c r="G764" s="216"/>
      <c r="H764" s="134"/>
      <c r="I764" s="135"/>
      <c r="J764" s="136"/>
      <c r="K764" s="135"/>
      <c r="L764" s="136"/>
      <c r="M764" s="137"/>
      <c r="N764" s="138"/>
      <c r="O764" s="139"/>
      <c r="P764" s="137"/>
      <c r="Q764" s="138"/>
      <c r="R764" s="140"/>
      <c r="S764" s="368"/>
      <c r="T764" s="447">
        <f t="shared" si="49"/>
        <v>0</v>
      </c>
      <c r="U764" s="443">
        <f t="shared" si="48"/>
        <v>10</v>
      </c>
    </row>
    <row r="765" spans="1:21" ht="18" customHeight="1">
      <c r="A765" s="817"/>
      <c r="B765" s="818"/>
      <c r="C765" s="820"/>
      <c r="D765" s="820"/>
      <c r="E765" s="337">
        <v>37</v>
      </c>
      <c r="F765" s="216"/>
      <c r="G765" s="216"/>
      <c r="H765" s="134"/>
      <c r="I765" s="135"/>
      <c r="J765" s="136"/>
      <c r="K765" s="135"/>
      <c r="L765" s="136"/>
      <c r="M765" s="137"/>
      <c r="N765" s="138"/>
      <c r="O765" s="139"/>
      <c r="P765" s="137"/>
      <c r="Q765" s="138"/>
      <c r="R765" s="140"/>
      <c r="S765" s="368"/>
      <c r="T765" s="447">
        <f t="shared" si="49"/>
        <v>0</v>
      </c>
      <c r="U765" s="443">
        <f t="shared" si="48"/>
        <v>10</v>
      </c>
    </row>
    <row r="766" spans="1:21" ht="18" customHeight="1">
      <c r="A766" s="817"/>
      <c r="B766" s="818"/>
      <c r="C766" s="820"/>
      <c r="D766" s="820"/>
      <c r="E766" s="337">
        <v>38</v>
      </c>
      <c r="F766" s="216"/>
      <c r="G766" s="216"/>
      <c r="H766" s="134"/>
      <c r="I766" s="135"/>
      <c r="J766" s="136"/>
      <c r="K766" s="135"/>
      <c r="L766" s="136"/>
      <c r="M766" s="137"/>
      <c r="N766" s="138"/>
      <c r="O766" s="139"/>
      <c r="P766" s="137"/>
      <c r="Q766" s="138"/>
      <c r="R766" s="140"/>
      <c r="S766" s="368"/>
      <c r="T766" s="447">
        <f t="shared" si="49"/>
        <v>0</v>
      </c>
      <c r="U766" s="443">
        <f t="shared" si="48"/>
        <v>10</v>
      </c>
    </row>
    <row r="767" spans="1:21" ht="18" customHeight="1">
      <c r="A767" s="817"/>
      <c r="B767" s="818"/>
      <c r="C767" s="820"/>
      <c r="D767" s="820"/>
      <c r="E767" s="337">
        <v>39</v>
      </c>
      <c r="F767" s="216"/>
      <c r="G767" s="216"/>
      <c r="H767" s="134"/>
      <c r="I767" s="135"/>
      <c r="J767" s="136"/>
      <c r="K767" s="135"/>
      <c r="L767" s="136"/>
      <c r="M767" s="137"/>
      <c r="N767" s="138"/>
      <c r="O767" s="139"/>
      <c r="P767" s="137"/>
      <c r="Q767" s="138"/>
      <c r="R767" s="140"/>
      <c r="S767" s="368"/>
      <c r="T767" s="447">
        <f t="shared" si="49"/>
        <v>0</v>
      </c>
      <c r="U767" s="443">
        <f t="shared" si="48"/>
        <v>10</v>
      </c>
    </row>
    <row r="768" spans="1:21" ht="18" customHeight="1">
      <c r="A768" s="817"/>
      <c r="B768" s="818"/>
      <c r="C768" s="820"/>
      <c r="D768" s="820"/>
      <c r="E768" s="337">
        <v>40</v>
      </c>
      <c r="F768" s="216"/>
      <c r="G768" s="216"/>
      <c r="H768" s="134"/>
      <c r="I768" s="135"/>
      <c r="J768" s="136"/>
      <c r="K768" s="135"/>
      <c r="L768" s="136"/>
      <c r="M768" s="137"/>
      <c r="N768" s="138"/>
      <c r="O768" s="139"/>
      <c r="P768" s="137"/>
      <c r="Q768" s="138"/>
      <c r="R768" s="140"/>
      <c r="S768" s="368"/>
      <c r="T768" s="447">
        <f t="shared" si="49"/>
        <v>0</v>
      </c>
      <c r="U768" s="443">
        <f t="shared" si="48"/>
        <v>10</v>
      </c>
    </row>
    <row r="769" spans="1:21" ht="18" customHeight="1">
      <c r="A769" s="817"/>
      <c r="B769" s="818"/>
      <c r="C769" s="820"/>
      <c r="D769" s="820"/>
      <c r="E769" s="337">
        <v>41</v>
      </c>
      <c r="F769" s="216"/>
      <c r="G769" s="216"/>
      <c r="H769" s="97"/>
      <c r="I769" s="81"/>
      <c r="J769" s="76"/>
      <c r="K769" s="82"/>
      <c r="L769" s="77"/>
      <c r="M769" s="2"/>
      <c r="N769" s="82"/>
      <c r="O769" s="77"/>
      <c r="P769" s="2"/>
      <c r="Q769" s="82"/>
      <c r="R769" s="19"/>
      <c r="S769" s="366"/>
      <c r="T769" s="397">
        <f t="shared" ref="T769:T795" si="50">IF(J769="",0,INT(SUM(PRODUCT(J769,L769,O769),R769)))</f>
        <v>0</v>
      </c>
      <c r="U769" s="443">
        <f t="shared" ref="U769:U795" si="51">$A$729</f>
        <v>10</v>
      </c>
    </row>
    <row r="770" spans="1:21" ht="18" customHeight="1">
      <c r="A770" s="817"/>
      <c r="B770" s="818"/>
      <c r="C770" s="820"/>
      <c r="D770" s="820"/>
      <c r="E770" s="337">
        <v>42</v>
      </c>
      <c r="F770" s="216"/>
      <c r="G770" s="216"/>
      <c r="H770" s="97"/>
      <c r="I770" s="81"/>
      <c r="J770" s="76"/>
      <c r="K770" s="82"/>
      <c r="L770" s="77"/>
      <c r="M770" s="2"/>
      <c r="N770" s="82"/>
      <c r="O770" s="77"/>
      <c r="P770" s="2"/>
      <c r="Q770" s="82"/>
      <c r="R770" s="19"/>
      <c r="S770" s="366"/>
      <c r="T770" s="397">
        <f t="shared" si="50"/>
        <v>0</v>
      </c>
      <c r="U770" s="443">
        <f t="shared" si="51"/>
        <v>10</v>
      </c>
    </row>
    <row r="771" spans="1:21" ht="18" customHeight="1">
      <c r="A771" s="817"/>
      <c r="B771" s="818"/>
      <c r="C771" s="820"/>
      <c r="D771" s="820"/>
      <c r="E771" s="337">
        <v>43</v>
      </c>
      <c r="F771" s="216"/>
      <c r="G771" s="216"/>
      <c r="H771" s="97"/>
      <c r="I771" s="81"/>
      <c r="J771" s="76"/>
      <c r="K771" s="82"/>
      <c r="L771" s="77"/>
      <c r="M771" s="2"/>
      <c r="N771" s="82"/>
      <c r="O771" s="77"/>
      <c r="P771" s="2"/>
      <c r="Q771" s="82"/>
      <c r="R771" s="19"/>
      <c r="S771" s="366"/>
      <c r="T771" s="397">
        <f t="shared" si="50"/>
        <v>0</v>
      </c>
      <c r="U771" s="443">
        <f t="shared" si="51"/>
        <v>10</v>
      </c>
    </row>
    <row r="772" spans="1:21" ht="18" customHeight="1">
      <c r="A772" s="817"/>
      <c r="B772" s="818"/>
      <c r="C772" s="820"/>
      <c r="D772" s="820"/>
      <c r="E772" s="337">
        <v>44</v>
      </c>
      <c r="F772" s="216"/>
      <c r="G772" s="216"/>
      <c r="H772" s="97"/>
      <c r="I772" s="81"/>
      <c r="J772" s="76"/>
      <c r="K772" s="81"/>
      <c r="L772" s="76"/>
      <c r="M772" s="2"/>
      <c r="N772" s="81"/>
      <c r="O772" s="77"/>
      <c r="P772" s="15"/>
      <c r="Q772" s="82"/>
      <c r="R772" s="19"/>
      <c r="S772" s="366"/>
      <c r="T772" s="397">
        <f t="shared" si="50"/>
        <v>0</v>
      </c>
      <c r="U772" s="443">
        <f t="shared" si="51"/>
        <v>10</v>
      </c>
    </row>
    <row r="773" spans="1:21" ht="18" customHeight="1">
      <c r="A773" s="817"/>
      <c r="B773" s="818"/>
      <c r="C773" s="820"/>
      <c r="D773" s="820"/>
      <c r="E773" s="337">
        <v>45</v>
      </c>
      <c r="F773" s="216"/>
      <c r="G773" s="216"/>
      <c r="H773" s="97"/>
      <c r="I773" s="81"/>
      <c r="J773" s="76"/>
      <c r="K773" s="81"/>
      <c r="L773" s="76"/>
      <c r="M773" s="2"/>
      <c r="N773" s="81"/>
      <c r="O773" s="77"/>
      <c r="P773" s="15"/>
      <c r="Q773" s="82"/>
      <c r="R773" s="19"/>
      <c r="S773" s="366"/>
      <c r="T773" s="397">
        <f t="shared" si="50"/>
        <v>0</v>
      </c>
      <c r="U773" s="443">
        <f t="shared" si="51"/>
        <v>10</v>
      </c>
    </row>
    <row r="774" spans="1:21" ht="18" customHeight="1">
      <c r="A774" s="817"/>
      <c r="B774" s="818"/>
      <c r="C774" s="820"/>
      <c r="D774" s="820"/>
      <c r="E774" s="337">
        <v>46</v>
      </c>
      <c r="F774" s="216"/>
      <c r="G774" s="216"/>
      <c r="H774" s="97"/>
      <c r="I774" s="81"/>
      <c r="J774" s="76"/>
      <c r="K774" s="81"/>
      <c r="L774" s="76"/>
      <c r="M774" s="2"/>
      <c r="N774" s="81"/>
      <c r="O774" s="77"/>
      <c r="P774" s="15"/>
      <c r="Q774" s="82"/>
      <c r="R774" s="19"/>
      <c r="S774" s="366"/>
      <c r="T774" s="397">
        <f t="shared" si="50"/>
        <v>0</v>
      </c>
      <c r="U774" s="443">
        <f t="shared" si="51"/>
        <v>10</v>
      </c>
    </row>
    <row r="775" spans="1:21" ht="18" customHeight="1">
      <c r="A775" s="817"/>
      <c r="B775" s="818"/>
      <c r="C775" s="820"/>
      <c r="D775" s="820"/>
      <c r="E775" s="337">
        <v>47</v>
      </c>
      <c r="F775" s="216"/>
      <c r="G775" s="216"/>
      <c r="H775" s="97"/>
      <c r="I775" s="81"/>
      <c r="J775" s="76"/>
      <c r="K775" s="81"/>
      <c r="L775" s="76"/>
      <c r="M775" s="2"/>
      <c r="N775" s="82"/>
      <c r="O775" s="77"/>
      <c r="P775" s="2"/>
      <c r="Q775" s="82"/>
      <c r="R775" s="19"/>
      <c r="S775" s="366"/>
      <c r="T775" s="397">
        <f t="shared" si="50"/>
        <v>0</v>
      </c>
      <c r="U775" s="443">
        <f t="shared" si="51"/>
        <v>10</v>
      </c>
    </row>
    <row r="776" spans="1:21" ht="18" customHeight="1">
      <c r="A776" s="817"/>
      <c r="B776" s="818"/>
      <c r="C776" s="820"/>
      <c r="D776" s="820"/>
      <c r="E776" s="337">
        <v>48</v>
      </c>
      <c r="F776" s="216"/>
      <c r="G776" s="216"/>
      <c r="H776" s="134"/>
      <c r="I776" s="135"/>
      <c r="J776" s="136"/>
      <c r="K776" s="135"/>
      <c r="L776" s="136"/>
      <c r="M776" s="137"/>
      <c r="N776" s="138"/>
      <c r="O776" s="139"/>
      <c r="P776" s="137"/>
      <c r="Q776" s="138"/>
      <c r="R776" s="140"/>
      <c r="S776" s="368"/>
      <c r="T776" s="447">
        <f t="shared" si="50"/>
        <v>0</v>
      </c>
      <c r="U776" s="443">
        <f t="shared" si="51"/>
        <v>10</v>
      </c>
    </row>
    <row r="777" spans="1:21" ht="18" customHeight="1">
      <c r="A777" s="817"/>
      <c r="B777" s="818"/>
      <c r="C777" s="820"/>
      <c r="D777" s="820"/>
      <c r="E777" s="337">
        <v>49</v>
      </c>
      <c r="F777" s="216"/>
      <c r="G777" s="216"/>
      <c r="H777" s="134"/>
      <c r="I777" s="135"/>
      <c r="J777" s="136"/>
      <c r="K777" s="135"/>
      <c r="L777" s="136"/>
      <c r="M777" s="137"/>
      <c r="N777" s="138"/>
      <c r="O777" s="139"/>
      <c r="P777" s="137"/>
      <c r="Q777" s="138"/>
      <c r="R777" s="140"/>
      <c r="S777" s="368"/>
      <c r="T777" s="447">
        <f t="shared" si="50"/>
        <v>0</v>
      </c>
      <c r="U777" s="443">
        <f t="shared" si="51"/>
        <v>10</v>
      </c>
    </row>
    <row r="778" spans="1:21" ht="18" customHeight="1">
      <c r="A778" s="817"/>
      <c r="B778" s="818"/>
      <c r="C778" s="820"/>
      <c r="D778" s="820"/>
      <c r="E778" s="337">
        <v>50</v>
      </c>
      <c r="F778" s="216"/>
      <c r="G778" s="216"/>
      <c r="H778" s="134"/>
      <c r="I778" s="135"/>
      <c r="J778" s="136"/>
      <c r="K778" s="135"/>
      <c r="L778" s="136"/>
      <c r="M778" s="137"/>
      <c r="N778" s="138"/>
      <c r="O778" s="139"/>
      <c r="P778" s="137"/>
      <c r="Q778" s="138"/>
      <c r="R778" s="140"/>
      <c r="S778" s="368"/>
      <c r="T778" s="447">
        <f t="shared" si="50"/>
        <v>0</v>
      </c>
      <c r="U778" s="443">
        <f t="shared" si="51"/>
        <v>10</v>
      </c>
    </row>
    <row r="779" spans="1:21" ht="18" customHeight="1">
      <c r="A779" s="817"/>
      <c r="B779" s="818"/>
      <c r="C779" s="820"/>
      <c r="D779" s="820"/>
      <c r="E779" s="337">
        <v>51</v>
      </c>
      <c r="F779" s="216"/>
      <c r="G779" s="216"/>
      <c r="H779" s="134"/>
      <c r="I779" s="135"/>
      <c r="J779" s="136"/>
      <c r="K779" s="135"/>
      <c r="L779" s="136"/>
      <c r="M779" s="137"/>
      <c r="N779" s="138"/>
      <c r="O779" s="139"/>
      <c r="P779" s="137"/>
      <c r="Q779" s="138"/>
      <c r="R779" s="140"/>
      <c r="S779" s="368"/>
      <c r="T779" s="447">
        <f t="shared" si="50"/>
        <v>0</v>
      </c>
      <c r="U779" s="443">
        <f t="shared" si="51"/>
        <v>10</v>
      </c>
    </row>
    <row r="780" spans="1:21" ht="18" customHeight="1">
      <c r="A780" s="817"/>
      <c r="B780" s="818"/>
      <c r="C780" s="820"/>
      <c r="D780" s="820"/>
      <c r="E780" s="337">
        <v>52</v>
      </c>
      <c r="F780" s="216"/>
      <c r="G780" s="216"/>
      <c r="H780" s="134"/>
      <c r="I780" s="135"/>
      <c r="J780" s="136"/>
      <c r="K780" s="135"/>
      <c r="L780" s="136"/>
      <c r="M780" s="137"/>
      <c r="N780" s="138"/>
      <c r="O780" s="139"/>
      <c r="P780" s="137"/>
      <c r="Q780" s="138"/>
      <c r="R780" s="140"/>
      <c r="S780" s="368"/>
      <c r="T780" s="447">
        <f t="shared" si="50"/>
        <v>0</v>
      </c>
      <c r="U780" s="443">
        <f t="shared" si="51"/>
        <v>10</v>
      </c>
    </row>
    <row r="781" spans="1:21" ht="18" customHeight="1">
      <c r="A781" s="817"/>
      <c r="B781" s="818"/>
      <c r="C781" s="820"/>
      <c r="D781" s="820"/>
      <c r="E781" s="337">
        <v>53</v>
      </c>
      <c r="F781" s="216"/>
      <c r="G781" s="216"/>
      <c r="H781" s="134"/>
      <c r="I781" s="135"/>
      <c r="J781" s="136"/>
      <c r="K781" s="135"/>
      <c r="L781" s="136"/>
      <c r="M781" s="137"/>
      <c r="N781" s="138"/>
      <c r="O781" s="139"/>
      <c r="P781" s="137"/>
      <c r="Q781" s="138"/>
      <c r="R781" s="140"/>
      <c r="S781" s="368"/>
      <c r="T781" s="447">
        <f t="shared" si="50"/>
        <v>0</v>
      </c>
      <c r="U781" s="443">
        <f t="shared" si="51"/>
        <v>10</v>
      </c>
    </row>
    <row r="782" spans="1:21" ht="18" customHeight="1">
      <c r="A782" s="817"/>
      <c r="B782" s="818"/>
      <c r="C782" s="820"/>
      <c r="D782" s="820"/>
      <c r="E782" s="337">
        <v>54</v>
      </c>
      <c r="F782" s="216"/>
      <c r="G782" s="216"/>
      <c r="H782" s="134"/>
      <c r="I782" s="135"/>
      <c r="J782" s="136"/>
      <c r="K782" s="135"/>
      <c r="L782" s="136"/>
      <c r="M782" s="137"/>
      <c r="N782" s="138"/>
      <c r="O782" s="139"/>
      <c r="P782" s="137"/>
      <c r="Q782" s="138"/>
      <c r="R782" s="140"/>
      <c r="S782" s="368"/>
      <c r="T782" s="447">
        <f t="shared" si="50"/>
        <v>0</v>
      </c>
      <c r="U782" s="443">
        <f t="shared" si="51"/>
        <v>10</v>
      </c>
    </row>
    <row r="783" spans="1:21" ht="18" customHeight="1">
      <c r="A783" s="817"/>
      <c r="B783" s="818"/>
      <c r="C783" s="820"/>
      <c r="D783" s="820"/>
      <c r="E783" s="337">
        <v>55</v>
      </c>
      <c r="F783" s="216"/>
      <c r="G783" s="216"/>
      <c r="H783" s="134"/>
      <c r="I783" s="135"/>
      <c r="J783" s="136"/>
      <c r="K783" s="135"/>
      <c r="L783" s="136"/>
      <c r="M783" s="137"/>
      <c r="N783" s="138"/>
      <c r="O783" s="139"/>
      <c r="P783" s="137"/>
      <c r="Q783" s="138"/>
      <c r="R783" s="140"/>
      <c r="S783" s="368"/>
      <c r="T783" s="447">
        <f t="shared" si="50"/>
        <v>0</v>
      </c>
      <c r="U783" s="443">
        <f t="shared" si="51"/>
        <v>10</v>
      </c>
    </row>
    <row r="784" spans="1:21" ht="18" customHeight="1">
      <c r="A784" s="817"/>
      <c r="B784" s="818"/>
      <c r="C784" s="820"/>
      <c r="D784" s="820"/>
      <c r="E784" s="337">
        <v>56</v>
      </c>
      <c r="F784" s="216"/>
      <c r="G784" s="216"/>
      <c r="H784" s="134"/>
      <c r="I784" s="135"/>
      <c r="J784" s="136"/>
      <c r="K784" s="135"/>
      <c r="L784" s="136"/>
      <c r="M784" s="137"/>
      <c r="N784" s="138"/>
      <c r="O784" s="139"/>
      <c r="P784" s="137"/>
      <c r="Q784" s="138"/>
      <c r="R784" s="140"/>
      <c r="S784" s="368"/>
      <c r="T784" s="447">
        <f t="shared" si="50"/>
        <v>0</v>
      </c>
      <c r="U784" s="443">
        <f t="shared" si="51"/>
        <v>10</v>
      </c>
    </row>
    <row r="785" spans="1:21" ht="18" customHeight="1">
      <c r="A785" s="817"/>
      <c r="B785" s="818"/>
      <c r="C785" s="820"/>
      <c r="D785" s="820"/>
      <c r="E785" s="337">
        <v>57</v>
      </c>
      <c r="F785" s="216"/>
      <c r="G785" s="216"/>
      <c r="H785" s="134"/>
      <c r="I785" s="135"/>
      <c r="J785" s="136"/>
      <c r="K785" s="135"/>
      <c r="L785" s="136"/>
      <c r="M785" s="137"/>
      <c r="N785" s="138"/>
      <c r="O785" s="139"/>
      <c r="P785" s="137"/>
      <c r="Q785" s="138"/>
      <c r="R785" s="140"/>
      <c r="S785" s="368"/>
      <c r="T785" s="447">
        <f t="shared" si="50"/>
        <v>0</v>
      </c>
      <c r="U785" s="443">
        <f t="shared" si="51"/>
        <v>10</v>
      </c>
    </row>
    <row r="786" spans="1:21" ht="18" customHeight="1">
      <c r="A786" s="817"/>
      <c r="B786" s="818"/>
      <c r="C786" s="820"/>
      <c r="D786" s="820"/>
      <c r="E786" s="337">
        <v>58</v>
      </c>
      <c r="F786" s="216"/>
      <c r="G786" s="216"/>
      <c r="H786" s="134"/>
      <c r="I786" s="135"/>
      <c r="J786" s="136"/>
      <c r="K786" s="135"/>
      <c r="L786" s="136"/>
      <c r="M786" s="137"/>
      <c r="N786" s="138"/>
      <c r="O786" s="139"/>
      <c r="P786" s="137"/>
      <c r="Q786" s="138"/>
      <c r="R786" s="140"/>
      <c r="S786" s="368"/>
      <c r="T786" s="447">
        <f t="shared" si="50"/>
        <v>0</v>
      </c>
      <c r="U786" s="443">
        <f t="shared" si="51"/>
        <v>10</v>
      </c>
    </row>
    <row r="787" spans="1:21" ht="18" customHeight="1">
      <c r="A787" s="817"/>
      <c r="B787" s="818"/>
      <c r="C787" s="820"/>
      <c r="D787" s="820"/>
      <c r="E787" s="337">
        <v>59</v>
      </c>
      <c r="F787" s="216"/>
      <c r="G787" s="216"/>
      <c r="H787" s="134"/>
      <c r="I787" s="135"/>
      <c r="J787" s="136"/>
      <c r="K787" s="135"/>
      <c r="L787" s="136"/>
      <c r="M787" s="137"/>
      <c r="N787" s="138"/>
      <c r="O787" s="139"/>
      <c r="P787" s="137"/>
      <c r="Q787" s="138"/>
      <c r="R787" s="140"/>
      <c r="S787" s="368"/>
      <c r="T787" s="447">
        <f t="shared" si="50"/>
        <v>0</v>
      </c>
      <c r="U787" s="443">
        <f t="shared" si="51"/>
        <v>10</v>
      </c>
    </row>
    <row r="788" spans="1:21" ht="18" customHeight="1">
      <c r="A788" s="817"/>
      <c r="B788" s="818"/>
      <c r="C788" s="820"/>
      <c r="D788" s="820"/>
      <c r="E788" s="337">
        <v>60</v>
      </c>
      <c r="F788" s="216"/>
      <c r="G788" s="216"/>
      <c r="H788" s="134"/>
      <c r="I788" s="135"/>
      <c r="J788" s="136"/>
      <c r="K788" s="135"/>
      <c r="L788" s="136"/>
      <c r="M788" s="137"/>
      <c r="N788" s="138"/>
      <c r="O788" s="139"/>
      <c r="P788" s="137"/>
      <c r="Q788" s="138"/>
      <c r="R788" s="140"/>
      <c r="S788" s="368"/>
      <c r="T788" s="447">
        <f t="shared" si="50"/>
        <v>0</v>
      </c>
      <c r="U788" s="443">
        <f t="shared" si="51"/>
        <v>10</v>
      </c>
    </row>
    <row r="789" spans="1:21" ht="18" customHeight="1">
      <c r="A789" s="817"/>
      <c r="B789" s="818"/>
      <c r="C789" s="820"/>
      <c r="D789" s="820"/>
      <c r="E789" s="337">
        <v>61</v>
      </c>
      <c r="F789" s="216"/>
      <c r="G789" s="216"/>
      <c r="H789" s="134"/>
      <c r="I789" s="135"/>
      <c r="J789" s="136"/>
      <c r="K789" s="135"/>
      <c r="L789" s="136"/>
      <c r="M789" s="137"/>
      <c r="N789" s="138"/>
      <c r="O789" s="139"/>
      <c r="P789" s="137"/>
      <c r="Q789" s="138"/>
      <c r="R789" s="140"/>
      <c r="S789" s="368"/>
      <c r="T789" s="447">
        <f t="shared" si="50"/>
        <v>0</v>
      </c>
      <c r="U789" s="443">
        <f t="shared" si="51"/>
        <v>10</v>
      </c>
    </row>
    <row r="790" spans="1:21" ht="18" customHeight="1">
      <c r="A790" s="817"/>
      <c r="B790" s="818"/>
      <c r="C790" s="820"/>
      <c r="D790" s="820"/>
      <c r="E790" s="337">
        <v>62</v>
      </c>
      <c r="F790" s="216"/>
      <c r="G790" s="216"/>
      <c r="H790" s="134"/>
      <c r="I790" s="135"/>
      <c r="J790" s="136"/>
      <c r="K790" s="135"/>
      <c r="L790" s="136"/>
      <c r="M790" s="137"/>
      <c r="N790" s="138"/>
      <c r="O790" s="139"/>
      <c r="P790" s="137"/>
      <c r="Q790" s="138"/>
      <c r="R790" s="140"/>
      <c r="S790" s="368"/>
      <c r="T790" s="447">
        <f t="shared" si="50"/>
        <v>0</v>
      </c>
      <c r="U790" s="443">
        <f t="shared" si="51"/>
        <v>10</v>
      </c>
    </row>
    <row r="791" spans="1:21" ht="18" customHeight="1">
      <c r="A791" s="817"/>
      <c r="B791" s="818"/>
      <c r="C791" s="820"/>
      <c r="D791" s="820"/>
      <c r="E791" s="337">
        <v>63</v>
      </c>
      <c r="F791" s="216"/>
      <c r="G791" s="216"/>
      <c r="H791" s="134"/>
      <c r="I791" s="135"/>
      <c r="J791" s="136"/>
      <c r="K791" s="135"/>
      <c r="L791" s="136"/>
      <c r="M791" s="137"/>
      <c r="N791" s="138"/>
      <c r="O791" s="139"/>
      <c r="P791" s="137"/>
      <c r="Q791" s="138"/>
      <c r="R791" s="140"/>
      <c r="S791" s="368"/>
      <c r="T791" s="447">
        <f t="shared" si="50"/>
        <v>0</v>
      </c>
      <c r="U791" s="443">
        <f t="shared" si="51"/>
        <v>10</v>
      </c>
    </row>
    <row r="792" spans="1:21" ht="18" customHeight="1">
      <c r="A792" s="817"/>
      <c r="B792" s="818"/>
      <c r="C792" s="820"/>
      <c r="D792" s="820"/>
      <c r="E792" s="337">
        <v>64</v>
      </c>
      <c r="F792" s="216"/>
      <c r="G792" s="216"/>
      <c r="H792" s="134"/>
      <c r="I792" s="135"/>
      <c r="J792" s="136"/>
      <c r="K792" s="135"/>
      <c r="L792" s="136"/>
      <c r="M792" s="137"/>
      <c r="N792" s="138"/>
      <c r="O792" s="139"/>
      <c r="P792" s="137"/>
      <c r="Q792" s="138"/>
      <c r="R792" s="140"/>
      <c r="S792" s="368"/>
      <c r="T792" s="447">
        <f t="shared" si="50"/>
        <v>0</v>
      </c>
      <c r="U792" s="443">
        <f t="shared" si="51"/>
        <v>10</v>
      </c>
    </row>
    <row r="793" spans="1:21" ht="18" customHeight="1">
      <c r="A793" s="817"/>
      <c r="B793" s="818"/>
      <c r="C793" s="820"/>
      <c r="D793" s="820"/>
      <c r="E793" s="337">
        <v>65</v>
      </c>
      <c r="F793" s="216"/>
      <c r="G793" s="216"/>
      <c r="H793" s="134"/>
      <c r="I793" s="135"/>
      <c r="J793" s="136"/>
      <c r="K793" s="135"/>
      <c r="L793" s="136"/>
      <c r="M793" s="137"/>
      <c r="N793" s="138"/>
      <c r="O793" s="139"/>
      <c r="P793" s="137"/>
      <c r="Q793" s="138"/>
      <c r="R793" s="140"/>
      <c r="S793" s="368"/>
      <c r="T793" s="447">
        <f t="shared" si="50"/>
        <v>0</v>
      </c>
      <c r="U793" s="443">
        <f t="shared" si="51"/>
        <v>10</v>
      </c>
    </row>
    <row r="794" spans="1:21" ht="18" customHeight="1">
      <c r="A794" s="817"/>
      <c r="B794" s="818"/>
      <c r="C794" s="820"/>
      <c r="D794" s="820"/>
      <c r="E794" s="337">
        <v>66</v>
      </c>
      <c r="F794" s="216"/>
      <c r="G794" s="216"/>
      <c r="H794" s="134"/>
      <c r="I794" s="135"/>
      <c r="J794" s="136"/>
      <c r="K794" s="135"/>
      <c r="L794" s="136"/>
      <c r="M794" s="137"/>
      <c r="N794" s="138"/>
      <c r="O794" s="139"/>
      <c r="P794" s="137"/>
      <c r="Q794" s="138"/>
      <c r="R794" s="140"/>
      <c r="S794" s="368"/>
      <c r="T794" s="447">
        <f t="shared" si="50"/>
        <v>0</v>
      </c>
      <c r="U794" s="443">
        <f t="shared" si="51"/>
        <v>10</v>
      </c>
    </row>
    <row r="795" spans="1:21" ht="18" customHeight="1">
      <c r="A795" s="817"/>
      <c r="B795" s="818"/>
      <c r="C795" s="820"/>
      <c r="D795" s="820"/>
      <c r="E795" s="337">
        <v>67</v>
      </c>
      <c r="F795" s="216"/>
      <c r="G795" s="216"/>
      <c r="H795" s="134"/>
      <c r="I795" s="135"/>
      <c r="J795" s="136"/>
      <c r="K795" s="135"/>
      <c r="L795" s="136"/>
      <c r="M795" s="137"/>
      <c r="N795" s="138"/>
      <c r="O795" s="139"/>
      <c r="P795" s="137"/>
      <c r="Q795" s="138"/>
      <c r="R795" s="140"/>
      <c r="S795" s="368"/>
      <c r="T795" s="447">
        <f t="shared" si="50"/>
        <v>0</v>
      </c>
      <c r="U795" s="443">
        <f t="shared" si="51"/>
        <v>10</v>
      </c>
    </row>
    <row r="796" spans="1:21" ht="18" customHeight="1">
      <c r="A796" s="817"/>
      <c r="B796" s="818"/>
      <c r="C796" s="820"/>
      <c r="D796" s="820"/>
      <c r="E796" s="337">
        <v>68</v>
      </c>
      <c r="F796" s="216"/>
      <c r="G796" s="216"/>
      <c r="H796" s="97"/>
      <c r="I796" s="81"/>
      <c r="J796" s="76"/>
      <c r="K796" s="82"/>
      <c r="L796" s="77"/>
      <c r="M796" s="2"/>
      <c r="N796" s="82"/>
      <c r="O796" s="77"/>
      <c r="P796" s="2"/>
      <c r="Q796" s="82"/>
      <c r="R796" s="19"/>
      <c r="S796" s="366"/>
      <c r="T796" s="397">
        <f t="shared" si="47"/>
        <v>0</v>
      </c>
      <c r="U796" s="443">
        <f t="shared" ref="U796:U808" si="52">$A$729</f>
        <v>10</v>
      </c>
    </row>
    <row r="797" spans="1:21" ht="18" customHeight="1">
      <c r="A797" s="817"/>
      <c r="B797" s="818"/>
      <c r="C797" s="820"/>
      <c r="D797" s="820"/>
      <c r="E797" s="337">
        <v>69</v>
      </c>
      <c r="F797" s="216"/>
      <c r="G797" s="216"/>
      <c r="H797" s="97"/>
      <c r="I797" s="81"/>
      <c r="J797" s="76"/>
      <c r="K797" s="82"/>
      <c r="L797" s="77"/>
      <c r="M797" s="2"/>
      <c r="N797" s="82"/>
      <c r="O797" s="77"/>
      <c r="P797" s="2"/>
      <c r="Q797" s="82"/>
      <c r="R797" s="19"/>
      <c r="S797" s="366"/>
      <c r="T797" s="397">
        <f t="shared" si="47"/>
        <v>0</v>
      </c>
      <c r="U797" s="443">
        <f t="shared" si="52"/>
        <v>10</v>
      </c>
    </row>
    <row r="798" spans="1:21" ht="18" customHeight="1">
      <c r="A798" s="817"/>
      <c r="B798" s="818"/>
      <c r="C798" s="820"/>
      <c r="D798" s="820"/>
      <c r="E798" s="337">
        <v>70</v>
      </c>
      <c r="F798" s="216"/>
      <c r="G798" s="216"/>
      <c r="H798" s="97"/>
      <c r="I798" s="81"/>
      <c r="J798" s="76"/>
      <c r="K798" s="82"/>
      <c r="L798" s="77"/>
      <c r="M798" s="2"/>
      <c r="N798" s="82"/>
      <c r="O798" s="77"/>
      <c r="P798" s="2"/>
      <c r="Q798" s="82"/>
      <c r="R798" s="19"/>
      <c r="S798" s="366"/>
      <c r="T798" s="397">
        <f t="shared" si="47"/>
        <v>0</v>
      </c>
      <c r="U798" s="443">
        <f t="shared" si="52"/>
        <v>10</v>
      </c>
    </row>
    <row r="799" spans="1:21" ht="18" customHeight="1">
      <c r="A799" s="817"/>
      <c r="B799" s="818"/>
      <c r="C799" s="820"/>
      <c r="D799" s="820"/>
      <c r="E799" s="337">
        <v>71</v>
      </c>
      <c r="F799" s="216"/>
      <c r="G799" s="216"/>
      <c r="H799" s="97"/>
      <c r="I799" s="81"/>
      <c r="J799" s="76"/>
      <c r="K799" s="82"/>
      <c r="L799" s="77"/>
      <c r="M799" s="2"/>
      <c r="N799" s="82"/>
      <c r="O799" s="77"/>
      <c r="P799" s="2"/>
      <c r="Q799" s="82"/>
      <c r="R799" s="19"/>
      <c r="S799" s="366"/>
      <c r="T799" s="397">
        <f t="shared" si="47"/>
        <v>0</v>
      </c>
      <c r="U799" s="443">
        <f t="shared" si="52"/>
        <v>10</v>
      </c>
    </row>
    <row r="800" spans="1:21" ht="18" customHeight="1">
      <c r="A800" s="817"/>
      <c r="B800" s="818"/>
      <c r="C800" s="820"/>
      <c r="D800" s="820"/>
      <c r="E800" s="337">
        <v>72</v>
      </c>
      <c r="F800" s="216"/>
      <c r="G800" s="216"/>
      <c r="H800" s="97"/>
      <c r="I800" s="81"/>
      <c r="J800" s="76"/>
      <c r="K800" s="81"/>
      <c r="L800" s="76"/>
      <c r="M800" s="2"/>
      <c r="N800" s="81"/>
      <c r="O800" s="77"/>
      <c r="P800" s="15"/>
      <c r="Q800" s="82"/>
      <c r="R800" s="19"/>
      <c r="S800" s="366"/>
      <c r="T800" s="397">
        <f t="shared" si="47"/>
        <v>0</v>
      </c>
      <c r="U800" s="443">
        <f t="shared" si="52"/>
        <v>10</v>
      </c>
    </row>
    <row r="801" spans="1:21" ht="18" customHeight="1">
      <c r="A801" s="817"/>
      <c r="B801" s="818"/>
      <c r="C801" s="820"/>
      <c r="D801" s="820"/>
      <c r="E801" s="337">
        <v>73</v>
      </c>
      <c r="F801" s="216"/>
      <c r="G801" s="216"/>
      <c r="H801" s="97"/>
      <c r="I801" s="81"/>
      <c r="J801" s="76"/>
      <c r="K801" s="81"/>
      <c r="L801" s="76"/>
      <c r="M801" s="2"/>
      <c r="N801" s="81"/>
      <c r="O801" s="77"/>
      <c r="P801" s="15"/>
      <c r="Q801" s="82"/>
      <c r="R801" s="19"/>
      <c r="S801" s="366"/>
      <c r="T801" s="397">
        <f t="shared" si="47"/>
        <v>0</v>
      </c>
      <c r="U801" s="443">
        <f t="shared" si="52"/>
        <v>10</v>
      </c>
    </row>
    <row r="802" spans="1:21" ht="18" customHeight="1">
      <c r="A802" s="817"/>
      <c r="B802" s="818"/>
      <c r="C802" s="820"/>
      <c r="D802" s="820"/>
      <c r="E802" s="337">
        <v>74</v>
      </c>
      <c r="F802" s="216"/>
      <c r="G802" s="216"/>
      <c r="H802" s="97"/>
      <c r="I802" s="81"/>
      <c r="J802" s="76"/>
      <c r="K802" s="81"/>
      <c r="L802" s="76"/>
      <c r="M802" s="2"/>
      <c r="N802" s="81"/>
      <c r="O802" s="77"/>
      <c r="P802" s="15"/>
      <c r="Q802" s="82"/>
      <c r="R802" s="19"/>
      <c r="S802" s="366"/>
      <c r="T802" s="397">
        <f t="shared" si="47"/>
        <v>0</v>
      </c>
      <c r="U802" s="443">
        <f t="shared" si="52"/>
        <v>10</v>
      </c>
    </row>
    <row r="803" spans="1:21" ht="18" customHeight="1">
      <c r="A803" s="817"/>
      <c r="B803" s="818"/>
      <c r="C803" s="820"/>
      <c r="D803" s="820"/>
      <c r="E803" s="337">
        <v>75</v>
      </c>
      <c r="F803" s="216"/>
      <c r="G803" s="216"/>
      <c r="H803" s="97"/>
      <c r="I803" s="81"/>
      <c r="J803" s="76"/>
      <c r="K803" s="81"/>
      <c r="L803" s="76"/>
      <c r="M803" s="2"/>
      <c r="N803" s="82"/>
      <c r="O803" s="77"/>
      <c r="P803" s="2"/>
      <c r="Q803" s="82"/>
      <c r="R803" s="19"/>
      <c r="S803" s="366"/>
      <c r="T803" s="397">
        <f t="shared" si="47"/>
        <v>0</v>
      </c>
      <c r="U803" s="443">
        <f t="shared" si="52"/>
        <v>10</v>
      </c>
    </row>
    <row r="804" spans="1:21" ht="18" customHeight="1">
      <c r="A804" s="817"/>
      <c r="B804" s="818"/>
      <c r="C804" s="820"/>
      <c r="D804" s="820"/>
      <c r="E804" s="337">
        <v>76</v>
      </c>
      <c r="F804" s="216"/>
      <c r="G804" s="216"/>
      <c r="H804" s="134"/>
      <c r="I804" s="135"/>
      <c r="J804" s="136"/>
      <c r="K804" s="135"/>
      <c r="L804" s="136"/>
      <c r="M804" s="137"/>
      <c r="N804" s="138"/>
      <c r="O804" s="139"/>
      <c r="P804" s="137"/>
      <c r="Q804" s="138"/>
      <c r="R804" s="140"/>
      <c r="S804" s="368"/>
      <c r="T804" s="447">
        <f t="shared" si="47"/>
        <v>0</v>
      </c>
      <c r="U804" s="443">
        <f t="shared" si="52"/>
        <v>10</v>
      </c>
    </row>
    <row r="805" spans="1:21" ht="18" customHeight="1">
      <c r="A805" s="817"/>
      <c r="B805" s="818"/>
      <c r="C805" s="820"/>
      <c r="D805" s="820"/>
      <c r="E805" s="337">
        <v>77</v>
      </c>
      <c r="F805" s="216"/>
      <c r="G805" s="216"/>
      <c r="H805" s="134"/>
      <c r="I805" s="135"/>
      <c r="J805" s="136"/>
      <c r="K805" s="135"/>
      <c r="L805" s="136"/>
      <c r="M805" s="137"/>
      <c r="N805" s="138"/>
      <c r="O805" s="139"/>
      <c r="P805" s="137"/>
      <c r="Q805" s="138"/>
      <c r="R805" s="140"/>
      <c r="S805" s="368"/>
      <c r="T805" s="447">
        <f t="shared" si="47"/>
        <v>0</v>
      </c>
      <c r="U805" s="443">
        <f t="shared" si="52"/>
        <v>10</v>
      </c>
    </row>
    <row r="806" spans="1:21" ht="18" customHeight="1">
      <c r="A806" s="817"/>
      <c r="B806" s="818"/>
      <c r="C806" s="820"/>
      <c r="D806" s="820"/>
      <c r="E806" s="337">
        <v>78</v>
      </c>
      <c r="F806" s="216"/>
      <c r="G806" s="216"/>
      <c r="H806" s="134"/>
      <c r="I806" s="135"/>
      <c r="J806" s="136"/>
      <c r="K806" s="135"/>
      <c r="L806" s="136"/>
      <c r="M806" s="137"/>
      <c r="N806" s="138"/>
      <c r="O806" s="139"/>
      <c r="P806" s="137"/>
      <c r="Q806" s="138"/>
      <c r="R806" s="140"/>
      <c r="S806" s="368"/>
      <c r="T806" s="447">
        <f t="shared" si="47"/>
        <v>0</v>
      </c>
      <c r="U806" s="443">
        <f t="shared" si="52"/>
        <v>10</v>
      </c>
    </row>
    <row r="807" spans="1:21" ht="18" customHeight="1">
      <c r="A807" s="817"/>
      <c r="B807" s="818"/>
      <c r="C807" s="820"/>
      <c r="D807" s="820"/>
      <c r="E807" s="357">
        <v>79</v>
      </c>
      <c r="F807" s="441"/>
      <c r="G807" s="441"/>
      <c r="H807" s="134"/>
      <c r="I807" s="135"/>
      <c r="J807" s="136"/>
      <c r="K807" s="135"/>
      <c r="L807" s="136"/>
      <c r="M807" s="137"/>
      <c r="N807" s="138"/>
      <c r="O807" s="139"/>
      <c r="P807" s="137"/>
      <c r="Q807" s="138"/>
      <c r="R807" s="140"/>
      <c r="S807" s="368"/>
      <c r="T807" s="447">
        <f t="shared" si="47"/>
        <v>0</v>
      </c>
      <c r="U807" s="443">
        <f t="shared" si="52"/>
        <v>10</v>
      </c>
    </row>
    <row r="808" spans="1:21" ht="18" customHeight="1">
      <c r="A808" s="817"/>
      <c r="B808" s="818"/>
      <c r="C808" s="820"/>
      <c r="D808" s="820"/>
      <c r="E808" s="436">
        <v>80</v>
      </c>
      <c r="F808" s="425"/>
      <c r="G808" s="425"/>
      <c r="H808" s="101"/>
      <c r="I808" s="135"/>
      <c r="J808" s="136"/>
      <c r="K808" s="135"/>
      <c r="L808" s="136"/>
      <c r="M808" s="137"/>
      <c r="N808" s="138"/>
      <c r="O808" s="139"/>
      <c r="P808" s="137"/>
      <c r="Q808" s="138"/>
      <c r="R808" s="140"/>
      <c r="S808" s="368"/>
      <c r="T808" s="447">
        <f t="shared" si="47"/>
        <v>0</v>
      </c>
      <c r="U808" s="443">
        <f t="shared" si="52"/>
        <v>10</v>
      </c>
    </row>
    <row r="809" spans="1:21" ht="18" customHeight="1">
      <c r="A809" s="815">
        <v>11</v>
      </c>
      <c r="B809" s="816"/>
      <c r="C809" s="819" t="str">
        <f>IF(ISERROR(VLOOKUP($A809,【大規模】地域番号③!$BD:$BF,2,FALSE)),"",VLOOKUP($A809,【大規模】地域番号③!$BD:$BF,2,FALSE))</f>
        <v/>
      </c>
      <c r="D809" s="819" t="str">
        <f>IF(ISERROR(VLOOKUP($A809,【大規模】地域番号③!$BD:$BF,3,FALSE)),"",VLOOKUP($A809,【大規模】地域番号③!$BD:$BF,3,FALSE))</f>
        <v/>
      </c>
      <c r="E809" s="337">
        <v>1</v>
      </c>
      <c r="F809" s="216"/>
      <c r="G809" s="216"/>
      <c r="H809" s="96"/>
      <c r="I809" s="119"/>
      <c r="J809" s="120"/>
      <c r="K809" s="122"/>
      <c r="L809" s="123"/>
      <c r="M809" s="121"/>
      <c r="N809" s="122"/>
      <c r="O809" s="123"/>
      <c r="P809" s="121"/>
      <c r="Q809" s="122"/>
      <c r="R809" s="124"/>
      <c r="S809" s="356"/>
      <c r="T809" s="389">
        <f t="shared" si="47"/>
        <v>0</v>
      </c>
      <c r="U809" s="443">
        <f>$A$809</f>
        <v>11</v>
      </c>
    </row>
    <row r="810" spans="1:21" ht="18" customHeight="1">
      <c r="A810" s="817"/>
      <c r="B810" s="818"/>
      <c r="C810" s="820"/>
      <c r="D810" s="820"/>
      <c r="E810" s="337">
        <v>2</v>
      </c>
      <c r="F810" s="216"/>
      <c r="G810" s="216"/>
      <c r="H810" s="97"/>
      <c r="I810" s="81"/>
      <c r="J810" s="76"/>
      <c r="K810" s="82"/>
      <c r="L810" s="77"/>
      <c r="M810" s="2"/>
      <c r="N810" s="82"/>
      <c r="O810" s="77"/>
      <c r="P810" s="2"/>
      <c r="Q810" s="82"/>
      <c r="R810" s="19"/>
      <c r="S810" s="366"/>
      <c r="T810" s="397">
        <f t="shared" ref="T810:T882" si="53">IF(J810="",0,INT(SUM(PRODUCT(J810,L810,O810),R810)))</f>
        <v>0</v>
      </c>
      <c r="U810" s="443">
        <f t="shared" ref="U810:U882" si="54">$A$809</f>
        <v>11</v>
      </c>
    </row>
    <row r="811" spans="1:21" ht="18" customHeight="1">
      <c r="A811" s="817"/>
      <c r="B811" s="818"/>
      <c r="C811" s="820"/>
      <c r="D811" s="820"/>
      <c r="E811" s="337">
        <v>3</v>
      </c>
      <c r="F811" s="216"/>
      <c r="G811" s="216"/>
      <c r="H811" s="97"/>
      <c r="I811" s="81"/>
      <c r="J811" s="76"/>
      <c r="K811" s="82"/>
      <c r="L811" s="77"/>
      <c r="M811" s="2"/>
      <c r="N811" s="82"/>
      <c r="O811" s="77"/>
      <c r="P811" s="2"/>
      <c r="Q811" s="82"/>
      <c r="R811" s="19"/>
      <c r="S811" s="366"/>
      <c r="T811" s="397">
        <f t="shared" ref="T811:T856" si="55">IF(J811="",0,INT(SUM(PRODUCT(J811,L811,O811),R811)))</f>
        <v>0</v>
      </c>
      <c r="U811" s="443">
        <f t="shared" si="54"/>
        <v>11</v>
      </c>
    </row>
    <row r="812" spans="1:21" ht="18" customHeight="1">
      <c r="A812" s="817"/>
      <c r="B812" s="818"/>
      <c r="C812" s="820"/>
      <c r="D812" s="820"/>
      <c r="E812" s="337">
        <v>4</v>
      </c>
      <c r="F812" s="216"/>
      <c r="G812" s="216"/>
      <c r="H812" s="97"/>
      <c r="I812" s="81"/>
      <c r="J812" s="76"/>
      <c r="K812" s="81"/>
      <c r="L812" s="76"/>
      <c r="M812" s="2"/>
      <c r="N812" s="81"/>
      <c r="O812" s="77"/>
      <c r="P812" s="15"/>
      <c r="Q812" s="82"/>
      <c r="R812" s="19"/>
      <c r="S812" s="366"/>
      <c r="T812" s="397">
        <f t="shared" si="55"/>
        <v>0</v>
      </c>
      <c r="U812" s="443">
        <f t="shared" si="54"/>
        <v>11</v>
      </c>
    </row>
    <row r="813" spans="1:21" ht="18" customHeight="1">
      <c r="A813" s="817"/>
      <c r="B813" s="818"/>
      <c r="C813" s="820"/>
      <c r="D813" s="820"/>
      <c r="E813" s="337">
        <v>5</v>
      </c>
      <c r="F813" s="216"/>
      <c r="G813" s="216"/>
      <c r="H813" s="97"/>
      <c r="I813" s="81"/>
      <c r="J813" s="76"/>
      <c r="K813" s="81"/>
      <c r="L813" s="76"/>
      <c r="M813" s="2"/>
      <c r="N813" s="81"/>
      <c r="O813" s="77"/>
      <c r="P813" s="15"/>
      <c r="Q813" s="82"/>
      <c r="R813" s="19"/>
      <c r="S813" s="366"/>
      <c r="T813" s="397">
        <f t="shared" si="55"/>
        <v>0</v>
      </c>
      <c r="U813" s="443">
        <f t="shared" si="54"/>
        <v>11</v>
      </c>
    </row>
    <row r="814" spans="1:21" ht="18" customHeight="1">
      <c r="A814" s="817"/>
      <c r="B814" s="818"/>
      <c r="C814" s="820"/>
      <c r="D814" s="820"/>
      <c r="E814" s="337">
        <v>6</v>
      </c>
      <c r="F814" s="216"/>
      <c r="G814" s="216"/>
      <c r="H814" s="97"/>
      <c r="I814" s="81"/>
      <c r="J814" s="76"/>
      <c r="K814" s="81"/>
      <c r="L814" s="76"/>
      <c r="M814" s="2"/>
      <c r="N814" s="81"/>
      <c r="O814" s="77"/>
      <c r="P814" s="15"/>
      <c r="Q814" s="82"/>
      <c r="R814" s="19"/>
      <c r="S814" s="366"/>
      <c r="T814" s="397">
        <f t="shared" si="55"/>
        <v>0</v>
      </c>
      <c r="U814" s="443">
        <f t="shared" si="54"/>
        <v>11</v>
      </c>
    </row>
    <row r="815" spans="1:21" ht="18" customHeight="1">
      <c r="A815" s="817"/>
      <c r="B815" s="818"/>
      <c r="C815" s="820"/>
      <c r="D815" s="820"/>
      <c r="E815" s="337">
        <v>7</v>
      </c>
      <c r="F815" s="216"/>
      <c r="G815" s="216"/>
      <c r="H815" s="97"/>
      <c r="I815" s="81"/>
      <c r="J815" s="76"/>
      <c r="K815" s="81"/>
      <c r="L815" s="76"/>
      <c r="M815" s="2"/>
      <c r="N815" s="82"/>
      <c r="O815" s="77"/>
      <c r="P815" s="2"/>
      <c r="Q815" s="82"/>
      <c r="R815" s="19"/>
      <c r="S815" s="366"/>
      <c r="T815" s="397">
        <f t="shared" si="55"/>
        <v>0</v>
      </c>
      <c r="U815" s="443">
        <f t="shared" si="54"/>
        <v>11</v>
      </c>
    </row>
    <row r="816" spans="1:21" ht="18" customHeight="1">
      <c r="A816" s="817"/>
      <c r="B816" s="818"/>
      <c r="C816" s="820"/>
      <c r="D816" s="820"/>
      <c r="E816" s="337">
        <v>8</v>
      </c>
      <c r="F816" s="216"/>
      <c r="G816" s="216"/>
      <c r="H816" s="134"/>
      <c r="I816" s="135"/>
      <c r="J816" s="136"/>
      <c r="K816" s="135"/>
      <c r="L816" s="136"/>
      <c r="M816" s="137"/>
      <c r="N816" s="138"/>
      <c r="O816" s="139"/>
      <c r="P816" s="137"/>
      <c r="Q816" s="138"/>
      <c r="R816" s="140"/>
      <c r="S816" s="368"/>
      <c r="T816" s="447">
        <f t="shared" si="55"/>
        <v>0</v>
      </c>
      <c r="U816" s="443">
        <f t="shared" si="54"/>
        <v>11</v>
      </c>
    </row>
    <row r="817" spans="1:21" ht="18" customHeight="1">
      <c r="A817" s="817"/>
      <c r="B817" s="818"/>
      <c r="C817" s="820"/>
      <c r="D817" s="820"/>
      <c r="E817" s="337">
        <v>9</v>
      </c>
      <c r="F817" s="216"/>
      <c r="G817" s="216"/>
      <c r="H817" s="134"/>
      <c r="I817" s="135"/>
      <c r="J817" s="136"/>
      <c r="K817" s="135"/>
      <c r="L817" s="136"/>
      <c r="M817" s="137"/>
      <c r="N817" s="138"/>
      <c r="O817" s="139"/>
      <c r="P817" s="137"/>
      <c r="Q817" s="138"/>
      <c r="R817" s="140"/>
      <c r="S817" s="368"/>
      <c r="T817" s="447">
        <f t="shared" si="55"/>
        <v>0</v>
      </c>
      <c r="U817" s="443">
        <f t="shared" si="54"/>
        <v>11</v>
      </c>
    </row>
    <row r="818" spans="1:21" ht="18" customHeight="1">
      <c r="A818" s="817"/>
      <c r="B818" s="818"/>
      <c r="C818" s="820"/>
      <c r="D818" s="820"/>
      <c r="E818" s="337">
        <v>10</v>
      </c>
      <c r="F818" s="216"/>
      <c r="G818" s="216"/>
      <c r="H818" s="134"/>
      <c r="I818" s="135"/>
      <c r="J818" s="136"/>
      <c r="K818" s="135"/>
      <c r="L818" s="136"/>
      <c r="M818" s="137"/>
      <c r="N818" s="138"/>
      <c r="O818" s="139"/>
      <c r="P818" s="137"/>
      <c r="Q818" s="138"/>
      <c r="R818" s="140"/>
      <c r="S818" s="368"/>
      <c r="T818" s="447">
        <f t="shared" si="55"/>
        <v>0</v>
      </c>
      <c r="U818" s="443">
        <f t="shared" si="54"/>
        <v>11</v>
      </c>
    </row>
    <row r="819" spans="1:21" ht="18" customHeight="1">
      <c r="A819" s="817"/>
      <c r="B819" s="818"/>
      <c r="C819" s="820"/>
      <c r="D819" s="820"/>
      <c r="E819" s="337">
        <v>11</v>
      </c>
      <c r="F819" s="216"/>
      <c r="G819" s="216"/>
      <c r="H819" s="134"/>
      <c r="I819" s="135"/>
      <c r="J819" s="136"/>
      <c r="K819" s="135"/>
      <c r="L819" s="136"/>
      <c r="M819" s="137"/>
      <c r="N819" s="138"/>
      <c r="O819" s="139"/>
      <c r="P819" s="137"/>
      <c r="Q819" s="138"/>
      <c r="R819" s="140"/>
      <c r="S819" s="368"/>
      <c r="T819" s="447">
        <f t="shared" si="55"/>
        <v>0</v>
      </c>
      <c r="U819" s="443">
        <f t="shared" si="54"/>
        <v>11</v>
      </c>
    </row>
    <row r="820" spans="1:21" ht="18" customHeight="1">
      <c r="A820" s="817"/>
      <c r="B820" s="818"/>
      <c r="C820" s="820"/>
      <c r="D820" s="820"/>
      <c r="E820" s="337">
        <v>12</v>
      </c>
      <c r="F820" s="216"/>
      <c r="G820" s="216"/>
      <c r="H820" s="134"/>
      <c r="I820" s="135"/>
      <c r="J820" s="136"/>
      <c r="K820" s="135"/>
      <c r="L820" s="136"/>
      <c r="M820" s="137"/>
      <c r="N820" s="138"/>
      <c r="O820" s="139"/>
      <c r="P820" s="137"/>
      <c r="Q820" s="138"/>
      <c r="R820" s="140"/>
      <c r="S820" s="368"/>
      <c r="T820" s="447">
        <f t="shared" si="55"/>
        <v>0</v>
      </c>
      <c r="U820" s="443">
        <f t="shared" si="54"/>
        <v>11</v>
      </c>
    </row>
    <row r="821" spans="1:21" ht="18" customHeight="1">
      <c r="A821" s="817"/>
      <c r="B821" s="818"/>
      <c r="C821" s="820"/>
      <c r="D821" s="820"/>
      <c r="E821" s="337">
        <v>13</v>
      </c>
      <c r="F821" s="216"/>
      <c r="G821" s="216"/>
      <c r="H821" s="134"/>
      <c r="I821" s="135"/>
      <c r="J821" s="136"/>
      <c r="K821" s="135"/>
      <c r="L821" s="136"/>
      <c r="M821" s="137"/>
      <c r="N821" s="138"/>
      <c r="O821" s="139"/>
      <c r="P821" s="137"/>
      <c r="Q821" s="138"/>
      <c r="R821" s="140"/>
      <c r="S821" s="368"/>
      <c r="T821" s="447">
        <f t="shared" si="55"/>
        <v>0</v>
      </c>
      <c r="U821" s="443">
        <f t="shared" si="54"/>
        <v>11</v>
      </c>
    </row>
    <row r="822" spans="1:21" ht="18" customHeight="1">
      <c r="A822" s="817"/>
      <c r="B822" s="818"/>
      <c r="C822" s="820"/>
      <c r="D822" s="820"/>
      <c r="E822" s="337">
        <v>14</v>
      </c>
      <c r="F822" s="216"/>
      <c r="G822" s="216"/>
      <c r="H822" s="134"/>
      <c r="I822" s="135"/>
      <c r="J822" s="136"/>
      <c r="K822" s="135"/>
      <c r="L822" s="136"/>
      <c r="M822" s="137"/>
      <c r="N822" s="138"/>
      <c r="O822" s="139"/>
      <c r="P822" s="137"/>
      <c r="Q822" s="138"/>
      <c r="R822" s="140"/>
      <c r="S822" s="368"/>
      <c r="T822" s="447">
        <f t="shared" si="55"/>
        <v>0</v>
      </c>
      <c r="U822" s="443">
        <f t="shared" si="54"/>
        <v>11</v>
      </c>
    </row>
    <row r="823" spans="1:21" ht="18" customHeight="1">
      <c r="A823" s="817"/>
      <c r="B823" s="818"/>
      <c r="C823" s="820"/>
      <c r="D823" s="820"/>
      <c r="E823" s="337">
        <v>15</v>
      </c>
      <c r="F823" s="216"/>
      <c r="G823" s="216"/>
      <c r="H823" s="134"/>
      <c r="I823" s="135"/>
      <c r="J823" s="136"/>
      <c r="K823" s="135"/>
      <c r="L823" s="136"/>
      <c r="M823" s="137"/>
      <c r="N823" s="138"/>
      <c r="O823" s="139"/>
      <c r="P823" s="137"/>
      <c r="Q823" s="138"/>
      <c r="R823" s="140"/>
      <c r="S823" s="368"/>
      <c r="T823" s="447">
        <f t="shared" si="55"/>
        <v>0</v>
      </c>
      <c r="U823" s="443">
        <f t="shared" si="54"/>
        <v>11</v>
      </c>
    </row>
    <row r="824" spans="1:21" ht="18" customHeight="1">
      <c r="A824" s="817"/>
      <c r="B824" s="818"/>
      <c r="C824" s="820"/>
      <c r="D824" s="820"/>
      <c r="E824" s="337">
        <v>16</v>
      </c>
      <c r="F824" s="216"/>
      <c r="G824" s="216"/>
      <c r="H824" s="134"/>
      <c r="I824" s="135"/>
      <c r="J824" s="136"/>
      <c r="K824" s="135"/>
      <c r="L824" s="136"/>
      <c r="M824" s="137"/>
      <c r="N824" s="138"/>
      <c r="O824" s="139"/>
      <c r="P824" s="137"/>
      <c r="Q824" s="138"/>
      <c r="R824" s="140"/>
      <c r="S824" s="368"/>
      <c r="T824" s="447">
        <f t="shared" si="55"/>
        <v>0</v>
      </c>
      <c r="U824" s="443">
        <f t="shared" si="54"/>
        <v>11</v>
      </c>
    </row>
    <row r="825" spans="1:21" ht="18" customHeight="1">
      <c r="A825" s="817"/>
      <c r="B825" s="818"/>
      <c r="C825" s="820"/>
      <c r="D825" s="820"/>
      <c r="E825" s="337">
        <v>17</v>
      </c>
      <c r="F825" s="216"/>
      <c r="G825" s="216"/>
      <c r="H825" s="134"/>
      <c r="I825" s="135"/>
      <c r="J825" s="136"/>
      <c r="K825" s="135"/>
      <c r="L825" s="136"/>
      <c r="M825" s="137"/>
      <c r="N825" s="138"/>
      <c r="O825" s="139"/>
      <c r="P825" s="137"/>
      <c r="Q825" s="138"/>
      <c r="R825" s="140"/>
      <c r="S825" s="368"/>
      <c r="T825" s="447">
        <f t="shared" si="55"/>
        <v>0</v>
      </c>
      <c r="U825" s="443">
        <f t="shared" si="54"/>
        <v>11</v>
      </c>
    </row>
    <row r="826" spans="1:21" ht="18" customHeight="1">
      <c r="A826" s="817"/>
      <c r="B826" s="818"/>
      <c r="C826" s="820"/>
      <c r="D826" s="820"/>
      <c r="E826" s="337">
        <v>18</v>
      </c>
      <c r="F826" s="216"/>
      <c r="G826" s="216"/>
      <c r="H826" s="134"/>
      <c r="I826" s="135"/>
      <c r="J826" s="136"/>
      <c r="K826" s="135"/>
      <c r="L826" s="136"/>
      <c r="M826" s="137"/>
      <c r="N826" s="138"/>
      <c r="O826" s="139"/>
      <c r="P826" s="137"/>
      <c r="Q826" s="138"/>
      <c r="R826" s="140"/>
      <c r="S826" s="368"/>
      <c r="T826" s="447">
        <f t="shared" si="55"/>
        <v>0</v>
      </c>
      <c r="U826" s="443">
        <f t="shared" si="54"/>
        <v>11</v>
      </c>
    </row>
    <row r="827" spans="1:21" ht="18" customHeight="1">
      <c r="A827" s="817"/>
      <c r="B827" s="818"/>
      <c r="C827" s="820"/>
      <c r="D827" s="820"/>
      <c r="E827" s="337">
        <v>19</v>
      </c>
      <c r="F827" s="216"/>
      <c r="G827" s="216"/>
      <c r="H827" s="134"/>
      <c r="I827" s="135"/>
      <c r="J827" s="136"/>
      <c r="K827" s="135"/>
      <c r="L827" s="136"/>
      <c r="M827" s="137"/>
      <c r="N827" s="138"/>
      <c r="O827" s="139"/>
      <c r="P827" s="137"/>
      <c r="Q827" s="138"/>
      <c r="R827" s="140"/>
      <c r="S827" s="368"/>
      <c r="T827" s="447">
        <f t="shared" si="55"/>
        <v>0</v>
      </c>
      <c r="U827" s="443">
        <f t="shared" si="54"/>
        <v>11</v>
      </c>
    </row>
    <row r="828" spans="1:21" ht="18" customHeight="1">
      <c r="A828" s="817"/>
      <c r="B828" s="818"/>
      <c r="C828" s="820"/>
      <c r="D828" s="820"/>
      <c r="E828" s="337">
        <v>20</v>
      </c>
      <c r="F828" s="216"/>
      <c r="G828" s="216"/>
      <c r="H828" s="134"/>
      <c r="I828" s="135"/>
      <c r="J828" s="136"/>
      <c r="K828" s="135"/>
      <c r="L828" s="136"/>
      <c r="M828" s="137"/>
      <c r="N828" s="138"/>
      <c r="O828" s="139"/>
      <c r="P828" s="137"/>
      <c r="Q828" s="138"/>
      <c r="R828" s="140"/>
      <c r="S828" s="368"/>
      <c r="T828" s="447">
        <f t="shared" si="55"/>
        <v>0</v>
      </c>
      <c r="U828" s="443">
        <f t="shared" si="54"/>
        <v>11</v>
      </c>
    </row>
    <row r="829" spans="1:21" ht="18" customHeight="1">
      <c r="A829" s="817"/>
      <c r="B829" s="818"/>
      <c r="C829" s="820"/>
      <c r="D829" s="820"/>
      <c r="E829" s="337">
        <v>21</v>
      </c>
      <c r="F829" s="216"/>
      <c r="G829" s="216"/>
      <c r="H829" s="134"/>
      <c r="I829" s="135"/>
      <c r="J829" s="136"/>
      <c r="K829" s="135"/>
      <c r="L829" s="136"/>
      <c r="M829" s="137"/>
      <c r="N829" s="138"/>
      <c r="O829" s="139"/>
      <c r="P829" s="137"/>
      <c r="Q829" s="138"/>
      <c r="R829" s="140"/>
      <c r="S829" s="368"/>
      <c r="T829" s="447">
        <f t="shared" si="55"/>
        <v>0</v>
      </c>
      <c r="U829" s="443">
        <f t="shared" si="54"/>
        <v>11</v>
      </c>
    </row>
    <row r="830" spans="1:21" ht="18" customHeight="1">
      <c r="A830" s="817"/>
      <c r="B830" s="818"/>
      <c r="C830" s="820"/>
      <c r="D830" s="820"/>
      <c r="E830" s="337">
        <v>22</v>
      </c>
      <c r="F830" s="216"/>
      <c r="G830" s="216"/>
      <c r="H830" s="134"/>
      <c r="I830" s="135"/>
      <c r="J830" s="136"/>
      <c r="K830" s="135"/>
      <c r="L830" s="136"/>
      <c r="M830" s="137"/>
      <c r="N830" s="138"/>
      <c r="O830" s="139"/>
      <c r="P830" s="137"/>
      <c r="Q830" s="138"/>
      <c r="R830" s="140"/>
      <c r="S830" s="368"/>
      <c r="T830" s="447">
        <f t="shared" si="55"/>
        <v>0</v>
      </c>
      <c r="U830" s="443">
        <f t="shared" si="54"/>
        <v>11</v>
      </c>
    </row>
    <row r="831" spans="1:21" ht="18" customHeight="1">
      <c r="A831" s="817"/>
      <c r="B831" s="818"/>
      <c r="C831" s="820"/>
      <c r="D831" s="820"/>
      <c r="E831" s="337">
        <v>23</v>
      </c>
      <c r="F831" s="216"/>
      <c r="G831" s="216"/>
      <c r="H831" s="134"/>
      <c r="I831" s="135"/>
      <c r="J831" s="136"/>
      <c r="K831" s="135"/>
      <c r="L831" s="136"/>
      <c r="M831" s="137"/>
      <c r="N831" s="138"/>
      <c r="O831" s="139"/>
      <c r="P831" s="137"/>
      <c r="Q831" s="138"/>
      <c r="R831" s="140"/>
      <c r="S831" s="368"/>
      <c r="T831" s="447">
        <f t="shared" si="55"/>
        <v>0</v>
      </c>
      <c r="U831" s="443">
        <f t="shared" si="54"/>
        <v>11</v>
      </c>
    </row>
    <row r="832" spans="1:21" ht="18" customHeight="1">
      <c r="A832" s="817"/>
      <c r="B832" s="818"/>
      <c r="C832" s="820"/>
      <c r="D832" s="820"/>
      <c r="E832" s="337">
        <v>24</v>
      </c>
      <c r="F832" s="216"/>
      <c r="G832" s="216"/>
      <c r="H832" s="134"/>
      <c r="I832" s="135"/>
      <c r="J832" s="136"/>
      <c r="K832" s="135"/>
      <c r="L832" s="136"/>
      <c r="M832" s="137"/>
      <c r="N832" s="138"/>
      <c r="O832" s="139"/>
      <c r="P832" s="137"/>
      <c r="Q832" s="138"/>
      <c r="R832" s="140"/>
      <c r="S832" s="368"/>
      <c r="T832" s="447">
        <f t="shared" si="55"/>
        <v>0</v>
      </c>
      <c r="U832" s="443">
        <f t="shared" si="54"/>
        <v>11</v>
      </c>
    </row>
    <row r="833" spans="1:21" ht="18" customHeight="1">
      <c r="A833" s="817"/>
      <c r="B833" s="818"/>
      <c r="C833" s="820"/>
      <c r="D833" s="820"/>
      <c r="E833" s="337">
        <v>25</v>
      </c>
      <c r="F833" s="216"/>
      <c r="G833" s="216"/>
      <c r="H833" s="134"/>
      <c r="I833" s="135"/>
      <c r="J833" s="136"/>
      <c r="K833" s="135"/>
      <c r="L833" s="136"/>
      <c r="M833" s="137"/>
      <c r="N833" s="138"/>
      <c r="O833" s="139"/>
      <c r="P833" s="137"/>
      <c r="Q833" s="138"/>
      <c r="R833" s="140"/>
      <c r="S833" s="368"/>
      <c r="T833" s="447">
        <f t="shared" si="55"/>
        <v>0</v>
      </c>
      <c r="U833" s="443">
        <f t="shared" si="54"/>
        <v>11</v>
      </c>
    </row>
    <row r="834" spans="1:21" ht="18" customHeight="1">
      <c r="A834" s="817"/>
      <c r="B834" s="818"/>
      <c r="C834" s="820"/>
      <c r="D834" s="820"/>
      <c r="E834" s="337">
        <v>26</v>
      </c>
      <c r="F834" s="216"/>
      <c r="G834" s="216"/>
      <c r="H834" s="134"/>
      <c r="I834" s="135"/>
      <c r="J834" s="136"/>
      <c r="K834" s="135"/>
      <c r="L834" s="136"/>
      <c r="M834" s="137"/>
      <c r="N834" s="138"/>
      <c r="O834" s="139"/>
      <c r="P834" s="137"/>
      <c r="Q834" s="138"/>
      <c r="R834" s="140"/>
      <c r="S834" s="368"/>
      <c r="T834" s="447">
        <f t="shared" si="55"/>
        <v>0</v>
      </c>
      <c r="U834" s="443">
        <f t="shared" si="54"/>
        <v>11</v>
      </c>
    </row>
    <row r="835" spans="1:21" ht="18" customHeight="1">
      <c r="A835" s="817"/>
      <c r="B835" s="818"/>
      <c r="C835" s="820"/>
      <c r="D835" s="820"/>
      <c r="E835" s="337">
        <v>27</v>
      </c>
      <c r="F835" s="216"/>
      <c r="G835" s="216"/>
      <c r="H835" s="134"/>
      <c r="I835" s="135"/>
      <c r="J835" s="136"/>
      <c r="K835" s="135"/>
      <c r="L835" s="136"/>
      <c r="M835" s="137"/>
      <c r="N835" s="138"/>
      <c r="O835" s="139"/>
      <c r="P835" s="137"/>
      <c r="Q835" s="138"/>
      <c r="R835" s="140"/>
      <c r="S835" s="368"/>
      <c r="T835" s="447">
        <f t="shared" si="55"/>
        <v>0</v>
      </c>
      <c r="U835" s="443">
        <f t="shared" si="54"/>
        <v>11</v>
      </c>
    </row>
    <row r="836" spans="1:21" ht="18" customHeight="1">
      <c r="A836" s="817"/>
      <c r="B836" s="818"/>
      <c r="C836" s="820"/>
      <c r="D836" s="820"/>
      <c r="E836" s="337">
        <v>28</v>
      </c>
      <c r="F836" s="216"/>
      <c r="G836" s="216"/>
      <c r="H836" s="97"/>
      <c r="I836" s="81"/>
      <c r="J836" s="76"/>
      <c r="K836" s="82"/>
      <c r="L836" s="77"/>
      <c r="M836" s="2"/>
      <c r="N836" s="82"/>
      <c r="O836" s="77"/>
      <c r="P836" s="2"/>
      <c r="Q836" s="82"/>
      <c r="R836" s="19"/>
      <c r="S836" s="366"/>
      <c r="T836" s="397">
        <f t="shared" si="55"/>
        <v>0</v>
      </c>
      <c r="U836" s="443">
        <f t="shared" si="54"/>
        <v>11</v>
      </c>
    </row>
    <row r="837" spans="1:21" ht="18" customHeight="1">
      <c r="A837" s="817"/>
      <c r="B837" s="818"/>
      <c r="C837" s="820"/>
      <c r="D837" s="820"/>
      <c r="E837" s="337">
        <v>29</v>
      </c>
      <c r="F837" s="216"/>
      <c r="G837" s="216"/>
      <c r="H837" s="97"/>
      <c r="I837" s="81"/>
      <c r="J837" s="76"/>
      <c r="K837" s="82"/>
      <c r="L837" s="77"/>
      <c r="M837" s="2"/>
      <c r="N837" s="82"/>
      <c r="O837" s="77"/>
      <c r="P837" s="2"/>
      <c r="Q837" s="82"/>
      <c r="R837" s="19"/>
      <c r="S837" s="366"/>
      <c r="T837" s="397">
        <f t="shared" si="55"/>
        <v>0</v>
      </c>
      <c r="U837" s="443">
        <f t="shared" si="54"/>
        <v>11</v>
      </c>
    </row>
    <row r="838" spans="1:21" ht="18" customHeight="1">
      <c r="A838" s="817"/>
      <c r="B838" s="818"/>
      <c r="C838" s="820"/>
      <c r="D838" s="820"/>
      <c r="E838" s="337">
        <v>30</v>
      </c>
      <c r="F838" s="216"/>
      <c r="G838" s="216"/>
      <c r="H838" s="97"/>
      <c r="I838" s="81"/>
      <c r="J838" s="76"/>
      <c r="K838" s="82"/>
      <c r="L838" s="77"/>
      <c r="M838" s="2"/>
      <c r="N838" s="82"/>
      <c r="O838" s="77"/>
      <c r="P838" s="2"/>
      <c r="Q838" s="82"/>
      <c r="R838" s="19"/>
      <c r="S838" s="366"/>
      <c r="T838" s="397">
        <f t="shared" si="55"/>
        <v>0</v>
      </c>
      <c r="U838" s="443">
        <f t="shared" si="54"/>
        <v>11</v>
      </c>
    </row>
    <row r="839" spans="1:21" ht="18" customHeight="1">
      <c r="A839" s="817"/>
      <c r="B839" s="818"/>
      <c r="C839" s="820"/>
      <c r="D839" s="820"/>
      <c r="E839" s="337">
        <v>31</v>
      </c>
      <c r="F839" s="216"/>
      <c r="G839" s="216"/>
      <c r="H839" s="97"/>
      <c r="I839" s="81"/>
      <c r="J839" s="76"/>
      <c r="K839" s="82"/>
      <c r="L839" s="77"/>
      <c r="M839" s="2"/>
      <c r="N839" s="82"/>
      <c r="O839" s="77"/>
      <c r="P839" s="2"/>
      <c r="Q839" s="82"/>
      <c r="R839" s="19"/>
      <c r="S839" s="366"/>
      <c r="T839" s="397">
        <f t="shared" si="55"/>
        <v>0</v>
      </c>
      <c r="U839" s="443">
        <f t="shared" si="54"/>
        <v>11</v>
      </c>
    </row>
    <row r="840" spans="1:21" ht="18" customHeight="1">
      <c r="A840" s="817"/>
      <c r="B840" s="818"/>
      <c r="C840" s="820"/>
      <c r="D840" s="820"/>
      <c r="E840" s="337">
        <v>32</v>
      </c>
      <c r="F840" s="216"/>
      <c r="G840" s="216"/>
      <c r="H840" s="97"/>
      <c r="I840" s="81"/>
      <c r="J840" s="76"/>
      <c r="K840" s="81"/>
      <c r="L840" s="76"/>
      <c r="M840" s="2"/>
      <c r="N840" s="81"/>
      <c r="O840" s="77"/>
      <c r="P840" s="15"/>
      <c r="Q840" s="82"/>
      <c r="R840" s="19"/>
      <c r="S840" s="366"/>
      <c r="T840" s="397">
        <f t="shared" si="55"/>
        <v>0</v>
      </c>
      <c r="U840" s="443">
        <f t="shared" si="54"/>
        <v>11</v>
      </c>
    </row>
    <row r="841" spans="1:21" ht="18" customHeight="1">
      <c r="A841" s="817"/>
      <c r="B841" s="818"/>
      <c r="C841" s="820"/>
      <c r="D841" s="820"/>
      <c r="E841" s="337">
        <v>33</v>
      </c>
      <c r="F841" s="216"/>
      <c r="G841" s="216"/>
      <c r="H841" s="97"/>
      <c r="I841" s="81"/>
      <c r="J841" s="76"/>
      <c r="K841" s="81"/>
      <c r="L841" s="76"/>
      <c r="M841" s="2"/>
      <c r="N841" s="81"/>
      <c r="O841" s="77"/>
      <c r="P841" s="15"/>
      <c r="Q841" s="82"/>
      <c r="R841" s="19"/>
      <c r="S841" s="366"/>
      <c r="T841" s="397">
        <f t="shared" si="55"/>
        <v>0</v>
      </c>
      <c r="U841" s="443">
        <f t="shared" si="54"/>
        <v>11</v>
      </c>
    </row>
    <row r="842" spans="1:21" ht="18" customHeight="1">
      <c r="A842" s="817"/>
      <c r="B842" s="818"/>
      <c r="C842" s="820"/>
      <c r="D842" s="820"/>
      <c r="E842" s="337">
        <v>34</v>
      </c>
      <c r="F842" s="216"/>
      <c r="G842" s="216"/>
      <c r="H842" s="97"/>
      <c r="I842" s="81"/>
      <c r="J842" s="76"/>
      <c r="K842" s="81"/>
      <c r="L842" s="76"/>
      <c r="M842" s="2"/>
      <c r="N842" s="81"/>
      <c r="O842" s="77"/>
      <c r="P842" s="15"/>
      <c r="Q842" s="82"/>
      <c r="R842" s="19"/>
      <c r="S842" s="366"/>
      <c r="T842" s="397">
        <f t="shared" si="55"/>
        <v>0</v>
      </c>
      <c r="U842" s="443">
        <f t="shared" si="54"/>
        <v>11</v>
      </c>
    </row>
    <row r="843" spans="1:21" ht="18" customHeight="1">
      <c r="A843" s="817"/>
      <c r="B843" s="818"/>
      <c r="C843" s="820"/>
      <c r="D843" s="820"/>
      <c r="E843" s="337">
        <v>35</v>
      </c>
      <c r="F843" s="216"/>
      <c r="G843" s="216"/>
      <c r="H843" s="97"/>
      <c r="I843" s="81"/>
      <c r="J843" s="76"/>
      <c r="K843" s="81"/>
      <c r="L843" s="76"/>
      <c r="M843" s="2"/>
      <c r="N843" s="82"/>
      <c r="O843" s="77"/>
      <c r="P843" s="2"/>
      <c r="Q843" s="82"/>
      <c r="R843" s="19"/>
      <c r="S843" s="366"/>
      <c r="T843" s="397">
        <f t="shared" si="55"/>
        <v>0</v>
      </c>
      <c r="U843" s="443">
        <f t="shared" si="54"/>
        <v>11</v>
      </c>
    </row>
    <row r="844" spans="1:21" ht="18" customHeight="1">
      <c r="A844" s="817"/>
      <c r="B844" s="818"/>
      <c r="C844" s="820"/>
      <c r="D844" s="820"/>
      <c r="E844" s="337">
        <v>36</v>
      </c>
      <c r="F844" s="216"/>
      <c r="G844" s="216"/>
      <c r="H844" s="134"/>
      <c r="I844" s="135"/>
      <c r="J844" s="136"/>
      <c r="K844" s="135"/>
      <c r="L844" s="136"/>
      <c r="M844" s="137"/>
      <c r="N844" s="138"/>
      <c r="O844" s="139"/>
      <c r="P844" s="137"/>
      <c r="Q844" s="138"/>
      <c r="R844" s="140"/>
      <c r="S844" s="368"/>
      <c r="T844" s="447">
        <f t="shared" si="55"/>
        <v>0</v>
      </c>
      <c r="U844" s="443">
        <f t="shared" si="54"/>
        <v>11</v>
      </c>
    </row>
    <row r="845" spans="1:21" ht="18" customHeight="1">
      <c r="A845" s="817"/>
      <c r="B845" s="818"/>
      <c r="C845" s="820"/>
      <c r="D845" s="820"/>
      <c r="E845" s="337">
        <v>37</v>
      </c>
      <c r="F845" s="216"/>
      <c r="G845" s="216"/>
      <c r="H845" s="134"/>
      <c r="I845" s="135"/>
      <c r="J845" s="136"/>
      <c r="K845" s="135"/>
      <c r="L845" s="136"/>
      <c r="M845" s="137"/>
      <c r="N845" s="138"/>
      <c r="O845" s="139"/>
      <c r="P845" s="137"/>
      <c r="Q845" s="138"/>
      <c r="R845" s="140"/>
      <c r="S845" s="368"/>
      <c r="T845" s="447">
        <f t="shared" si="55"/>
        <v>0</v>
      </c>
      <c r="U845" s="443">
        <f t="shared" si="54"/>
        <v>11</v>
      </c>
    </row>
    <row r="846" spans="1:21" ht="18" customHeight="1">
      <c r="A846" s="817"/>
      <c r="B846" s="818"/>
      <c r="C846" s="820"/>
      <c r="D846" s="820"/>
      <c r="E846" s="337">
        <v>38</v>
      </c>
      <c r="F846" s="216"/>
      <c r="G846" s="216"/>
      <c r="H846" s="134"/>
      <c r="I846" s="135"/>
      <c r="J846" s="136"/>
      <c r="K846" s="135"/>
      <c r="L846" s="136"/>
      <c r="M846" s="137"/>
      <c r="N846" s="138"/>
      <c r="O846" s="139"/>
      <c r="P846" s="137"/>
      <c r="Q846" s="138"/>
      <c r="R846" s="140"/>
      <c r="S846" s="368"/>
      <c r="T846" s="447">
        <f t="shared" si="55"/>
        <v>0</v>
      </c>
      <c r="U846" s="443">
        <f t="shared" si="54"/>
        <v>11</v>
      </c>
    </row>
    <row r="847" spans="1:21" ht="18" customHeight="1">
      <c r="A847" s="817"/>
      <c r="B847" s="818"/>
      <c r="C847" s="820"/>
      <c r="D847" s="820"/>
      <c r="E847" s="337">
        <v>39</v>
      </c>
      <c r="F847" s="216"/>
      <c r="G847" s="216"/>
      <c r="H847" s="134"/>
      <c r="I847" s="135"/>
      <c r="J847" s="136"/>
      <c r="K847" s="135"/>
      <c r="L847" s="136"/>
      <c r="M847" s="137"/>
      <c r="N847" s="138"/>
      <c r="O847" s="139"/>
      <c r="P847" s="137"/>
      <c r="Q847" s="138"/>
      <c r="R847" s="140"/>
      <c r="S847" s="368"/>
      <c r="T847" s="447">
        <f t="shared" si="55"/>
        <v>0</v>
      </c>
      <c r="U847" s="443">
        <f t="shared" si="54"/>
        <v>11</v>
      </c>
    </row>
    <row r="848" spans="1:21" ht="18" customHeight="1">
      <c r="A848" s="817"/>
      <c r="B848" s="818"/>
      <c r="C848" s="820"/>
      <c r="D848" s="820"/>
      <c r="E848" s="337">
        <v>40</v>
      </c>
      <c r="F848" s="216"/>
      <c r="G848" s="216"/>
      <c r="H848" s="134"/>
      <c r="I848" s="135"/>
      <c r="J848" s="136"/>
      <c r="K848" s="135"/>
      <c r="L848" s="136"/>
      <c r="M848" s="137"/>
      <c r="N848" s="138"/>
      <c r="O848" s="139"/>
      <c r="P848" s="137"/>
      <c r="Q848" s="138"/>
      <c r="R848" s="140"/>
      <c r="S848" s="368"/>
      <c r="T848" s="447">
        <f t="shared" si="55"/>
        <v>0</v>
      </c>
      <c r="U848" s="443">
        <f t="shared" si="54"/>
        <v>11</v>
      </c>
    </row>
    <row r="849" spans="1:21" ht="18" customHeight="1">
      <c r="A849" s="817"/>
      <c r="B849" s="818"/>
      <c r="C849" s="820"/>
      <c r="D849" s="820"/>
      <c r="E849" s="337">
        <v>41</v>
      </c>
      <c r="F849" s="216"/>
      <c r="G849" s="216"/>
      <c r="H849" s="134"/>
      <c r="I849" s="135"/>
      <c r="J849" s="136"/>
      <c r="K849" s="135"/>
      <c r="L849" s="136"/>
      <c r="M849" s="137"/>
      <c r="N849" s="138"/>
      <c r="O849" s="139"/>
      <c r="P849" s="137"/>
      <c r="Q849" s="138"/>
      <c r="R849" s="140"/>
      <c r="S849" s="368"/>
      <c r="T849" s="447">
        <f t="shared" si="55"/>
        <v>0</v>
      </c>
      <c r="U849" s="443">
        <f t="shared" si="54"/>
        <v>11</v>
      </c>
    </row>
    <row r="850" spans="1:21" ht="18" customHeight="1">
      <c r="A850" s="817"/>
      <c r="B850" s="818"/>
      <c r="C850" s="820"/>
      <c r="D850" s="820"/>
      <c r="E850" s="337">
        <v>42</v>
      </c>
      <c r="F850" s="216"/>
      <c r="G850" s="216"/>
      <c r="H850" s="134"/>
      <c r="I850" s="135"/>
      <c r="J850" s="136"/>
      <c r="K850" s="135"/>
      <c r="L850" s="136"/>
      <c r="M850" s="137"/>
      <c r="N850" s="138"/>
      <c r="O850" s="139"/>
      <c r="P850" s="137"/>
      <c r="Q850" s="138"/>
      <c r="R850" s="140"/>
      <c r="S850" s="368"/>
      <c r="T850" s="447">
        <f t="shared" si="55"/>
        <v>0</v>
      </c>
      <c r="U850" s="443">
        <f t="shared" si="54"/>
        <v>11</v>
      </c>
    </row>
    <row r="851" spans="1:21" ht="18" customHeight="1">
      <c r="A851" s="817"/>
      <c r="B851" s="818"/>
      <c r="C851" s="820"/>
      <c r="D851" s="820"/>
      <c r="E851" s="337">
        <v>43</v>
      </c>
      <c r="F851" s="216"/>
      <c r="G851" s="216"/>
      <c r="H851" s="134"/>
      <c r="I851" s="135"/>
      <c r="J851" s="136"/>
      <c r="K851" s="135"/>
      <c r="L851" s="136"/>
      <c r="M851" s="137"/>
      <c r="N851" s="138"/>
      <c r="O851" s="139"/>
      <c r="P851" s="137"/>
      <c r="Q851" s="138"/>
      <c r="R851" s="140"/>
      <c r="S851" s="368"/>
      <c r="T851" s="447">
        <f t="shared" si="55"/>
        <v>0</v>
      </c>
      <c r="U851" s="443">
        <f t="shared" si="54"/>
        <v>11</v>
      </c>
    </row>
    <row r="852" spans="1:21" ht="18" customHeight="1">
      <c r="A852" s="817"/>
      <c r="B852" s="818"/>
      <c r="C852" s="820"/>
      <c r="D852" s="820"/>
      <c r="E852" s="337">
        <v>44</v>
      </c>
      <c r="F852" s="216"/>
      <c r="G852" s="216"/>
      <c r="H852" s="134"/>
      <c r="I852" s="135"/>
      <c r="J852" s="136"/>
      <c r="K852" s="135"/>
      <c r="L852" s="136"/>
      <c r="M852" s="137"/>
      <c r="N852" s="138"/>
      <c r="O852" s="139"/>
      <c r="P852" s="137"/>
      <c r="Q852" s="138"/>
      <c r="R852" s="140"/>
      <c r="S852" s="368"/>
      <c r="T852" s="447">
        <f t="shared" si="55"/>
        <v>0</v>
      </c>
      <c r="U852" s="443">
        <f t="shared" si="54"/>
        <v>11</v>
      </c>
    </row>
    <row r="853" spans="1:21" ht="18" customHeight="1">
      <c r="A853" s="817"/>
      <c r="B853" s="818"/>
      <c r="C853" s="820"/>
      <c r="D853" s="820"/>
      <c r="E853" s="337">
        <v>45</v>
      </c>
      <c r="F853" s="216"/>
      <c r="G853" s="216"/>
      <c r="H853" s="134"/>
      <c r="I853" s="135"/>
      <c r="J853" s="136"/>
      <c r="K853" s="135"/>
      <c r="L853" s="136"/>
      <c r="M853" s="137"/>
      <c r="N853" s="138"/>
      <c r="O853" s="139"/>
      <c r="P853" s="137"/>
      <c r="Q853" s="138"/>
      <c r="R853" s="140"/>
      <c r="S853" s="368"/>
      <c r="T853" s="447">
        <f t="shared" si="55"/>
        <v>0</v>
      </c>
      <c r="U853" s="443">
        <f t="shared" si="54"/>
        <v>11</v>
      </c>
    </row>
    <row r="854" spans="1:21" ht="18" customHeight="1">
      <c r="A854" s="817"/>
      <c r="B854" s="818"/>
      <c r="C854" s="820"/>
      <c r="D854" s="820"/>
      <c r="E854" s="337">
        <v>46</v>
      </c>
      <c r="F854" s="216"/>
      <c r="G854" s="216"/>
      <c r="H854" s="134"/>
      <c r="I854" s="135"/>
      <c r="J854" s="136"/>
      <c r="K854" s="135"/>
      <c r="L854" s="136"/>
      <c r="M854" s="137"/>
      <c r="N854" s="138"/>
      <c r="O854" s="139"/>
      <c r="P854" s="137"/>
      <c r="Q854" s="138"/>
      <c r="R854" s="140"/>
      <c r="S854" s="368"/>
      <c r="T854" s="447">
        <f t="shared" si="55"/>
        <v>0</v>
      </c>
      <c r="U854" s="443">
        <f t="shared" si="54"/>
        <v>11</v>
      </c>
    </row>
    <row r="855" spans="1:21" ht="18" customHeight="1">
      <c r="A855" s="817"/>
      <c r="B855" s="818"/>
      <c r="C855" s="820"/>
      <c r="D855" s="820"/>
      <c r="E855" s="337">
        <v>47</v>
      </c>
      <c r="F855" s="216"/>
      <c r="G855" s="216"/>
      <c r="H855" s="134"/>
      <c r="I855" s="135"/>
      <c r="J855" s="136"/>
      <c r="K855" s="135"/>
      <c r="L855" s="136"/>
      <c r="M855" s="137"/>
      <c r="N855" s="138"/>
      <c r="O855" s="139"/>
      <c r="P855" s="137"/>
      <c r="Q855" s="138"/>
      <c r="R855" s="140"/>
      <c r="S855" s="368"/>
      <c r="T855" s="447">
        <f t="shared" si="55"/>
        <v>0</v>
      </c>
      <c r="U855" s="443">
        <f t="shared" si="54"/>
        <v>11</v>
      </c>
    </row>
    <row r="856" spans="1:21" ht="18" customHeight="1">
      <c r="A856" s="817"/>
      <c r="B856" s="818"/>
      <c r="C856" s="820"/>
      <c r="D856" s="820"/>
      <c r="E856" s="337">
        <v>48</v>
      </c>
      <c r="F856" s="216"/>
      <c r="G856" s="216"/>
      <c r="H856" s="134"/>
      <c r="I856" s="135"/>
      <c r="J856" s="136"/>
      <c r="K856" s="135"/>
      <c r="L856" s="136"/>
      <c r="M856" s="137"/>
      <c r="N856" s="138"/>
      <c r="O856" s="139"/>
      <c r="P856" s="137"/>
      <c r="Q856" s="138"/>
      <c r="R856" s="140"/>
      <c r="S856" s="368"/>
      <c r="T856" s="447">
        <f t="shared" si="55"/>
        <v>0</v>
      </c>
      <c r="U856" s="443">
        <f t="shared" si="54"/>
        <v>11</v>
      </c>
    </row>
    <row r="857" spans="1:21" ht="18" customHeight="1">
      <c r="A857" s="817"/>
      <c r="B857" s="818"/>
      <c r="C857" s="820"/>
      <c r="D857" s="820"/>
      <c r="E857" s="337">
        <v>49</v>
      </c>
      <c r="F857" s="216"/>
      <c r="G857" s="216"/>
      <c r="H857" s="97"/>
      <c r="I857" s="81"/>
      <c r="J857" s="76"/>
      <c r="K857" s="82"/>
      <c r="L857" s="77"/>
      <c r="M857" s="2"/>
      <c r="N857" s="82"/>
      <c r="O857" s="77"/>
      <c r="P857" s="2"/>
      <c r="Q857" s="82"/>
      <c r="R857" s="19"/>
      <c r="S857" s="366"/>
      <c r="T857" s="397">
        <f t="shared" si="53"/>
        <v>0</v>
      </c>
      <c r="U857" s="443">
        <f t="shared" si="54"/>
        <v>11</v>
      </c>
    </row>
    <row r="858" spans="1:21" ht="18" customHeight="1">
      <c r="A858" s="817"/>
      <c r="B858" s="818"/>
      <c r="C858" s="820"/>
      <c r="D858" s="820"/>
      <c r="E858" s="337">
        <v>50</v>
      </c>
      <c r="F858" s="216"/>
      <c r="G858" s="216"/>
      <c r="H858" s="97"/>
      <c r="I858" s="81"/>
      <c r="J858" s="76"/>
      <c r="K858" s="82"/>
      <c r="L858" s="77"/>
      <c r="M858" s="2"/>
      <c r="N858" s="82"/>
      <c r="O858" s="77"/>
      <c r="P858" s="2"/>
      <c r="Q858" s="82"/>
      <c r="R858" s="19"/>
      <c r="S858" s="366"/>
      <c r="T858" s="397">
        <f t="shared" si="53"/>
        <v>0</v>
      </c>
      <c r="U858" s="443">
        <f t="shared" si="54"/>
        <v>11</v>
      </c>
    </row>
    <row r="859" spans="1:21" ht="18" customHeight="1">
      <c r="A859" s="817"/>
      <c r="B859" s="818"/>
      <c r="C859" s="820"/>
      <c r="D859" s="820"/>
      <c r="E859" s="337">
        <v>51</v>
      </c>
      <c r="F859" s="216"/>
      <c r="G859" s="216"/>
      <c r="H859" s="97"/>
      <c r="I859" s="81"/>
      <c r="J859" s="76"/>
      <c r="K859" s="81"/>
      <c r="L859" s="76"/>
      <c r="M859" s="2"/>
      <c r="N859" s="81"/>
      <c r="O859" s="77"/>
      <c r="P859" s="15"/>
      <c r="Q859" s="82"/>
      <c r="R859" s="19"/>
      <c r="S859" s="366"/>
      <c r="T859" s="397">
        <f t="shared" si="53"/>
        <v>0</v>
      </c>
      <c r="U859" s="443">
        <f t="shared" si="54"/>
        <v>11</v>
      </c>
    </row>
    <row r="860" spans="1:21" ht="18" customHeight="1">
      <c r="A860" s="817"/>
      <c r="B860" s="818"/>
      <c r="C860" s="820"/>
      <c r="D860" s="820"/>
      <c r="E860" s="337">
        <v>52</v>
      </c>
      <c r="F860" s="216"/>
      <c r="G860" s="216"/>
      <c r="H860" s="97"/>
      <c r="I860" s="81"/>
      <c r="J860" s="76"/>
      <c r="K860" s="81"/>
      <c r="L860" s="76"/>
      <c r="M860" s="2"/>
      <c r="N860" s="81"/>
      <c r="O860" s="77"/>
      <c r="P860" s="15"/>
      <c r="Q860" s="82"/>
      <c r="R860" s="19"/>
      <c r="S860" s="366"/>
      <c r="T860" s="397">
        <f t="shared" si="53"/>
        <v>0</v>
      </c>
      <c r="U860" s="443">
        <f t="shared" si="54"/>
        <v>11</v>
      </c>
    </row>
    <row r="861" spans="1:21" ht="18" customHeight="1">
      <c r="A861" s="817"/>
      <c r="B861" s="818"/>
      <c r="C861" s="820"/>
      <c r="D861" s="820"/>
      <c r="E861" s="337">
        <v>53</v>
      </c>
      <c r="F861" s="216"/>
      <c r="G861" s="216"/>
      <c r="H861" s="97"/>
      <c r="I861" s="81"/>
      <c r="J861" s="76"/>
      <c r="K861" s="81"/>
      <c r="L861" s="76"/>
      <c r="M861" s="2"/>
      <c r="N861" s="81"/>
      <c r="O861" s="77"/>
      <c r="P861" s="15"/>
      <c r="Q861" s="82"/>
      <c r="R861" s="19"/>
      <c r="S861" s="366"/>
      <c r="T861" s="397">
        <f t="shared" si="53"/>
        <v>0</v>
      </c>
      <c r="U861" s="443">
        <f t="shared" si="54"/>
        <v>11</v>
      </c>
    </row>
    <row r="862" spans="1:21" ht="18" customHeight="1">
      <c r="A862" s="817"/>
      <c r="B862" s="818"/>
      <c r="C862" s="820"/>
      <c r="D862" s="820"/>
      <c r="E862" s="337">
        <v>54</v>
      </c>
      <c r="F862" s="216"/>
      <c r="G862" s="216"/>
      <c r="H862" s="97"/>
      <c r="I862" s="81"/>
      <c r="J862" s="76"/>
      <c r="K862" s="81"/>
      <c r="L862" s="76"/>
      <c r="M862" s="2"/>
      <c r="N862" s="82"/>
      <c r="O862" s="77"/>
      <c r="P862" s="2"/>
      <c r="Q862" s="82"/>
      <c r="R862" s="19"/>
      <c r="S862" s="366"/>
      <c r="T862" s="397">
        <f t="shared" si="53"/>
        <v>0</v>
      </c>
      <c r="U862" s="443">
        <f t="shared" si="54"/>
        <v>11</v>
      </c>
    </row>
    <row r="863" spans="1:21" ht="18" customHeight="1">
      <c r="A863" s="817"/>
      <c r="B863" s="818"/>
      <c r="C863" s="820"/>
      <c r="D863" s="820"/>
      <c r="E863" s="337">
        <v>55</v>
      </c>
      <c r="F863" s="216"/>
      <c r="G863" s="216"/>
      <c r="H863" s="134"/>
      <c r="I863" s="135"/>
      <c r="J863" s="136"/>
      <c r="K863" s="135"/>
      <c r="L863" s="136"/>
      <c r="M863" s="137"/>
      <c r="N863" s="138"/>
      <c r="O863" s="139"/>
      <c r="P863" s="137"/>
      <c r="Q863" s="138"/>
      <c r="R863" s="140"/>
      <c r="S863" s="368"/>
      <c r="T863" s="447">
        <f t="shared" si="53"/>
        <v>0</v>
      </c>
      <c r="U863" s="443">
        <f t="shared" si="54"/>
        <v>11</v>
      </c>
    </row>
    <row r="864" spans="1:21" ht="18" customHeight="1">
      <c r="A864" s="817"/>
      <c r="B864" s="818"/>
      <c r="C864" s="820"/>
      <c r="D864" s="820"/>
      <c r="E864" s="337">
        <v>56</v>
      </c>
      <c r="F864" s="216"/>
      <c r="G864" s="216"/>
      <c r="H864" s="134"/>
      <c r="I864" s="135"/>
      <c r="J864" s="136"/>
      <c r="K864" s="135"/>
      <c r="L864" s="136"/>
      <c r="M864" s="137"/>
      <c r="N864" s="138"/>
      <c r="O864" s="139"/>
      <c r="P864" s="137"/>
      <c r="Q864" s="138"/>
      <c r="R864" s="140"/>
      <c r="S864" s="368"/>
      <c r="T864" s="447">
        <f t="shared" si="53"/>
        <v>0</v>
      </c>
      <c r="U864" s="443">
        <f t="shared" si="54"/>
        <v>11</v>
      </c>
    </row>
    <row r="865" spans="1:21" ht="18" customHeight="1">
      <c r="A865" s="817"/>
      <c r="B865" s="818"/>
      <c r="C865" s="820"/>
      <c r="D865" s="820"/>
      <c r="E865" s="337">
        <v>57</v>
      </c>
      <c r="F865" s="216"/>
      <c r="G865" s="216"/>
      <c r="H865" s="134"/>
      <c r="I865" s="135"/>
      <c r="J865" s="136"/>
      <c r="K865" s="135"/>
      <c r="L865" s="136"/>
      <c r="M865" s="137"/>
      <c r="N865" s="138"/>
      <c r="O865" s="139"/>
      <c r="P865" s="137"/>
      <c r="Q865" s="138"/>
      <c r="R865" s="140"/>
      <c r="S865" s="368"/>
      <c r="T865" s="447">
        <f t="shared" si="53"/>
        <v>0</v>
      </c>
      <c r="U865" s="443">
        <f t="shared" si="54"/>
        <v>11</v>
      </c>
    </row>
    <row r="866" spans="1:21" ht="18" customHeight="1">
      <c r="A866" s="817"/>
      <c r="B866" s="818"/>
      <c r="C866" s="820"/>
      <c r="D866" s="820"/>
      <c r="E866" s="337">
        <v>58</v>
      </c>
      <c r="F866" s="216"/>
      <c r="G866" s="216"/>
      <c r="H866" s="134"/>
      <c r="I866" s="135"/>
      <c r="J866" s="136"/>
      <c r="K866" s="135"/>
      <c r="L866" s="136"/>
      <c r="M866" s="137"/>
      <c r="N866" s="138"/>
      <c r="O866" s="139"/>
      <c r="P866" s="137"/>
      <c r="Q866" s="138"/>
      <c r="R866" s="140"/>
      <c r="S866" s="368"/>
      <c r="T866" s="447">
        <f t="shared" si="53"/>
        <v>0</v>
      </c>
      <c r="U866" s="443">
        <f t="shared" si="54"/>
        <v>11</v>
      </c>
    </row>
    <row r="867" spans="1:21" ht="18" customHeight="1">
      <c r="A867" s="817"/>
      <c r="B867" s="818"/>
      <c r="C867" s="820"/>
      <c r="D867" s="820"/>
      <c r="E867" s="337">
        <v>59</v>
      </c>
      <c r="F867" s="216"/>
      <c r="G867" s="216"/>
      <c r="H867" s="134"/>
      <c r="I867" s="135"/>
      <c r="J867" s="136"/>
      <c r="K867" s="135"/>
      <c r="L867" s="136"/>
      <c r="M867" s="137"/>
      <c r="N867" s="138"/>
      <c r="O867" s="139"/>
      <c r="P867" s="137"/>
      <c r="Q867" s="138"/>
      <c r="R867" s="140"/>
      <c r="S867" s="368"/>
      <c r="T867" s="447">
        <f t="shared" si="53"/>
        <v>0</v>
      </c>
      <c r="U867" s="443">
        <f t="shared" si="54"/>
        <v>11</v>
      </c>
    </row>
    <row r="868" spans="1:21" ht="18" customHeight="1">
      <c r="A868" s="817"/>
      <c r="B868" s="818"/>
      <c r="C868" s="820"/>
      <c r="D868" s="820"/>
      <c r="E868" s="337">
        <v>60</v>
      </c>
      <c r="F868" s="216"/>
      <c r="G868" s="216"/>
      <c r="H868" s="134"/>
      <c r="I868" s="135"/>
      <c r="J868" s="136"/>
      <c r="K868" s="135"/>
      <c r="L868" s="136"/>
      <c r="M868" s="137"/>
      <c r="N868" s="138"/>
      <c r="O868" s="139"/>
      <c r="P868" s="137"/>
      <c r="Q868" s="138"/>
      <c r="R868" s="140"/>
      <c r="S868" s="368"/>
      <c r="T868" s="447">
        <f t="shared" si="53"/>
        <v>0</v>
      </c>
      <c r="U868" s="443">
        <f t="shared" si="54"/>
        <v>11</v>
      </c>
    </row>
    <row r="869" spans="1:21" ht="18" customHeight="1">
      <c r="A869" s="817"/>
      <c r="B869" s="818"/>
      <c r="C869" s="820"/>
      <c r="D869" s="820"/>
      <c r="E869" s="337">
        <v>61</v>
      </c>
      <c r="F869" s="216"/>
      <c r="G869" s="216"/>
      <c r="H869" s="134"/>
      <c r="I869" s="135"/>
      <c r="J869" s="136"/>
      <c r="K869" s="135"/>
      <c r="L869" s="136"/>
      <c r="M869" s="137"/>
      <c r="N869" s="138"/>
      <c r="O869" s="139"/>
      <c r="P869" s="137"/>
      <c r="Q869" s="138"/>
      <c r="R869" s="140"/>
      <c r="S869" s="368"/>
      <c r="T869" s="447">
        <f t="shared" si="53"/>
        <v>0</v>
      </c>
      <c r="U869" s="443">
        <f t="shared" si="54"/>
        <v>11</v>
      </c>
    </row>
    <row r="870" spans="1:21" ht="18" customHeight="1">
      <c r="A870" s="817"/>
      <c r="B870" s="818"/>
      <c r="C870" s="820"/>
      <c r="D870" s="820"/>
      <c r="E870" s="337">
        <v>62</v>
      </c>
      <c r="F870" s="216"/>
      <c r="G870" s="216"/>
      <c r="H870" s="134"/>
      <c r="I870" s="135"/>
      <c r="J870" s="136"/>
      <c r="K870" s="135"/>
      <c r="L870" s="136"/>
      <c r="M870" s="137"/>
      <c r="N870" s="138"/>
      <c r="O870" s="139"/>
      <c r="P870" s="137"/>
      <c r="Q870" s="138"/>
      <c r="R870" s="140"/>
      <c r="S870" s="368"/>
      <c r="T870" s="447">
        <f t="shared" si="53"/>
        <v>0</v>
      </c>
      <c r="U870" s="443">
        <f t="shared" si="54"/>
        <v>11</v>
      </c>
    </row>
    <row r="871" spans="1:21" ht="18" customHeight="1">
      <c r="A871" s="817"/>
      <c r="B871" s="818"/>
      <c r="C871" s="820"/>
      <c r="D871" s="820"/>
      <c r="E871" s="337">
        <v>63</v>
      </c>
      <c r="F871" s="216"/>
      <c r="G871" s="216"/>
      <c r="H871" s="134"/>
      <c r="I871" s="135"/>
      <c r="J871" s="136"/>
      <c r="K871" s="135"/>
      <c r="L871" s="136"/>
      <c r="M871" s="137"/>
      <c r="N871" s="138"/>
      <c r="O871" s="139"/>
      <c r="P871" s="137"/>
      <c r="Q871" s="138"/>
      <c r="R871" s="140"/>
      <c r="S871" s="368"/>
      <c r="T871" s="447">
        <f t="shared" si="53"/>
        <v>0</v>
      </c>
      <c r="U871" s="443">
        <f t="shared" si="54"/>
        <v>11</v>
      </c>
    </row>
    <row r="872" spans="1:21" ht="18" customHeight="1">
      <c r="A872" s="817"/>
      <c r="B872" s="818"/>
      <c r="C872" s="820"/>
      <c r="D872" s="820"/>
      <c r="E872" s="337">
        <v>64</v>
      </c>
      <c r="F872" s="216"/>
      <c r="G872" s="216"/>
      <c r="H872" s="134"/>
      <c r="I872" s="135"/>
      <c r="J872" s="136"/>
      <c r="K872" s="135"/>
      <c r="L872" s="136"/>
      <c r="M872" s="137"/>
      <c r="N872" s="138"/>
      <c r="O872" s="139"/>
      <c r="P872" s="137"/>
      <c r="Q872" s="138"/>
      <c r="R872" s="140"/>
      <c r="S872" s="368"/>
      <c r="T872" s="447">
        <f t="shared" si="53"/>
        <v>0</v>
      </c>
      <c r="U872" s="443">
        <f t="shared" si="54"/>
        <v>11</v>
      </c>
    </row>
    <row r="873" spans="1:21" ht="18" customHeight="1">
      <c r="A873" s="817"/>
      <c r="B873" s="818"/>
      <c r="C873" s="820"/>
      <c r="D873" s="820"/>
      <c r="E873" s="337">
        <v>65</v>
      </c>
      <c r="F873" s="216"/>
      <c r="G873" s="216"/>
      <c r="H873" s="134"/>
      <c r="I873" s="135"/>
      <c r="J873" s="136"/>
      <c r="K873" s="135"/>
      <c r="L873" s="136"/>
      <c r="M873" s="137"/>
      <c r="N873" s="138"/>
      <c r="O873" s="139"/>
      <c r="P873" s="137"/>
      <c r="Q873" s="138"/>
      <c r="R873" s="140"/>
      <c r="S873" s="368"/>
      <c r="T873" s="447">
        <f t="shared" si="53"/>
        <v>0</v>
      </c>
      <c r="U873" s="443">
        <f t="shared" si="54"/>
        <v>11</v>
      </c>
    </row>
    <row r="874" spans="1:21" ht="18" customHeight="1">
      <c r="A874" s="817"/>
      <c r="B874" s="818"/>
      <c r="C874" s="820"/>
      <c r="D874" s="820"/>
      <c r="E874" s="337">
        <v>66</v>
      </c>
      <c r="F874" s="216"/>
      <c r="G874" s="216"/>
      <c r="H874" s="134"/>
      <c r="I874" s="135"/>
      <c r="J874" s="136"/>
      <c r="K874" s="135"/>
      <c r="L874" s="136"/>
      <c r="M874" s="137"/>
      <c r="N874" s="138"/>
      <c r="O874" s="139"/>
      <c r="P874" s="137"/>
      <c r="Q874" s="138"/>
      <c r="R874" s="140"/>
      <c r="S874" s="368"/>
      <c r="T874" s="447">
        <f t="shared" si="53"/>
        <v>0</v>
      </c>
      <c r="U874" s="443">
        <f t="shared" si="54"/>
        <v>11</v>
      </c>
    </row>
    <row r="875" spans="1:21" ht="18" customHeight="1">
      <c r="A875" s="817"/>
      <c r="B875" s="818"/>
      <c r="C875" s="820"/>
      <c r="D875" s="820"/>
      <c r="E875" s="337">
        <v>67</v>
      </c>
      <c r="F875" s="216"/>
      <c r="G875" s="216"/>
      <c r="H875" s="134"/>
      <c r="I875" s="135"/>
      <c r="J875" s="136"/>
      <c r="K875" s="135"/>
      <c r="L875" s="136"/>
      <c r="M875" s="137"/>
      <c r="N875" s="138"/>
      <c r="O875" s="139"/>
      <c r="P875" s="137"/>
      <c r="Q875" s="138"/>
      <c r="R875" s="140"/>
      <c r="S875" s="368"/>
      <c r="T875" s="447">
        <f t="shared" si="53"/>
        <v>0</v>
      </c>
      <c r="U875" s="443">
        <f t="shared" si="54"/>
        <v>11</v>
      </c>
    </row>
    <row r="876" spans="1:21" ht="18" customHeight="1">
      <c r="A876" s="817"/>
      <c r="B876" s="818"/>
      <c r="C876" s="820"/>
      <c r="D876" s="820"/>
      <c r="E876" s="337">
        <v>68</v>
      </c>
      <c r="F876" s="216"/>
      <c r="G876" s="216"/>
      <c r="H876" s="134"/>
      <c r="I876" s="135"/>
      <c r="J876" s="136"/>
      <c r="K876" s="135"/>
      <c r="L876" s="136"/>
      <c r="M876" s="137"/>
      <c r="N876" s="138"/>
      <c r="O876" s="139"/>
      <c r="P876" s="137"/>
      <c r="Q876" s="138"/>
      <c r="R876" s="140"/>
      <c r="S876" s="368"/>
      <c r="T876" s="447">
        <f t="shared" si="53"/>
        <v>0</v>
      </c>
      <c r="U876" s="443">
        <f t="shared" si="54"/>
        <v>11</v>
      </c>
    </row>
    <row r="877" spans="1:21" ht="18" customHeight="1">
      <c r="A877" s="817"/>
      <c r="B877" s="818"/>
      <c r="C877" s="820"/>
      <c r="D877" s="820"/>
      <c r="E877" s="337">
        <v>69</v>
      </c>
      <c r="F877" s="216"/>
      <c r="G877" s="216"/>
      <c r="H877" s="134"/>
      <c r="I877" s="135"/>
      <c r="J877" s="136"/>
      <c r="K877" s="135"/>
      <c r="L877" s="136"/>
      <c r="M877" s="137"/>
      <c r="N877" s="138"/>
      <c r="O877" s="139"/>
      <c r="P877" s="137"/>
      <c r="Q877" s="138"/>
      <c r="R877" s="140"/>
      <c r="S877" s="368"/>
      <c r="T877" s="447">
        <f t="shared" si="53"/>
        <v>0</v>
      </c>
      <c r="U877" s="443">
        <f t="shared" si="54"/>
        <v>11</v>
      </c>
    </row>
    <row r="878" spans="1:21" ht="18" customHeight="1">
      <c r="A878" s="817"/>
      <c r="B878" s="818"/>
      <c r="C878" s="820"/>
      <c r="D878" s="820"/>
      <c r="E878" s="337">
        <v>70</v>
      </c>
      <c r="F878" s="216"/>
      <c r="G878" s="216"/>
      <c r="H878" s="134"/>
      <c r="I878" s="135"/>
      <c r="J878" s="136"/>
      <c r="K878" s="135"/>
      <c r="L878" s="136"/>
      <c r="M878" s="137"/>
      <c r="N878" s="138"/>
      <c r="O878" s="139"/>
      <c r="P878" s="137"/>
      <c r="Q878" s="138"/>
      <c r="R878" s="140"/>
      <c r="S878" s="368"/>
      <c r="T878" s="447">
        <f t="shared" si="53"/>
        <v>0</v>
      </c>
      <c r="U878" s="443">
        <f t="shared" si="54"/>
        <v>11</v>
      </c>
    </row>
    <row r="879" spans="1:21" ht="18" customHeight="1">
      <c r="A879" s="817"/>
      <c r="B879" s="818"/>
      <c r="C879" s="820"/>
      <c r="D879" s="820"/>
      <c r="E879" s="337">
        <v>71</v>
      </c>
      <c r="F879" s="216"/>
      <c r="G879" s="216"/>
      <c r="H879" s="134"/>
      <c r="I879" s="135"/>
      <c r="J879" s="136"/>
      <c r="K879" s="135"/>
      <c r="L879" s="136"/>
      <c r="M879" s="137"/>
      <c r="N879" s="138"/>
      <c r="O879" s="139"/>
      <c r="P879" s="137"/>
      <c r="Q879" s="138"/>
      <c r="R879" s="140"/>
      <c r="S879" s="368"/>
      <c r="T879" s="447">
        <f t="shared" si="53"/>
        <v>0</v>
      </c>
      <c r="U879" s="443">
        <f t="shared" si="54"/>
        <v>11</v>
      </c>
    </row>
    <row r="880" spans="1:21" ht="18" customHeight="1">
      <c r="A880" s="817"/>
      <c r="B880" s="818"/>
      <c r="C880" s="820"/>
      <c r="D880" s="820"/>
      <c r="E880" s="337">
        <v>72</v>
      </c>
      <c r="F880" s="216"/>
      <c r="G880" s="216"/>
      <c r="H880" s="134"/>
      <c r="I880" s="135"/>
      <c r="J880" s="136"/>
      <c r="K880" s="135"/>
      <c r="L880" s="136"/>
      <c r="M880" s="137"/>
      <c r="N880" s="138"/>
      <c r="O880" s="139"/>
      <c r="P880" s="137"/>
      <c r="Q880" s="138"/>
      <c r="R880" s="140"/>
      <c r="S880" s="368"/>
      <c r="T880" s="447">
        <f t="shared" si="53"/>
        <v>0</v>
      </c>
      <c r="U880" s="443">
        <f t="shared" si="54"/>
        <v>11</v>
      </c>
    </row>
    <row r="881" spans="1:21" ht="18" customHeight="1">
      <c r="A881" s="817"/>
      <c r="B881" s="818"/>
      <c r="C881" s="820"/>
      <c r="D881" s="820"/>
      <c r="E881" s="337">
        <v>73</v>
      </c>
      <c r="F881" s="216"/>
      <c r="G881" s="216"/>
      <c r="H881" s="134"/>
      <c r="I881" s="135"/>
      <c r="J881" s="136"/>
      <c r="K881" s="135"/>
      <c r="L881" s="136"/>
      <c r="M881" s="137"/>
      <c r="N881" s="138"/>
      <c r="O881" s="139"/>
      <c r="P881" s="137"/>
      <c r="Q881" s="138"/>
      <c r="R881" s="140"/>
      <c r="S881" s="368"/>
      <c r="T881" s="447">
        <f t="shared" si="53"/>
        <v>0</v>
      </c>
      <c r="U881" s="443">
        <f t="shared" si="54"/>
        <v>11</v>
      </c>
    </row>
    <row r="882" spans="1:21" ht="18" customHeight="1">
      <c r="A882" s="817"/>
      <c r="B882" s="818"/>
      <c r="C882" s="820"/>
      <c r="D882" s="820"/>
      <c r="E882" s="337">
        <v>74</v>
      </c>
      <c r="F882" s="216"/>
      <c r="G882" s="216"/>
      <c r="H882" s="134"/>
      <c r="I882" s="135"/>
      <c r="J882" s="136"/>
      <c r="K882" s="135"/>
      <c r="L882" s="136"/>
      <c r="M882" s="137"/>
      <c r="N882" s="138"/>
      <c r="O882" s="139"/>
      <c r="P882" s="137"/>
      <c r="Q882" s="138"/>
      <c r="R882" s="140"/>
      <c r="S882" s="368"/>
      <c r="T882" s="447">
        <f t="shared" si="53"/>
        <v>0</v>
      </c>
      <c r="U882" s="443">
        <f t="shared" si="54"/>
        <v>11</v>
      </c>
    </row>
    <row r="883" spans="1:21" ht="18" customHeight="1">
      <c r="A883" s="817"/>
      <c r="B883" s="818"/>
      <c r="C883" s="820"/>
      <c r="D883" s="820"/>
      <c r="E883" s="337">
        <v>75</v>
      </c>
      <c r="F883" s="216"/>
      <c r="G883" s="216"/>
      <c r="H883" s="97"/>
      <c r="I883" s="81"/>
      <c r="J883" s="76"/>
      <c r="K883" s="82"/>
      <c r="L883" s="77"/>
      <c r="M883" s="2"/>
      <c r="N883" s="82"/>
      <c r="O883" s="77"/>
      <c r="P883" s="2"/>
      <c r="Q883" s="82"/>
      <c r="R883" s="19"/>
      <c r="S883" s="366"/>
      <c r="T883" s="397">
        <f t="shared" si="47"/>
        <v>0</v>
      </c>
      <c r="U883" s="443">
        <f t="shared" ref="U883:U888" si="56">$A$809</f>
        <v>11</v>
      </c>
    </row>
    <row r="884" spans="1:21" ht="18" customHeight="1">
      <c r="A884" s="817"/>
      <c r="B884" s="818"/>
      <c r="C884" s="820"/>
      <c r="D884" s="820"/>
      <c r="E884" s="337">
        <v>76</v>
      </c>
      <c r="F884" s="216"/>
      <c r="G884" s="216"/>
      <c r="H884" s="97"/>
      <c r="I884" s="81"/>
      <c r="J884" s="76"/>
      <c r="K884" s="82"/>
      <c r="L884" s="77"/>
      <c r="M884" s="2"/>
      <c r="N884" s="82"/>
      <c r="O884" s="77"/>
      <c r="P884" s="2"/>
      <c r="Q884" s="82"/>
      <c r="R884" s="19"/>
      <c r="S884" s="366"/>
      <c r="T884" s="397">
        <f t="shared" si="47"/>
        <v>0</v>
      </c>
      <c r="U884" s="443">
        <f t="shared" si="56"/>
        <v>11</v>
      </c>
    </row>
    <row r="885" spans="1:21" ht="18" customHeight="1">
      <c r="A885" s="817"/>
      <c r="B885" s="818"/>
      <c r="C885" s="820"/>
      <c r="D885" s="820"/>
      <c r="E885" s="337">
        <v>77</v>
      </c>
      <c r="F885" s="216"/>
      <c r="G885" s="216"/>
      <c r="H885" s="97"/>
      <c r="I885" s="81"/>
      <c r="J885" s="76"/>
      <c r="K885" s="82"/>
      <c r="L885" s="77"/>
      <c r="M885" s="2"/>
      <c r="N885" s="82"/>
      <c r="O885" s="77"/>
      <c r="P885" s="2"/>
      <c r="Q885" s="82"/>
      <c r="R885" s="19"/>
      <c r="S885" s="366"/>
      <c r="T885" s="397">
        <f t="shared" si="47"/>
        <v>0</v>
      </c>
      <c r="U885" s="443">
        <f t="shared" si="56"/>
        <v>11</v>
      </c>
    </row>
    <row r="886" spans="1:21" ht="18" customHeight="1">
      <c r="A886" s="817"/>
      <c r="B886" s="818"/>
      <c r="C886" s="820"/>
      <c r="D886" s="820"/>
      <c r="E886" s="337">
        <v>78</v>
      </c>
      <c r="F886" s="216"/>
      <c r="G886" s="216"/>
      <c r="H886" s="97"/>
      <c r="I886" s="81"/>
      <c r="J886" s="76"/>
      <c r="K886" s="82"/>
      <c r="L886" s="77"/>
      <c r="M886" s="2"/>
      <c r="N886" s="82"/>
      <c r="O886" s="77"/>
      <c r="P886" s="2"/>
      <c r="Q886" s="82"/>
      <c r="R886" s="19"/>
      <c r="S886" s="366"/>
      <c r="T886" s="397">
        <f t="shared" si="47"/>
        <v>0</v>
      </c>
      <c r="U886" s="443">
        <f t="shared" si="56"/>
        <v>11</v>
      </c>
    </row>
    <row r="887" spans="1:21" ht="18" customHeight="1">
      <c r="A887" s="817"/>
      <c r="B887" s="818"/>
      <c r="C887" s="820"/>
      <c r="D887" s="820"/>
      <c r="E887" s="357">
        <v>79</v>
      </c>
      <c r="F887" s="441"/>
      <c r="G887" s="441"/>
      <c r="H887" s="97"/>
      <c r="I887" s="81"/>
      <c r="J887" s="76"/>
      <c r="K887" s="81"/>
      <c r="L887" s="76"/>
      <c r="M887" s="2"/>
      <c r="N887" s="81"/>
      <c r="O887" s="77"/>
      <c r="P887" s="15"/>
      <c r="Q887" s="82"/>
      <c r="R887" s="19"/>
      <c r="S887" s="366"/>
      <c r="T887" s="397">
        <f t="shared" si="47"/>
        <v>0</v>
      </c>
      <c r="U887" s="443">
        <f t="shared" si="56"/>
        <v>11</v>
      </c>
    </row>
    <row r="888" spans="1:21" ht="18" customHeight="1">
      <c r="A888" s="817"/>
      <c r="B888" s="818"/>
      <c r="C888" s="820"/>
      <c r="D888" s="820"/>
      <c r="E888" s="436">
        <v>80</v>
      </c>
      <c r="F888" s="425"/>
      <c r="G888" s="425"/>
      <c r="H888" s="101"/>
      <c r="I888" s="81"/>
      <c r="J888" s="76"/>
      <c r="K888" s="81"/>
      <c r="L888" s="76"/>
      <c r="M888" s="2"/>
      <c r="N888" s="81"/>
      <c r="O888" s="77"/>
      <c r="P888" s="15"/>
      <c r="Q888" s="82"/>
      <c r="R888" s="19"/>
      <c r="S888" s="366"/>
      <c r="T888" s="397">
        <f t="shared" si="47"/>
        <v>0</v>
      </c>
      <c r="U888" s="443">
        <f t="shared" si="56"/>
        <v>11</v>
      </c>
    </row>
    <row r="889" spans="1:21" ht="18" customHeight="1">
      <c r="A889" s="815">
        <v>12</v>
      </c>
      <c r="B889" s="816"/>
      <c r="C889" s="819" t="str">
        <f>IF(ISERROR(VLOOKUP($A889,【大規模】地域番号③!$BD:$BF,2,FALSE)),"",VLOOKUP($A889,【大規模】地域番号③!$BD:$BF,2,FALSE))</f>
        <v/>
      </c>
      <c r="D889" s="819" t="str">
        <f>IF(ISERROR(VLOOKUP($A889,【大規模】地域番号③!$BD:$BF,3,FALSE)),"",VLOOKUP($A889,【大規模】地域番号③!$BD:$BF,3,FALSE))</f>
        <v/>
      </c>
      <c r="E889" s="337">
        <v>1</v>
      </c>
      <c r="F889" s="216"/>
      <c r="G889" s="216"/>
      <c r="H889" s="96"/>
      <c r="I889" s="119"/>
      <c r="J889" s="120"/>
      <c r="K889" s="122"/>
      <c r="L889" s="123"/>
      <c r="M889" s="121"/>
      <c r="N889" s="122"/>
      <c r="O889" s="123"/>
      <c r="P889" s="121"/>
      <c r="Q889" s="122"/>
      <c r="R889" s="124"/>
      <c r="S889" s="356"/>
      <c r="T889" s="389">
        <f t="shared" ref="T889:T1048" si="57">IF(J889="",0,INT(SUM(PRODUCT(J889,L889,O889),R889)))</f>
        <v>0</v>
      </c>
      <c r="U889" s="443">
        <f>$A$889</f>
        <v>12</v>
      </c>
    </row>
    <row r="890" spans="1:21" ht="18" customHeight="1">
      <c r="A890" s="817"/>
      <c r="B890" s="818"/>
      <c r="C890" s="820"/>
      <c r="D890" s="820"/>
      <c r="E890" s="337">
        <v>2</v>
      </c>
      <c r="F890" s="216"/>
      <c r="G890" s="216"/>
      <c r="H890" s="97"/>
      <c r="I890" s="81"/>
      <c r="J890" s="76"/>
      <c r="K890" s="82"/>
      <c r="L890" s="77"/>
      <c r="M890" s="2"/>
      <c r="N890" s="82"/>
      <c r="O890" s="77"/>
      <c r="P890" s="2"/>
      <c r="Q890" s="82"/>
      <c r="R890" s="19"/>
      <c r="S890" s="366"/>
      <c r="T890" s="397">
        <f t="shared" si="57"/>
        <v>0</v>
      </c>
      <c r="U890" s="443">
        <f t="shared" ref="U890:U937" si="58">$A$889</f>
        <v>12</v>
      </c>
    </row>
    <row r="891" spans="1:21" ht="18" customHeight="1">
      <c r="A891" s="817"/>
      <c r="B891" s="818"/>
      <c r="C891" s="820"/>
      <c r="D891" s="820"/>
      <c r="E891" s="337">
        <v>3</v>
      </c>
      <c r="F891" s="216"/>
      <c r="G891" s="216"/>
      <c r="H891" s="97"/>
      <c r="I891" s="81"/>
      <c r="J891" s="76"/>
      <c r="K891" s="82"/>
      <c r="L891" s="77"/>
      <c r="M891" s="2"/>
      <c r="N891" s="82"/>
      <c r="O891" s="77"/>
      <c r="P891" s="2"/>
      <c r="Q891" s="82"/>
      <c r="R891" s="19"/>
      <c r="S891" s="366"/>
      <c r="T891" s="397">
        <f t="shared" si="57"/>
        <v>0</v>
      </c>
      <c r="U891" s="443">
        <f t="shared" si="58"/>
        <v>12</v>
      </c>
    </row>
    <row r="892" spans="1:21" ht="18" customHeight="1">
      <c r="A892" s="817"/>
      <c r="B892" s="818"/>
      <c r="C892" s="820"/>
      <c r="D892" s="820"/>
      <c r="E892" s="337">
        <v>4</v>
      </c>
      <c r="F892" s="216"/>
      <c r="G892" s="216"/>
      <c r="H892" s="97"/>
      <c r="I892" s="81"/>
      <c r="J892" s="76"/>
      <c r="K892" s="81"/>
      <c r="L892" s="76"/>
      <c r="M892" s="2"/>
      <c r="N892" s="81"/>
      <c r="O892" s="77"/>
      <c r="P892" s="15"/>
      <c r="Q892" s="82"/>
      <c r="R892" s="19"/>
      <c r="S892" s="366"/>
      <c r="T892" s="397">
        <f t="shared" si="57"/>
        <v>0</v>
      </c>
      <c r="U892" s="443">
        <f t="shared" si="58"/>
        <v>12</v>
      </c>
    </row>
    <row r="893" spans="1:21" ht="18" customHeight="1">
      <c r="A893" s="817"/>
      <c r="B893" s="818"/>
      <c r="C893" s="820"/>
      <c r="D893" s="820"/>
      <c r="E893" s="337">
        <v>5</v>
      </c>
      <c r="F893" s="216"/>
      <c r="G893" s="216"/>
      <c r="H893" s="97"/>
      <c r="I893" s="81"/>
      <c r="J893" s="76"/>
      <c r="K893" s="81"/>
      <c r="L893" s="76"/>
      <c r="M893" s="2"/>
      <c r="N893" s="81"/>
      <c r="O893" s="77"/>
      <c r="P893" s="15"/>
      <c r="Q893" s="82"/>
      <c r="R893" s="19"/>
      <c r="S893" s="366"/>
      <c r="T893" s="397">
        <f t="shared" si="57"/>
        <v>0</v>
      </c>
      <c r="U893" s="443">
        <f t="shared" si="58"/>
        <v>12</v>
      </c>
    </row>
    <row r="894" spans="1:21" ht="18" customHeight="1">
      <c r="A894" s="817"/>
      <c r="B894" s="818"/>
      <c r="C894" s="820"/>
      <c r="D894" s="820"/>
      <c r="E894" s="337">
        <v>6</v>
      </c>
      <c r="F894" s="216"/>
      <c r="G894" s="216"/>
      <c r="H894" s="97"/>
      <c r="I894" s="81"/>
      <c r="J894" s="76"/>
      <c r="K894" s="81"/>
      <c r="L894" s="76"/>
      <c r="M894" s="2"/>
      <c r="N894" s="81"/>
      <c r="O894" s="77"/>
      <c r="P894" s="15"/>
      <c r="Q894" s="82"/>
      <c r="R894" s="19"/>
      <c r="S894" s="366"/>
      <c r="T894" s="397">
        <f t="shared" si="57"/>
        <v>0</v>
      </c>
      <c r="U894" s="443">
        <f t="shared" si="58"/>
        <v>12</v>
      </c>
    </row>
    <row r="895" spans="1:21" ht="18" customHeight="1">
      <c r="A895" s="817"/>
      <c r="B895" s="818"/>
      <c r="C895" s="820"/>
      <c r="D895" s="820"/>
      <c r="E895" s="337">
        <v>7</v>
      </c>
      <c r="F895" s="216"/>
      <c r="G895" s="216"/>
      <c r="H895" s="97"/>
      <c r="I895" s="81"/>
      <c r="J895" s="76"/>
      <c r="K895" s="81"/>
      <c r="L895" s="76"/>
      <c r="M895" s="2"/>
      <c r="N895" s="82"/>
      <c r="O895" s="77"/>
      <c r="P895" s="2"/>
      <c r="Q895" s="82"/>
      <c r="R895" s="19"/>
      <c r="S895" s="366"/>
      <c r="T895" s="397">
        <f t="shared" si="57"/>
        <v>0</v>
      </c>
      <c r="U895" s="443">
        <f t="shared" si="58"/>
        <v>12</v>
      </c>
    </row>
    <row r="896" spans="1:21" ht="18" customHeight="1">
      <c r="A896" s="817"/>
      <c r="B896" s="818"/>
      <c r="C896" s="820"/>
      <c r="D896" s="820"/>
      <c r="E896" s="337">
        <v>8</v>
      </c>
      <c r="F896" s="216"/>
      <c r="G896" s="216"/>
      <c r="H896" s="134"/>
      <c r="I896" s="135"/>
      <c r="J896" s="136"/>
      <c r="K896" s="135"/>
      <c r="L896" s="136"/>
      <c r="M896" s="137"/>
      <c r="N896" s="138"/>
      <c r="O896" s="139"/>
      <c r="P896" s="137"/>
      <c r="Q896" s="138"/>
      <c r="R896" s="140"/>
      <c r="S896" s="368"/>
      <c r="T896" s="447">
        <f t="shared" si="57"/>
        <v>0</v>
      </c>
      <c r="U896" s="443">
        <f t="shared" si="58"/>
        <v>12</v>
      </c>
    </row>
    <row r="897" spans="1:21" ht="18" customHeight="1">
      <c r="A897" s="817"/>
      <c r="B897" s="818"/>
      <c r="C897" s="820"/>
      <c r="D897" s="820"/>
      <c r="E897" s="337">
        <v>9</v>
      </c>
      <c r="F897" s="216"/>
      <c r="G897" s="216"/>
      <c r="H897" s="134"/>
      <c r="I897" s="135"/>
      <c r="J897" s="136"/>
      <c r="K897" s="135"/>
      <c r="L897" s="136"/>
      <c r="M897" s="137"/>
      <c r="N897" s="138"/>
      <c r="O897" s="139"/>
      <c r="P897" s="137"/>
      <c r="Q897" s="138"/>
      <c r="R897" s="140"/>
      <c r="S897" s="368"/>
      <c r="T897" s="447">
        <f t="shared" si="57"/>
        <v>0</v>
      </c>
      <c r="U897" s="443">
        <f t="shared" si="58"/>
        <v>12</v>
      </c>
    </row>
    <row r="898" spans="1:21" ht="18" customHeight="1">
      <c r="A898" s="817"/>
      <c r="B898" s="818"/>
      <c r="C898" s="820"/>
      <c r="D898" s="820"/>
      <c r="E898" s="337">
        <v>10</v>
      </c>
      <c r="F898" s="216"/>
      <c r="G898" s="216"/>
      <c r="H898" s="134"/>
      <c r="I898" s="135"/>
      <c r="J898" s="136"/>
      <c r="K898" s="135"/>
      <c r="L898" s="136"/>
      <c r="M898" s="137"/>
      <c r="N898" s="138"/>
      <c r="O898" s="139"/>
      <c r="P898" s="137"/>
      <c r="Q898" s="138"/>
      <c r="R898" s="140"/>
      <c r="S898" s="368"/>
      <c r="T898" s="447">
        <f t="shared" si="57"/>
        <v>0</v>
      </c>
      <c r="U898" s="443">
        <f t="shared" si="58"/>
        <v>12</v>
      </c>
    </row>
    <row r="899" spans="1:21" ht="18" customHeight="1">
      <c r="A899" s="817"/>
      <c r="B899" s="818"/>
      <c r="C899" s="820"/>
      <c r="D899" s="820"/>
      <c r="E899" s="337">
        <v>11</v>
      </c>
      <c r="F899" s="216"/>
      <c r="G899" s="216"/>
      <c r="H899" s="134"/>
      <c r="I899" s="135"/>
      <c r="J899" s="136"/>
      <c r="K899" s="135"/>
      <c r="L899" s="136"/>
      <c r="M899" s="137"/>
      <c r="N899" s="138"/>
      <c r="O899" s="139"/>
      <c r="P899" s="137"/>
      <c r="Q899" s="138"/>
      <c r="R899" s="140"/>
      <c r="S899" s="368"/>
      <c r="T899" s="447">
        <f t="shared" si="57"/>
        <v>0</v>
      </c>
      <c r="U899" s="443">
        <f t="shared" si="58"/>
        <v>12</v>
      </c>
    </row>
    <row r="900" spans="1:21" ht="18" customHeight="1">
      <c r="A900" s="817"/>
      <c r="B900" s="818"/>
      <c r="C900" s="820"/>
      <c r="D900" s="820"/>
      <c r="E900" s="337">
        <v>12</v>
      </c>
      <c r="F900" s="216"/>
      <c r="G900" s="216"/>
      <c r="H900" s="134"/>
      <c r="I900" s="135"/>
      <c r="J900" s="136"/>
      <c r="K900" s="135"/>
      <c r="L900" s="136"/>
      <c r="M900" s="137"/>
      <c r="N900" s="138"/>
      <c r="O900" s="139"/>
      <c r="P900" s="137"/>
      <c r="Q900" s="138"/>
      <c r="R900" s="140"/>
      <c r="S900" s="368"/>
      <c r="T900" s="447">
        <f t="shared" si="57"/>
        <v>0</v>
      </c>
      <c r="U900" s="443">
        <f t="shared" si="58"/>
        <v>12</v>
      </c>
    </row>
    <row r="901" spans="1:21" ht="18" customHeight="1">
      <c r="A901" s="817"/>
      <c r="B901" s="818"/>
      <c r="C901" s="820"/>
      <c r="D901" s="820"/>
      <c r="E901" s="337">
        <v>13</v>
      </c>
      <c r="F901" s="216"/>
      <c r="G901" s="216"/>
      <c r="H901" s="134"/>
      <c r="I901" s="135"/>
      <c r="J901" s="136"/>
      <c r="K901" s="135"/>
      <c r="L901" s="136"/>
      <c r="M901" s="137"/>
      <c r="N901" s="138"/>
      <c r="O901" s="139"/>
      <c r="P901" s="137"/>
      <c r="Q901" s="138"/>
      <c r="R901" s="140"/>
      <c r="S901" s="368"/>
      <c r="T901" s="447">
        <f t="shared" si="57"/>
        <v>0</v>
      </c>
      <c r="U901" s="443">
        <f t="shared" si="58"/>
        <v>12</v>
      </c>
    </row>
    <row r="902" spans="1:21" ht="18" customHeight="1">
      <c r="A902" s="817"/>
      <c r="B902" s="818"/>
      <c r="C902" s="820"/>
      <c r="D902" s="820"/>
      <c r="E902" s="337">
        <v>14</v>
      </c>
      <c r="F902" s="216"/>
      <c r="G902" s="216"/>
      <c r="H902" s="134"/>
      <c r="I902" s="135"/>
      <c r="J902" s="136"/>
      <c r="K902" s="135"/>
      <c r="L902" s="136"/>
      <c r="M902" s="137"/>
      <c r="N902" s="138"/>
      <c r="O902" s="139"/>
      <c r="P902" s="137"/>
      <c r="Q902" s="138"/>
      <c r="R902" s="140"/>
      <c r="S902" s="368"/>
      <c r="T902" s="447">
        <f t="shared" si="57"/>
        <v>0</v>
      </c>
      <c r="U902" s="443">
        <f t="shared" si="58"/>
        <v>12</v>
      </c>
    </row>
    <row r="903" spans="1:21" ht="18" customHeight="1">
      <c r="A903" s="817"/>
      <c r="B903" s="818"/>
      <c r="C903" s="820"/>
      <c r="D903" s="820"/>
      <c r="E903" s="337">
        <v>15</v>
      </c>
      <c r="F903" s="216"/>
      <c r="G903" s="216"/>
      <c r="H903" s="134"/>
      <c r="I903" s="135"/>
      <c r="J903" s="136"/>
      <c r="K903" s="135"/>
      <c r="L903" s="136"/>
      <c r="M903" s="137"/>
      <c r="N903" s="138"/>
      <c r="O903" s="139"/>
      <c r="P903" s="137"/>
      <c r="Q903" s="138"/>
      <c r="R903" s="140"/>
      <c r="S903" s="368"/>
      <c r="T903" s="447">
        <f t="shared" si="57"/>
        <v>0</v>
      </c>
      <c r="U903" s="443">
        <f t="shared" si="58"/>
        <v>12</v>
      </c>
    </row>
    <row r="904" spans="1:21" ht="18" customHeight="1">
      <c r="A904" s="817"/>
      <c r="B904" s="818"/>
      <c r="C904" s="820"/>
      <c r="D904" s="820"/>
      <c r="E904" s="337">
        <v>16</v>
      </c>
      <c r="F904" s="216"/>
      <c r="G904" s="216"/>
      <c r="H904" s="134"/>
      <c r="I904" s="135"/>
      <c r="J904" s="136"/>
      <c r="K904" s="135"/>
      <c r="L904" s="136"/>
      <c r="M904" s="137"/>
      <c r="N904" s="138"/>
      <c r="O904" s="139"/>
      <c r="P904" s="137"/>
      <c r="Q904" s="138"/>
      <c r="R904" s="140"/>
      <c r="S904" s="368"/>
      <c r="T904" s="447">
        <f t="shared" si="57"/>
        <v>0</v>
      </c>
      <c r="U904" s="443">
        <f t="shared" si="58"/>
        <v>12</v>
      </c>
    </row>
    <row r="905" spans="1:21" ht="18" customHeight="1">
      <c r="A905" s="817"/>
      <c r="B905" s="818"/>
      <c r="C905" s="820"/>
      <c r="D905" s="820"/>
      <c r="E905" s="337">
        <v>17</v>
      </c>
      <c r="F905" s="216"/>
      <c r="G905" s="216"/>
      <c r="H905" s="134"/>
      <c r="I905" s="135"/>
      <c r="J905" s="136"/>
      <c r="K905" s="135"/>
      <c r="L905" s="136"/>
      <c r="M905" s="137"/>
      <c r="N905" s="138"/>
      <c r="O905" s="139"/>
      <c r="P905" s="137"/>
      <c r="Q905" s="138"/>
      <c r="R905" s="140"/>
      <c r="S905" s="368"/>
      <c r="T905" s="447">
        <f t="shared" si="57"/>
        <v>0</v>
      </c>
      <c r="U905" s="443">
        <f t="shared" si="58"/>
        <v>12</v>
      </c>
    </row>
    <row r="906" spans="1:21" ht="18" customHeight="1">
      <c r="A906" s="817"/>
      <c r="B906" s="818"/>
      <c r="C906" s="820"/>
      <c r="D906" s="820"/>
      <c r="E906" s="337">
        <v>18</v>
      </c>
      <c r="F906" s="216"/>
      <c r="G906" s="216"/>
      <c r="H906" s="134"/>
      <c r="I906" s="135"/>
      <c r="J906" s="136"/>
      <c r="K906" s="135"/>
      <c r="L906" s="136"/>
      <c r="M906" s="137"/>
      <c r="N906" s="138"/>
      <c r="O906" s="139"/>
      <c r="P906" s="137"/>
      <c r="Q906" s="138"/>
      <c r="R906" s="140"/>
      <c r="S906" s="368"/>
      <c r="T906" s="447">
        <f t="shared" si="57"/>
        <v>0</v>
      </c>
      <c r="U906" s="443">
        <f t="shared" si="58"/>
        <v>12</v>
      </c>
    </row>
    <row r="907" spans="1:21" ht="18" customHeight="1">
      <c r="A907" s="817"/>
      <c r="B907" s="818"/>
      <c r="C907" s="820"/>
      <c r="D907" s="820"/>
      <c r="E907" s="337">
        <v>19</v>
      </c>
      <c r="F907" s="216"/>
      <c r="G907" s="216"/>
      <c r="H907" s="134"/>
      <c r="I907" s="135"/>
      <c r="J907" s="136"/>
      <c r="K907" s="135"/>
      <c r="L907" s="136"/>
      <c r="M907" s="137"/>
      <c r="N907" s="138"/>
      <c r="O907" s="139"/>
      <c r="P907" s="137"/>
      <c r="Q907" s="138"/>
      <c r="R907" s="140"/>
      <c r="S907" s="368"/>
      <c r="T907" s="447">
        <f t="shared" si="57"/>
        <v>0</v>
      </c>
      <c r="U907" s="443">
        <f t="shared" si="58"/>
        <v>12</v>
      </c>
    </row>
    <row r="908" spans="1:21" ht="18" customHeight="1">
      <c r="A908" s="817"/>
      <c r="B908" s="818"/>
      <c r="C908" s="820"/>
      <c r="D908" s="820"/>
      <c r="E908" s="337">
        <v>20</v>
      </c>
      <c r="F908" s="216"/>
      <c r="G908" s="216"/>
      <c r="H908" s="134"/>
      <c r="I908" s="135"/>
      <c r="J908" s="136"/>
      <c r="K908" s="135"/>
      <c r="L908" s="136"/>
      <c r="M908" s="137"/>
      <c r="N908" s="138"/>
      <c r="O908" s="139"/>
      <c r="P908" s="137"/>
      <c r="Q908" s="138"/>
      <c r="R908" s="140"/>
      <c r="S908" s="368"/>
      <c r="T908" s="447">
        <f t="shared" si="57"/>
        <v>0</v>
      </c>
      <c r="U908" s="443">
        <f t="shared" si="58"/>
        <v>12</v>
      </c>
    </row>
    <row r="909" spans="1:21" ht="18" customHeight="1">
      <c r="A909" s="817"/>
      <c r="B909" s="818"/>
      <c r="C909" s="820"/>
      <c r="D909" s="820"/>
      <c r="E909" s="337">
        <v>21</v>
      </c>
      <c r="F909" s="216"/>
      <c r="G909" s="216"/>
      <c r="H909" s="134"/>
      <c r="I909" s="135"/>
      <c r="J909" s="136"/>
      <c r="K909" s="135"/>
      <c r="L909" s="136"/>
      <c r="M909" s="137"/>
      <c r="N909" s="138"/>
      <c r="O909" s="139"/>
      <c r="P909" s="137"/>
      <c r="Q909" s="138"/>
      <c r="R909" s="140"/>
      <c r="S909" s="368"/>
      <c r="T909" s="447">
        <f t="shared" si="57"/>
        <v>0</v>
      </c>
      <c r="U909" s="443">
        <f t="shared" si="58"/>
        <v>12</v>
      </c>
    </row>
    <row r="910" spans="1:21" ht="18" customHeight="1">
      <c r="A910" s="817"/>
      <c r="B910" s="818"/>
      <c r="C910" s="820"/>
      <c r="D910" s="820"/>
      <c r="E910" s="337">
        <v>22</v>
      </c>
      <c r="F910" s="216"/>
      <c r="G910" s="216"/>
      <c r="H910" s="134"/>
      <c r="I910" s="135"/>
      <c r="J910" s="136"/>
      <c r="K910" s="135"/>
      <c r="L910" s="136"/>
      <c r="M910" s="137"/>
      <c r="N910" s="138"/>
      <c r="O910" s="139"/>
      <c r="P910" s="137"/>
      <c r="Q910" s="138"/>
      <c r="R910" s="140"/>
      <c r="S910" s="368"/>
      <c r="T910" s="447">
        <f t="shared" si="57"/>
        <v>0</v>
      </c>
      <c r="U910" s="443">
        <f t="shared" si="58"/>
        <v>12</v>
      </c>
    </row>
    <row r="911" spans="1:21" ht="18" customHeight="1">
      <c r="A911" s="817"/>
      <c r="B911" s="818"/>
      <c r="C911" s="820"/>
      <c r="D911" s="820"/>
      <c r="E911" s="337">
        <v>23</v>
      </c>
      <c r="F911" s="216"/>
      <c r="G911" s="216"/>
      <c r="H911" s="134"/>
      <c r="I911" s="135"/>
      <c r="J911" s="136"/>
      <c r="K911" s="135"/>
      <c r="L911" s="136"/>
      <c r="M911" s="137"/>
      <c r="N911" s="138"/>
      <c r="O911" s="139"/>
      <c r="P911" s="137"/>
      <c r="Q911" s="138"/>
      <c r="R911" s="140"/>
      <c r="S911" s="368"/>
      <c r="T911" s="447">
        <f t="shared" si="57"/>
        <v>0</v>
      </c>
      <c r="U911" s="443">
        <f t="shared" si="58"/>
        <v>12</v>
      </c>
    </row>
    <row r="912" spans="1:21" ht="18" customHeight="1">
      <c r="A912" s="817"/>
      <c r="B912" s="818"/>
      <c r="C912" s="820"/>
      <c r="D912" s="820"/>
      <c r="E912" s="337">
        <v>24</v>
      </c>
      <c r="F912" s="216"/>
      <c r="G912" s="216"/>
      <c r="H912" s="134"/>
      <c r="I912" s="135"/>
      <c r="J912" s="136"/>
      <c r="K912" s="135"/>
      <c r="L912" s="136"/>
      <c r="M912" s="137"/>
      <c r="N912" s="138"/>
      <c r="O912" s="139"/>
      <c r="P912" s="137"/>
      <c r="Q912" s="138"/>
      <c r="R912" s="140"/>
      <c r="S912" s="368"/>
      <c r="T912" s="447">
        <f t="shared" si="57"/>
        <v>0</v>
      </c>
      <c r="U912" s="443">
        <f t="shared" si="58"/>
        <v>12</v>
      </c>
    </row>
    <row r="913" spans="1:21" ht="18" customHeight="1">
      <c r="A913" s="817"/>
      <c r="B913" s="818"/>
      <c r="C913" s="820"/>
      <c r="D913" s="820"/>
      <c r="E913" s="337">
        <v>25</v>
      </c>
      <c r="F913" s="216"/>
      <c r="G913" s="216"/>
      <c r="H913" s="134"/>
      <c r="I913" s="135"/>
      <c r="J913" s="136"/>
      <c r="K913" s="135"/>
      <c r="L913" s="136"/>
      <c r="M913" s="137"/>
      <c r="N913" s="138"/>
      <c r="O913" s="139"/>
      <c r="P913" s="137"/>
      <c r="Q913" s="138"/>
      <c r="R913" s="140"/>
      <c r="S913" s="368"/>
      <c r="T913" s="447">
        <f t="shared" si="57"/>
        <v>0</v>
      </c>
      <c r="U913" s="443">
        <f t="shared" si="58"/>
        <v>12</v>
      </c>
    </row>
    <row r="914" spans="1:21" ht="18" customHeight="1">
      <c r="A914" s="817"/>
      <c r="B914" s="818"/>
      <c r="C914" s="820"/>
      <c r="D914" s="820"/>
      <c r="E914" s="337">
        <v>26</v>
      </c>
      <c r="F914" s="216"/>
      <c r="G914" s="216"/>
      <c r="H914" s="134"/>
      <c r="I914" s="135"/>
      <c r="J914" s="136"/>
      <c r="K914" s="135"/>
      <c r="L914" s="136"/>
      <c r="M914" s="137"/>
      <c r="N914" s="138"/>
      <c r="O914" s="139"/>
      <c r="P914" s="137"/>
      <c r="Q914" s="138"/>
      <c r="R914" s="140"/>
      <c r="S914" s="368"/>
      <c r="T914" s="447">
        <f t="shared" si="57"/>
        <v>0</v>
      </c>
      <c r="U914" s="443">
        <f t="shared" si="58"/>
        <v>12</v>
      </c>
    </row>
    <row r="915" spans="1:21" ht="18" customHeight="1">
      <c r="A915" s="817"/>
      <c r="B915" s="818"/>
      <c r="C915" s="820"/>
      <c r="D915" s="820"/>
      <c r="E915" s="337">
        <v>27</v>
      </c>
      <c r="F915" s="216"/>
      <c r="G915" s="216"/>
      <c r="H915" s="134"/>
      <c r="I915" s="135"/>
      <c r="J915" s="136"/>
      <c r="K915" s="135"/>
      <c r="L915" s="136"/>
      <c r="M915" s="137"/>
      <c r="N915" s="138"/>
      <c r="O915" s="139"/>
      <c r="P915" s="137"/>
      <c r="Q915" s="138"/>
      <c r="R915" s="140"/>
      <c r="S915" s="368"/>
      <c r="T915" s="447">
        <f t="shared" si="57"/>
        <v>0</v>
      </c>
      <c r="U915" s="443">
        <f t="shared" si="58"/>
        <v>12</v>
      </c>
    </row>
    <row r="916" spans="1:21" ht="18" customHeight="1">
      <c r="A916" s="817"/>
      <c r="B916" s="818"/>
      <c r="C916" s="820"/>
      <c r="D916" s="820"/>
      <c r="E916" s="337">
        <v>28</v>
      </c>
      <c r="F916" s="216"/>
      <c r="G916" s="216"/>
      <c r="H916" s="97"/>
      <c r="I916" s="81"/>
      <c r="J916" s="76"/>
      <c r="K916" s="82"/>
      <c r="L916" s="77"/>
      <c r="M916" s="2"/>
      <c r="N916" s="82"/>
      <c r="O916" s="77"/>
      <c r="P916" s="2"/>
      <c r="Q916" s="82"/>
      <c r="R916" s="19"/>
      <c r="S916" s="366"/>
      <c r="T916" s="397">
        <f t="shared" ref="T916:T937" si="59">IF(J916="",0,INT(SUM(PRODUCT(J916,L916,O916),R916)))</f>
        <v>0</v>
      </c>
      <c r="U916" s="443">
        <f t="shared" si="58"/>
        <v>12</v>
      </c>
    </row>
    <row r="917" spans="1:21" ht="18" customHeight="1">
      <c r="A917" s="817"/>
      <c r="B917" s="818"/>
      <c r="C917" s="820"/>
      <c r="D917" s="820"/>
      <c r="E917" s="337">
        <v>29</v>
      </c>
      <c r="F917" s="216"/>
      <c r="G917" s="216"/>
      <c r="H917" s="97"/>
      <c r="I917" s="81"/>
      <c r="J917" s="76"/>
      <c r="K917" s="82"/>
      <c r="L917" s="77"/>
      <c r="M917" s="2"/>
      <c r="N917" s="82"/>
      <c r="O917" s="77"/>
      <c r="P917" s="2"/>
      <c r="Q917" s="82"/>
      <c r="R917" s="19"/>
      <c r="S917" s="366"/>
      <c r="T917" s="397">
        <f t="shared" si="59"/>
        <v>0</v>
      </c>
      <c r="U917" s="443">
        <f t="shared" si="58"/>
        <v>12</v>
      </c>
    </row>
    <row r="918" spans="1:21" ht="18" customHeight="1">
      <c r="A918" s="817"/>
      <c r="B918" s="818"/>
      <c r="C918" s="820"/>
      <c r="D918" s="820"/>
      <c r="E918" s="337">
        <v>30</v>
      </c>
      <c r="F918" s="216"/>
      <c r="G918" s="216"/>
      <c r="H918" s="97"/>
      <c r="I918" s="81"/>
      <c r="J918" s="76"/>
      <c r="K918" s="82"/>
      <c r="L918" s="77"/>
      <c r="M918" s="2"/>
      <c r="N918" s="82"/>
      <c r="O918" s="77"/>
      <c r="P918" s="2"/>
      <c r="Q918" s="82"/>
      <c r="R918" s="19"/>
      <c r="S918" s="366"/>
      <c r="T918" s="397">
        <f t="shared" si="59"/>
        <v>0</v>
      </c>
      <c r="U918" s="443">
        <f t="shared" si="58"/>
        <v>12</v>
      </c>
    </row>
    <row r="919" spans="1:21" ht="18" customHeight="1">
      <c r="A919" s="817"/>
      <c r="B919" s="818"/>
      <c r="C919" s="820"/>
      <c r="D919" s="820"/>
      <c r="E919" s="337">
        <v>31</v>
      </c>
      <c r="F919" s="216"/>
      <c r="G919" s="216"/>
      <c r="H919" s="97"/>
      <c r="I919" s="81"/>
      <c r="J919" s="76"/>
      <c r="K919" s="82"/>
      <c r="L919" s="77"/>
      <c r="M919" s="2"/>
      <c r="N919" s="82"/>
      <c r="O919" s="77"/>
      <c r="P919" s="2"/>
      <c r="Q919" s="82"/>
      <c r="R919" s="19"/>
      <c r="S919" s="366"/>
      <c r="T919" s="397">
        <f t="shared" si="59"/>
        <v>0</v>
      </c>
      <c r="U919" s="443">
        <f t="shared" si="58"/>
        <v>12</v>
      </c>
    </row>
    <row r="920" spans="1:21" ht="18" customHeight="1">
      <c r="A920" s="817"/>
      <c r="B920" s="818"/>
      <c r="C920" s="820"/>
      <c r="D920" s="820"/>
      <c r="E920" s="337">
        <v>32</v>
      </c>
      <c r="F920" s="216"/>
      <c r="G920" s="216"/>
      <c r="H920" s="97"/>
      <c r="I920" s="81"/>
      <c r="J920" s="76"/>
      <c r="K920" s="81"/>
      <c r="L920" s="76"/>
      <c r="M920" s="2"/>
      <c r="N920" s="81"/>
      <c r="O920" s="77"/>
      <c r="P920" s="15"/>
      <c r="Q920" s="82"/>
      <c r="R920" s="19"/>
      <c r="S920" s="366"/>
      <c r="T920" s="397">
        <f t="shared" si="59"/>
        <v>0</v>
      </c>
      <c r="U920" s="443">
        <f t="shared" si="58"/>
        <v>12</v>
      </c>
    </row>
    <row r="921" spans="1:21" ht="18" customHeight="1">
      <c r="A921" s="817"/>
      <c r="B921" s="818"/>
      <c r="C921" s="820"/>
      <c r="D921" s="820"/>
      <c r="E921" s="337">
        <v>33</v>
      </c>
      <c r="F921" s="216"/>
      <c r="G921" s="216"/>
      <c r="H921" s="97"/>
      <c r="I921" s="81"/>
      <c r="J921" s="76"/>
      <c r="K921" s="81"/>
      <c r="L921" s="76"/>
      <c r="M921" s="2"/>
      <c r="N921" s="81"/>
      <c r="O921" s="77"/>
      <c r="P921" s="15"/>
      <c r="Q921" s="82"/>
      <c r="R921" s="19"/>
      <c r="S921" s="366"/>
      <c r="T921" s="397">
        <f t="shared" si="59"/>
        <v>0</v>
      </c>
      <c r="U921" s="443">
        <f t="shared" si="58"/>
        <v>12</v>
      </c>
    </row>
    <row r="922" spans="1:21" ht="18" customHeight="1">
      <c r="A922" s="817"/>
      <c r="B922" s="818"/>
      <c r="C922" s="820"/>
      <c r="D922" s="820"/>
      <c r="E922" s="337">
        <v>34</v>
      </c>
      <c r="F922" s="216"/>
      <c r="G922" s="216"/>
      <c r="H922" s="97"/>
      <c r="I922" s="81"/>
      <c r="J922" s="76"/>
      <c r="K922" s="81"/>
      <c r="L922" s="76"/>
      <c r="M922" s="2"/>
      <c r="N922" s="81"/>
      <c r="O922" s="77"/>
      <c r="P922" s="15"/>
      <c r="Q922" s="82"/>
      <c r="R922" s="19"/>
      <c r="S922" s="366"/>
      <c r="T922" s="397">
        <f t="shared" si="59"/>
        <v>0</v>
      </c>
      <c r="U922" s="443">
        <f t="shared" si="58"/>
        <v>12</v>
      </c>
    </row>
    <row r="923" spans="1:21" ht="18" customHeight="1">
      <c r="A923" s="817"/>
      <c r="B923" s="818"/>
      <c r="C923" s="820"/>
      <c r="D923" s="820"/>
      <c r="E923" s="337">
        <v>35</v>
      </c>
      <c r="F923" s="216"/>
      <c r="G923" s="216"/>
      <c r="H923" s="97"/>
      <c r="I923" s="81"/>
      <c r="J923" s="76"/>
      <c r="K923" s="81"/>
      <c r="L923" s="76"/>
      <c r="M923" s="2"/>
      <c r="N923" s="82"/>
      <c r="O923" s="77"/>
      <c r="P923" s="2"/>
      <c r="Q923" s="82"/>
      <c r="R923" s="19"/>
      <c r="S923" s="366"/>
      <c r="T923" s="397">
        <f t="shared" si="59"/>
        <v>0</v>
      </c>
      <c r="U923" s="443">
        <f t="shared" si="58"/>
        <v>12</v>
      </c>
    </row>
    <row r="924" spans="1:21" ht="18" customHeight="1">
      <c r="A924" s="817"/>
      <c r="B924" s="818"/>
      <c r="C924" s="820"/>
      <c r="D924" s="820"/>
      <c r="E924" s="337">
        <v>36</v>
      </c>
      <c r="F924" s="216"/>
      <c r="G924" s="216"/>
      <c r="H924" s="134"/>
      <c r="I924" s="135"/>
      <c r="J924" s="136"/>
      <c r="K924" s="135"/>
      <c r="L924" s="136"/>
      <c r="M924" s="137"/>
      <c r="N924" s="138"/>
      <c r="O924" s="139"/>
      <c r="P924" s="137"/>
      <c r="Q924" s="138"/>
      <c r="R924" s="140"/>
      <c r="S924" s="368"/>
      <c r="T924" s="447">
        <f t="shared" si="59"/>
        <v>0</v>
      </c>
      <c r="U924" s="443">
        <f t="shared" si="58"/>
        <v>12</v>
      </c>
    </row>
    <row r="925" spans="1:21" ht="18" customHeight="1">
      <c r="A925" s="817"/>
      <c r="B925" s="818"/>
      <c r="C925" s="820"/>
      <c r="D925" s="820"/>
      <c r="E925" s="337">
        <v>37</v>
      </c>
      <c r="F925" s="216"/>
      <c r="G925" s="216"/>
      <c r="H925" s="134"/>
      <c r="I925" s="135"/>
      <c r="J925" s="136"/>
      <c r="K925" s="135"/>
      <c r="L925" s="136"/>
      <c r="M925" s="137"/>
      <c r="N925" s="138"/>
      <c r="O925" s="139"/>
      <c r="P925" s="137"/>
      <c r="Q925" s="138"/>
      <c r="R925" s="140"/>
      <c r="S925" s="368"/>
      <c r="T925" s="447">
        <f t="shared" si="59"/>
        <v>0</v>
      </c>
      <c r="U925" s="443">
        <f t="shared" si="58"/>
        <v>12</v>
      </c>
    </row>
    <row r="926" spans="1:21" ht="18" customHeight="1">
      <c r="A926" s="817"/>
      <c r="B926" s="818"/>
      <c r="C926" s="820"/>
      <c r="D926" s="820"/>
      <c r="E926" s="337">
        <v>38</v>
      </c>
      <c r="F926" s="216"/>
      <c r="G926" s="216"/>
      <c r="H926" s="134"/>
      <c r="I926" s="135"/>
      <c r="J926" s="136"/>
      <c r="K926" s="135"/>
      <c r="L926" s="136"/>
      <c r="M926" s="137"/>
      <c r="N926" s="138"/>
      <c r="O926" s="139"/>
      <c r="P926" s="137"/>
      <c r="Q926" s="138"/>
      <c r="R926" s="140"/>
      <c r="S926" s="368"/>
      <c r="T926" s="447">
        <f t="shared" si="59"/>
        <v>0</v>
      </c>
      <c r="U926" s="443">
        <f t="shared" si="58"/>
        <v>12</v>
      </c>
    </row>
    <row r="927" spans="1:21" ht="18" customHeight="1">
      <c r="A927" s="817"/>
      <c r="B927" s="818"/>
      <c r="C927" s="820"/>
      <c r="D927" s="820"/>
      <c r="E927" s="337">
        <v>39</v>
      </c>
      <c r="F927" s="216"/>
      <c r="G927" s="216"/>
      <c r="H927" s="134"/>
      <c r="I927" s="135"/>
      <c r="J927" s="136"/>
      <c r="K927" s="135"/>
      <c r="L927" s="136"/>
      <c r="M927" s="137"/>
      <c r="N927" s="138"/>
      <c r="O927" s="139"/>
      <c r="P927" s="137"/>
      <c r="Q927" s="138"/>
      <c r="R927" s="140"/>
      <c r="S927" s="368"/>
      <c r="T927" s="447">
        <f t="shared" si="59"/>
        <v>0</v>
      </c>
      <c r="U927" s="443">
        <f t="shared" si="58"/>
        <v>12</v>
      </c>
    </row>
    <row r="928" spans="1:21" ht="18" customHeight="1">
      <c r="A928" s="817"/>
      <c r="B928" s="818"/>
      <c r="C928" s="820"/>
      <c r="D928" s="820"/>
      <c r="E928" s="337">
        <v>40</v>
      </c>
      <c r="F928" s="216"/>
      <c r="G928" s="216"/>
      <c r="H928" s="134"/>
      <c r="I928" s="135"/>
      <c r="J928" s="136"/>
      <c r="K928" s="135"/>
      <c r="L928" s="136"/>
      <c r="M928" s="137"/>
      <c r="N928" s="138"/>
      <c r="O928" s="139"/>
      <c r="P928" s="137"/>
      <c r="Q928" s="138"/>
      <c r="R928" s="140"/>
      <c r="S928" s="368"/>
      <c r="T928" s="447">
        <f t="shared" si="59"/>
        <v>0</v>
      </c>
      <c r="U928" s="443">
        <f t="shared" si="58"/>
        <v>12</v>
      </c>
    </row>
    <row r="929" spans="1:21" ht="18" customHeight="1">
      <c r="A929" s="817"/>
      <c r="B929" s="818"/>
      <c r="C929" s="820"/>
      <c r="D929" s="820"/>
      <c r="E929" s="337">
        <v>41</v>
      </c>
      <c r="F929" s="216"/>
      <c r="G929" s="216"/>
      <c r="H929" s="134"/>
      <c r="I929" s="135"/>
      <c r="J929" s="136"/>
      <c r="K929" s="135"/>
      <c r="L929" s="136"/>
      <c r="M929" s="137"/>
      <c r="N929" s="138"/>
      <c r="O929" s="139"/>
      <c r="P929" s="137"/>
      <c r="Q929" s="138"/>
      <c r="R929" s="140"/>
      <c r="S929" s="368"/>
      <c r="T929" s="447">
        <f t="shared" si="59"/>
        <v>0</v>
      </c>
      <c r="U929" s="443">
        <f t="shared" si="58"/>
        <v>12</v>
      </c>
    </row>
    <row r="930" spans="1:21" ht="18" customHeight="1">
      <c r="A930" s="817"/>
      <c r="B930" s="818"/>
      <c r="C930" s="820"/>
      <c r="D930" s="820"/>
      <c r="E930" s="337">
        <v>42</v>
      </c>
      <c r="F930" s="216"/>
      <c r="G930" s="216"/>
      <c r="H930" s="134"/>
      <c r="I930" s="135"/>
      <c r="J930" s="136"/>
      <c r="K930" s="135"/>
      <c r="L930" s="136"/>
      <c r="M930" s="137"/>
      <c r="N930" s="138"/>
      <c r="O930" s="139"/>
      <c r="P930" s="137"/>
      <c r="Q930" s="138"/>
      <c r="R930" s="140"/>
      <c r="S930" s="368"/>
      <c r="T930" s="447">
        <f t="shared" si="59"/>
        <v>0</v>
      </c>
      <c r="U930" s="443">
        <f t="shared" si="58"/>
        <v>12</v>
      </c>
    </row>
    <row r="931" spans="1:21" ht="18" customHeight="1">
      <c r="A931" s="817"/>
      <c r="B931" s="818"/>
      <c r="C931" s="820"/>
      <c r="D931" s="820"/>
      <c r="E931" s="337">
        <v>43</v>
      </c>
      <c r="F931" s="216"/>
      <c r="G931" s="216"/>
      <c r="H931" s="134"/>
      <c r="I931" s="135"/>
      <c r="J931" s="136"/>
      <c r="K931" s="135"/>
      <c r="L931" s="136"/>
      <c r="M931" s="137"/>
      <c r="N931" s="138"/>
      <c r="O931" s="139"/>
      <c r="P931" s="137"/>
      <c r="Q931" s="138"/>
      <c r="R931" s="140"/>
      <c r="S931" s="368"/>
      <c r="T931" s="447">
        <f t="shared" si="59"/>
        <v>0</v>
      </c>
      <c r="U931" s="443">
        <f t="shared" si="58"/>
        <v>12</v>
      </c>
    </row>
    <row r="932" spans="1:21" ht="18" customHeight="1">
      <c r="A932" s="817"/>
      <c r="B932" s="818"/>
      <c r="C932" s="820"/>
      <c r="D932" s="820"/>
      <c r="E932" s="337">
        <v>44</v>
      </c>
      <c r="F932" s="216"/>
      <c r="G932" s="216"/>
      <c r="H932" s="134"/>
      <c r="I932" s="135"/>
      <c r="J932" s="136"/>
      <c r="K932" s="135"/>
      <c r="L932" s="136"/>
      <c r="M932" s="137"/>
      <c r="N932" s="138"/>
      <c r="O932" s="139"/>
      <c r="P932" s="137"/>
      <c r="Q932" s="138"/>
      <c r="R932" s="140"/>
      <c r="S932" s="368"/>
      <c r="T932" s="447">
        <f t="shared" si="59"/>
        <v>0</v>
      </c>
      <c r="U932" s="443">
        <f t="shared" si="58"/>
        <v>12</v>
      </c>
    </row>
    <row r="933" spans="1:21" ht="18" customHeight="1">
      <c r="A933" s="817"/>
      <c r="B933" s="818"/>
      <c r="C933" s="820"/>
      <c r="D933" s="820"/>
      <c r="E933" s="337">
        <v>45</v>
      </c>
      <c r="F933" s="216"/>
      <c r="G933" s="216"/>
      <c r="H933" s="134"/>
      <c r="I933" s="135"/>
      <c r="J933" s="136"/>
      <c r="K933" s="135"/>
      <c r="L933" s="136"/>
      <c r="M933" s="137"/>
      <c r="N933" s="138"/>
      <c r="O933" s="139"/>
      <c r="P933" s="137"/>
      <c r="Q933" s="138"/>
      <c r="R933" s="140"/>
      <c r="S933" s="368"/>
      <c r="T933" s="447">
        <f t="shared" si="59"/>
        <v>0</v>
      </c>
      <c r="U933" s="443">
        <f t="shared" si="58"/>
        <v>12</v>
      </c>
    </row>
    <row r="934" spans="1:21" ht="18" customHeight="1">
      <c r="A934" s="817"/>
      <c r="B934" s="818"/>
      <c r="C934" s="820"/>
      <c r="D934" s="820"/>
      <c r="E934" s="337">
        <v>46</v>
      </c>
      <c r="F934" s="216"/>
      <c r="G934" s="216"/>
      <c r="H934" s="134"/>
      <c r="I934" s="135"/>
      <c r="J934" s="136"/>
      <c r="K934" s="135"/>
      <c r="L934" s="136"/>
      <c r="M934" s="137"/>
      <c r="N934" s="138"/>
      <c r="O934" s="139"/>
      <c r="P934" s="137"/>
      <c r="Q934" s="138"/>
      <c r="R934" s="140"/>
      <c r="S934" s="368"/>
      <c r="T934" s="447">
        <f t="shared" si="59"/>
        <v>0</v>
      </c>
      <c r="U934" s="443">
        <f t="shared" si="58"/>
        <v>12</v>
      </c>
    </row>
    <row r="935" spans="1:21" ht="18" customHeight="1">
      <c r="A935" s="817"/>
      <c r="B935" s="818"/>
      <c r="C935" s="820"/>
      <c r="D935" s="820"/>
      <c r="E935" s="337">
        <v>47</v>
      </c>
      <c r="F935" s="216"/>
      <c r="G935" s="216"/>
      <c r="H935" s="134"/>
      <c r="I935" s="135"/>
      <c r="J935" s="136"/>
      <c r="K935" s="135"/>
      <c r="L935" s="136"/>
      <c r="M935" s="137"/>
      <c r="N935" s="138"/>
      <c r="O935" s="139"/>
      <c r="P935" s="137"/>
      <c r="Q935" s="138"/>
      <c r="R935" s="140"/>
      <c r="S935" s="368"/>
      <c r="T935" s="447">
        <f t="shared" si="59"/>
        <v>0</v>
      </c>
      <c r="U935" s="443">
        <f t="shared" si="58"/>
        <v>12</v>
      </c>
    </row>
    <row r="936" spans="1:21" ht="18" customHeight="1">
      <c r="A936" s="817"/>
      <c r="B936" s="818"/>
      <c r="C936" s="820"/>
      <c r="D936" s="820"/>
      <c r="E936" s="337">
        <v>48</v>
      </c>
      <c r="F936" s="216"/>
      <c r="G936" s="216"/>
      <c r="H936" s="134"/>
      <c r="I936" s="135"/>
      <c r="J936" s="136"/>
      <c r="K936" s="135"/>
      <c r="L936" s="136"/>
      <c r="M936" s="137"/>
      <c r="N936" s="138"/>
      <c r="O936" s="139"/>
      <c r="P936" s="137"/>
      <c r="Q936" s="138"/>
      <c r="R936" s="140"/>
      <c r="S936" s="368"/>
      <c r="T936" s="447">
        <f t="shared" si="59"/>
        <v>0</v>
      </c>
      <c r="U936" s="443">
        <f t="shared" si="58"/>
        <v>12</v>
      </c>
    </row>
    <row r="937" spans="1:21" ht="18" customHeight="1">
      <c r="A937" s="817"/>
      <c r="B937" s="818"/>
      <c r="C937" s="820"/>
      <c r="D937" s="820"/>
      <c r="E937" s="337">
        <v>49</v>
      </c>
      <c r="F937" s="216"/>
      <c r="G937" s="216"/>
      <c r="H937" s="134"/>
      <c r="I937" s="135"/>
      <c r="J937" s="136"/>
      <c r="K937" s="135"/>
      <c r="L937" s="136"/>
      <c r="M937" s="137"/>
      <c r="N937" s="138"/>
      <c r="O937" s="139"/>
      <c r="P937" s="137"/>
      <c r="Q937" s="138"/>
      <c r="R937" s="140"/>
      <c r="S937" s="368"/>
      <c r="T937" s="447">
        <f t="shared" si="59"/>
        <v>0</v>
      </c>
      <c r="U937" s="443">
        <f t="shared" si="58"/>
        <v>12</v>
      </c>
    </row>
    <row r="938" spans="1:21" ht="18" customHeight="1">
      <c r="A938" s="817"/>
      <c r="B938" s="818"/>
      <c r="C938" s="820"/>
      <c r="D938" s="820"/>
      <c r="E938" s="337">
        <v>50</v>
      </c>
      <c r="F938" s="216"/>
      <c r="G938" s="216"/>
      <c r="H938" s="97"/>
      <c r="I938" s="81"/>
      <c r="J938" s="76"/>
      <c r="K938" s="82"/>
      <c r="L938" s="77"/>
      <c r="M938" s="2"/>
      <c r="N938" s="82"/>
      <c r="O938" s="77"/>
      <c r="P938" s="2"/>
      <c r="Q938" s="82"/>
      <c r="R938" s="19"/>
      <c r="S938" s="366"/>
      <c r="T938" s="397">
        <f t="shared" ref="T938:T964" si="60">IF(J938="",0,INT(SUM(PRODUCT(J938,L938,O938),R938)))</f>
        <v>0</v>
      </c>
      <c r="U938" s="443">
        <f t="shared" ref="U938:U964" si="61">$A$889</f>
        <v>12</v>
      </c>
    </row>
    <row r="939" spans="1:21" ht="18" customHeight="1">
      <c r="A939" s="817"/>
      <c r="B939" s="818"/>
      <c r="C939" s="820"/>
      <c r="D939" s="820"/>
      <c r="E939" s="337">
        <v>51</v>
      </c>
      <c r="F939" s="216"/>
      <c r="G939" s="216"/>
      <c r="H939" s="97"/>
      <c r="I939" s="81"/>
      <c r="J939" s="76"/>
      <c r="K939" s="82"/>
      <c r="L939" s="77"/>
      <c r="M939" s="2"/>
      <c r="N939" s="82"/>
      <c r="O939" s="77"/>
      <c r="P939" s="2"/>
      <c r="Q939" s="82"/>
      <c r="R939" s="19"/>
      <c r="S939" s="366"/>
      <c r="T939" s="397">
        <f t="shared" si="60"/>
        <v>0</v>
      </c>
      <c r="U939" s="443">
        <f t="shared" si="61"/>
        <v>12</v>
      </c>
    </row>
    <row r="940" spans="1:21" ht="18" customHeight="1">
      <c r="A940" s="817"/>
      <c r="B940" s="818"/>
      <c r="C940" s="820"/>
      <c r="D940" s="820"/>
      <c r="E940" s="337">
        <v>52</v>
      </c>
      <c r="F940" s="216"/>
      <c r="G940" s="216"/>
      <c r="H940" s="97"/>
      <c r="I940" s="81"/>
      <c r="J940" s="76"/>
      <c r="K940" s="82"/>
      <c r="L940" s="77"/>
      <c r="M940" s="2"/>
      <c r="N940" s="82"/>
      <c r="O940" s="77"/>
      <c r="P940" s="2"/>
      <c r="Q940" s="82"/>
      <c r="R940" s="19"/>
      <c r="S940" s="366"/>
      <c r="T940" s="397">
        <f t="shared" si="60"/>
        <v>0</v>
      </c>
      <c r="U940" s="443">
        <f t="shared" si="61"/>
        <v>12</v>
      </c>
    </row>
    <row r="941" spans="1:21" ht="18" customHeight="1">
      <c r="A941" s="817"/>
      <c r="B941" s="818"/>
      <c r="C941" s="820"/>
      <c r="D941" s="820"/>
      <c r="E941" s="337">
        <v>53</v>
      </c>
      <c r="F941" s="216"/>
      <c r="G941" s="216"/>
      <c r="H941" s="97"/>
      <c r="I941" s="81"/>
      <c r="J941" s="76"/>
      <c r="K941" s="81"/>
      <c r="L941" s="76"/>
      <c r="M941" s="2"/>
      <c r="N941" s="81"/>
      <c r="O941" s="77"/>
      <c r="P941" s="15"/>
      <c r="Q941" s="82"/>
      <c r="R941" s="19"/>
      <c r="S941" s="366"/>
      <c r="T941" s="397">
        <f t="shared" si="60"/>
        <v>0</v>
      </c>
      <c r="U941" s="443">
        <f t="shared" si="61"/>
        <v>12</v>
      </c>
    </row>
    <row r="942" spans="1:21" ht="18" customHeight="1">
      <c r="A942" s="817"/>
      <c r="B942" s="818"/>
      <c r="C942" s="820"/>
      <c r="D942" s="820"/>
      <c r="E942" s="337">
        <v>54</v>
      </c>
      <c r="F942" s="216"/>
      <c r="G942" s="216"/>
      <c r="H942" s="97"/>
      <c r="I942" s="81"/>
      <c r="J942" s="76"/>
      <c r="K942" s="81"/>
      <c r="L942" s="76"/>
      <c r="M942" s="2"/>
      <c r="N942" s="81"/>
      <c r="O942" s="77"/>
      <c r="P942" s="15"/>
      <c r="Q942" s="82"/>
      <c r="R942" s="19"/>
      <c r="S942" s="366"/>
      <c r="T942" s="397">
        <f t="shared" si="60"/>
        <v>0</v>
      </c>
      <c r="U942" s="443">
        <f t="shared" si="61"/>
        <v>12</v>
      </c>
    </row>
    <row r="943" spans="1:21" ht="18" customHeight="1">
      <c r="A943" s="817"/>
      <c r="B943" s="818"/>
      <c r="C943" s="820"/>
      <c r="D943" s="820"/>
      <c r="E943" s="337">
        <v>55</v>
      </c>
      <c r="F943" s="216"/>
      <c r="G943" s="216"/>
      <c r="H943" s="97"/>
      <c r="I943" s="81"/>
      <c r="J943" s="76"/>
      <c r="K943" s="81"/>
      <c r="L943" s="76"/>
      <c r="M943" s="2"/>
      <c r="N943" s="81"/>
      <c r="O943" s="77"/>
      <c r="P943" s="15"/>
      <c r="Q943" s="82"/>
      <c r="R943" s="19"/>
      <c r="S943" s="366"/>
      <c r="T943" s="397">
        <f t="shared" si="60"/>
        <v>0</v>
      </c>
      <c r="U943" s="443">
        <f t="shared" si="61"/>
        <v>12</v>
      </c>
    </row>
    <row r="944" spans="1:21" ht="18" customHeight="1">
      <c r="A944" s="817"/>
      <c r="B944" s="818"/>
      <c r="C944" s="820"/>
      <c r="D944" s="820"/>
      <c r="E944" s="337">
        <v>56</v>
      </c>
      <c r="F944" s="216"/>
      <c r="G944" s="216"/>
      <c r="H944" s="97"/>
      <c r="I944" s="81"/>
      <c r="J944" s="76"/>
      <c r="K944" s="81"/>
      <c r="L944" s="76"/>
      <c r="M944" s="2"/>
      <c r="N944" s="82"/>
      <c r="O944" s="77"/>
      <c r="P944" s="2"/>
      <c r="Q944" s="82"/>
      <c r="R944" s="19"/>
      <c r="S944" s="366"/>
      <c r="T944" s="397">
        <f t="shared" si="60"/>
        <v>0</v>
      </c>
      <c r="U944" s="443">
        <f t="shared" si="61"/>
        <v>12</v>
      </c>
    </row>
    <row r="945" spans="1:21" ht="18" customHeight="1">
      <c r="A945" s="817"/>
      <c r="B945" s="818"/>
      <c r="C945" s="820"/>
      <c r="D945" s="820"/>
      <c r="E945" s="337">
        <v>57</v>
      </c>
      <c r="F945" s="216"/>
      <c r="G945" s="216"/>
      <c r="H945" s="134"/>
      <c r="I945" s="135"/>
      <c r="J945" s="136"/>
      <c r="K945" s="135"/>
      <c r="L945" s="136"/>
      <c r="M945" s="137"/>
      <c r="N945" s="138"/>
      <c r="O945" s="139"/>
      <c r="P945" s="137"/>
      <c r="Q945" s="138"/>
      <c r="R945" s="140"/>
      <c r="S945" s="368"/>
      <c r="T945" s="447">
        <f t="shared" si="60"/>
        <v>0</v>
      </c>
      <c r="U945" s="443">
        <f t="shared" si="61"/>
        <v>12</v>
      </c>
    </row>
    <row r="946" spans="1:21" ht="18" customHeight="1">
      <c r="A946" s="817"/>
      <c r="B946" s="818"/>
      <c r="C946" s="820"/>
      <c r="D946" s="820"/>
      <c r="E946" s="337">
        <v>58</v>
      </c>
      <c r="F946" s="216"/>
      <c r="G946" s="216"/>
      <c r="H946" s="134"/>
      <c r="I946" s="135"/>
      <c r="J946" s="136"/>
      <c r="K946" s="135"/>
      <c r="L946" s="136"/>
      <c r="M946" s="137"/>
      <c r="N946" s="138"/>
      <c r="O946" s="139"/>
      <c r="P946" s="137"/>
      <c r="Q946" s="138"/>
      <c r="R946" s="140"/>
      <c r="S946" s="368"/>
      <c r="T946" s="447">
        <f t="shared" si="60"/>
        <v>0</v>
      </c>
      <c r="U946" s="443">
        <f t="shared" si="61"/>
        <v>12</v>
      </c>
    </row>
    <row r="947" spans="1:21" ht="18" customHeight="1">
      <c r="A947" s="817"/>
      <c r="B947" s="818"/>
      <c r="C947" s="820"/>
      <c r="D947" s="820"/>
      <c r="E947" s="337">
        <v>59</v>
      </c>
      <c r="F947" s="216"/>
      <c r="G947" s="216"/>
      <c r="H947" s="134"/>
      <c r="I947" s="135"/>
      <c r="J947" s="136"/>
      <c r="K947" s="135"/>
      <c r="L947" s="136"/>
      <c r="M947" s="137"/>
      <c r="N947" s="138"/>
      <c r="O947" s="139"/>
      <c r="P947" s="137"/>
      <c r="Q947" s="138"/>
      <c r="R947" s="140"/>
      <c r="S947" s="368"/>
      <c r="T947" s="447">
        <f t="shared" si="60"/>
        <v>0</v>
      </c>
      <c r="U947" s="443">
        <f t="shared" si="61"/>
        <v>12</v>
      </c>
    </row>
    <row r="948" spans="1:21" ht="18" customHeight="1">
      <c r="A948" s="817"/>
      <c r="B948" s="818"/>
      <c r="C948" s="820"/>
      <c r="D948" s="820"/>
      <c r="E948" s="337">
        <v>60</v>
      </c>
      <c r="F948" s="216"/>
      <c r="G948" s="216"/>
      <c r="H948" s="134"/>
      <c r="I948" s="135"/>
      <c r="J948" s="136"/>
      <c r="K948" s="135"/>
      <c r="L948" s="136"/>
      <c r="M948" s="137"/>
      <c r="N948" s="138"/>
      <c r="O948" s="139"/>
      <c r="P948" s="137"/>
      <c r="Q948" s="138"/>
      <c r="R948" s="140"/>
      <c r="S948" s="368"/>
      <c r="T948" s="447">
        <f t="shared" si="60"/>
        <v>0</v>
      </c>
      <c r="U948" s="443">
        <f t="shared" si="61"/>
        <v>12</v>
      </c>
    </row>
    <row r="949" spans="1:21" ht="18" customHeight="1">
      <c r="A949" s="817"/>
      <c r="B949" s="818"/>
      <c r="C949" s="820"/>
      <c r="D949" s="820"/>
      <c r="E949" s="337">
        <v>61</v>
      </c>
      <c r="F949" s="216"/>
      <c r="G949" s="216"/>
      <c r="H949" s="134"/>
      <c r="I949" s="135"/>
      <c r="J949" s="136"/>
      <c r="K949" s="135"/>
      <c r="L949" s="136"/>
      <c r="M949" s="137"/>
      <c r="N949" s="138"/>
      <c r="O949" s="139"/>
      <c r="P949" s="137"/>
      <c r="Q949" s="138"/>
      <c r="R949" s="140"/>
      <c r="S949" s="368"/>
      <c r="T949" s="447">
        <f t="shared" si="60"/>
        <v>0</v>
      </c>
      <c r="U949" s="443">
        <f t="shared" si="61"/>
        <v>12</v>
      </c>
    </row>
    <row r="950" spans="1:21" ht="18" customHeight="1">
      <c r="A950" s="817"/>
      <c r="B950" s="818"/>
      <c r="C950" s="820"/>
      <c r="D950" s="820"/>
      <c r="E950" s="337">
        <v>62</v>
      </c>
      <c r="F950" s="216"/>
      <c r="G950" s="216"/>
      <c r="H950" s="134"/>
      <c r="I950" s="135"/>
      <c r="J950" s="136"/>
      <c r="K950" s="135"/>
      <c r="L950" s="136"/>
      <c r="M950" s="137"/>
      <c r="N950" s="138"/>
      <c r="O950" s="139"/>
      <c r="P950" s="137"/>
      <c r="Q950" s="138"/>
      <c r="R950" s="140"/>
      <c r="S950" s="368"/>
      <c r="T950" s="447">
        <f t="shared" si="60"/>
        <v>0</v>
      </c>
      <c r="U950" s="443">
        <f t="shared" si="61"/>
        <v>12</v>
      </c>
    </row>
    <row r="951" spans="1:21" ht="18" customHeight="1">
      <c r="A951" s="817"/>
      <c r="B951" s="818"/>
      <c r="C951" s="820"/>
      <c r="D951" s="820"/>
      <c r="E951" s="337">
        <v>63</v>
      </c>
      <c r="F951" s="216"/>
      <c r="G951" s="216"/>
      <c r="H951" s="134"/>
      <c r="I951" s="135"/>
      <c r="J951" s="136"/>
      <c r="K951" s="135"/>
      <c r="L951" s="136"/>
      <c r="M951" s="137"/>
      <c r="N951" s="138"/>
      <c r="O951" s="139"/>
      <c r="P951" s="137"/>
      <c r="Q951" s="138"/>
      <c r="R951" s="140"/>
      <c r="S951" s="368"/>
      <c r="T951" s="447">
        <f t="shared" si="60"/>
        <v>0</v>
      </c>
      <c r="U951" s="443">
        <f t="shared" si="61"/>
        <v>12</v>
      </c>
    </row>
    <row r="952" spans="1:21" ht="18" customHeight="1">
      <c r="A952" s="817"/>
      <c r="B952" s="818"/>
      <c r="C952" s="820"/>
      <c r="D952" s="820"/>
      <c r="E952" s="337">
        <v>64</v>
      </c>
      <c r="F952" s="216"/>
      <c r="G952" s="216"/>
      <c r="H952" s="134"/>
      <c r="I952" s="135"/>
      <c r="J952" s="136"/>
      <c r="K952" s="135"/>
      <c r="L952" s="136"/>
      <c r="M952" s="137"/>
      <c r="N952" s="138"/>
      <c r="O952" s="139"/>
      <c r="P952" s="137"/>
      <c r="Q952" s="138"/>
      <c r="R952" s="140"/>
      <c r="S952" s="368"/>
      <c r="T952" s="447">
        <f t="shared" si="60"/>
        <v>0</v>
      </c>
      <c r="U952" s="443">
        <f t="shared" si="61"/>
        <v>12</v>
      </c>
    </row>
    <row r="953" spans="1:21" ht="18" customHeight="1">
      <c r="A953" s="817"/>
      <c r="B953" s="818"/>
      <c r="C953" s="820"/>
      <c r="D953" s="820"/>
      <c r="E953" s="337">
        <v>65</v>
      </c>
      <c r="F953" s="216"/>
      <c r="G953" s="216"/>
      <c r="H953" s="134"/>
      <c r="I953" s="135"/>
      <c r="J953" s="136"/>
      <c r="K953" s="135"/>
      <c r="L953" s="136"/>
      <c r="M953" s="137"/>
      <c r="N953" s="138"/>
      <c r="O953" s="139"/>
      <c r="P953" s="137"/>
      <c r="Q953" s="138"/>
      <c r="R953" s="140"/>
      <c r="S953" s="368"/>
      <c r="T953" s="447">
        <f t="shared" si="60"/>
        <v>0</v>
      </c>
      <c r="U953" s="443">
        <f t="shared" si="61"/>
        <v>12</v>
      </c>
    </row>
    <row r="954" spans="1:21" ht="18" customHeight="1">
      <c r="A954" s="817"/>
      <c r="B954" s="818"/>
      <c r="C954" s="820"/>
      <c r="D954" s="820"/>
      <c r="E954" s="337">
        <v>66</v>
      </c>
      <c r="F954" s="216"/>
      <c r="G954" s="216"/>
      <c r="H954" s="134"/>
      <c r="I954" s="135"/>
      <c r="J954" s="136"/>
      <c r="K954" s="135"/>
      <c r="L954" s="136"/>
      <c r="M954" s="137"/>
      <c r="N954" s="138"/>
      <c r="O954" s="139"/>
      <c r="P954" s="137"/>
      <c r="Q954" s="138"/>
      <c r="R954" s="140"/>
      <c r="S954" s="368"/>
      <c r="T954" s="447">
        <f t="shared" si="60"/>
        <v>0</v>
      </c>
      <c r="U954" s="443">
        <f t="shared" si="61"/>
        <v>12</v>
      </c>
    </row>
    <row r="955" spans="1:21" ht="18" customHeight="1">
      <c r="A955" s="817"/>
      <c r="B955" s="818"/>
      <c r="C955" s="820"/>
      <c r="D955" s="820"/>
      <c r="E955" s="337">
        <v>67</v>
      </c>
      <c r="F955" s="216"/>
      <c r="G955" s="216"/>
      <c r="H955" s="134"/>
      <c r="I955" s="135"/>
      <c r="J955" s="136"/>
      <c r="K955" s="135"/>
      <c r="L955" s="136"/>
      <c r="M955" s="137"/>
      <c r="N955" s="138"/>
      <c r="O955" s="139"/>
      <c r="P955" s="137"/>
      <c r="Q955" s="138"/>
      <c r="R955" s="140"/>
      <c r="S955" s="368"/>
      <c r="T955" s="447">
        <f t="shared" si="60"/>
        <v>0</v>
      </c>
      <c r="U955" s="443">
        <f t="shared" si="61"/>
        <v>12</v>
      </c>
    </row>
    <row r="956" spans="1:21" ht="18" customHeight="1">
      <c r="A956" s="817"/>
      <c r="B956" s="818"/>
      <c r="C956" s="820"/>
      <c r="D956" s="820"/>
      <c r="E956" s="337">
        <v>68</v>
      </c>
      <c r="F956" s="216"/>
      <c r="G956" s="216"/>
      <c r="H956" s="134"/>
      <c r="I956" s="135"/>
      <c r="J956" s="136"/>
      <c r="K956" s="135"/>
      <c r="L956" s="136"/>
      <c r="M956" s="137"/>
      <c r="N956" s="138"/>
      <c r="O956" s="139"/>
      <c r="P956" s="137"/>
      <c r="Q956" s="138"/>
      <c r="R956" s="140"/>
      <c r="S956" s="368"/>
      <c r="T956" s="447">
        <f t="shared" si="60"/>
        <v>0</v>
      </c>
      <c r="U956" s="443">
        <f t="shared" si="61"/>
        <v>12</v>
      </c>
    </row>
    <row r="957" spans="1:21" ht="18" customHeight="1">
      <c r="A957" s="817"/>
      <c r="B957" s="818"/>
      <c r="C957" s="820"/>
      <c r="D957" s="820"/>
      <c r="E957" s="337">
        <v>69</v>
      </c>
      <c r="F957" s="216"/>
      <c r="G957" s="216"/>
      <c r="H957" s="134"/>
      <c r="I957" s="135"/>
      <c r="J957" s="136"/>
      <c r="K957" s="135"/>
      <c r="L957" s="136"/>
      <c r="M957" s="137"/>
      <c r="N957" s="138"/>
      <c r="O957" s="139"/>
      <c r="P957" s="137"/>
      <c r="Q957" s="138"/>
      <c r="R957" s="140"/>
      <c r="S957" s="368"/>
      <c r="T957" s="447">
        <f t="shared" si="60"/>
        <v>0</v>
      </c>
      <c r="U957" s="443">
        <f t="shared" si="61"/>
        <v>12</v>
      </c>
    </row>
    <row r="958" spans="1:21" ht="18" customHeight="1">
      <c r="A958" s="817"/>
      <c r="B958" s="818"/>
      <c r="C958" s="820"/>
      <c r="D958" s="820"/>
      <c r="E958" s="337">
        <v>70</v>
      </c>
      <c r="F958" s="216"/>
      <c r="G958" s="216"/>
      <c r="H958" s="134"/>
      <c r="I958" s="135"/>
      <c r="J958" s="136"/>
      <c r="K958" s="135"/>
      <c r="L958" s="136"/>
      <c r="M958" s="137"/>
      <c r="N958" s="138"/>
      <c r="O958" s="139"/>
      <c r="P958" s="137"/>
      <c r="Q958" s="138"/>
      <c r="R958" s="140"/>
      <c r="S958" s="368"/>
      <c r="T958" s="447">
        <f t="shared" si="60"/>
        <v>0</v>
      </c>
      <c r="U958" s="443">
        <f t="shared" si="61"/>
        <v>12</v>
      </c>
    </row>
    <row r="959" spans="1:21" ht="18" customHeight="1">
      <c r="A959" s="817"/>
      <c r="B959" s="818"/>
      <c r="C959" s="820"/>
      <c r="D959" s="820"/>
      <c r="E959" s="337">
        <v>71</v>
      </c>
      <c r="F959" s="216"/>
      <c r="G959" s="216"/>
      <c r="H959" s="134"/>
      <c r="I959" s="135"/>
      <c r="J959" s="136"/>
      <c r="K959" s="135"/>
      <c r="L959" s="136"/>
      <c r="M959" s="137"/>
      <c r="N959" s="138"/>
      <c r="O959" s="139"/>
      <c r="P959" s="137"/>
      <c r="Q959" s="138"/>
      <c r="R959" s="140"/>
      <c r="S959" s="368"/>
      <c r="T959" s="447">
        <f t="shared" si="60"/>
        <v>0</v>
      </c>
      <c r="U959" s="443">
        <f t="shared" si="61"/>
        <v>12</v>
      </c>
    </row>
    <row r="960" spans="1:21" ht="18" customHeight="1">
      <c r="A960" s="817"/>
      <c r="B960" s="818"/>
      <c r="C960" s="820"/>
      <c r="D960" s="820"/>
      <c r="E960" s="337">
        <v>72</v>
      </c>
      <c r="F960" s="216"/>
      <c r="G960" s="216"/>
      <c r="H960" s="134"/>
      <c r="I960" s="135"/>
      <c r="J960" s="136"/>
      <c r="K960" s="135"/>
      <c r="L960" s="136"/>
      <c r="M960" s="137"/>
      <c r="N960" s="138"/>
      <c r="O960" s="139"/>
      <c r="P960" s="137"/>
      <c r="Q960" s="138"/>
      <c r="R960" s="140"/>
      <c r="S960" s="368"/>
      <c r="T960" s="447">
        <f t="shared" si="60"/>
        <v>0</v>
      </c>
      <c r="U960" s="443">
        <f t="shared" si="61"/>
        <v>12</v>
      </c>
    </row>
    <row r="961" spans="1:21" ht="18" customHeight="1">
      <c r="A961" s="817"/>
      <c r="B961" s="818"/>
      <c r="C961" s="820"/>
      <c r="D961" s="820"/>
      <c r="E961" s="337">
        <v>73</v>
      </c>
      <c r="F961" s="216"/>
      <c r="G961" s="216"/>
      <c r="H961" s="134"/>
      <c r="I961" s="135"/>
      <c r="J961" s="136"/>
      <c r="K961" s="135"/>
      <c r="L961" s="136"/>
      <c r="M961" s="137"/>
      <c r="N961" s="138"/>
      <c r="O961" s="139"/>
      <c r="P961" s="137"/>
      <c r="Q961" s="138"/>
      <c r="R961" s="140"/>
      <c r="S961" s="368"/>
      <c r="T961" s="447">
        <f t="shared" si="60"/>
        <v>0</v>
      </c>
      <c r="U961" s="443">
        <f t="shared" si="61"/>
        <v>12</v>
      </c>
    </row>
    <row r="962" spans="1:21" ht="18" customHeight="1">
      <c r="A962" s="817"/>
      <c r="B962" s="818"/>
      <c r="C962" s="820"/>
      <c r="D962" s="820"/>
      <c r="E962" s="337">
        <v>74</v>
      </c>
      <c r="F962" s="216"/>
      <c r="G962" s="216"/>
      <c r="H962" s="134"/>
      <c r="I962" s="135"/>
      <c r="J962" s="136"/>
      <c r="K962" s="135"/>
      <c r="L962" s="136"/>
      <c r="M962" s="137"/>
      <c r="N962" s="138"/>
      <c r="O962" s="139"/>
      <c r="P962" s="137"/>
      <c r="Q962" s="138"/>
      <c r="R962" s="140"/>
      <c r="S962" s="368"/>
      <c r="T962" s="447">
        <f t="shared" si="60"/>
        <v>0</v>
      </c>
      <c r="U962" s="443">
        <f t="shared" si="61"/>
        <v>12</v>
      </c>
    </row>
    <row r="963" spans="1:21" ht="18" customHeight="1">
      <c r="A963" s="817"/>
      <c r="B963" s="818"/>
      <c r="C963" s="820"/>
      <c r="D963" s="820"/>
      <c r="E963" s="337">
        <v>75</v>
      </c>
      <c r="F963" s="216"/>
      <c r="G963" s="216"/>
      <c r="H963" s="134"/>
      <c r="I963" s="135"/>
      <c r="J963" s="136"/>
      <c r="K963" s="135"/>
      <c r="L963" s="136"/>
      <c r="M963" s="137"/>
      <c r="N963" s="138"/>
      <c r="O963" s="139"/>
      <c r="P963" s="137"/>
      <c r="Q963" s="138"/>
      <c r="R963" s="140"/>
      <c r="S963" s="368"/>
      <c r="T963" s="447">
        <f t="shared" si="60"/>
        <v>0</v>
      </c>
      <c r="U963" s="443">
        <f t="shared" si="61"/>
        <v>12</v>
      </c>
    </row>
    <row r="964" spans="1:21" ht="18" customHeight="1">
      <c r="A964" s="817"/>
      <c r="B964" s="818"/>
      <c r="C964" s="820"/>
      <c r="D964" s="820"/>
      <c r="E964" s="337">
        <v>76</v>
      </c>
      <c r="F964" s="216"/>
      <c r="G964" s="216"/>
      <c r="H964" s="134"/>
      <c r="I964" s="135"/>
      <c r="J964" s="136"/>
      <c r="K964" s="135"/>
      <c r="L964" s="136"/>
      <c r="M964" s="137"/>
      <c r="N964" s="138"/>
      <c r="O964" s="139"/>
      <c r="P964" s="137"/>
      <c r="Q964" s="138"/>
      <c r="R964" s="140"/>
      <c r="S964" s="368"/>
      <c r="T964" s="447">
        <f t="shared" si="60"/>
        <v>0</v>
      </c>
      <c r="U964" s="443">
        <f t="shared" si="61"/>
        <v>12</v>
      </c>
    </row>
    <row r="965" spans="1:21" ht="18" customHeight="1">
      <c r="A965" s="817"/>
      <c r="B965" s="818"/>
      <c r="C965" s="820"/>
      <c r="D965" s="820"/>
      <c r="E965" s="337">
        <v>77</v>
      </c>
      <c r="F965" s="216"/>
      <c r="G965" s="216"/>
      <c r="H965" s="97"/>
      <c r="I965" s="81"/>
      <c r="J965" s="76"/>
      <c r="K965" s="82"/>
      <c r="L965" s="77"/>
      <c r="M965" s="2"/>
      <c r="N965" s="82"/>
      <c r="O965" s="77"/>
      <c r="P965" s="2"/>
      <c r="Q965" s="82"/>
      <c r="R965" s="19"/>
      <c r="S965" s="366"/>
      <c r="T965" s="397">
        <f t="shared" si="57"/>
        <v>0</v>
      </c>
      <c r="U965" s="443">
        <f t="shared" ref="U965:U968" si="62">$A$889</f>
        <v>12</v>
      </c>
    </row>
    <row r="966" spans="1:21" ht="18" customHeight="1">
      <c r="A966" s="817"/>
      <c r="B966" s="818"/>
      <c r="C966" s="820"/>
      <c r="D966" s="820"/>
      <c r="E966" s="337">
        <v>78</v>
      </c>
      <c r="F966" s="216"/>
      <c r="G966" s="216"/>
      <c r="H966" s="97"/>
      <c r="I966" s="81"/>
      <c r="J966" s="76"/>
      <c r="K966" s="82"/>
      <c r="L966" s="77"/>
      <c r="M966" s="2"/>
      <c r="N966" s="82"/>
      <c r="O966" s="77"/>
      <c r="P966" s="2"/>
      <c r="Q966" s="82"/>
      <c r="R966" s="19"/>
      <c r="S966" s="366"/>
      <c r="T966" s="397">
        <f t="shared" si="57"/>
        <v>0</v>
      </c>
      <c r="U966" s="443">
        <f t="shared" si="62"/>
        <v>12</v>
      </c>
    </row>
    <row r="967" spans="1:21" ht="18" customHeight="1">
      <c r="A967" s="817"/>
      <c r="B967" s="818"/>
      <c r="C967" s="820"/>
      <c r="D967" s="820"/>
      <c r="E967" s="337">
        <v>79</v>
      </c>
      <c r="F967" s="216"/>
      <c r="G967" s="216"/>
      <c r="H967" s="97"/>
      <c r="I967" s="81"/>
      <c r="J967" s="76"/>
      <c r="K967" s="82"/>
      <c r="L967" s="77"/>
      <c r="M967" s="2"/>
      <c r="N967" s="82"/>
      <c r="O967" s="77"/>
      <c r="P967" s="2"/>
      <c r="Q967" s="82"/>
      <c r="R967" s="19"/>
      <c r="S967" s="366"/>
      <c r="T967" s="397">
        <f t="shared" si="57"/>
        <v>0</v>
      </c>
      <c r="U967" s="443">
        <f t="shared" si="62"/>
        <v>12</v>
      </c>
    </row>
    <row r="968" spans="1:21" ht="18" customHeight="1">
      <c r="A968" s="817"/>
      <c r="B968" s="818"/>
      <c r="C968" s="820"/>
      <c r="D968" s="820"/>
      <c r="E968" s="345">
        <v>80</v>
      </c>
      <c r="F968" s="433"/>
      <c r="G968" s="433"/>
      <c r="H968" s="97"/>
      <c r="I968" s="81"/>
      <c r="J968" s="76"/>
      <c r="K968" s="82"/>
      <c r="L968" s="77"/>
      <c r="M968" s="2"/>
      <c r="N968" s="82"/>
      <c r="O968" s="77"/>
      <c r="P968" s="2"/>
      <c r="Q968" s="82"/>
      <c r="R968" s="19"/>
      <c r="S968" s="366"/>
      <c r="T968" s="397">
        <f t="shared" si="57"/>
        <v>0</v>
      </c>
      <c r="U968" s="443">
        <f t="shared" si="62"/>
        <v>12</v>
      </c>
    </row>
    <row r="969" spans="1:21" ht="18" customHeight="1">
      <c r="A969" s="815">
        <v>13</v>
      </c>
      <c r="B969" s="816"/>
      <c r="C969" s="819" t="str">
        <f>IF(ISERROR(VLOOKUP($A969,【大規模】地域番号③!$BD:$BF,2,FALSE)),"",VLOOKUP($A969,【大規模】地域番号③!$BD:$BF,2,FALSE))</f>
        <v/>
      </c>
      <c r="D969" s="819" t="str">
        <f>IF(ISERROR(VLOOKUP($A969,【大規模】地域番号③!$BD:$BF,3,FALSE)),"",VLOOKUP($A969,【大規模】地域番号③!$BD:$BF,3,FALSE))</f>
        <v/>
      </c>
      <c r="E969" s="337">
        <v>1</v>
      </c>
      <c r="F969" s="216"/>
      <c r="G969" s="216"/>
      <c r="H969" s="118"/>
      <c r="I969" s="119"/>
      <c r="J969" s="120"/>
      <c r="K969" s="122"/>
      <c r="L969" s="123"/>
      <c r="M969" s="121"/>
      <c r="N969" s="122"/>
      <c r="O969" s="123"/>
      <c r="P969" s="121"/>
      <c r="Q969" s="122"/>
      <c r="R969" s="124"/>
      <c r="S969" s="356"/>
      <c r="T969" s="389">
        <f t="shared" si="57"/>
        <v>0</v>
      </c>
      <c r="U969" s="443">
        <f>$A$969</f>
        <v>13</v>
      </c>
    </row>
    <row r="970" spans="1:21" ht="18" customHeight="1">
      <c r="A970" s="817"/>
      <c r="B970" s="818"/>
      <c r="C970" s="820"/>
      <c r="D970" s="820"/>
      <c r="E970" s="337">
        <v>2</v>
      </c>
      <c r="F970" s="216"/>
      <c r="G970" s="216"/>
      <c r="H970" s="97"/>
      <c r="I970" s="81"/>
      <c r="J970" s="76"/>
      <c r="K970" s="82"/>
      <c r="L970" s="77"/>
      <c r="M970" s="2"/>
      <c r="N970" s="82"/>
      <c r="O970" s="77"/>
      <c r="P970" s="2"/>
      <c r="Q970" s="82"/>
      <c r="R970" s="19"/>
      <c r="S970" s="366"/>
      <c r="T970" s="397">
        <f t="shared" si="57"/>
        <v>0</v>
      </c>
      <c r="U970" s="443">
        <f t="shared" ref="U970:U1005" si="63">$A$969</f>
        <v>13</v>
      </c>
    </row>
    <row r="971" spans="1:21" ht="18" customHeight="1">
      <c r="A971" s="817"/>
      <c r="B971" s="818"/>
      <c r="C971" s="820"/>
      <c r="D971" s="820"/>
      <c r="E971" s="337">
        <v>3</v>
      </c>
      <c r="F971" s="216"/>
      <c r="G971" s="216"/>
      <c r="H971" s="97"/>
      <c r="I971" s="81"/>
      <c r="J971" s="76"/>
      <c r="K971" s="82"/>
      <c r="L971" s="77"/>
      <c r="M971" s="2"/>
      <c r="N971" s="82"/>
      <c r="O971" s="77"/>
      <c r="P971" s="2"/>
      <c r="Q971" s="82"/>
      <c r="R971" s="19"/>
      <c r="S971" s="366"/>
      <c r="T971" s="397">
        <f t="shared" si="57"/>
        <v>0</v>
      </c>
      <c r="U971" s="443">
        <f t="shared" si="63"/>
        <v>13</v>
      </c>
    </row>
    <row r="972" spans="1:21" ht="18" customHeight="1">
      <c r="A972" s="817"/>
      <c r="B972" s="818"/>
      <c r="C972" s="820"/>
      <c r="D972" s="820"/>
      <c r="E972" s="337">
        <v>4</v>
      </c>
      <c r="F972" s="216"/>
      <c r="G972" s="216"/>
      <c r="H972" s="97"/>
      <c r="I972" s="81"/>
      <c r="J972" s="76"/>
      <c r="K972" s="81"/>
      <c r="L972" s="76"/>
      <c r="M972" s="2"/>
      <c r="N972" s="81"/>
      <c r="O972" s="77"/>
      <c r="P972" s="15"/>
      <c r="Q972" s="82"/>
      <c r="R972" s="19"/>
      <c r="S972" s="366"/>
      <c r="T972" s="397">
        <f t="shared" si="57"/>
        <v>0</v>
      </c>
      <c r="U972" s="443">
        <f t="shared" si="63"/>
        <v>13</v>
      </c>
    </row>
    <row r="973" spans="1:21" ht="18" customHeight="1">
      <c r="A973" s="817"/>
      <c r="B973" s="818"/>
      <c r="C973" s="820"/>
      <c r="D973" s="820"/>
      <c r="E973" s="337">
        <v>5</v>
      </c>
      <c r="F973" s="216"/>
      <c r="G973" s="216"/>
      <c r="H973" s="97"/>
      <c r="I973" s="81"/>
      <c r="J973" s="76"/>
      <c r="K973" s="81"/>
      <c r="L973" s="76"/>
      <c r="M973" s="2"/>
      <c r="N973" s="81"/>
      <c r="O973" s="77"/>
      <c r="P973" s="15"/>
      <c r="Q973" s="82"/>
      <c r="R973" s="19"/>
      <c r="S973" s="366"/>
      <c r="T973" s="397">
        <f t="shared" si="57"/>
        <v>0</v>
      </c>
      <c r="U973" s="443">
        <f t="shared" si="63"/>
        <v>13</v>
      </c>
    </row>
    <row r="974" spans="1:21" ht="18" customHeight="1">
      <c r="A974" s="817"/>
      <c r="B974" s="818"/>
      <c r="C974" s="820"/>
      <c r="D974" s="820"/>
      <c r="E974" s="337">
        <v>6</v>
      </c>
      <c r="F974" s="216"/>
      <c r="G974" s="216"/>
      <c r="H974" s="97"/>
      <c r="I974" s="81"/>
      <c r="J974" s="76"/>
      <c r="K974" s="81"/>
      <c r="L974" s="76"/>
      <c r="M974" s="2"/>
      <c r="N974" s="81"/>
      <c r="O974" s="77"/>
      <c r="P974" s="15"/>
      <c r="Q974" s="82"/>
      <c r="R974" s="19"/>
      <c r="S974" s="366"/>
      <c r="T974" s="397">
        <f t="shared" si="57"/>
        <v>0</v>
      </c>
      <c r="U974" s="443">
        <f t="shared" si="63"/>
        <v>13</v>
      </c>
    </row>
    <row r="975" spans="1:21" ht="18" customHeight="1">
      <c r="A975" s="817"/>
      <c r="B975" s="818"/>
      <c r="C975" s="820"/>
      <c r="D975" s="820"/>
      <c r="E975" s="337">
        <v>7</v>
      </c>
      <c r="F975" s="216"/>
      <c r="G975" s="216"/>
      <c r="H975" s="97"/>
      <c r="I975" s="81"/>
      <c r="J975" s="76"/>
      <c r="K975" s="81"/>
      <c r="L975" s="76"/>
      <c r="M975" s="2"/>
      <c r="N975" s="82"/>
      <c r="O975" s="77"/>
      <c r="P975" s="2"/>
      <c r="Q975" s="82"/>
      <c r="R975" s="19"/>
      <c r="S975" s="366"/>
      <c r="T975" s="397">
        <f t="shared" si="57"/>
        <v>0</v>
      </c>
      <c r="U975" s="443">
        <f t="shared" si="63"/>
        <v>13</v>
      </c>
    </row>
    <row r="976" spans="1:21" ht="18" customHeight="1">
      <c r="A976" s="817"/>
      <c r="B976" s="818"/>
      <c r="C976" s="820"/>
      <c r="D976" s="820"/>
      <c r="E976" s="337">
        <v>8</v>
      </c>
      <c r="F976" s="216"/>
      <c r="G976" s="216"/>
      <c r="H976" s="134"/>
      <c r="I976" s="135"/>
      <c r="J976" s="136"/>
      <c r="K976" s="135"/>
      <c r="L976" s="136"/>
      <c r="M976" s="137"/>
      <c r="N976" s="138"/>
      <c r="O976" s="139"/>
      <c r="P976" s="137"/>
      <c r="Q976" s="138"/>
      <c r="R976" s="140"/>
      <c r="S976" s="368"/>
      <c r="T976" s="447">
        <f t="shared" si="57"/>
        <v>0</v>
      </c>
      <c r="U976" s="443">
        <f t="shared" si="63"/>
        <v>13</v>
      </c>
    </row>
    <row r="977" spans="1:21" ht="18" customHeight="1">
      <c r="A977" s="817"/>
      <c r="B977" s="818"/>
      <c r="C977" s="820"/>
      <c r="D977" s="820"/>
      <c r="E977" s="337">
        <v>9</v>
      </c>
      <c r="F977" s="216"/>
      <c r="G977" s="216"/>
      <c r="H977" s="134"/>
      <c r="I977" s="135"/>
      <c r="J977" s="136"/>
      <c r="K977" s="135"/>
      <c r="L977" s="136"/>
      <c r="M977" s="137"/>
      <c r="N977" s="138"/>
      <c r="O977" s="139"/>
      <c r="P977" s="137"/>
      <c r="Q977" s="138"/>
      <c r="R977" s="140"/>
      <c r="S977" s="368"/>
      <c r="T977" s="447">
        <f t="shared" si="57"/>
        <v>0</v>
      </c>
      <c r="U977" s="443">
        <f t="shared" si="63"/>
        <v>13</v>
      </c>
    </row>
    <row r="978" spans="1:21" ht="18" customHeight="1">
      <c r="A978" s="817"/>
      <c r="B978" s="818"/>
      <c r="C978" s="820"/>
      <c r="D978" s="820"/>
      <c r="E978" s="337">
        <v>10</v>
      </c>
      <c r="F978" s="216"/>
      <c r="G978" s="216"/>
      <c r="H978" s="134"/>
      <c r="I978" s="135"/>
      <c r="J978" s="136"/>
      <c r="K978" s="135"/>
      <c r="L978" s="136"/>
      <c r="M978" s="137"/>
      <c r="N978" s="138"/>
      <c r="O978" s="139"/>
      <c r="P978" s="137"/>
      <c r="Q978" s="138"/>
      <c r="R978" s="140"/>
      <c r="S978" s="368"/>
      <c r="T978" s="447">
        <f t="shared" si="57"/>
        <v>0</v>
      </c>
      <c r="U978" s="443">
        <f t="shared" si="63"/>
        <v>13</v>
      </c>
    </row>
    <row r="979" spans="1:21" ht="18" customHeight="1">
      <c r="A979" s="817"/>
      <c r="B979" s="818"/>
      <c r="C979" s="820"/>
      <c r="D979" s="820"/>
      <c r="E979" s="337">
        <v>11</v>
      </c>
      <c r="F979" s="216"/>
      <c r="G979" s="216"/>
      <c r="H979" s="134"/>
      <c r="I979" s="135"/>
      <c r="J979" s="136"/>
      <c r="K979" s="135"/>
      <c r="L979" s="136"/>
      <c r="M979" s="137"/>
      <c r="N979" s="138"/>
      <c r="O979" s="139"/>
      <c r="P979" s="137"/>
      <c r="Q979" s="138"/>
      <c r="R979" s="140"/>
      <c r="S979" s="368"/>
      <c r="T979" s="447">
        <f t="shared" si="57"/>
        <v>0</v>
      </c>
      <c r="U979" s="443">
        <f t="shared" si="63"/>
        <v>13</v>
      </c>
    </row>
    <row r="980" spans="1:21" ht="18" customHeight="1">
      <c r="A980" s="817"/>
      <c r="B980" s="818"/>
      <c r="C980" s="820"/>
      <c r="D980" s="820"/>
      <c r="E980" s="337">
        <v>12</v>
      </c>
      <c r="F980" s="216"/>
      <c r="G980" s="216"/>
      <c r="H980" s="134"/>
      <c r="I980" s="135"/>
      <c r="J980" s="136"/>
      <c r="K980" s="135"/>
      <c r="L980" s="136"/>
      <c r="M980" s="137"/>
      <c r="N980" s="138"/>
      <c r="O980" s="139"/>
      <c r="P980" s="137"/>
      <c r="Q980" s="138"/>
      <c r="R980" s="140"/>
      <c r="S980" s="368"/>
      <c r="T980" s="447">
        <f t="shared" si="57"/>
        <v>0</v>
      </c>
      <c r="U980" s="443">
        <f t="shared" si="63"/>
        <v>13</v>
      </c>
    </row>
    <row r="981" spans="1:21" ht="18" customHeight="1">
      <c r="A981" s="817"/>
      <c r="B981" s="818"/>
      <c r="C981" s="820"/>
      <c r="D981" s="820"/>
      <c r="E981" s="337">
        <v>13</v>
      </c>
      <c r="F981" s="216"/>
      <c r="G981" s="216"/>
      <c r="H981" s="134"/>
      <c r="I981" s="135"/>
      <c r="J981" s="136"/>
      <c r="K981" s="135"/>
      <c r="L981" s="136"/>
      <c r="M981" s="137"/>
      <c r="N981" s="138"/>
      <c r="O981" s="139"/>
      <c r="P981" s="137"/>
      <c r="Q981" s="138"/>
      <c r="R981" s="140"/>
      <c r="S981" s="368"/>
      <c r="T981" s="447">
        <f t="shared" si="57"/>
        <v>0</v>
      </c>
      <c r="U981" s="443">
        <f t="shared" si="63"/>
        <v>13</v>
      </c>
    </row>
    <row r="982" spans="1:21" ht="18" customHeight="1">
      <c r="A982" s="817"/>
      <c r="B982" s="818"/>
      <c r="C982" s="820"/>
      <c r="D982" s="820"/>
      <c r="E982" s="337">
        <v>14</v>
      </c>
      <c r="F982" s="216"/>
      <c r="G982" s="216"/>
      <c r="H982" s="134"/>
      <c r="I982" s="135"/>
      <c r="J982" s="136"/>
      <c r="K982" s="135"/>
      <c r="L982" s="136"/>
      <c r="M982" s="137"/>
      <c r="N982" s="138"/>
      <c r="O982" s="139"/>
      <c r="P982" s="137"/>
      <c r="Q982" s="138"/>
      <c r="R982" s="140"/>
      <c r="S982" s="368"/>
      <c r="T982" s="447">
        <f t="shared" si="57"/>
        <v>0</v>
      </c>
      <c r="U982" s="443">
        <f t="shared" si="63"/>
        <v>13</v>
      </c>
    </row>
    <row r="983" spans="1:21" ht="18" customHeight="1">
      <c r="A983" s="817"/>
      <c r="B983" s="818"/>
      <c r="C983" s="820"/>
      <c r="D983" s="820"/>
      <c r="E983" s="337">
        <v>15</v>
      </c>
      <c r="F983" s="216"/>
      <c r="G983" s="216"/>
      <c r="H983" s="134"/>
      <c r="I983" s="135"/>
      <c r="J983" s="136"/>
      <c r="K983" s="135"/>
      <c r="L983" s="136"/>
      <c r="M983" s="137"/>
      <c r="N983" s="138"/>
      <c r="O983" s="139"/>
      <c r="P983" s="137"/>
      <c r="Q983" s="138"/>
      <c r="R983" s="140"/>
      <c r="S983" s="368"/>
      <c r="T983" s="447">
        <f t="shared" si="57"/>
        <v>0</v>
      </c>
      <c r="U983" s="443">
        <f t="shared" si="63"/>
        <v>13</v>
      </c>
    </row>
    <row r="984" spans="1:21" ht="18" customHeight="1">
      <c r="A984" s="817"/>
      <c r="B984" s="818"/>
      <c r="C984" s="820"/>
      <c r="D984" s="820"/>
      <c r="E984" s="337">
        <v>16</v>
      </c>
      <c r="F984" s="216"/>
      <c r="G984" s="216"/>
      <c r="H984" s="134"/>
      <c r="I984" s="135"/>
      <c r="J984" s="136"/>
      <c r="K984" s="135"/>
      <c r="L984" s="136"/>
      <c r="M984" s="137"/>
      <c r="N984" s="138"/>
      <c r="O984" s="139"/>
      <c r="P984" s="137"/>
      <c r="Q984" s="138"/>
      <c r="R984" s="140"/>
      <c r="S984" s="368"/>
      <c r="T984" s="447">
        <f t="shared" si="57"/>
        <v>0</v>
      </c>
      <c r="U984" s="443">
        <f t="shared" si="63"/>
        <v>13</v>
      </c>
    </row>
    <row r="985" spans="1:21" ht="18" customHeight="1">
      <c r="A985" s="817"/>
      <c r="B985" s="818"/>
      <c r="C985" s="820"/>
      <c r="D985" s="820"/>
      <c r="E985" s="337">
        <v>17</v>
      </c>
      <c r="F985" s="216"/>
      <c r="G985" s="216"/>
      <c r="H985" s="134"/>
      <c r="I985" s="135"/>
      <c r="J985" s="136"/>
      <c r="K985" s="135"/>
      <c r="L985" s="136"/>
      <c r="M985" s="137"/>
      <c r="N985" s="138"/>
      <c r="O985" s="139"/>
      <c r="P985" s="137"/>
      <c r="Q985" s="138"/>
      <c r="R985" s="140"/>
      <c r="S985" s="368"/>
      <c r="T985" s="447">
        <f t="shared" si="57"/>
        <v>0</v>
      </c>
      <c r="U985" s="443">
        <f t="shared" si="63"/>
        <v>13</v>
      </c>
    </row>
    <row r="986" spans="1:21" ht="18" customHeight="1">
      <c r="A986" s="817"/>
      <c r="B986" s="818"/>
      <c r="C986" s="820"/>
      <c r="D986" s="820"/>
      <c r="E986" s="337">
        <v>18</v>
      </c>
      <c r="F986" s="216"/>
      <c r="G986" s="216"/>
      <c r="H986" s="134"/>
      <c r="I986" s="135"/>
      <c r="J986" s="136"/>
      <c r="K986" s="135"/>
      <c r="L986" s="136"/>
      <c r="M986" s="137"/>
      <c r="N986" s="138"/>
      <c r="O986" s="139"/>
      <c r="P986" s="137"/>
      <c r="Q986" s="138"/>
      <c r="R986" s="140"/>
      <c r="S986" s="368"/>
      <c r="T986" s="447">
        <f t="shared" si="57"/>
        <v>0</v>
      </c>
      <c r="U986" s="443">
        <f t="shared" si="63"/>
        <v>13</v>
      </c>
    </row>
    <row r="987" spans="1:21" ht="18" customHeight="1">
      <c r="A987" s="817"/>
      <c r="B987" s="818"/>
      <c r="C987" s="820"/>
      <c r="D987" s="820"/>
      <c r="E987" s="337">
        <v>19</v>
      </c>
      <c r="F987" s="216"/>
      <c r="G987" s="216"/>
      <c r="H987" s="134"/>
      <c r="I987" s="135"/>
      <c r="J987" s="136"/>
      <c r="K987" s="135"/>
      <c r="L987" s="136"/>
      <c r="M987" s="137"/>
      <c r="N987" s="138"/>
      <c r="O987" s="139"/>
      <c r="P987" s="137"/>
      <c r="Q987" s="138"/>
      <c r="R987" s="140"/>
      <c r="S987" s="368"/>
      <c r="T987" s="447">
        <f t="shared" si="57"/>
        <v>0</v>
      </c>
      <c r="U987" s="443">
        <f t="shared" si="63"/>
        <v>13</v>
      </c>
    </row>
    <row r="988" spans="1:21" ht="18" customHeight="1">
      <c r="A988" s="817"/>
      <c r="B988" s="818"/>
      <c r="C988" s="820"/>
      <c r="D988" s="820"/>
      <c r="E988" s="337">
        <v>20</v>
      </c>
      <c r="F988" s="216"/>
      <c r="G988" s="216"/>
      <c r="H988" s="134"/>
      <c r="I988" s="135"/>
      <c r="J988" s="136"/>
      <c r="K988" s="135"/>
      <c r="L988" s="136"/>
      <c r="M988" s="137"/>
      <c r="N988" s="138"/>
      <c r="O988" s="139"/>
      <c r="P988" s="137"/>
      <c r="Q988" s="138"/>
      <c r="R988" s="140"/>
      <c r="S988" s="368"/>
      <c r="T988" s="447">
        <f t="shared" si="57"/>
        <v>0</v>
      </c>
      <c r="U988" s="443">
        <f t="shared" si="63"/>
        <v>13</v>
      </c>
    </row>
    <row r="989" spans="1:21" ht="18" customHeight="1">
      <c r="A989" s="817"/>
      <c r="B989" s="818"/>
      <c r="C989" s="820"/>
      <c r="D989" s="820"/>
      <c r="E989" s="337">
        <v>21</v>
      </c>
      <c r="F989" s="216"/>
      <c r="G989" s="216"/>
      <c r="H989" s="134"/>
      <c r="I989" s="135"/>
      <c r="J989" s="136"/>
      <c r="K989" s="135"/>
      <c r="L989" s="136"/>
      <c r="M989" s="137"/>
      <c r="N989" s="138"/>
      <c r="O989" s="139"/>
      <c r="P989" s="137"/>
      <c r="Q989" s="138"/>
      <c r="R989" s="140"/>
      <c r="S989" s="368"/>
      <c r="T989" s="447">
        <f t="shared" si="57"/>
        <v>0</v>
      </c>
      <c r="U989" s="443">
        <f t="shared" si="63"/>
        <v>13</v>
      </c>
    </row>
    <row r="990" spans="1:21" ht="18" customHeight="1">
      <c r="A990" s="817"/>
      <c r="B990" s="818"/>
      <c r="C990" s="820"/>
      <c r="D990" s="820"/>
      <c r="E990" s="337">
        <v>22</v>
      </c>
      <c r="F990" s="216"/>
      <c r="G990" s="216"/>
      <c r="H990" s="134"/>
      <c r="I990" s="135"/>
      <c r="J990" s="136"/>
      <c r="K990" s="135"/>
      <c r="L990" s="136"/>
      <c r="M990" s="137"/>
      <c r="N990" s="138"/>
      <c r="O990" s="139"/>
      <c r="P990" s="137"/>
      <c r="Q990" s="138"/>
      <c r="R990" s="140"/>
      <c r="S990" s="368"/>
      <c r="T990" s="447">
        <f t="shared" si="57"/>
        <v>0</v>
      </c>
      <c r="U990" s="443">
        <f t="shared" si="63"/>
        <v>13</v>
      </c>
    </row>
    <row r="991" spans="1:21" ht="18" customHeight="1">
      <c r="A991" s="817"/>
      <c r="B991" s="818"/>
      <c r="C991" s="820"/>
      <c r="D991" s="820"/>
      <c r="E991" s="337">
        <v>23</v>
      </c>
      <c r="F991" s="216"/>
      <c r="G991" s="216"/>
      <c r="H991" s="134"/>
      <c r="I991" s="135"/>
      <c r="J991" s="136"/>
      <c r="K991" s="135"/>
      <c r="L991" s="136"/>
      <c r="M991" s="137"/>
      <c r="N991" s="138"/>
      <c r="O991" s="139"/>
      <c r="P991" s="137"/>
      <c r="Q991" s="138"/>
      <c r="R991" s="140"/>
      <c r="S991" s="368"/>
      <c r="T991" s="447">
        <f t="shared" si="57"/>
        <v>0</v>
      </c>
      <c r="U991" s="443">
        <f t="shared" si="63"/>
        <v>13</v>
      </c>
    </row>
    <row r="992" spans="1:21" ht="18" customHeight="1">
      <c r="A992" s="817"/>
      <c r="B992" s="818"/>
      <c r="C992" s="820"/>
      <c r="D992" s="820"/>
      <c r="E992" s="337">
        <v>24</v>
      </c>
      <c r="F992" s="216"/>
      <c r="G992" s="216"/>
      <c r="H992" s="134"/>
      <c r="I992" s="135"/>
      <c r="J992" s="136"/>
      <c r="K992" s="135"/>
      <c r="L992" s="136"/>
      <c r="M992" s="137"/>
      <c r="N992" s="138"/>
      <c r="O992" s="139"/>
      <c r="P992" s="137"/>
      <c r="Q992" s="138"/>
      <c r="R992" s="140"/>
      <c r="S992" s="368"/>
      <c r="T992" s="447">
        <f t="shared" si="57"/>
        <v>0</v>
      </c>
      <c r="U992" s="443">
        <f t="shared" si="63"/>
        <v>13</v>
      </c>
    </row>
    <row r="993" spans="1:21" ht="18" customHeight="1">
      <c r="A993" s="817"/>
      <c r="B993" s="818"/>
      <c r="C993" s="820"/>
      <c r="D993" s="820"/>
      <c r="E993" s="337">
        <v>25</v>
      </c>
      <c r="F993" s="216"/>
      <c r="G993" s="216"/>
      <c r="H993" s="134"/>
      <c r="I993" s="135"/>
      <c r="J993" s="136"/>
      <c r="K993" s="135"/>
      <c r="L993" s="136"/>
      <c r="M993" s="137"/>
      <c r="N993" s="138"/>
      <c r="O993" s="139"/>
      <c r="P993" s="137"/>
      <c r="Q993" s="138"/>
      <c r="R993" s="140"/>
      <c r="S993" s="368"/>
      <c r="T993" s="447">
        <f t="shared" si="57"/>
        <v>0</v>
      </c>
      <c r="U993" s="443">
        <f t="shared" si="63"/>
        <v>13</v>
      </c>
    </row>
    <row r="994" spans="1:21" ht="18" customHeight="1">
      <c r="A994" s="817"/>
      <c r="B994" s="818"/>
      <c r="C994" s="820"/>
      <c r="D994" s="820"/>
      <c r="E994" s="337">
        <v>26</v>
      </c>
      <c r="F994" s="216"/>
      <c r="G994" s="216"/>
      <c r="H994" s="134"/>
      <c r="I994" s="135"/>
      <c r="J994" s="136"/>
      <c r="K994" s="135"/>
      <c r="L994" s="136"/>
      <c r="M994" s="137"/>
      <c r="N994" s="138"/>
      <c r="O994" s="139"/>
      <c r="P994" s="137"/>
      <c r="Q994" s="138"/>
      <c r="R994" s="140"/>
      <c r="S994" s="368"/>
      <c r="T994" s="447">
        <f t="shared" si="57"/>
        <v>0</v>
      </c>
      <c r="U994" s="443">
        <f t="shared" si="63"/>
        <v>13</v>
      </c>
    </row>
    <row r="995" spans="1:21" ht="18" customHeight="1">
      <c r="A995" s="817"/>
      <c r="B995" s="818"/>
      <c r="C995" s="820"/>
      <c r="D995" s="820"/>
      <c r="E995" s="337">
        <v>27</v>
      </c>
      <c r="F995" s="216"/>
      <c r="G995" s="216"/>
      <c r="H995" s="134"/>
      <c r="I995" s="135"/>
      <c r="J995" s="136"/>
      <c r="K995" s="135"/>
      <c r="L995" s="136"/>
      <c r="M995" s="137"/>
      <c r="N995" s="138"/>
      <c r="O995" s="139"/>
      <c r="P995" s="137"/>
      <c r="Q995" s="138"/>
      <c r="R995" s="140"/>
      <c r="S995" s="368"/>
      <c r="T995" s="447">
        <f t="shared" si="57"/>
        <v>0</v>
      </c>
      <c r="U995" s="443">
        <f t="shared" si="63"/>
        <v>13</v>
      </c>
    </row>
    <row r="996" spans="1:21" ht="18" customHeight="1">
      <c r="A996" s="817"/>
      <c r="B996" s="818"/>
      <c r="C996" s="820"/>
      <c r="D996" s="820"/>
      <c r="E996" s="337">
        <v>28</v>
      </c>
      <c r="F996" s="216"/>
      <c r="G996" s="216"/>
      <c r="H996" s="97"/>
      <c r="I996" s="81"/>
      <c r="J996" s="76"/>
      <c r="K996" s="82"/>
      <c r="L996" s="77"/>
      <c r="M996" s="2"/>
      <c r="N996" s="82"/>
      <c r="O996" s="77"/>
      <c r="P996" s="2"/>
      <c r="Q996" s="82"/>
      <c r="R996" s="19"/>
      <c r="S996" s="366"/>
      <c r="T996" s="397">
        <f t="shared" ref="T996:T1005" si="64">IF(J996="",0,INT(SUM(PRODUCT(J996,L996,O996),R996)))</f>
        <v>0</v>
      </c>
      <c r="U996" s="443">
        <f t="shared" si="63"/>
        <v>13</v>
      </c>
    </row>
    <row r="997" spans="1:21" ht="18" customHeight="1">
      <c r="A997" s="817"/>
      <c r="B997" s="818"/>
      <c r="C997" s="820"/>
      <c r="D997" s="820"/>
      <c r="E997" s="337">
        <v>29</v>
      </c>
      <c r="F997" s="216"/>
      <c r="G997" s="216"/>
      <c r="H997" s="97"/>
      <c r="I997" s="81"/>
      <c r="J997" s="76"/>
      <c r="K997" s="82"/>
      <c r="L997" s="77"/>
      <c r="M997" s="2"/>
      <c r="N997" s="82"/>
      <c r="O997" s="77"/>
      <c r="P997" s="2"/>
      <c r="Q997" s="82"/>
      <c r="R997" s="19"/>
      <c r="S997" s="366"/>
      <c r="T997" s="397">
        <f t="shared" si="64"/>
        <v>0</v>
      </c>
      <c r="U997" s="443">
        <f t="shared" si="63"/>
        <v>13</v>
      </c>
    </row>
    <row r="998" spans="1:21" ht="18" customHeight="1">
      <c r="A998" s="817"/>
      <c r="B998" s="818"/>
      <c r="C998" s="820"/>
      <c r="D998" s="820"/>
      <c r="E998" s="337">
        <v>30</v>
      </c>
      <c r="F998" s="216"/>
      <c r="G998" s="216"/>
      <c r="H998" s="97"/>
      <c r="I998" s="81"/>
      <c r="J998" s="76"/>
      <c r="K998" s="82"/>
      <c r="L998" s="77"/>
      <c r="M998" s="2"/>
      <c r="N998" s="82"/>
      <c r="O998" s="77"/>
      <c r="P998" s="2"/>
      <c r="Q998" s="82"/>
      <c r="R998" s="19"/>
      <c r="S998" s="366"/>
      <c r="T998" s="397">
        <f t="shared" si="64"/>
        <v>0</v>
      </c>
      <c r="U998" s="443">
        <f t="shared" si="63"/>
        <v>13</v>
      </c>
    </row>
    <row r="999" spans="1:21" ht="18" customHeight="1">
      <c r="A999" s="817"/>
      <c r="B999" s="818"/>
      <c r="C999" s="820"/>
      <c r="D999" s="820"/>
      <c r="E999" s="337">
        <v>31</v>
      </c>
      <c r="F999" s="216"/>
      <c r="G999" s="216"/>
      <c r="H999" s="97"/>
      <c r="I999" s="81"/>
      <c r="J999" s="76"/>
      <c r="K999" s="82"/>
      <c r="L999" s="77"/>
      <c r="M999" s="2"/>
      <c r="N999" s="82"/>
      <c r="O999" s="77"/>
      <c r="P999" s="2"/>
      <c r="Q999" s="82"/>
      <c r="R999" s="19"/>
      <c r="S999" s="366"/>
      <c r="T999" s="397">
        <f t="shared" si="64"/>
        <v>0</v>
      </c>
      <c r="U999" s="443">
        <f t="shared" si="63"/>
        <v>13</v>
      </c>
    </row>
    <row r="1000" spans="1:21" ht="18" customHeight="1">
      <c r="A1000" s="817"/>
      <c r="B1000" s="818"/>
      <c r="C1000" s="820"/>
      <c r="D1000" s="820"/>
      <c r="E1000" s="337">
        <v>32</v>
      </c>
      <c r="F1000" s="216"/>
      <c r="G1000" s="216"/>
      <c r="H1000" s="97"/>
      <c r="I1000" s="81"/>
      <c r="J1000" s="76"/>
      <c r="K1000" s="81"/>
      <c r="L1000" s="76"/>
      <c r="M1000" s="2"/>
      <c r="N1000" s="81"/>
      <c r="O1000" s="77"/>
      <c r="P1000" s="15"/>
      <c r="Q1000" s="82"/>
      <c r="R1000" s="19"/>
      <c r="S1000" s="366"/>
      <c r="T1000" s="397">
        <f t="shared" si="64"/>
        <v>0</v>
      </c>
      <c r="U1000" s="443">
        <f t="shared" si="63"/>
        <v>13</v>
      </c>
    </row>
    <row r="1001" spans="1:21" ht="18" customHeight="1">
      <c r="A1001" s="817"/>
      <c r="B1001" s="818"/>
      <c r="C1001" s="820"/>
      <c r="D1001" s="820"/>
      <c r="E1001" s="337">
        <v>33</v>
      </c>
      <c r="F1001" s="216"/>
      <c r="G1001" s="216"/>
      <c r="H1001" s="97"/>
      <c r="I1001" s="81"/>
      <c r="J1001" s="76"/>
      <c r="K1001" s="81"/>
      <c r="L1001" s="76"/>
      <c r="M1001" s="2"/>
      <c r="N1001" s="81"/>
      <c r="O1001" s="77"/>
      <c r="P1001" s="15"/>
      <c r="Q1001" s="82"/>
      <c r="R1001" s="19"/>
      <c r="S1001" s="366"/>
      <c r="T1001" s="397">
        <f t="shared" si="64"/>
        <v>0</v>
      </c>
      <c r="U1001" s="443">
        <f t="shared" si="63"/>
        <v>13</v>
      </c>
    </row>
    <row r="1002" spans="1:21" ht="18" customHeight="1">
      <c r="A1002" s="817"/>
      <c r="B1002" s="818"/>
      <c r="C1002" s="820"/>
      <c r="D1002" s="820"/>
      <c r="E1002" s="337">
        <v>34</v>
      </c>
      <c r="F1002" s="216"/>
      <c r="G1002" s="216"/>
      <c r="H1002" s="97"/>
      <c r="I1002" s="81"/>
      <c r="J1002" s="76"/>
      <c r="K1002" s="81"/>
      <c r="L1002" s="76"/>
      <c r="M1002" s="2"/>
      <c r="N1002" s="81"/>
      <c r="O1002" s="77"/>
      <c r="P1002" s="15"/>
      <c r="Q1002" s="82"/>
      <c r="R1002" s="19"/>
      <c r="S1002" s="366"/>
      <c r="T1002" s="397">
        <f t="shared" si="64"/>
        <v>0</v>
      </c>
      <c r="U1002" s="443">
        <f t="shared" si="63"/>
        <v>13</v>
      </c>
    </row>
    <row r="1003" spans="1:21" ht="18" customHeight="1">
      <c r="A1003" s="817"/>
      <c r="B1003" s="818"/>
      <c r="C1003" s="820"/>
      <c r="D1003" s="820"/>
      <c r="E1003" s="337">
        <v>35</v>
      </c>
      <c r="F1003" s="216"/>
      <c r="G1003" s="216"/>
      <c r="H1003" s="97"/>
      <c r="I1003" s="81"/>
      <c r="J1003" s="76"/>
      <c r="K1003" s="81"/>
      <c r="L1003" s="76"/>
      <c r="M1003" s="2"/>
      <c r="N1003" s="82"/>
      <c r="O1003" s="77"/>
      <c r="P1003" s="2"/>
      <c r="Q1003" s="82"/>
      <c r="R1003" s="19"/>
      <c r="S1003" s="366"/>
      <c r="T1003" s="397">
        <f t="shared" si="64"/>
        <v>0</v>
      </c>
      <c r="U1003" s="443">
        <f t="shared" si="63"/>
        <v>13</v>
      </c>
    </row>
    <row r="1004" spans="1:21" ht="18" customHeight="1">
      <c r="A1004" s="817"/>
      <c r="B1004" s="818"/>
      <c r="C1004" s="820"/>
      <c r="D1004" s="820"/>
      <c r="E1004" s="337">
        <v>36</v>
      </c>
      <c r="F1004" s="216"/>
      <c r="G1004" s="216"/>
      <c r="H1004" s="134"/>
      <c r="I1004" s="135"/>
      <c r="J1004" s="136"/>
      <c r="K1004" s="135"/>
      <c r="L1004" s="136"/>
      <c r="M1004" s="137"/>
      <c r="N1004" s="138"/>
      <c r="O1004" s="139"/>
      <c r="P1004" s="137"/>
      <c r="Q1004" s="138"/>
      <c r="R1004" s="140"/>
      <c r="S1004" s="368"/>
      <c r="T1004" s="447">
        <f t="shared" si="64"/>
        <v>0</v>
      </c>
      <c r="U1004" s="443">
        <f t="shared" si="63"/>
        <v>13</v>
      </c>
    </row>
    <row r="1005" spans="1:21" ht="18" customHeight="1">
      <c r="A1005" s="817"/>
      <c r="B1005" s="818"/>
      <c r="C1005" s="820"/>
      <c r="D1005" s="820"/>
      <c r="E1005" s="337">
        <v>37</v>
      </c>
      <c r="F1005" s="216"/>
      <c r="G1005" s="216"/>
      <c r="H1005" s="134"/>
      <c r="I1005" s="135"/>
      <c r="J1005" s="136"/>
      <c r="K1005" s="135"/>
      <c r="L1005" s="136"/>
      <c r="M1005" s="137"/>
      <c r="N1005" s="138"/>
      <c r="O1005" s="139"/>
      <c r="P1005" s="137"/>
      <c r="Q1005" s="138"/>
      <c r="R1005" s="140"/>
      <c r="S1005" s="368"/>
      <c r="T1005" s="447">
        <f t="shared" si="64"/>
        <v>0</v>
      </c>
      <c r="U1005" s="443">
        <f t="shared" si="63"/>
        <v>13</v>
      </c>
    </row>
    <row r="1006" spans="1:21" ht="18" customHeight="1">
      <c r="A1006" s="817"/>
      <c r="B1006" s="818"/>
      <c r="C1006" s="820"/>
      <c r="D1006" s="820"/>
      <c r="E1006" s="337">
        <v>38</v>
      </c>
      <c r="F1006" s="216"/>
      <c r="G1006" s="216"/>
      <c r="H1006" s="97"/>
      <c r="I1006" s="81"/>
      <c r="J1006" s="76"/>
      <c r="K1006" s="82"/>
      <c r="L1006" s="77"/>
      <c r="M1006" s="2"/>
      <c r="N1006" s="82"/>
      <c r="O1006" s="77"/>
      <c r="P1006" s="2"/>
      <c r="Q1006" s="82"/>
      <c r="R1006" s="19"/>
      <c r="S1006" s="366"/>
      <c r="T1006" s="397">
        <f t="shared" ref="T1006:T1032" si="65">IF(J1006="",0,INT(SUM(PRODUCT(J1006,L1006,O1006),R1006)))</f>
        <v>0</v>
      </c>
      <c r="U1006" s="443">
        <f t="shared" ref="U1006:U1032" si="66">$A$969</f>
        <v>13</v>
      </c>
    </row>
    <row r="1007" spans="1:21" ht="18" customHeight="1">
      <c r="A1007" s="817"/>
      <c r="B1007" s="818"/>
      <c r="C1007" s="820"/>
      <c r="D1007" s="820"/>
      <c r="E1007" s="337">
        <v>39</v>
      </c>
      <c r="F1007" s="216"/>
      <c r="G1007" s="216"/>
      <c r="H1007" s="97"/>
      <c r="I1007" s="81"/>
      <c r="J1007" s="76"/>
      <c r="K1007" s="82"/>
      <c r="L1007" s="77"/>
      <c r="M1007" s="2"/>
      <c r="N1007" s="82"/>
      <c r="O1007" s="77"/>
      <c r="P1007" s="2"/>
      <c r="Q1007" s="82"/>
      <c r="R1007" s="19"/>
      <c r="S1007" s="366"/>
      <c r="T1007" s="397">
        <f t="shared" si="65"/>
        <v>0</v>
      </c>
      <c r="U1007" s="443">
        <f t="shared" si="66"/>
        <v>13</v>
      </c>
    </row>
    <row r="1008" spans="1:21" ht="18" customHeight="1">
      <c r="A1008" s="817"/>
      <c r="B1008" s="818"/>
      <c r="C1008" s="820"/>
      <c r="D1008" s="820"/>
      <c r="E1008" s="337">
        <v>40</v>
      </c>
      <c r="F1008" s="216"/>
      <c r="G1008" s="216"/>
      <c r="H1008" s="97"/>
      <c r="I1008" s="81"/>
      <c r="J1008" s="76"/>
      <c r="K1008" s="82"/>
      <c r="L1008" s="77"/>
      <c r="M1008" s="2"/>
      <c r="N1008" s="82"/>
      <c r="O1008" s="77"/>
      <c r="P1008" s="2"/>
      <c r="Q1008" s="82"/>
      <c r="R1008" s="19"/>
      <c r="S1008" s="366"/>
      <c r="T1008" s="397">
        <f t="shared" si="65"/>
        <v>0</v>
      </c>
      <c r="U1008" s="443">
        <f t="shared" si="66"/>
        <v>13</v>
      </c>
    </row>
    <row r="1009" spans="1:21" ht="18" customHeight="1">
      <c r="A1009" s="817"/>
      <c r="B1009" s="818"/>
      <c r="C1009" s="820"/>
      <c r="D1009" s="820"/>
      <c r="E1009" s="337">
        <v>41</v>
      </c>
      <c r="F1009" s="216"/>
      <c r="G1009" s="216"/>
      <c r="H1009" s="97"/>
      <c r="I1009" s="81"/>
      <c r="J1009" s="76"/>
      <c r="K1009" s="81"/>
      <c r="L1009" s="76"/>
      <c r="M1009" s="2"/>
      <c r="N1009" s="81"/>
      <c r="O1009" s="77"/>
      <c r="P1009" s="15"/>
      <c r="Q1009" s="82"/>
      <c r="R1009" s="19"/>
      <c r="S1009" s="366"/>
      <c r="T1009" s="397">
        <f t="shared" si="65"/>
        <v>0</v>
      </c>
      <c r="U1009" s="443">
        <f t="shared" si="66"/>
        <v>13</v>
      </c>
    </row>
    <row r="1010" spans="1:21" ht="18" customHeight="1">
      <c r="A1010" s="817"/>
      <c r="B1010" s="818"/>
      <c r="C1010" s="820"/>
      <c r="D1010" s="820"/>
      <c r="E1010" s="337">
        <v>42</v>
      </c>
      <c r="F1010" s="216"/>
      <c r="G1010" s="216"/>
      <c r="H1010" s="97"/>
      <c r="I1010" s="81"/>
      <c r="J1010" s="76"/>
      <c r="K1010" s="81"/>
      <c r="L1010" s="76"/>
      <c r="M1010" s="2"/>
      <c r="N1010" s="81"/>
      <c r="O1010" s="77"/>
      <c r="P1010" s="15"/>
      <c r="Q1010" s="82"/>
      <c r="R1010" s="19"/>
      <c r="S1010" s="366"/>
      <c r="T1010" s="397">
        <f t="shared" si="65"/>
        <v>0</v>
      </c>
      <c r="U1010" s="443">
        <f t="shared" si="66"/>
        <v>13</v>
      </c>
    </row>
    <row r="1011" spans="1:21" ht="18" customHeight="1">
      <c r="A1011" s="817"/>
      <c r="B1011" s="818"/>
      <c r="C1011" s="820"/>
      <c r="D1011" s="820"/>
      <c r="E1011" s="337">
        <v>43</v>
      </c>
      <c r="F1011" s="216"/>
      <c r="G1011" s="216"/>
      <c r="H1011" s="97"/>
      <c r="I1011" s="81"/>
      <c r="J1011" s="76"/>
      <c r="K1011" s="81"/>
      <c r="L1011" s="76"/>
      <c r="M1011" s="2"/>
      <c r="N1011" s="81"/>
      <c r="O1011" s="77"/>
      <c r="P1011" s="15"/>
      <c r="Q1011" s="82"/>
      <c r="R1011" s="19"/>
      <c r="S1011" s="366"/>
      <c r="T1011" s="397">
        <f t="shared" si="65"/>
        <v>0</v>
      </c>
      <c r="U1011" s="443">
        <f t="shared" si="66"/>
        <v>13</v>
      </c>
    </row>
    <row r="1012" spans="1:21" ht="18" customHeight="1">
      <c r="A1012" s="817"/>
      <c r="B1012" s="818"/>
      <c r="C1012" s="820"/>
      <c r="D1012" s="820"/>
      <c r="E1012" s="337">
        <v>44</v>
      </c>
      <c r="F1012" s="216"/>
      <c r="G1012" s="216"/>
      <c r="H1012" s="97"/>
      <c r="I1012" s="81"/>
      <c r="J1012" s="76"/>
      <c r="K1012" s="81"/>
      <c r="L1012" s="76"/>
      <c r="M1012" s="2"/>
      <c r="N1012" s="82"/>
      <c r="O1012" s="77"/>
      <c r="P1012" s="2"/>
      <c r="Q1012" s="82"/>
      <c r="R1012" s="19"/>
      <c r="S1012" s="366"/>
      <c r="T1012" s="397">
        <f t="shared" si="65"/>
        <v>0</v>
      </c>
      <c r="U1012" s="443">
        <f t="shared" si="66"/>
        <v>13</v>
      </c>
    </row>
    <row r="1013" spans="1:21" ht="18" customHeight="1">
      <c r="A1013" s="817"/>
      <c r="B1013" s="818"/>
      <c r="C1013" s="820"/>
      <c r="D1013" s="820"/>
      <c r="E1013" s="337">
        <v>45</v>
      </c>
      <c r="F1013" s="216"/>
      <c r="G1013" s="216"/>
      <c r="H1013" s="134"/>
      <c r="I1013" s="135"/>
      <c r="J1013" s="136"/>
      <c r="K1013" s="135"/>
      <c r="L1013" s="136"/>
      <c r="M1013" s="137"/>
      <c r="N1013" s="138"/>
      <c r="O1013" s="139"/>
      <c r="P1013" s="137"/>
      <c r="Q1013" s="138"/>
      <c r="R1013" s="140"/>
      <c r="S1013" s="368"/>
      <c r="T1013" s="447">
        <f t="shared" si="65"/>
        <v>0</v>
      </c>
      <c r="U1013" s="443">
        <f t="shared" si="66"/>
        <v>13</v>
      </c>
    </row>
    <row r="1014" spans="1:21" ht="18" customHeight="1">
      <c r="A1014" s="817"/>
      <c r="B1014" s="818"/>
      <c r="C1014" s="820"/>
      <c r="D1014" s="820"/>
      <c r="E1014" s="337">
        <v>46</v>
      </c>
      <c r="F1014" s="216"/>
      <c r="G1014" s="216"/>
      <c r="H1014" s="134"/>
      <c r="I1014" s="135"/>
      <c r="J1014" s="136"/>
      <c r="K1014" s="135"/>
      <c r="L1014" s="136"/>
      <c r="M1014" s="137"/>
      <c r="N1014" s="138"/>
      <c r="O1014" s="139"/>
      <c r="P1014" s="137"/>
      <c r="Q1014" s="138"/>
      <c r="R1014" s="140"/>
      <c r="S1014" s="368"/>
      <c r="T1014" s="447">
        <f t="shared" si="65"/>
        <v>0</v>
      </c>
      <c r="U1014" s="443">
        <f t="shared" si="66"/>
        <v>13</v>
      </c>
    </row>
    <row r="1015" spans="1:21" ht="18" customHeight="1">
      <c r="A1015" s="817"/>
      <c r="B1015" s="818"/>
      <c r="C1015" s="820"/>
      <c r="D1015" s="820"/>
      <c r="E1015" s="337">
        <v>47</v>
      </c>
      <c r="F1015" s="216"/>
      <c r="G1015" s="216"/>
      <c r="H1015" s="134"/>
      <c r="I1015" s="135"/>
      <c r="J1015" s="136"/>
      <c r="K1015" s="135"/>
      <c r="L1015" s="136"/>
      <c r="M1015" s="137"/>
      <c r="N1015" s="138"/>
      <c r="O1015" s="139"/>
      <c r="P1015" s="137"/>
      <c r="Q1015" s="138"/>
      <c r="R1015" s="140"/>
      <c r="S1015" s="368"/>
      <c r="T1015" s="447">
        <f t="shared" si="65"/>
        <v>0</v>
      </c>
      <c r="U1015" s="443">
        <f t="shared" si="66"/>
        <v>13</v>
      </c>
    </row>
    <row r="1016" spans="1:21" ht="18" customHeight="1">
      <c r="A1016" s="817"/>
      <c r="B1016" s="818"/>
      <c r="C1016" s="820"/>
      <c r="D1016" s="820"/>
      <c r="E1016" s="337">
        <v>48</v>
      </c>
      <c r="F1016" s="216"/>
      <c r="G1016" s="216"/>
      <c r="H1016" s="134"/>
      <c r="I1016" s="135"/>
      <c r="J1016" s="136"/>
      <c r="K1016" s="135"/>
      <c r="L1016" s="136"/>
      <c r="M1016" s="137"/>
      <c r="N1016" s="138"/>
      <c r="O1016" s="139"/>
      <c r="P1016" s="137"/>
      <c r="Q1016" s="138"/>
      <c r="R1016" s="140"/>
      <c r="S1016" s="368"/>
      <c r="T1016" s="447">
        <f t="shared" si="65"/>
        <v>0</v>
      </c>
      <c r="U1016" s="443">
        <f t="shared" si="66"/>
        <v>13</v>
      </c>
    </row>
    <row r="1017" spans="1:21" ht="18" customHeight="1">
      <c r="A1017" s="817"/>
      <c r="B1017" s="818"/>
      <c r="C1017" s="820"/>
      <c r="D1017" s="820"/>
      <c r="E1017" s="337">
        <v>49</v>
      </c>
      <c r="F1017" s="216"/>
      <c r="G1017" s="216"/>
      <c r="H1017" s="134"/>
      <c r="I1017" s="135"/>
      <c r="J1017" s="136"/>
      <c r="K1017" s="135"/>
      <c r="L1017" s="136"/>
      <c r="M1017" s="137"/>
      <c r="N1017" s="138"/>
      <c r="O1017" s="139"/>
      <c r="P1017" s="137"/>
      <c r="Q1017" s="138"/>
      <c r="R1017" s="140"/>
      <c r="S1017" s="368"/>
      <c r="T1017" s="447">
        <f t="shared" si="65"/>
        <v>0</v>
      </c>
      <c r="U1017" s="443">
        <f t="shared" si="66"/>
        <v>13</v>
      </c>
    </row>
    <row r="1018" spans="1:21" ht="18" customHeight="1">
      <c r="A1018" s="817"/>
      <c r="B1018" s="818"/>
      <c r="C1018" s="820"/>
      <c r="D1018" s="820"/>
      <c r="E1018" s="337">
        <v>50</v>
      </c>
      <c r="F1018" s="216"/>
      <c r="G1018" s="216"/>
      <c r="H1018" s="134"/>
      <c r="I1018" s="135"/>
      <c r="J1018" s="136"/>
      <c r="K1018" s="135"/>
      <c r="L1018" s="136"/>
      <c r="M1018" s="137"/>
      <c r="N1018" s="138"/>
      <c r="O1018" s="139"/>
      <c r="P1018" s="137"/>
      <c r="Q1018" s="138"/>
      <c r="R1018" s="140"/>
      <c r="S1018" s="368"/>
      <c r="T1018" s="447">
        <f t="shared" si="65"/>
        <v>0</v>
      </c>
      <c r="U1018" s="443">
        <f t="shared" si="66"/>
        <v>13</v>
      </c>
    </row>
    <row r="1019" spans="1:21" ht="18" customHeight="1">
      <c r="A1019" s="817"/>
      <c r="B1019" s="818"/>
      <c r="C1019" s="820"/>
      <c r="D1019" s="820"/>
      <c r="E1019" s="337">
        <v>51</v>
      </c>
      <c r="F1019" s="216"/>
      <c r="G1019" s="216"/>
      <c r="H1019" s="134"/>
      <c r="I1019" s="135"/>
      <c r="J1019" s="136"/>
      <c r="K1019" s="135"/>
      <c r="L1019" s="136"/>
      <c r="M1019" s="137"/>
      <c r="N1019" s="138"/>
      <c r="O1019" s="139"/>
      <c r="P1019" s="137"/>
      <c r="Q1019" s="138"/>
      <c r="R1019" s="140"/>
      <c r="S1019" s="368"/>
      <c r="T1019" s="447">
        <f t="shared" si="65"/>
        <v>0</v>
      </c>
      <c r="U1019" s="443">
        <f t="shared" si="66"/>
        <v>13</v>
      </c>
    </row>
    <row r="1020" spans="1:21" ht="18" customHeight="1">
      <c r="A1020" s="817"/>
      <c r="B1020" s="818"/>
      <c r="C1020" s="820"/>
      <c r="D1020" s="820"/>
      <c r="E1020" s="337">
        <v>52</v>
      </c>
      <c r="F1020" s="216"/>
      <c r="G1020" s="216"/>
      <c r="H1020" s="134"/>
      <c r="I1020" s="135"/>
      <c r="J1020" s="136"/>
      <c r="K1020" s="135"/>
      <c r="L1020" s="136"/>
      <c r="M1020" s="137"/>
      <c r="N1020" s="138"/>
      <c r="O1020" s="139"/>
      <c r="P1020" s="137"/>
      <c r="Q1020" s="138"/>
      <c r="R1020" s="140"/>
      <c r="S1020" s="368"/>
      <c r="T1020" s="447">
        <f t="shared" si="65"/>
        <v>0</v>
      </c>
      <c r="U1020" s="443">
        <f t="shared" si="66"/>
        <v>13</v>
      </c>
    </row>
    <row r="1021" spans="1:21" ht="18" customHeight="1">
      <c r="A1021" s="817"/>
      <c r="B1021" s="818"/>
      <c r="C1021" s="820"/>
      <c r="D1021" s="820"/>
      <c r="E1021" s="337">
        <v>53</v>
      </c>
      <c r="F1021" s="216"/>
      <c r="G1021" s="216"/>
      <c r="H1021" s="134"/>
      <c r="I1021" s="135"/>
      <c r="J1021" s="136"/>
      <c r="K1021" s="135"/>
      <c r="L1021" s="136"/>
      <c r="M1021" s="137"/>
      <c r="N1021" s="138"/>
      <c r="O1021" s="139"/>
      <c r="P1021" s="137"/>
      <c r="Q1021" s="138"/>
      <c r="R1021" s="140"/>
      <c r="S1021" s="368"/>
      <c r="T1021" s="447">
        <f t="shared" si="65"/>
        <v>0</v>
      </c>
      <c r="U1021" s="443">
        <f t="shared" si="66"/>
        <v>13</v>
      </c>
    </row>
    <row r="1022" spans="1:21" ht="18" customHeight="1">
      <c r="A1022" s="817"/>
      <c r="B1022" s="818"/>
      <c r="C1022" s="820"/>
      <c r="D1022" s="820"/>
      <c r="E1022" s="337">
        <v>54</v>
      </c>
      <c r="F1022" s="216"/>
      <c r="G1022" s="216"/>
      <c r="H1022" s="134"/>
      <c r="I1022" s="135"/>
      <c r="J1022" s="136"/>
      <c r="K1022" s="135"/>
      <c r="L1022" s="136"/>
      <c r="M1022" s="137"/>
      <c r="N1022" s="138"/>
      <c r="O1022" s="139"/>
      <c r="P1022" s="137"/>
      <c r="Q1022" s="138"/>
      <c r="R1022" s="140"/>
      <c r="S1022" s="368"/>
      <c r="T1022" s="447">
        <f t="shared" si="65"/>
        <v>0</v>
      </c>
      <c r="U1022" s="443">
        <f t="shared" si="66"/>
        <v>13</v>
      </c>
    </row>
    <row r="1023" spans="1:21" ht="18" customHeight="1">
      <c r="A1023" s="817"/>
      <c r="B1023" s="818"/>
      <c r="C1023" s="820"/>
      <c r="D1023" s="820"/>
      <c r="E1023" s="337">
        <v>55</v>
      </c>
      <c r="F1023" s="216"/>
      <c r="G1023" s="216"/>
      <c r="H1023" s="134"/>
      <c r="I1023" s="135"/>
      <c r="J1023" s="136"/>
      <c r="K1023" s="135"/>
      <c r="L1023" s="136"/>
      <c r="M1023" s="137"/>
      <c r="N1023" s="138"/>
      <c r="O1023" s="139"/>
      <c r="P1023" s="137"/>
      <c r="Q1023" s="138"/>
      <c r="R1023" s="140"/>
      <c r="S1023" s="368"/>
      <c r="T1023" s="447">
        <f t="shared" si="65"/>
        <v>0</v>
      </c>
      <c r="U1023" s="443">
        <f t="shared" si="66"/>
        <v>13</v>
      </c>
    </row>
    <row r="1024" spans="1:21" ht="18" customHeight="1">
      <c r="A1024" s="817"/>
      <c r="B1024" s="818"/>
      <c r="C1024" s="820"/>
      <c r="D1024" s="820"/>
      <c r="E1024" s="337">
        <v>56</v>
      </c>
      <c r="F1024" s="216"/>
      <c r="G1024" s="216"/>
      <c r="H1024" s="134"/>
      <c r="I1024" s="135"/>
      <c r="J1024" s="136"/>
      <c r="K1024" s="135"/>
      <c r="L1024" s="136"/>
      <c r="M1024" s="137"/>
      <c r="N1024" s="138"/>
      <c r="O1024" s="139"/>
      <c r="P1024" s="137"/>
      <c r="Q1024" s="138"/>
      <c r="R1024" s="140"/>
      <c r="S1024" s="368"/>
      <c r="T1024" s="447">
        <f t="shared" si="65"/>
        <v>0</v>
      </c>
      <c r="U1024" s="443">
        <f t="shared" si="66"/>
        <v>13</v>
      </c>
    </row>
    <row r="1025" spans="1:21" ht="18" customHeight="1">
      <c r="A1025" s="817"/>
      <c r="B1025" s="818"/>
      <c r="C1025" s="820"/>
      <c r="D1025" s="820"/>
      <c r="E1025" s="337">
        <v>57</v>
      </c>
      <c r="F1025" s="216"/>
      <c r="G1025" s="216"/>
      <c r="H1025" s="134"/>
      <c r="I1025" s="135"/>
      <c r="J1025" s="136"/>
      <c r="K1025" s="135"/>
      <c r="L1025" s="136"/>
      <c r="M1025" s="137"/>
      <c r="N1025" s="138"/>
      <c r="O1025" s="139"/>
      <c r="P1025" s="137"/>
      <c r="Q1025" s="138"/>
      <c r="R1025" s="140"/>
      <c r="S1025" s="368"/>
      <c r="T1025" s="447">
        <f t="shared" si="65"/>
        <v>0</v>
      </c>
      <c r="U1025" s="443">
        <f t="shared" si="66"/>
        <v>13</v>
      </c>
    </row>
    <row r="1026" spans="1:21" ht="18" customHeight="1">
      <c r="A1026" s="817"/>
      <c r="B1026" s="818"/>
      <c r="C1026" s="820"/>
      <c r="D1026" s="820"/>
      <c r="E1026" s="337">
        <v>58</v>
      </c>
      <c r="F1026" s="216"/>
      <c r="G1026" s="216"/>
      <c r="H1026" s="134"/>
      <c r="I1026" s="135"/>
      <c r="J1026" s="136"/>
      <c r="K1026" s="135"/>
      <c r="L1026" s="136"/>
      <c r="M1026" s="137"/>
      <c r="N1026" s="138"/>
      <c r="O1026" s="139"/>
      <c r="P1026" s="137"/>
      <c r="Q1026" s="138"/>
      <c r="R1026" s="140"/>
      <c r="S1026" s="368"/>
      <c r="T1026" s="447">
        <f t="shared" si="65"/>
        <v>0</v>
      </c>
      <c r="U1026" s="443">
        <f t="shared" si="66"/>
        <v>13</v>
      </c>
    </row>
    <row r="1027" spans="1:21" ht="18" customHeight="1">
      <c r="A1027" s="817"/>
      <c r="B1027" s="818"/>
      <c r="C1027" s="820"/>
      <c r="D1027" s="820"/>
      <c r="E1027" s="337">
        <v>59</v>
      </c>
      <c r="F1027" s="216"/>
      <c r="G1027" s="216"/>
      <c r="H1027" s="134"/>
      <c r="I1027" s="135"/>
      <c r="J1027" s="136"/>
      <c r="K1027" s="135"/>
      <c r="L1027" s="136"/>
      <c r="M1027" s="137"/>
      <c r="N1027" s="138"/>
      <c r="O1027" s="139"/>
      <c r="P1027" s="137"/>
      <c r="Q1027" s="138"/>
      <c r="R1027" s="140"/>
      <c r="S1027" s="368"/>
      <c r="T1027" s="447">
        <f t="shared" si="65"/>
        <v>0</v>
      </c>
      <c r="U1027" s="443">
        <f t="shared" si="66"/>
        <v>13</v>
      </c>
    </row>
    <row r="1028" spans="1:21" ht="18" customHeight="1">
      <c r="A1028" s="817"/>
      <c r="B1028" s="818"/>
      <c r="C1028" s="820"/>
      <c r="D1028" s="820"/>
      <c r="E1028" s="337">
        <v>60</v>
      </c>
      <c r="F1028" s="216"/>
      <c r="G1028" s="216"/>
      <c r="H1028" s="134"/>
      <c r="I1028" s="135"/>
      <c r="J1028" s="136"/>
      <c r="K1028" s="135"/>
      <c r="L1028" s="136"/>
      <c r="M1028" s="137"/>
      <c r="N1028" s="138"/>
      <c r="O1028" s="139"/>
      <c r="P1028" s="137"/>
      <c r="Q1028" s="138"/>
      <c r="R1028" s="140"/>
      <c r="S1028" s="368"/>
      <c r="T1028" s="447">
        <f t="shared" si="65"/>
        <v>0</v>
      </c>
      <c r="U1028" s="443">
        <f t="shared" si="66"/>
        <v>13</v>
      </c>
    </row>
    <row r="1029" spans="1:21" ht="18" customHeight="1">
      <c r="A1029" s="817"/>
      <c r="B1029" s="818"/>
      <c r="C1029" s="820"/>
      <c r="D1029" s="820"/>
      <c r="E1029" s="337">
        <v>61</v>
      </c>
      <c r="F1029" s="216"/>
      <c r="G1029" s="216"/>
      <c r="H1029" s="134"/>
      <c r="I1029" s="135"/>
      <c r="J1029" s="136"/>
      <c r="K1029" s="135"/>
      <c r="L1029" s="136"/>
      <c r="M1029" s="137"/>
      <c r="N1029" s="138"/>
      <c r="O1029" s="139"/>
      <c r="P1029" s="137"/>
      <c r="Q1029" s="138"/>
      <c r="R1029" s="140"/>
      <c r="S1029" s="368"/>
      <c r="T1029" s="447">
        <f t="shared" si="65"/>
        <v>0</v>
      </c>
      <c r="U1029" s="443">
        <f t="shared" si="66"/>
        <v>13</v>
      </c>
    </row>
    <row r="1030" spans="1:21" ht="18" customHeight="1">
      <c r="A1030" s="817"/>
      <c r="B1030" s="818"/>
      <c r="C1030" s="820"/>
      <c r="D1030" s="820"/>
      <c r="E1030" s="337">
        <v>62</v>
      </c>
      <c r="F1030" s="216"/>
      <c r="G1030" s="216"/>
      <c r="H1030" s="134"/>
      <c r="I1030" s="135"/>
      <c r="J1030" s="136"/>
      <c r="K1030" s="135"/>
      <c r="L1030" s="136"/>
      <c r="M1030" s="137"/>
      <c r="N1030" s="138"/>
      <c r="O1030" s="139"/>
      <c r="P1030" s="137"/>
      <c r="Q1030" s="138"/>
      <c r="R1030" s="140"/>
      <c r="S1030" s="368"/>
      <c r="T1030" s="447">
        <f t="shared" si="65"/>
        <v>0</v>
      </c>
      <c r="U1030" s="443">
        <f t="shared" si="66"/>
        <v>13</v>
      </c>
    </row>
    <row r="1031" spans="1:21" ht="18" customHeight="1">
      <c r="A1031" s="817"/>
      <c r="B1031" s="818"/>
      <c r="C1031" s="820"/>
      <c r="D1031" s="820"/>
      <c r="E1031" s="337">
        <v>63</v>
      </c>
      <c r="F1031" s="216"/>
      <c r="G1031" s="216"/>
      <c r="H1031" s="134"/>
      <c r="I1031" s="135"/>
      <c r="J1031" s="136"/>
      <c r="K1031" s="135"/>
      <c r="L1031" s="136"/>
      <c r="M1031" s="137"/>
      <c r="N1031" s="138"/>
      <c r="O1031" s="139"/>
      <c r="P1031" s="137"/>
      <c r="Q1031" s="138"/>
      <c r="R1031" s="140"/>
      <c r="S1031" s="368"/>
      <c r="T1031" s="447">
        <f t="shared" si="65"/>
        <v>0</v>
      </c>
      <c r="U1031" s="443">
        <f t="shared" si="66"/>
        <v>13</v>
      </c>
    </row>
    <row r="1032" spans="1:21" ht="18" customHeight="1">
      <c r="A1032" s="817"/>
      <c r="B1032" s="818"/>
      <c r="C1032" s="820"/>
      <c r="D1032" s="820"/>
      <c r="E1032" s="337">
        <v>64</v>
      </c>
      <c r="F1032" s="216"/>
      <c r="G1032" s="216"/>
      <c r="H1032" s="134"/>
      <c r="I1032" s="135"/>
      <c r="J1032" s="136"/>
      <c r="K1032" s="135"/>
      <c r="L1032" s="136"/>
      <c r="M1032" s="137"/>
      <c r="N1032" s="138"/>
      <c r="O1032" s="139"/>
      <c r="P1032" s="137"/>
      <c r="Q1032" s="138"/>
      <c r="R1032" s="140"/>
      <c r="S1032" s="368"/>
      <c r="T1032" s="447">
        <f t="shared" si="65"/>
        <v>0</v>
      </c>
      <c r="U1032" s="443">
        <f t="shared" si="66"/>
        <v>13</v>
      </c>
    </row>
    <row r="1033" spans="1:21" ht="18" customHeight="1">
      <c r="A1033" s="817"/>
      <c r="B1033" s="818"/>
      <c r="C1033" s="820"/>
      <c r="D1033" s="820"/>
      <c r="E1033" s="337">
        <v>65</v>
      </c>
      <c r="F1033" s="216"/>
      <c r="G1033" s="216"/>
      <c r="H1033" s="97"/>
      <c r="I1033" s="81"/>
      <c r="J1033" s="76"/>
      <c r="K1033" s="82"/>
      <c r="L1033" s="77"/>
      <c r="M1033" s="2"/>
      <c r="N1033" s="82"/>
      <c r="O1033" s="77"/>
      <c r="P1033" s="2"/>
      <c r="Q1033" s="82"/>
      <c r="R1033" s="19"/>
      <c r="S1033" s="366"/>
      <c r="T1033" s="397">
        <f t="shared" si="57"/>
        <v>0</v>
      </c>
      <c r="U1033" s="443">
        <f t="shared" ref="U1033:U1048" si="67">$A$969</f>
        <v>13</v>
      </c>
    </row>
    <row r="1034" spans="1:21" ht="18" customHeight="1">
      <c r="A1034" s="817"/>
      <c r="B1034" s="818"/>
      <c r="C1034" s="820"/>
      <c r="D1034" s="820"/>
      <c r="E1034" s="337">
        <v>66</v>
      </c>
      <c r="F1034" s="216"/>
      <c r="G1034" s="216"/>
      <c r="H1034" s="97"/>
      <c r="I1034" s="81"/>
      <c r="J1034" s="76"/>
      <c r="K1034" s="82"/>
      <c r="L1034" s="77"/>
      <c r="M1034" s="2"/>
      <c r="N1034" s="82"/>
      <c r="O1034" s="77"/>
      <c r="P1034" s="2"/>
      <c r="Q1034" s="82"/>
      <c r="R1034" s="19"/>
      <c r="S1034" s="366"/>
      <c r="T1034" s="397">
        <f t="shared" si="57"/>
        <v>0</v>
      </c>
      <c r="U1034" s="443">
        <f t="shared" si="67"/>
        <v>13</v>
      </c>
    </row>
    <row r="1035" spans="1:21" ht="18" customHeight="1">
      <c r="A1035" s="817"/>
      <c r="B1035" s="818"/>
      <c r="C1035" s="820"/>
      <c r="D1035" s="820"/>
      <c r="E1035" s="337">
        <v>67</v>
      </c>
      <c r="F1035" s="216"/>
      <c r="G1035" s="216"/>
      <c r="H1035" s="97"/>
      <c r="I1035" s="81"/>
      <c r="J1035" s="76"/>
      <c r="K1035" s="82"/>
      <c r="L1035" s="77"/>
      <c r="M1035" s="2"/>
      <c r="N1035" s="82"/>
      <c r="O1035" s="77"/>
      <c r="P1035" s="2"/>
      <c r="Q1035" s="82"/>
      <c r="R1035" s="19"/>
      <c r="S1035" s="366"/>
      <c r="T1035" s="397">
        <f t="shared" si="57"/>
        <v>0</v>
      </c>
      <c r="U1035" s="443">
        <f t="shared" si="67"/>
        <v>13</v>
      </c>
    </row>
    <row r="1036" spans="1:21" ht="18" customHeight="1">
      <c r="A1036" s="817"/>
      <c r="B1036" s="818"/>
      <c r="C1036" s="820"/>
      <c r="D1036" s="820"/>
      <c r="E1036" s="337">
        <v>68</v>
      </c>
      <c r="F1036" s="216"/>
      <c r="G1036" s="216"/>
      <c r="H1036" s="97"/>
      <c r="I1036" s="81"/>
      <c r="J1036" s="76"/>
      <c r="K1036" s="82"/>
      <c r="L1036" s="77"/>
      <c r="M1036" s="2"/>
      <c r="N1036" s="82"/>
      <c r="O1036" s="77"/>
      <c r="P1036" s="2"/>
      <c r="Q1036" s="82"/>
      <c r="R1036" s="19"/>
      <c r="S1036" s="366"/>
      <c r="T1036" s="397">
        <f t="shared" si="57"/>
        <v>0</v>
      </c>
      <c r="U1036" s="443">
        <f t="shared" si="67"/>
        <v>13</v>
      </c>
    </row>
    <row r="1037" spans="1:21" ht="18" customHeight="1">
      <c r="A1037" s="817"/>
      <c r="B1037" s="818"/>
      <c r="C1037" s="820"/>
      <c r="D1037" s="820"/>
      <c r="E1037" s="337">
        <v>69</v>
      </c>
      <c r="F1037" s="216"/>
      <c r="G1037" s="216"/>
      <c r="H1037" s="97"/>
      <c r="I1037" s="81"/>
      <c r="J1037" s="76"/>
      <c r="K1037" s="81"/>
      <c r="L1037" s="76"/>
      <c r="M1037" s="2"/>
      <c r="N1037" s="81"/>
      <c r="O1037" s="77"/>
      <c r="P1037" s="15"/>
      <c r="Q1037" s="82"/>
      <c r="R1037" s="19"/>
      <c r="S1037" s="366"/>
      <c r="T1037" s="397">
        <f t="shared" si="57"/>
        <v>0</v>
      </c>
      <c r="U1037" s="443">
        <f t="shared" si="67"/>
        <v>13</v>
      </c>
    </row>
    <row r="1038" spans="1:21" ht="18" customHeight="1">
      <c r="A1038" s="817"/>
      <c r="B1038" s="818"/>
      <c r="C1038" s="820"/>
      <c r="D1038" s="820"/>
      <c r="E1038" s="337">
        <v>70</v>
      </c>
      <c r="F1038" s="216"/>
      <c r="G1038" s="216"/>
      <c r="H1038" s="97"/>
      <c r="I1038" s="81"/>
      <c r="J1038" s="76"/>
      <c r="K1038" s="81"/>
      <c r="L1038" s="76"/>
      <c r="M1038" s="2"/>
      <c r="N1038" s="81"/>
      <c r="O1038" s="77"/>
      <c r="P1038" s="15"/>
      <c r="Q1038" s="82"/>
      <c r="R1038" s="19"/>
      <c r="S1038" s="366"/>
      <c r="T1038" s="397">
        <f t="shared" si="57"/>
        <v>0</v>
      </c>
      <c r="U1038" s="443">
        <f t="shared" si="67"/>
        <v>13</v>
      </c>
    </row>
    <row r="1039" spans="1:21" ht="18" customHeight="1">
      <c r="A1039" s="817"/>
      <c r="B1039" s="818"/>
      <c r="C1039" s="820"/>
      <c r="D1039" s="820"/>
      <c r="E1039" s="337">
        <v>71</v>
      </c>
      <c r="F1039" s="216"/>
      <c r="G1039" s="216"/>
      <c r="H1039" s="97"/>
      <c r="I1039" s="81"/>
      <c r="J1039" s="76"/>
      <c r="K1039" s="81"/>
      <c r="L1039" s="76"/>
      <c r="M1039" s="2"/>
      <c r="N1039" s="81"/>
      <c r="O1039" s="77"/>
      <c r="P1039" s="15"/>
      <c r="Q1039" s="82"/>
      <c r="R1039" s="19"/>
      <c r="S1039" s="366"/>
      <c r="T1039" s="397">
        <f t="shared" si="57"/>
        <v>0</v>
      </c>
      <c r="U1039" s="443">
        <f t="shared" si="67"/>
        <v>13</v>
      </c>
    </row>
    <row r="1040" spans="1:21" ht="18" customHeight="1">
      <c r="A1040" s="817"/>
      <c r="B1040" s="818"/>
      <c r="C1040" s="820"/>
      <c r="D1040" s="820"/>
      <c r="E1040" s="337">
        <v>72</v>
      </c>
      <c r="F1040" s="216"/>
      <c r="G1040" s="216"/>
      <c r="H1040" s="97"/>
      <c r="I1040" s="81"/>
      <c r="J1040" s="76"/>
      <c r="K1040" s="81"/>
      <c r="L1040" s="76"/>
      <c r="M1040" s="2"/>
      <c r="N1040" s="82"/>
      <c r="O1040" s="77"/>
      <c r="P1040" s="2"/>
      <c r="Q1040" s="82"/>
      <c r="R1040" s="19"/>
      <c r="S1040" s="366"/>
      <c r="T1040" s="397">
        <f t="shared" si="57"/>
        <v>0</v>
      </c>
      <c r="U1040" s="443">
        <f t="shared" si="67"/>
        <v>13</v>
      </c>
    </row>
    <row r="1041" spans="1:21" ht="18" customHeight="1">
      <c r="A1041" s="817"/>
      <c r="B1041" s="818"/>
      <c r="C1041" s="820"/>
      <c r="D1041" s="820"/>
      <c r="E1041" s="337">
        <v>73</v>
      </c>
      <c r="F1041" s="216"/>
      <c r="G1041" s="216"/>
      <c r="H1041" s="134"/>
      <c r="I1041" s="135"/>
      <c r="J1041" s="136"/>
      <c r="K1041" s="135"/>
      <c r="L1041" s="136"/>
      <c r="M1041" s="137"/>
      <c r="N1041" s="138"/>
      <c r="O1041" s="139"/>
      <c r="P1041" s="137"/>
      <c r="Q1041" s="138"/>
      <c r="R1041" s="140"/>
      <c r="S1041" s="368"/>
      <c r="T1041" s="447">
        <f t="shared" si="57"/>
        <v>0</v>
      </c>
      <c r="U1041" s="443">
        <f t="shared" si="67"/>
        <v>13</v>
      </c>
    </row>
    <row r="1042" spans="1:21" ht="18" customHeight="1">
      <c r="A1042" s="817"/>
      <c r="B1042" s="818"/>
      <c r="C1042" s="820"/>
      <c r="D1042" s="820"/>
      <c r="E1042" s="337">
        <v>74</v>
      </c>
      <c r="F1042" s="216"/>
      <c r="G1042" s="216"/>
      <c r="H1042" s="134"/>
      <c r="I1042" s="135"/>
      <c r="J1042" s="136"/>
      <c r="K1042" s="135"/>
      <c r="L1042" s="136"/>
      <c r="M1042" s="137"/>
      <c r="N1042" s="138"/>
      <c r="O1042" s="139"/>
      <c r="P1042" s="137"/>
      <c r="Q1042" s="138"/>
      <c r="R1042" s="140"/>
      <c r="S1042" s="368"/>
      <c r="T1042" s="447">
        <f t="shared" si="57"/>
        <v>0</v>
      </c>
      <c r="U1042" s="443">
        <f t="shared" si="67"/>
        <v>13</v>
      </c>
    </row>
    <row r="1043" spans="1:21" ht="18" customHeight="1">
      <c r="A1043" s="817"/>
      <c r="B1043" s="818"/>
      <c r="C1043" s="820"/>
      <c r="D1043" s="820"/>
      <c r="E1043" s="337">
        <v>75</v>
      </c>
      <c r="F1043" s="216"/>
      <c r="G1043" s="216"/>
      <c r="H1043" s="134"/>
      <c r="I1043" s="135"/>
      <c r="J1043" s="136"/>
      <c r="K1043" s="135"/>
      <c r="L1043" s="136"/>
      <c r="M1043" s="137"/>
      <c r="N1043" s="138"/>
      <c r="O1043" s="139"/>
      <c r="P1043" s="137"/>
      <c r="Q1043" s="138"/>
      <c r="R1043" s="140"/>
      <c r="S1043" s="368"/>
      <c r="T1043" s="447">
        <f t="shared" si="57"/>
        <v>0</v>
      </c>
      <c r="U1043" s="443">
        <f t="shared" si="67"/>
        <v>13</v>
      </c>
    </row>
    <row r="1044" spans="1:21" ht="18" customHeight="1">
      <c r="A1044" s="817"/>
      <c r="B1044" s="818"/>
      <c r="C1044" s="820"/>
      <c r="D1044" s="820"/>
      <c r="E1044" s="337">
        <v>76</v>
      </c>
      <c r="F1044" s="216"/>
      <c r="G1044" s="216"/>
      <c r="H1044" s="134"/>
      <c r="I1044" s="135"/>
      <c r="J1044" s="136"/>
      <c r="K1044" s="135"/>
      <c r="L1044" s="136"/>
      <c r="M1044" s="137"/>
      <c r="N1044" s="138"/>
      <c r="O1044" s="139"/>
      <c r="P1044" s="137"/>
      <c r="Q1044" s="138"/>
      <c r="R1044" s="140"/>
      <c r="S1044" s="368"/>
      <c r="T1044" s="447">
        <f t="shared" si="57"/>
        <v>0</v>
      </c>
      <c r="U1044" s="443">
        <f t="shared" si="67"/>
        <v>13</v>
      </c>
    </row>
    <row r="1045" spans="1:21" ht="18" customHeight="1">
      <c r="A1045" s="817"/>
      <c r="B1045" s="818"/>
      <c r="C1045" s="820"/>
      <c r="D1045" s="820"/>
      <c r="E1045" s="337">
        <v>77</v>
      </c>
      <c r="F1045" s="216"/>
      <c r="G1045" s="216"/>
      <c r="H1045" s="134"/>
      <c r="I1045" s="135"/>
      <c r="J1045" s="136"/>
      <c r="K1045" s="135"/>
      <c r="L1045" s="136"/>
      <c r="M1045" s="137"/>
      <c r="N1045" s="138"/>
      <c r="O1045" s="139"/>
      <c r="P1045" s="137"/>
      <c r="Q1045" s="138"/>
      <c r="R1045" s="140"/>
      <c r="S1045" s="368"/>
      <c r="T1045" s="447">
        <f t="shared" si="57"/>
        <v>0</v>
      </c>
      <c r="U1045" s="443">
        <f t="shared" si="67"/>
        <v>13</v>
      </c>
    </row>
    <row r="1046" spans="1:21" ht="18" customHeight="1">
      <c r="A1046" s="817"/>
      <c r="B1046" s="818"/>
      <c r="C1046" s="820"/>
      <c r="D1046" s="820"/>
      <c r="E1046" s="337">
        <v>78</v>
      </c>
      <c r="F1046" s="216"/>
      <c r="G1046" s="216"/>
      <c r="H1046" s="134"/>
      <c r="I1046" s="135"/>
      <c r="J1046" s="136"/>
      <c r="K1046" s="135"/>
      <c r="L1046" s="136"/>
      <c r="M1046" s="137"/>
      <c r="N1046" s="138"/>
      <c r="O1046" s="139"/>
      <c r="P1046" s="137"/>
      <c r="Q1046" s="138"/>
      <c r="R1046" s="140"/>
      <c r="S1046" s="368"/>
      <c r="T1046" s="447">
        <f t="shared" si="57"/>
        <v>0</v>
      </c>
      <c r="U1046" s="443">
        <f t="shared" si="67"/>
        <v>13</v>
      </c>
    </row>
    <row r="1047" spans="1:21" ht="18" customHeight="1">
      <c r="A1047" s="817"/>
      <c r="B1047" s="818"/>
      <c r="C1047" s="820"/>
      <c r="D1047" s="820"/>
      <c r="E1047" s="337">
        <v>79</v>
      </c>
      <c r="F1047" s="216"/>
      <c r="G1047" s="216"/>
      <c r="H1047" s="134"/>
      <c r="I1047" s="135"/>
      <c r="J1047" s="136"/>
      <c r="K1047" s="135"/>
      <c r="L1047" s="136"/>
      <c r="M1047" s="137"/>
      <c r="N1047" s="138"/>
      <c r="O1047" s="139"/>
      <c r="P1047" s="137"/>
      <c r="Q1047" s="138"/>
      <c r="R1047" s="140"/>
      <c r="S1047" s="368"/>
      <c r="T1047" s="447">
        <f t="shared" si="57"/>
        <v>0</v>
      </c>
      <c r="U1047" s="443">
        <f t="shared" si="67"/>
        <v>13</v>
      </c>
    </row>
    <row r="1048" spans="1:21" ht="18" customHeight="1">
      <c r="A1048" s="817"/>
      <c r="B1048" s="818"/>
      <c r="C1048" s="820"/>
      <c r="D1048" s="820"/>
      <c r="E1048" s="345">
        <v>80</v>
      </c>
      <c r="F1048" s="433"/>
      <c r="G1048" s="433"/>
      <c r="H1048" s="101"/>
      <c r="I1048" s="135"/>
      <c r="J1048" s="136"/>
      <c r="K1048" s="135"/>
      <c r="L1048" s="136"/>
      <c r="M1048" s="137"/>
      <c r="N1048" s="138"/>
      <c r="O1048" s="139"/>
      <c r="P1048" s="137"/>
      <c r="Q1048" s="138"/>
      <c r="R1048" s="140"/>
      <c r="S1048" s="368"/>
      <c r="T1048" s="447">
        <f t="shared" si="57"/>
        <v>0</v>
      </c>
      <c r="U1048" s="443">
        <f t="shared" si="67"/>
        <v>13</v>
      </c>
    </row>
    <row r="1049" spans="1:21" ht="18" customHeight="1">
      <c r="A1049" s="815">
        <v>14</v>
      </c>
      <c r="B1049" s="816"/>
      <c r="C1049" s="819" t="str">
        <f>IF(ISERROR(VLOOKUP($A1049,【大規模】地域番号③!$BD:$BF,2,FALSE)),"",VLOOKUP($A1049,【大規模】地域番号③!$BD:$BF,2,FALSE))</f>
        <v/>
      </c>
      <c r="D1049" s="819" t="str">
        <f>IF(ISERROR(VLOOKUP($A1049,【大規模】地域番号③!$BD:$BF,3,FALSE)),"",VLOOKUP($A1049,【大規模】地域番号③!$BD:$BF,3,FALSE))</f>
        <v/>
      </c>
      <c r="E1049" s="337">
        <v>1</v>
      </c>
      <c r="F1049" s="216"/>
      <c r="G1049" s="216"/>
      <c r="H1049" s="96"/>
      <c r="I1049" s="119"/>
      <c r="J1049" s="120"/>
      <c r="K1049" s="122"/>
      <c r="L1049" s="123"/>
      <c r="M1049" s="121"/>
      <c r="N1049" s="122"/>
      <c r="O1049" s="123"/>
      <c r="P1049" s="121"/>
      <c r="Q1049" s="122"/>
      <c r="R1049" s="124"/>
      <c r="S1049" s="356"/>
      <c r="T1049" s="389">
        <f t="shared" ref="T1049:T1208" si="68">IF(J1049="",0,INT(SUM(PRODUCT(J1049,L1049,O1049),R1049)))</f>
        <v>0</v>
      </c>
      <c r="U1049" s="443">
        <f>$A$1049</f>
        <v>14</v>
      </c>
    </row>
    <row r="1050" spans="1:21" ht="18" customHeight="1">
      <c r="A1050" s="817"/>
      <c r="B1050" s="818"/>
      <c r="C1050" s="820"/>
      <c r="D1050" s="820"/>
      <c r="E1050" s="337">
        <v>2</v>
      </c>
      <c r="F1050" s="216"/>
      <c r="G1050" s="216"/>
      <c r="H1050" s="97"/>
      <c r="I1050" s="81"/>
      <c r="J1050" s="76"/>
      <c r="K1050" s="82"/>
      <c r="L1050" s="77"/>
      <c r="M1050" s="2"/>
      <c r="N1050" s="82"/>
      <c r="O1050" s="77"/>
      <c r="P1050" s="2"/>
      <c r="Q1050" s="82"/>
      <c r="R1050" s="19"/>
      <c r="S1050" s="366"/>
      <c r="T1050" s="397">
        <f t="shared" si="68"/>
        <v>0</v>
      </c>
      <c r="U1050" s="443">
        <f t="shared" ref="U1050:U1085" si="69">$A$1049</f>
        <v>14</v>
      </c>
    </row>
    <row r="1051" spans="1:21" ht="18" customHeight="1">
      <c r="A1051" s="817"/>
      <c r="B1051" s="818"/>
      <c r="C1051" s="820"/>
      <c r="D1051" s="820"/>
      <c r="E1051" s="337">
        <v>3</v>
      </c>
      <c r="F1051" s="216"/>
      <c r="G1051" s="216"/>
      <c r="H1051" s="97"/>
      <c r="I1051" s="81"/>
      <c r="J1051" s="76"/>
      <c r="K1051" s="82"/>
      <c r="L1051" s="77"/>
      <c r="M1051" s="2"/>
      <c r="N1051" s="82"/>
      <c r="O1051" s="77"/>
      <c r="P1051" s="2"/>
      <c r="Q1051" s="82"/>
      <c r="R1051" s="19"/>
      <c r="S1051" s="366"/>
      <c r="T1051" s="397">
        <f t="shared" si="68"/>
        <v>0</v>
      </c>
      <c r="U1051" s="443">
        <f t="shared" si="69"/>
        <v>14</v>
      </c>
    </row>
    <row r="1052" spans="1:21" ht="18" customHeight="1">
      <c r="A1052" s="817"/>
      <c r="B1052" s="818"/>
      <c r="C1052" s="820"/>
      <c r="D1052" s="820"/>
      <c r="E1052" s="337">
        <v>4</v>
      </c>
      <c r="F1052" s="216"/>
      <c r="G1052" s="216"/>
      <c r="H1052" s="97"/>
      <c r="I1052" s="81"/>
      <c r="J1052" s="76"/>
      <c r="K1052" s="81"/>
      <c r="L1052" s="76"/>
      <c r="M1052" s="2"/>
      <c r="N1052" s="81"/>
      <c r="O1052" s="77"/>
      <c r="P1052" s="15"/>
      <c r="Q1052" s="82"/>
      <c r="R1052" s="19"/>
      <c r="S1052" s="366"/>
      <c r="T1052" s="397">
        <f t="shared" si="68"/>
        <v>0</v>
      </c>
      <c r="U1052" s="443">
        <f t="shared" si="69"/>
        <v>14</v>
      </c>
    </row>
    <row r="1053" spans="1:21" ht="18" customHeight="1">
      <c r="A1053" s="817"/>
      <c r="B1053" s="818"/>
      <c r="C1053" s="820"/>
      <c r="D1053" s="820"/>
      <c r="E1053" s="337">
        <v>5</v>
      </c>
      <c r="F1053" s="216"/>
      <c r="G1053" s="216"/>
      <c r="H1053" s="97"/>
      <c r="I1053" s="81"/>
      <c r="J1053" s="76"/>
      <c r="K1053" s="81"/>
      <c r="L1053" s="76"/>
      <c r="M1053" s="2"/>
      <c r="N1053" s="81"/>
      <c r="O1053" s="77"/>
      <c r="P1053" s="15"/>
      <c r="Q1053" s="82"/>
      <c r="R1053" s="19"/>
      <c r="S1053" s="366"/>
      <c r="T1053" s="397">
        <f t="shared" si="68"/>
        <v>0</v>
      </c>
      <c r="U1053" s="443">
        <f t="shared" si="69"/>
        <v>14</v>
      </c>
    </row>
    <row r="1054" spans="1:21" ht="18" customHeight="1">
      <c r="A1054" s="817"/>
      <c r="B1054" s="818"/>
      <c r="C1054" s="820"/>
      <c r="D1054" s="820"/>
      <c r="E1054" s="337">
        <v>6</v>
      </c>
      <c r="F1054" s="216"/>
      <c r="G1054" s="216"/>
      <c r="H1054" s="97"/>
      <c r="I1054" s="81"/>
      <c r="J1054" s="76"/>
      <c r="K1054" s="81"/>
      <c r="L1054" s="76"/>
      <c r="M1054" s="2"/>
      <c r="N1054" s="81"/>
      <c r="O1054" s="77"/>
      <c r="P1054" s="15"/>
      <c r="Q1054" s="82"/>
      <c r="R1054" s="19"/>
      <c r="S1054" s="366"/>
      <c r="T1054" s="397">
        <f t="shared" si="68"/>
        <v>0</v>
      </c>
      <c r="U1054" s="443">
        <f t="shared" si="69"/>
        <v>14</v>
      </c>
    </row>
    <row r="1055" spans="1:21" ht="18" customHeight="1">
      <c r="A1055" s="817"/>
      <c r="B1055" s="818"/>
      <c r="C1055" s="820"/>
      <c r="D1055" s="820"/>
      <c r="E1055" s="337">
        <v>7</v>
      </c>
      <c r="F1055" s="216"/>
      <c r="G1055" s="216"/>
      <c r="H1055" s="97"/>
      <c r="I1055" s="81"/>
      <c r="J1055" s="76"/>
      <c r="K1055" s="81"/>
      <c r="L1055" s="76"/>
      <c r="M1055" s="2"/>
      <c r="N1055" s="82"/>
      <c r="O1055" s="77"/>
      <c r="P1055" s="2"/>
      <c r="Q1055" s="82"/>
      <c r="R1055" s="19"/>
      <c r="S1055" s="366"/>
      <c r="T1055" s="397">
        <f t="shared" si="68"/>
        <v>0</v>
      </c>
      <c r="U1055" s="443">
        <f t="shared" si="69"/>
        <v>14</v>
      </c>
    </row>
    <row r="1056" spans="1:21" ht="18" customHeight="1">
      <c r="A1056" s="817"/>
      <c r="B1056" s="818"/>
      <c r="C1056" s="820"/>
      <c r="D1056" s="820"/>
      <c r="E1056" s="337">
        <v>8</v>
      </c>
      <c r="F1056" s="216"/>
      <c r="G1056" s="216"/>
      <c r="H1056" s="134"/>
      <c r="I1056" s="135"/>
      <c r="J1056" s="136"/>
      <c r="K1056" s="135"/>
      <c r="L1056" s="136"/>
      <c r="M1056" s="137"/>
      <c r="N1056" s="138"/>
      <c r="O1056" s="139"/>
      <c r="P1056" s="137"/>
      <c r="Q1056" s="138"/>
      <c r="R1056" s="140"/>
      <c r="S1056" s="368"/>
      <c r="T1056" s="447">
        <f t="shared" si="68"/>
        <v>0</v>
      </c>
      <c r="U1056" s="443">
        <f t="shared" si="69"/>
        <v>14</v>
      </c>
    </row>
    <row r="1057" spans="1:21" ht="18" customHeight="1">
      <c r="A1057" s="817"/>
      <c r="B1057" s="818"/>
      <c r="C1057" s="820"/>
      <c r="D1057" s="820"/>
      <c r="E1057" s="337">
        <v>9</v>
      </c>
      <c r="F1057" s="216"/>
      <c r="G1057" s="216"/>
      <c r="H1057" s="134"/>
      <c r="I1057" s="135"/>
      <c r="J1057" s="136"/>
      <c r="K1057" s="135"/>
      <c r="L1057" s="136"/>
      <c r="M1057" s="137"/>
      <c r="N1057" s="138"/>
      <c r="O1057" s="139"/>
      <c r="P1057" s="137"/>
      <c r="Q1057" s="138"/>
      <c r="R1057" s="140"/>
      <c r="S1057" s="368"/>
      <c r="T1057" s="447">
        <f t="shared" si="68"/>
        <v>0</v>
      </c>
      <c r="U1057" s="443">
        <f t="shared" si="69"/>
        <v>14</v>
      </c>
    </row>
    <row r="1058" spans="1:21" ht="18" customHeight="1">
      <c r="A1058" s="817"/>
      <c r="B1058" s="818"/>
      <c r="C1058" s="820"/>
      <c r="D1058" s="820"/>
      <c r="E1058" s="337">
        <v>10</v>
      </c>
      <c r="F1058" s="216"/>
      <c r="G1058" s="216"/>
      <c r="H1058" s="134"/>
      <c r="I1058" s="135"/>
      <c r="J1058" s="136"/>
      <c r="K1058" s="135"/>
      <c r="L1058" s="136"/>
      <c r="M1058" s="137"/>
      <c r="N1058" s="138"/>
      <c r="O1058" s="139"/>
      <c r="P1058" s="137"/>
      <c r="Q1058" s="138"/>
      <c r="R1058" s="140"/>
      <c r="S1058" s="368"/>
      <c r="T1058" s="447">
        <f t="shared" si="68"/>
        <v>0</v>
      </c>
      <c r="U1058" s="443">
        <f t="shared" si="69"/>
        <v>14</v>
      </c>
    </row>
    <row r="1059" spans="1:21" ht="18" customHeight="1">
      <c r="A1059" s="817"/>
      <c r="B1059" s="818"/>
      <c r="C1059" s="820"/>
      <c r="D1059" s="820"/>
      <c r="E1059" s="337">
        <v>11</v>
      </c>
      <c r="F1059" s="216"/>
      <c r="G1059" s="216"/>
      <c r="H1059" s="134"/>
      <c r="I1059" s="135"/>
      <c r="J1059" s="136"/>
      <c r="K1059" s="135"/>
      <c r="L1059" s="136"/>
      <c r="M1059" s="137"/>
      <c r="N1059" s="138"/>
      <c r="O1059" s="139"/>
      <c r="P1059" s="137"/>
      <c r="Q1059" s="138"/>
      <c r="R1059" s="140"/>
      <c r="S1059" s="368"/>
      <c r="T1059" s="447">
        <f t="shared" si="68"/>
        <v>0</v>
      </c>
      <c r="U1059" s="443">
        <f t="shared" si="69"/>
        <v>14</v>
      </c>
    </row>
    <row r="1060" spans="1:21" ht="18" customHeight="1">
      <c r="A1060" s="817"/>
      <c r="B1060" s="818"/>
      <c r="C1060" s="820"/>
      <c r="D1060" s="820"/>
      <c r="E1060" s="337">
        <v>12</v>
      </c>
      <c r="F1060" s="216"/>
      <c r="G1060" s="216"/>
      <c r="H1060" s="134"/>
      <c r="I1060" s="135"/>
      <c r="J1060" s="136"/>
      <c r="K1060" s="135"/>
      <c r="L1060" s="136"/>
      <c r="M1060" s="137"/>
      <c r="N1060" s="138"/>
      <c r="O1060" s="139"/>
      <c r="P1060" s="137"/>
      <c r="Q1060" s="138"/>
      <c r="R1060" s="140"/>
      <c r="S1060" s="368"/>
      <c r="T1060" s="447">
        <f t="shared" si="68"/>
        <v>0</v>
      </c>
      <c r="U1060" s="443">
        <f t="shared" si="69"/>
        <v>14</v>
      </c>
    </row>
    <row r="1061" spans="1:21" ht="18" customHeight="1">
      <c r="A1061" s="817"/>
      <c r="B1061" s="818"/>
      <c r="C1061" s="820"/>
      <c r="D1061" s="820"/>
      <c r="E1061" s="337">
        <v>13</v>
      </c>
      <c r="F1061" s="216"/>
      <c r="G1061" s="216"/>
      <c r="H1061" s="134"/>
      <c r="I1061" s="135"/>
      <c r="J1061" s="136"/>
      <c r="K1061" s="135"/>
      <c r="L1061" s="136"/>
      <c r="M1061" s="137"/>
      <c r="N1061" s="138"/>
      <c r="O1061" s="139"/>
      <c r="P1061" s="137"/>
      <c r="Q1061" s="138"/>
      <c r="R1061" s="140"/>
      <c r="S1061" s="368"/>
      <c r="T1061" s="447">
        <f t="shared" si="68"/>
        <v>0</v>
      </c>
      <c r="U1061" s="443">
        <f t="shared" si="69"/>
        <v>14</v>
      </c>
    </row>
    <row r="1062" spans="1:21" ht="18" customHeight="1">
      <c r="A1062" s="817"/>
      <c r="B1062" s="818"/>
      <c r="C1062" s="820"/>
      <c r="D1062" s="820"/>
      <c r="E1062" s="337">
        <v>14</v>
      </c>
      <c r="F1062" s="216"/>
      <c r="G1062" s="216"/>
      <c r="H1062" s="134"/>
      <c r="I1062" s="135"/>
      <c r="J1062" s="136"/>
      <c r="K1062" s="135"/>
      <c r="L1062" s="136"/>
      <c r="M1062" s="137"/>
      <c r="N1062" s="138"/>
      <c r="O1062" s="139"/>
      <c r="P1062" s="137"/>
      <c r="Q1062" s="138"/>
      <c r="R1062" s="140"/>
      <c r="S1062" s="368"/>
      <c r="T1062" s="447">
        <f t="shared" si="68"/>
        <v>0</v>
      </c>
      <c r="U1062" s="443">
        <f t="shared" si="69"/>
        <v>14</v>
      </c>
    </row>
    <row r="1063" spans="1:21" ht="18" customHeight="1">
      <c r="A1063" s="817"/>
      <c r="B1063" s="818"/>
      <c r="C1063" s="820"/>
      <c r="D1063" s="820"/>
      <c r="E1063" s="337">
        <v>15</v>
      </c>
      <c r="F1063" s="216"/>
      <c r="G1063" s="216"/>
      <c r="H1063" s="134"/>
      <c r="I1063" s="135"/>
      <c r="J1063" s="136"/>
      <c r="K1063" s="135"/>
      <c r="L1063" s="136"/>
      <c r="M1063" s="137"/>
      <c r="N1063" s="138"/>
      <c r="O1063" s="139"/>
      <c r="P1063" s="137"/>
      <c r="Q1063" s="138"/>
      <c r="R1063" s="140"/>
      <c r="S1063" s="368"/>
      <c r="T1063" s="447">
        <f t="shared" si="68"/>
        <v>0</v>
      </c>
      <c r="U1063" s="443">
        <f t="shared" si="69"/>
        <v>14</v>
      </c>
    </row>
    <row r="1064" spans="1:21" ht="18" customHeight="1">
      <c r="A1064" s="817"/>
      <c r="B1064" s="818"/>
      <c r="C1064" s="820"/>
      <c r="D1064" s="820"/>
      <c r="E1064" s="337">
        <v>16</v>
      </c>
      <c r="F1064" s="216"/>
      <c r="G1064" s="216"/>
      <c r="H1064" s="134"/>
      <c r="I1064" s="135"/>
      <c r="J1064" s="136"/>
      <c r="K1064" s="135"/>
      <c r="L1064" s="136"/>
      <c r="M1064" s="137"/>
      <c r="N1064" s="138"/>
      <c r="O1064" s="139"/>
      <c r="P1064" s="137"/>
      <c r="Q1064" s="138"/>
      <c r="R1064" s="140"/>
      <c r="S1064" s="368"/>
      <c r="T1064" s="447">
        <f t="shared" si="68"/>
        <v>0</v>
      </c>
      <c r="U1064" s="443">
        <f t="shared" si="69"/>
        <v>14</v>
      </c>
    </row>
    <row r="1065" spans="1:21" ht="18" customHeight="1">
      <c r="A1065" s="817"/>
      <c r="B1065" s="818"/>
      <c r="C1065" s="820"/>
      <c r="D1065" s="820"/>
      <c r="E1065" s="337">
        <v>17</v>
      </c>
      <c r="F1065" s="216"/>
      <c r="G1065" s="216"/>
      <c r="H1065" s="134"/>
      <c r="I1065" s="135"/>
      <c r="J1065" s="136"/>
      <c r="K1065" s="135"/>
      <c r="L1065" s="136"/>
      <c r="M1065" s="137"/>
      <c r="N1065" s="138"/>
      <c r="O1065" s="139"/>
      <c r="P1065" s="137"/>
      <c r="Q1065" s="138"/>
      <c r="R1065" s="140"/>
      <c r="S1065" s="368"/>
      <c r="T1065" s="447">
        <f t="shared" si="68"/>
        <v>0</v>
      </c>
      <c r="U1065" s="443">
        <f t="shared" si="69"/>
        <v>14</v>
      </c>
    </row>
    <row r="1066" spans="1:21" ht="18" customHeight="1">
      <c r="A1066" s="817"/>
      <c r="B1066" s="818"/>
      <c r="C1066" s="820"/>
      <c r="D1066" s="820"/>
      <c r="E1066" s="337">
        <v>18</v>
      </c>
      <c r="F1066" s="216"/>
      <c r="G1066" s="216"/>
      <c r="H1066" s="134"/>
      <c r="I1066" s="135"/>
      <c r="J1066" s="136"/>
      <c r="K1066" s="135"/>
      <c r="L1066" s="136"/>
      <c r="M1066" s="137"/>
      <c r="N1066" s="138"/>
      <c r="O1066" s="139"/>
      <c r="P1066" s="137"/>
      <c r="Q1066" s="138"/>
      <c r="R1066" s="140"/>
      <c r="S1066" s="368"/>
      <c r="T1066" s="447">
        <f t="shared" si="68"/>
        <v>0</v>
      </c>
      <c r="U1066" s="443">
        <f t="shared" si="69"/>
        <v>14</v>
      </c>
    </row>
    <row r="1067" spans="1:21" ht="18" customHeight="1">
      <c r="A1067" s="817"/>
      <c r="B1067" s="818"/>
      <c r="C1067" s="820"/>
      <c r="D1067" s="820"/>
      <c r="E1067" s="337">
        <v>19</v>
      </c>
      <c r="F1067" s="216"/>
      <c r="G1067" s="216"/>
      <c r="H1067" s="134"/>
      <c r="I1067" s="135"/>
      <c r="J1067" s="136"/>
      <c r="K1067" s="135"/>
      <c r="L1067" s="136"/>
      <c r="M1067" s="137"/>
      <c r="N1067" s="138"/>
      <c r="O1067" s="139"/>
      <c r="P1067" s="137"/>
      <c r="Q1067" s="138"/>
      <c r="R1067" s="140"/>
      <c r="S1067" s="368"/>
      <c r="T1067" s="447">
        <f t="shared" si="68"/>
        <v>0</v>
      </c>
      <c r="U1067" s="443">
        <f t="shared" si="69"/>
        <v>14</v>
      </c>
    </row>
    <row r="1068" spans="1:21" ht="18" customHeight="1">
      <c r="A1068" s="817"/>
      <c r="B1068" s="818"/>
      <c r="C1068" s="820"/>
      <c r="D1068" s="820"/>
      <c r="E1068" s="337">
        <v>20</v>
      </c>
      <c r="F1068" s="216"/>
      <c r="G1068" s="216"/>
      <c r="H1068" s="134"/>
      <c r="I1068" s="135"/>
      <c r="J1068" s="136"/>
      <c r="K1068" s="135"/>
      <c r="L1068" s="136"/>
      <c r="M1068" s="137"/>
      <c r="N1068" s="138"/>
      <c r="O1068" s="139"/>
      <c r="P1068" s="137"/>
      <c r="Q1068" s="138"/>
      <c r="R1068" s="140"/>
      <c r="S1068" s="368"/>
      <c r="T1068" s="447">
        <f t="shared" si="68"/>
        <v>0</v>
      </c>
      <c r="U1068" s="443">
        <f t="shared" si="69"/>
        <v>14</v>
      </c>
    </row>
    <row r="1069" spans="1:21" ht="18" customHeight="1">
      <c r="A1069" s="817"/>
      <c r="B1069" s="818"/>
      <c r="C1069" s="820"/>
      <c r="D1069" s="820"/>
      <c r="E1069" s="337">
        <v>21</v>
      </c>
      <c r="F1069" s="216"/>
      <c r="G1069" s="216"/>
      <c r="H1069" s="134"/>
      <c r="I1069" s="135"/>
      <c r="J1069" s="136"/>
      <c r="K1069" s="135"/>
      <c r="L1069" s="136"/>
      <c r="M1069" s="137"/>
      <c r="N1069" s="138"/>
      <c r="O1069" s="139"/>
      <c r="P1069" s="137"/>
      <c r="Q1069" s="138"/>
      <c r="R1069" s="140"/>
      <c r="S1069" s="368"/>
      <c r="T1069" s="447">
        <f t="shared" si="68"/>
        <v>0</v>
      </c>
      <c r="U1069" s="443">
        <f t="shared" si="69"/>
        <v>14</v>
      </c>
    </row>
    <row r="1070" spans="1:21" ht="18" customHeight="1">
      <c r="A1070" s="817"/>
      <c r="B1070" s="818"/>
      <c r="C1070" s="820"/>
      <c r="D1070" s="820"/>
      <c r="E1070" s="337">
        <v>22</v>
      </c>
      <c r="F1070" s="216"/>
      <c r="G1070" s="216"/>
      <c r="H1070" s="134"/>
      <c r="I1070" s="135"/>
      <c r="J1070" s="136"/>
      <c r="K1070" s="135"/>
      <c r="L1070" s="136"/>
      <c r="M1070" s="137"/>
      <c r="N1070" s="138"/>
      <c r="O1070" s="139"/>
      <c r="P1070" s="137"/>
      <c r="Q1070" s="138"/>
      <c r="R1070" s="140"/>
      <c r="S1070" s="368"/>
      <c r="T1070" s="447">
        <f t="shared" si="68"/>
        <v>0</v>
      </c>
      <c r="U1070" s="443">
        <f t="shared" si="69"/>
        <v>14</v>
      </c>
    </row>
    <row r="1071" spans="1:21" ht="18" customHeight="1">
      <c r="A1071" s="817"/>
      <c r="B1071" s="818"/>
      <c r="C1071" s="820"/>
      <c r="D1071" s="820"/>
      <c r="E1071" s="337">
        <v>23</v>
      </c>
      <c r="F1071" s="216"/>
      <c r="G1071" s="216"/>
      <c r="H1071" s="134"/>
      <c r="I1071" s="135"/>
      <c r="J1071" s="136"/>
      <c r="K1071" s="135"/>
      <c r="L1071" s="136"/>
      <c r="M1071" s="137"/>
      <c r="N1071" s="138"/>
      <c r="O1071" s="139"/>
      <c r="P1071" s="137"/>
      <c r="Q1071" s="138"/>
      <c r="R1071" s="140"/>
      <c r="S1071" s="368"/>
      <c r="T1071" s="447">
        <f t="shared" si="68"/>
        <v>0</v>
      </c>
      <c r="U1071" s="443">
        <f t="shared" si="69"/>
        <v>14</v>
      </c>
    </row>
    <row r="1072" spans="1:21" ht="18" customHeight="1">
      <c r="A1072" s="817"/>
      <c r="B1072" s="818"/>
      <c r="C1072" s="820"/>
      <c r="D1072" s="820"/>
      <c r="E1072" s="337">
        <v>24</v>
      </c>
      <c r="F1072" s="216"/>
      <c r="G1072" s="216"/>
      <c r="H1072" s="134"/>
      <c r="I1072" s="135"/>
      <c r="J1072" s="136"/>
      <c r="K1072" s="135"/>
      <c r="L1072" s="136"/>
      <c r="M1072" s="137"/>
      <c r="N1072" s="138"/>
      <c r="O1072" s="139"/>
      <c r="P1072" s="137"/>
      <c r="Q1072" s="138"/>
      <c r="R1072" s="140"/>
      <c r="S1072" s="368"/>
      <c r="T1072" s="447">
        <f t="shared" si="68"/>
        <v>0</v>
      </c>
      <c r="U1072" s="443">
        <f t="shared" si="69"/>
        <v>14</v>
      </c>
    </row>
    <row r="1073" spans="1:21" ht="18" customHeight="1">
      <c r="A1073" s="817"/>
      <c r="B1073" s="818"/>
      <c r="C1073" s="820"/>
      <c r="D1073" s="820"/>
      <c r="E1073" s="337">
        <v>25</v>
      </c>
      <c r="F1073" s="216"/>
      <c r="G1073" s="216"/>
      <c r="H1073" s="134"/>
      <c r="I1073" s="135"/>
      <c r="J1073" s="136"/>
      <c r="K1073" s="135"/>
      <c r="L1073" s="136"/>
      <c r="M1073" s="137"/>
      <c r="N1073" s="138"/>
      <c r="O1073" s="139"/>
      <c r="P1073" s="137"/>
      <c r="Q1073" s="138"/>
      <c r="R1073" s="140"/>
      <c r="S1073" s="368"/>
      <c r="T1073" s="447">
        <f t="shared" si="68"/>
        <v>0</v>
      </c>
      <c r="U1073" s="443">
        <f t="shared" si="69"/>
        <v>14</v>
      </c>
    </row>
    <row r="1074" spans="1:21" ht="18" customHeight="1">
      <c r="A1074" s="817"/>
      <c r="B1074" s="818"/>
      <c r="C1074" s="820"/>
      <c r="D1074" s="820"/>
      <c r="E1074" s="337">
        <v>26</v>
      </c>
      <c r="F1074" s="216"/>
      <c r="G1074" s="216"/>
      <c r="H1074" s="134"/>
      <c r="I1074" s="135"/>
      <c r="J1074" s="136"/>
      <c r="K1074" s="135"/>
      <c r="L1074" s="136"/>
      <c r="M1074" s="137"/>
      <c r="N1074" s="138"/>
      <c r="O1074" s="139"/>
      <c r="P1074" s="137"/>
      <c r="Q1074" s="138"/>
      <c r="R1074" s="140"/>
      <c r="S1074" s="368"/>
      <c r="T1074" s="447">
        <f t="shared" si="68"/>
        <v>0</v>
      </c>
      <c r="U1074" s="443">
        <f t="shared" si="69"/>
        <v>14</v>
      </c>
    </row>
    <row r="1075" spans="1:21" ht="18" customHeight="1">
      <c r="A1075" s="817"/>
      <c r="B1075" s="818"/>
      <c r="C1075" s="820"/>
      <c r="D1075" s="820"/>
      <c r="E1075" s="337">
        <v>27</v>
      </c>
      <c r="F1075" s="216"/>
      <c r="G1075" s="216"/>
      <c r="H1075" s="134"/>
      <c r="I1075" s="135"/>
      <c r="J1075" s="136"/>
      <c r="K1075" s="135"/>
      <c r="L1075" s="136"/>
      <c r="M1075" s="137"/>
      <c r="N1075" s="138"/>
      <c r="O1075" s="139"/>
      <c r="P1075" s="137"/>
      <c r="Q1075" s="138"/>
      <c r="R1075" s="140"/>
      <c r="S1075" s="368"/>
      <c r="T1075" s="447">
        <f t="shared" si="68"/>
        <v>0</v>
      </c>
      <c r="U1075" s="443">
        <f t="shared" si="69"/>
        <v>14</v>
      </c>
    </row>
    <row r="1076" spans="1:21" ht="18" customHeight="1">
      <c r="A1076" s="817"/>
      <c r="B1076" s="818"/>
      <c r="C1076" s="820"/>
      <c r="D1076" s="820"/>
      <c r="E1076" s="337">
        <v>28</v>
      </c>
      <c r="F1076" s="216"/>
      <c r="G1076" s="216"/>
      <c r="H1076" s="97"/>
      <c r="I1076" s="81"/>
      <c r="J1076" s="76"/>
      <c r="K1076" s="82"/>
      <c r="L1076" s="77"/>
      <c r="M1076" s="2"/>
      <c r="N1076" s="82"/>
      <c r="O1076" s="77"/>
      <c r="P1076" s="2"/>
      <c r="Q1076" s="82"/>
      <c r="R1076" s="19"/>
      <c r="S1076" s="366"/>
      <c r="T1076" s="397">
        <f t="shared" ref="T1076:T1085" si="70">IF(J1076="",0,INT(SUM(PRODUCT(J1076,L1076,O1076),R1076)))</f>
        <v>0</v>
      </c>
      <c r="U1076" s="443">
        <f t="shared" si="69"/>
        <v>14</v>
      </c>
    </row>
    <row r="1077" spans="1:21" ht="18" customHeight="1">
      <c r="A1077" s="817"/>
      <c r="B1077" s="818"/>
      <c r="C1077" s="820"/>
      <c r="D1077" s="820"/>
      <c r="E1077" s="337">
        <v>29</v>
      </c>
      <c r="F1077" s="216"/>
      <c r="G1077" s="216"/>
      <c r="H1077" s="97"/>
      <c r="I1077" s="81"/>
      <c r="J1077" s="76"/>
      <c r="K1077" s="82"/>
      <c r="L1077" s="77"/>
      <c r="M1077" s="2"/>
      <c r="N1077" s="82"/>
      <c r="O1077" s="77"/>
      <c r="P1077" s="2"/>
      <c r="Q1077" s="82"/>
      <c r="R1077" s="19"/>
      <c r="S1077" s="366"/>
      <c r="T1077" s="397">
        <f t="shared" si="70"/>
        <v>0</v>
      </c>
      <c r="U1077" s="443">
        <f t="shared" si="69"/>
        <v>14</v>
      </c>
    </row>
    <row r="1078" spans="1:21" ht="18" customHeight="1">
      <c r="A1078" s="817"/>
      <c r="B1078" s="818"/>
      <c r="C1078" s="820"/>
      <c r="D1078" s="820"/>
      <c r="E1078" s="337">
        <v>30</v>
      </c>
      <c r="F1078" s="216"/>
      <c r="G1078" s="216"/>
      <c r="H1078" s="97"/>
      <c r="I1078" s="81"/>
      <c r="J1078" s="76"/>
      <c r="K1078" s="82"/>
      <c r="L1078" s="77"/>
      <c r="M1078" s="2"/>
      <c r="N1078" s="82"/>
      <c r="O1078" s="77"/>
      <c r="P1078" s="2"/>
      <c r="Q1078" s="82"/>
      <c r="R1078" s="19"/>
      <c r="S1078" s="366"/>
      <c r="T1078" s="397">
        <f t="shared" si="70"/>
        <v>0</v>
      </c>
      <c r="U1078" s="443">
        <f t="shared" si="69"/>
        <v>14</v>
      </c>
    </row>
    <row r="1079" spans="1:21" ht="18" customHeight="1">
      <c r="A1079" s="817"/>
      <c r="B1079" s="818"/>
      <c r="C1079" s="820"/>
      <c r="D1079" s="820"/>
      <c r="E1079" s="337">
        <v>31</v>
      </c>
      <c r="F1079" s="216"/>
      <c r="G1079" s="216"/>
      <c r="H1079" s="97"/>
      <c r="I1079" s="81"/>
      <c r="J1079" s="76"/>
      <c r="K1079" s="82"/>
      <c r="L1079" s="77"/>
      <c r="M1079" s="2"/>
      <c r="N1079" s="82"/>
      <c r="O1079" s="77"/>
      <c r="P1079" s="2"/>
      <c r="Q1079" s="82"/>
      <c r="R1079" s="19"/>
      <c r="S1079" s="366"/>
      <c r="T1079" s="397">
        <f t="shared" si="70"/>
        <v>0</v>
      </c>
      <c r="U1079" s="443">
        <f t="shared" si="69"/>
        <v>14</v>
      </c>
    </row>
    <row r="1080" spans="1:21" ht="18" customHeight="1">
      <c r="A1080" s="817"/>
      <c r="B1080" s="818"/>
      <c r="C1080" s="820"/>
      <c r="D1080" s="820"/>
      <c r="E1080" s="337">
        <v>32</v>
      </c>
      <c r="F1080" s="216"/>
      <c r="G1080" s="216"/>
      <c r="H1080" s="97"/>
      <c r="I1080" s="81"/>
      <c r="J1080" s="76"/>
      <c r="K1080" s="81"/>
      <c r="L1080" s="76"/>
      <c r="M1080" s="2"/>
      <c r="N1080" s="81"/>
      <c r="O1080" s="77"/>
      <c r="P1080" s="15"/>
      <c r="Q1080" s="82"/>
      <c r="R1080" s="19"/>
      <c r="S1080" s="366"/>
      <c r="T1080" s="397">
        <f t="shared" si="70"/>
        <v>0</v>
      </c>
      <c r="U1080" s="443">
        <f t="shared" si="69"/>
        <v>14</v>
      </c>
    </row>
    <row r="1081" spans="1:21" ht="18" customHeight="1">
      <c r="A1081" s="817"/>
      <c r="B1081" s="818"/>
      <c r="C1081" s="820"/>
      <c r="D1081" s="820"/>
      <c r="E1081" s="337">
        <v>33</v>
      </c>
      <c r="F1081" s="216"/>
      <c r="G1081" s="216"/>
      <c r="H1081" s="97"/>
      <c r="I1081" s="81"/>
      <c r="J1081" s="76"/>
      <c r="K1081" s="81"/>
      <c r="L1081" s="76"/>
      <c r="M1081" s="2"/>
      <c r="N1081" s="81"/>
      <c r="O1081" s="77"/>
      <c r="P1081" s="15"/>
      <c r="Q1081" s="82"/>
      <c r="R1081" s="19"/>
      <c r="S1081" s="366"/>
      <c r="T1081" s="397">
        <f t="shared" si="70"/>
        <v>0</v>
      </c>
      <c r="U1081" s="443">
        <f t="shared" si="69"/>
        <v>14</v>
      </c>
    </row>
    <row r="1082" spans="1:21" ht="18" customHeight="1">
      <c r="A1082" s="817"/>
      <c r="B1082" s="818"/>
      <c r="C1082" s="820"/>
      <c r="D1082" s="820"/>
      <c r="E1082" s="337">
        <v>34</v>
      </c>
      <c r="F1082" s="216"/>
      <c r="G1082" s="216"/>
      <c r="H1082" s="97"/>
      <c r="I1082" s="81"/>
      <c r="J1082" s="76"/>
      <c r="K1082" s="81"/>
      <c r="L1082" s="76"/>
      <c r="M1082" s="2"/>
      <c r="N1082" s="81"/>
      <c r="O1082" s="77"/>
      <c r="P1082" s="15"/>
      <c r="Q1082" s="82"/>
      <c r="R1082" s="19"/>
      <c r="S1082" s="366"/>
      <c r="T1082" s="397">
        <f t="shared" si="70"/>
        <v>0</v>
      </c>
      <c r="U1082" s="443">
        <f t="shared" si="69"/>
        <v>14</v>
      </c>
    </row>
    <row r="1083" spans="1:21" ht="18" customHeight="1">
      <c r="A1083" s="817"/>
      <c r="B1083" s="818"/>
      <c r="C1083" s="820"/>
      <c r="D1083" s="820"/>
      <c r="E1083" s="337">
        <v>35</v>
      </c>
      <c r="F1083" s="216"/>
      <c r="G1083" s="216"/>
      <c r="H1083" s="97"/>
      <c r="I1083" s="81"/>
      <c r="J1083" s="76"/>
      <c r="K1083" s="81"/>
      <c r="L1083" s="76"/>
      <c r="M1083" s="2"/>
      <c r="N1083" s="82"/>
      <c r="O1083" s="77"/>
      <c r="P1083" s="2"/>
      <c r="Q1083" s="82"/>
      <c r="R1083" s="19"/>
      <c r="S1083" s="366"/>
      <c r="T1083" s="397">
        <f t="shared" si="70"/>
        <v>0</v>
      </c>
      <c r="U1083" s="443">
        <f t="shared" si="69"/>
        <v>14</v>
      </c>
    </row>
    <row r="1084" spans="1:21" ht="18" customHeight="1">
      <c r="A1084" s="817"/>
      <c r="B1084" s="818"/>
      <c r="C1084" s="820"/>
      <c r="D1084" s="820"/>
      <c r="E1084" s="337">
        <v>36</v>
      </c>
      <c r="F1084" s="216"/>
      <c r="G1084" s="216"/>
      <c r="H1084" s="134"/>
      <c r="I1084" s="135"/>
      <c r="J1084" s="136"/>
      <c r="K1084" s="135"/>
      <c r="L1084" s="136"/>
      <c r="M1084" s="137"/>
      <c r="N1084" s="138"/>
      <c r="O1084" s="139"/>
      <c r="P1084" s="137"/>
      <c r="Q1084" s="138"/>
      <c r="R1084" s="140"/>
      <c r="S1084" s="368"/>
      <c r="T1084" s="447">
        <f t="shared" si="70"/>
        <v>0</v>
      </c>
      <c r="U1084" s="443">
        <f t="shared" si="69"/>
        <v>14</v>
      </c>
    </row>
    <row r="1085" spans="1:21" ht="18" customHeight="1">
      <c r="A1085" s="817"/>
      <c r="B1085" s="818"/>
      <c r="C1085" s="820"/>
      <c r="D1085" s="820"/>
      <c r="E1085" s="337">
        <v>37</v>
      </c>
      <c r="F1085" s="216"/>
      <c r="G1085" s="216"/>
      <c r="H1085" s="134"/>
      <c r="I1085" s="135"/>
      <c r="J1085" s="136"/>
      <c r="K1085" s="135"/>
      <c r="L1085" s="136"/>
      <c r="M1085" s="137"/>
      <c r="N1085" s="138"/>
      <c r="O1085" s="139"/>
      <c r="P1085" s="137"/>
      <c r="Q1085" s="138"/>
      <c r="R1085" s="140"/>
      <c r="S1085" s="368"/>
      <c r="T1085" s="447">
        <f t="shared" si="70"/>
        <v>0</v>
      </c>
      <c r="U1085" s="443">
        <f t="shared" si="69"/>
        <v>14</v>
      </c>
    </row>
    <row r="1086" spans="1:21" ht="18" customHeight="1">
      <c r="A1086" s="817"/>
      <c r="B1086" s="818"/>
      <c r="C1086" s="820"/>
      <c r="D1086" s="820"/>
      <c r="E1086" s="337">
        <v>38</v>
      </c>
      <c r="F1086" s="216"/>
      <c r="G1086" s="216"/>
      <c r="H1086" s="97"/>
      <c r="I1086" s="81"/>
      <c r="J1086" s="76"/>
      <c r="K1086" s="82"/>
      <c r="L1086" s="77"/>
      <c r="M1086" s="2"/>
      <c r="N1086" s="82"/>
      <c r="O1086" s="77"/>
      <c r="P1086" s="2"/>
      <c r="Q1086" s="82"/>
      <c r="R1086" s="19"/>
      <c r="S1086" s="366"/>
      <c r="T1086" s="397">
        <f t="shared" ref="T1086:T1112" si="71">IF(J1086="",0,INT(SUM(PRODUCT(J1086,L1086,O1086),R1086)))</f>
        <v>0</v>
      </c>
      <c r="U1086" s="443">
        <f t="shared" ref="U1086:U1112" si="72">$A$1049</f>
        <v>14</v>
      </c>
    </row>
    <row r="1087" spans="1:21" ht="18" customHeight="1">
      <c r="A1087" s="817"/>
      <c r="B1087" s="818"/>
      <c r="C1087" s="820"/>
      <c r="D1087" s="820"/>
      <c r="E1087" s="337">
        <v>39</v>
      </c>
      <c r="F1087" s="216"/>
      <c r="G1087" s="216"/>
      <c r="H1087" s="97"/>
      <c r="I1087" s="81"/>
      <c r="J1087" s="76"/>
      <c r="K1087" s="82"/>
      <c r="L1087" s="77"/>
      <c r="M1087" s="2"/>
      <c r="N1087" s="82"/>
      <c r="O1087" s="77"/>
      <c r="P1087" s="2"/>
      <c r="Q1087" s="82"/>
      <c r="R1087" s="19"/>
      <c r="S1087" s="366"/>
      <c r="T1087" s="397">
        <f t="shared" si="71"/>
        <v>0</v>
      </c>
      <c r="U1087" s="443">
        <f t="shared" si="72"/>
        <v>14</v>
      </c>
    </row>
    <row r="1088" spans="1:21" ht="18" customHeight="1">
      <c r="A1088" s="817"/>
      <c r="B1088" s="818"/>
      <c r="C1088" s="820"/>
      <c r="D1088" s="820"/>
      <c r="E1088" s="337">
        <v>40</v>
      </c>
      <c r="F1088" s="216"/>
      <c r="G1088" s="216"/>
      <c r="H1088" s="97"/>
      <c r="I1088" s="81"/>
      <c r="J1088" s="76"/>
      <c r="K1088" s="82"/>
      <c r="L1088" s="77"/>
      <c r="M1088" s="2"/>
      <c r="N1088" s="82"/>
      <c r="O1088" s="77"/>
      <c r="P1088" s="2"/>
      <c r="Q1088" s="82"/>
      <c r="R1088" s="19"/>
      <c r="S1088" s="366"/>
      <c r="T1088" s="397">
        <f t="shared" si="71"/>
        <v>0</v>
      </c>
      <c r="U1088" s="443">
        <f t="shared" si="72"/>
        <v>14</v>
      </c>
    </row>
    <row r="1089" spans="1:21" ht="18" customHeight="1">
      <c r="A1089" s="817"/>
      <c r="B1089" s="818"/>
      <c r="C1089" s="820"/>
      <c r="D1089" s="820"/>
      <c r="E1089" s="337">
        <v>41</v>
      </c>
      <c r="F1089" s="216"/>
      <c r="G1089" s="216"/>
      <c r="H1089" s="97"/>
      <c r="I1089" s="81"/>
      <c r="J1089" s="76"/>
      <c r="K1089" s="81"/>
      <c r="L1089" s="76"/>
      <c r="M1089" s="2"/>
      <c r="N1089" s="81"/>
      <c r="O1089" s="77"/>
      <c r="P1089" s="15"/>
      <c r="Q1089" s="82"/>
      <c r="R1089" s="19"/>
      <c r="S1089" s="366"/>
      <c r="T1089" s="397">
        <f t="shared" si="71"/>
        <v>0</v>
      </c>
      <c r="U1089" s="443">
        <f t="shared" si="72"/>
        <v>14</v>
      </c>
    </row>
    <row r="1090" spans="1:21" ht="18" customHeight="1">
      <c r="A1090" s="817"/>
      <c r="B1090" s="818"/>
      <c r="C1090" s="820"/>
      <c r="D1090" s="820"/>
      <c r="E1090" s="337">
        <v>42</v>
      </c>
      <c r="F1090" s="216"/>
      <c r="G1090" s="216"/>
      <c r="H1090" s="97"/>
      <c r="I1090" s="81"/>
      <c r="J1090" s="76"/>
      <c r="K1090" s="81"/>
      <c r="L1090" s="76"/>
      <c r="M1090" s="2"/>
      <c r="N1090" s="81"/>
      <c r="O1090" s="77"/>
      <c r="P1090" s="15"/>
      <c r="Q1090" s="82"/>
      <c r="R1090" s="19"/>
      <c r="S1090" s="366"/>
      <c r="T1090" s="397">
        <f t="shared" si="71"/>
        <v>0</v>
      </c>
      <c r="U1090" s="443">
        <f t="shared" si="72"/>
        <v>14</v>
      </c>
    </row>
    <row r="1091" spans="1:21" ht="18" customHeight="1">
      <c r="A1091" s="817"/>
      <c r="B1091" s="818"/>
      <c r="C1091" s="820"/>
      <c r="D1091" s="820"/>
      <c r="E1091" s="337">
        <v>43</v>
      </c>
      <c r="F1091" s="216"/>
      <c r="G1091" s="216"/>
      <c r="H1091" s="97"/>
      <c r="I1091" s="81"/>
      <c r="J1091" s="76"/>
      <c r="K1091" s="81"/>
      <c r="L1091" s="76"/>
      <c r="M1091" s="2"/>
      <c r="N1091" s="81"/>
      <c r="O1091" s="77"/>
      <c r="P1091" s="15"/>
      <c r="Q1091" s="82"/>
      <c r="R1091" s="19"/>
      <c r="S1091" s="366"/>
      <c r="T1091" s="397">
        <f t="shared" si="71"/>
        <v>0</v>
      </c>
      <c r="U1091" s="443">
        <f t="shared" si="72"/>
        <v>14</v>
      </c>
    </row>
    <row r="1092" spans="1:21" ht="18" customHeight="1">
      <c r="A1092" s="817"/>
      <c r="B1092" s="818"/>
      <c r="C1092" s="820"/>
      <c r="D1092" s="820"/>
      <c r="E1092" s="337">
        <v>44</v>
      </c>
      <c r="F1092" s="216"/>
      <c r="G1092" s="216"/>
      <c r="H1092" s="97"/>
      <c r="I1092" s="81"/>
      <c r="J1092" s="76"/>
      <c r="K1092" s="81"/>
      <c r="L1092" s="76"/>
      <c r="M1092" s="2"/>
      <c r="N1092" s="82"/>
      <c r="O1092" s="77"/>
      <c r="P1092" s="2"/>
      <c r="Q1092" s="82"/>
      <c r="R1092" s="19"/>
      <c r="S1092" s="366"/>
      <c r="T1092" s="397">
        <f t="shared" si="71"/>
        <v>0</v>
      </c>
      <c r="U1092" s="443">
        <f t="shared" si="72"/>
        <v>14</v>
      </c>
    </row>
    <row r="1093" spans="1:21" ht="18" customHeight="1">
      <c r="A1093" s="817"/>
      <c r="B1093" s="818"/>
      <c r="C1093" s="820"/>
      <c r="D1093" s="820"/>
      <c r="E1093" s="337">
        <v>45</v>
      </c>
      <c r="F1093" s="216"/>
      <c r="G1093" s="216"/>
      <c r="H1093" s="134"/>
      <c r="I1093" s="135"/>
      <c r="J1093" s="136"/>
      <c r="K1093" s="135"/>
      <c r="L1093" s="136"/>
      <c r="M1093" s="137"/>
      <c r="N1093" s="138"/>
      <c r="O1093" s="139"/>
      <c r="P1093" s="137"/>
      <c r="Q1093" s="138"/>
      <c r="R1093" s="140"/>
      <c r="S1093" s="368"/>
      <c r="T1093" s="447">
        <f t="shared" si="71"/>
        <v>0</v>
      </c>
      <c r="U1093" s="443">
        <f t="shared" si="72"/>
        <v>14</v>
      </c>
    </row>
    <row r="1094" spans="1:21" ht="18" customHeight="1">
      <c r="A1094" s="817"/>
      <c r="B1094" s="818"/>
      <c r="C1094" s="820"/>
      <c r="D1094" s="820"/>
      <c r="E1094" s="337">
        <v>46</v>
      </c>
      <c r="F1094" s="216"/>
      <c r="G1094" s="216"/>
      <c r="H1094" s="134"/>
      <c r="I1094" s="135"/>
      <c r="J1094" s="136"/>
      <c r="K1094" s="135"/>
      <c r="L1094" s="136"/>
      <c r="M1094" s="137"/>
      <c r="N1094" s="138"/>
      <c r="O1094" s="139"/>
      <c r="P1094" s="137"/>
      <c r="Q1094" s="138"/>
      <c r="R1094" s="140"/>
      <c r="S1094" s="368"/>
      <c r="T1094" s="447">
        <f t="shared" si="71"/>
        <v>0</v>
      </c>
      <c r="U1094" s="443">
        <f t="shared" si="72"/>
        <v>14</v>
      </c>
    </row>
    <row r="1095" spans="1:21" ht="18" customHeight="1">
      <c r="A1095" s="817"/>
      <c r="B1095" s="818"/>
      <c r="C1095" s="820"/>
      <c r="D1095" s="820"/>
      <c r="E1095" s="337">
        <v>47</v>
      </c>
      <c r="F1095" s="216"/>
      <c r="G1095" s="216"/>
      <c r="H1095" s="134"/>
      <c r="I1095" s="135"/>
      <c r="J1095" s="136"/>
      <c r="K1095" s="135"/>
      <c r="L1095" s="136"/>
      <c r="M1095" s="137"/>
      <c r="N1095" s="138"/>
      <c r="O1095" s="139"/>
      <c r="P1095" s="137"/>
      <c r="Q1095" s="138"/>
      <c r="R1095" s="140"/>
      <c r="S1095" s="368"/>
      <c r="T1095" s="447">
        <f t="shared" si="71"/>
        <v>0</v>
      </c>
      <c r="U1095" s="443">
        <f t="shared" si="72"/>
        <v>14</v>
      </c>
    </row>
    <row r="1096" spans="1:21" ht="18" customHeight="1">
      <c r="A1096" s="817"/>
      <c r="B1096" s="818"/>
      <c r="C1096" s="820"/>
      <c r="D1096" s="820"/>
      <c r="E1096" s="337">
        <v>48</v>
      </c>
      <c r="F1096" s="216"/>
      <c r="G1096" s="216"/>
      <c r="H1096" s="134"/>
      <c r="I1096" s="135"/>
      <c r="J1096" s="136"/>
      <c r="K1096" s="135"/>
      <c r="L1096" s="136"/>
      <c r="M1096" s="137"/>
      <c r="N1096" s="138"/>
      <c r="O1096" s="139"/>
      <c r="P1096" s="137"/>
      <c r="Q1096" s="138"/>
      <c r="R1096" s="140"/>
      <c r="S1096" s="368"/>
      <c r="T1096" s="447">
        <f t="shared" si="71"/>
        <v>0</v>
      </c>
      <c r="U1096" s="443">
        <f t="shared" si="72"/>
        <v>14</v>
      </c>
    </row>
    <row r="1097" spans="1:21" ht="18" customHeight="1">
      <c r="A1097" s="817"/>
      <c r="B1097" s="818"/>
      <c r="C1097" s="820"/>
      <c r="D1097" s="820"/>
      <c r="E1097" s="337">
        <v>49</v>
      </c>
      <c r="F1097" s="216"/>
      <c r="G1097" s="216"/>
      <c r="H1097" s="134"/>
      <c r="I1097" s="135"/>
      <c r="J1097" s="136"/>
      <c r="K1097" s="135"/>
      <c r="L1097" s="136"/>
      <c r="M1097" s="137"/>
      <c r="N1097" s="138"/>
      <c r="O1097" s="139"/>
      <c r="P1097" s="137"/>
      <c r="Q1097" s="138"/>
      <c r="R1097" s="140"/>
      <c r="S1097" s="368"/>
      <c r="T1097" s="447">
        <f t="shared" si="71"/>
        <v>0</v>
      </c>
      <c r="U1097" s="443">
        <f t="shared" si="72"/>
        <v>14</v>
      </c>
    </row>
    <row r="1098" spans="1:21" ht="18" customHeight="1">
      <c r="A1098" s="817"/>
      <c r="B1098" s="818"/>
      <c r="C1098" s="820"/>
      <c r="D1098" s="820"/>
      <c r="E1098" s="337">
        <v>50</v>
      </c>
      <c r="F1098" s="216"/>
      <c r="G1098" s="216"/>
      <c r="H1098" s="134"/>
      <c r="I1098" s="135"/>
      <c r="J1098" s="136"/>
      <c r="K1098" s="135"/>
      <c r="L1098" s="136"/>
      <c r="M1098" s="137"/>
      <c r="N1098" s="138"/>
      <c r="O1098" s="139"/>
      <c r="P1098" s="137"/>
      <c r="Q1098" s="138"/>
      <c r="R1098" s="140"/>
      <c r="S1098" s="368"/>
      <c r="T1098" s="447">
        <f t="shared" si="71"/>
        <v>0</v>
      </c>
      <c r="U1098" s="443">
        <f t="shared" si="72"/>
        <v>14</v>
      </c>
    </row>
    <row r="1099" spans="1:21" ht="18" customHeight="1">
      <c r="A1099" s="817"/>
      <c r="B1099" s="818"/>
      <c r="C1099" s="820"/>
      <c r="D1099" s="820"/>
      <c r="E1099" s="337">
        <v>51</v>
      </c>
      <c r="F1099" s="216"/>
      <c r="G1099" s="216"/>
      <c r="H1099" s="134"/>
      <c r="I1099" s="135"/>
      <c r="J1099" s="136"/>
      <c r="K1099" s="135"/>
      <c r="L1099" s="136"/>
      <c r="M1099" s="137"/>
      <c r="N1099" s="138"/>
      <c r="O1099" s="139"/>
      <c r="P1099" s="137"/>
      <c r="Q1099" s="138"/>
      <c r="R1099" s="140"/>
      <c r="S1099" s="368"/>
      <c r="T1099" s="447">
        <f t="shared" si="71"/>
        <v>0</v>
      </c>
      <c r="U1099" s="443">
        <f t="shared" si="72"/>
        <v>14</v>
      </c>
    </row>
    <row r="1100" spans="1:21" ht="18" customHeight="1">
      <c r="A1100" s="817"/>
      <c r="B1100" s="818"/>
      <c r="C1100" s="820"/>
      <c r="D1100" s="820"/>
      <c r="E1100" s="337">
        <v>52</v>
      </c>
      <c r="F1100" s="216"/>
      <c r="G1100" s="216"/>
      <c r="H1100" s="134"/>
      <c r="I1100" s="135"/>
      <c r="J1100" s="136"/>
      <c r="K1100" s="135"/>
      <c r="L1100" s="136"/>
      <c r="M1100" s="137"/>
      <c r="N1100" s="138"/>
      <c r="O1100" s="139"/>
      <c r="P1100" s="137"/>
      <c r="Q1100" s="138"/>
      <c r="R1100" s="140"/>
      <c r="S1100" s="368"/>
      <c r="T1100" s="447">
        <f t="shared" si="71"/>
        <v>0</v>
      </c>
      <c r="U1100" s="443">
        <f t="shared" si="72"/>
        <v>14</v>
      </c>
    </row>
    <row r="1101" spans="1:21" ht="18" customHeight="1">
      <c r="A1101" s="817"/>
      <c r="B1101" s="818"/>
      <c r="C1101" s="820"/>
      <c r="D1101" s="820"/>
      <c r="E1101" s="337">
        <v>53</v>
      </c>
      <c r="F1101" s="216"/>
      <c r="G1101" s="216"/>
      <c r="H1101" s="134"/>
      <c r="I1101" s="135"/>
      <c r="J1101" s="136"/>
      <c r="K1101" s="135"/>
      <c r="L1101" s="136"/>
      <c r="M1101" s="137"/>
      <c r="N1101" s="138"/>
      <c r="O1101" s="139"/>
      <c r="P1101" s="137"/>
      <c r="Q1101" s="138"/>
      <c r="R1101" s="140"/>
      <c r="S1101" s="368"/>
      <c r="T1101" s="447">
        <f t="shared" si="71"/>
        <v>0</v>
      </c>
      <c r="U1101" s="443">
        <f t="shared" si="72"/>
        <v>14</v>
      </c>
    </row>
    <row r="1102" spans="1:21" ht="18" customHeight="1">
      <c r="A1102" s="817"/>
      <c r="B1102" s="818"/>
      <c r="C1102" s="820"/>
      <c r="D1102" s="820"/>
      <c r="E1102" s="337">
        <v>54</v>
      </c>
      <c r="F1102" s="216"/>
      <c r="G1102" s="216"/>
      <c r="H1102" s="134"/>
      <c r="I1102" s="135"/>
      <c r="J1102" s="136"/>
      <c r="K1102" s="135"/>
      <c r="L1102" s="136"/>
      <c r="M1102" s="137"/>
      <c r="N1102" s="138"/>
      <c r="O1102" s="139"/>
      <c r="P1102" s="137"/>
      <c r="Q1102" s="138"/>
      <c r="R1102" s="140"/>
      <c r="S1102" s="368"/>
      <c r="T1102" s="447">
        <f t="shared" si="71"/>
        <v>0</v>
      </c>
      <c r="U1102" s="443">
        <f t="shared" si="72"/>
        <v>14</v>
      </c>
    </row>
    <row r="1103" spans="1:21" ht="18" customHeight="1">
      <c r="A1103" s="817"/>
      <c r="B1103" s="818"/>
      <c r="C1103" s="820"/>
      <c r="D1103" s="820"/>
      <c r="E1103" s="337">
        <v>55</v>
      </c>
      <c r="F1103" s="216"/>
      <c r="G1103" s="216"/>
      <c r="H1103" s="134"/>
      <c r="I1103" s="135"/>
      <c r="J1103" s="136"/>
      <c r="K1103" s="135"/>
      <c r="L1103" s="136"/>
      <c r="M1103" s="137"/>
      <c r="N1103" s="138"/>
      <c r="O1103" s="139"/>
      <c r="P1103" s="137"/>
      <c r="Q1103" s="138"/>
      <c r="R1103" s="140"/>
      <c r="S1103" s="368"/>
      <c r="T1103" s="447">
        <f t="shared" si="71"/>
        <v>0</v>
      </c>
      <c r="U1103" s="443">
        <f t="shared" si="72"/>
        <v>14</v>
      </c>
    </row>
    <row r="1104" spans="1:21" ht="18" customHeight="1">
      <c r="A1104" s="817"/>
      <c r="B1104" s="818"/>
      <c r="C1104" s="820"/>
      <c r="D1104" s="820"/>
      <c r="E1104" s="337">
        <v>56</v>
      </c>
      <c r="F1104" s="216"/>
      <c r="G1104" s="216"/>
      <c r="H1104" s="134"/>
      <c r="I1104" s="135"/>
      <c r="J1104" s="136"/>
      <c r="K1104" s="135"/>
      <c r="L1104" s="136"/>
      <c r="M1104" s="137"/>
      <c r="N1104" s="138"/>
      <c r="O1104" s="139"/>
      <c r="P1104" s="137"/>
      <c r="Q1104" s="138"/>
      <c r="R1104" s="140"/>
      <c r="S1104" s="368"/>
      <c r="T1104" s="447">
        <f t="shared" si="71"/>
        <v>0</v>
      </c>
      <c r="U1104" s="443">
        <f t="shared" si="72"/>
        <v>14</v>
      </c>
    </row>
    <row r="1105" spans="1:21" ht="18" customHeight="1">
      <c r="A1105" s="817"/>
      <c r="B1105" s="818"/>
      <c r="C1105" s="820"/>
      <c r="D1105" s="820"/>
      <c r="E1105" s="337">
        <v>57</v>
      </c>
      <c r="F1105" s="216"/>
      <c r="G1105" s="216"/>
      <c r="H1105" s="134"/>
      <c r="I1105" s="135"/>
      <c r="J1105" s="136"/>
      <c r="K1105" s="135"/>
      <c r="L1105" s="136"/>
      <c r="M1105" s="137"/>
      <c r="N1105" s="138"/>
      <c r="O1105" s="139"/>
      <c r="P1105" s="137"/>
      <c r="Q1105" s="138"/>
      <c r="R1105" s="140"/>
      <c r="S1105" s="368"/>
      <c r="T1105" s="447">
        <f t="shared" si="71"/>
        <v>0</v>
      </c>
      <c r="U1105" s="443">
        <f t="shared" si="72"/>
        <v>14</v>
      </c>
    </row>
    <row r="1106" spans="1:21" ht="18" customHeight="1">
      <c r="A1106" s="817"/>
      <c r="B1106" s="818"/>
      <c r="C1106" s="820"/>
      <c r="D1106" s="820"/>
      <c r="E1106" s="337">
        <v>58</v>
      </c>
      <c r="F1106" s="216"/>
      <c r="G1106" s="216"/>
      <c r="H1106" s="134"/>
      <c r="I1106" s="135"/>
      <c r="J1106" s="136"/>
      <c r="K1106" s="135"/>
      <c r="L1106" s="136"/>
      <c r="M1106" s="137"/>
      <c r="N1106" s="138"/>
      <c r="O1106" s="139"/>
      <c r="P1106" s="137"/>
      <c r="Q1106" s="138"/>
      <c r="R1106" s="140"/>
      <c r="S1106" s="368"/>
      <c r="T1106" s="447">
        <f t="shared" si="71"/>
        <v>0</v>
      </c>
      <c r="U1106" s="443">
        <f t="shared" si="72"/>
        <v>14</v>
      </c>
    </row>
    <row r="1107" spans="1:21" ht="18" customHeight="1">
      <c r="A1107" s="817"/>
      <c r="B1107" s="818"/>
      <c r="C1107" s="820"/>
      <c r="D1107" s="820"/>
      <c r="E1107" s="337">
        <v>59</v>
      </c>
      <c r="F1107" s="216"/>
      <c r="G1107" s="216"/>
      <c r="H1107" s="134"/>
      <c r="I1107" s="135"/>
      <c r="J1107" s="136"/>
      <c r="K1107" s="135"/>
      <c r="L1107" s="136"/>
      <c r="M1107" s="137"/>
      <c r="N1107" s="138"/>
      <c r="O1107" s="139"/>
      <c r="P1107" s="137"/>
      <c r="Q1107" s="138"/>
      <c r="R1107" s="140"/>
      <c r="S1107" s="368"/>
      <c r="T1107" s="447">
        <f t="shared" si="71"/>
        <v>0</v>
      </c>
      <c r="U1107" s="443">
        <f t="shared" si="72"/>
        <v>14</v>
      </c>
    </row>
    <row r="1108" spans="1:21" ht="18" customHeight="1">
      <c r="A1108" s="817"/>
      <c r="B1108" s="818"/>
      <c r="C1108" s="820"/>
      <c r="D1108" s="820"/>
      <c r="E1108" s="337">
        <v>60</v>
      </c>
      <c r="F1108" s="216"/>
      <c r="G1108" s="216"/>
      <c r="H1108" s="134"/>
      <c r="I1108" s="135"/>
      <c r="J1108" s="136"/>
      <c r="K1108" s="135"/>
      <c r="L1108" s="136"/>
      <c r="M1108" s="137"/>
      <c r="N1108" s="138"/>
      <c r="O1108" s="139"/>
      <c r="P1108" s="137"/>
      <c r="Q1108" s="138"/>
      <c r="R1108" s="140"/>
      <c r="S1108" s="368"/>
      <c r="T1108" s="447">
        <f t="shared" si="71"/>
        <v>0</v>
      </c>
      <c r="U1108" s="443">
        <f t="shared" si="72"/>
        <v>14</v>
      </c>
    </row>
    <row r="1109" spans="1:21" ht="18" customHeight="1">
      <c r="A1109" s="817"/>
      <c r="B1109" s="818"/>
      <c r="C1109" s="820"/>
      <c r="D1109" s="820"/>
      <c r="E1109" s="337">
        <v>61</v>
      </c>
      <c r="F1109" s="216"/>
      <c r="G1109" s="216"/>
      <c r="H1109" s="134"/>
      <c r="I1109" s="135"/>
      <c r="J1109" s="136"/>
      <c r="K1109" s="135"/>
      <c r="L1109" s="136"/>
      <c r="M1109" s="137"/>
      <c r="N1109" s="138"/>
      <c r="O1109" s="139"/>
      <c r="P1109" s="137"/>
      <c r="Q1109" s="138"/>
      <c r="R1109" s="140"/>
      <c r="S1109" s="368"/>
      <c r="T1109" s="447">
        <f t="shared" si="71"/>
        <v>0</v>
      </c>
      <c r="U1109" s="443">
        <f t="shared" si="72"/>
        <v>14</v>
      </c>
    </row>
    <row r="1110" spans="1:21" ht="18" customHeight="1">
      <c r="A1110" s="817"/>
      <c r="B1110" s="818"/>
      <c r="C1110" s="820"/>
      <c r="D1110" s="820"/>
      <c r="E1110" s="337">
        <v>62</v>
      </c>
      <c r="F1110" s="216"/>
      <c r="G1110" s="216"/>
      <c r="H1110" s="134"/>
      <c r="I1110" s="135"/>
      <c r="J1110" s="136"/>
      <c r="K1110" s="135"/>
      <c r="L1110" s="136"/>
      <c r="M1110" s="137"/>
      <c r="N1110" s="138"/>
      <c r="O1110" s="139"/>
      <c r="P1110" s="137"/>
      <c r="Q1110" s="138"/>
      <c r="R1110" s="140"/>
      <c r="S1110" s="368"/>
      <c r="T1110" s="447">
        <f t="shared" si="71"/>
        <v>0</v>
      </c>
      <c r="U1110" s="443">
        <f t="shared" si="72"/>
        <v>14</v>
      </c>
    </row>
    <row r="1111" spans="1:21" ht="18" customHeight="1">
      <c r="A1111" s="817"/>
      <c r="B1111" s="818"/>
      <c r="C1111" s="820"/>
      <c r="D1111" s="820"/>
      <c r="E1111" s="337">
        <v>63</v>
      </c>
      <c r="F1111" s="216"/>
      <c r="G1111" s="216"/>
      <c r="H1111" s="134"/>
      <c r="I1111" s="135"/>
      <c r="J1111" s="136"/>
      <c r="K1111" s="135"/>
      <c r="L1111" s="136"/>
      <c r="M1111" s="137"/>
      <c r="N1111" s="138"/>
      <c r="O1111" s="139"/>
      <c r="P1111" s="137"/>
      <c r="Q1111" s="138"/>
      <c r="R1111" s="140"/>
      <c r="S1111" s="368"/>
      <c r="T1111" s="447">
        <f t="shared" si="71"/>
        <v>0</v>
      </c>
      <c r="U1111" s="443">
        <f t="shared" si="72"/>
        <v>14</v>
      </c>
    </row>
    <row r="1112" spans="1:21" ht="18" customHeight="1">
      <c r="A1112" s="817"/>
      <c r="B1112" s="818"/>
      <c r="C1112" s="820"/>
      <c r="D1112" s="820"/>
      <c r="E1112" s="337">
        <v>64</v>
      </c>
      <c r="F1112" s="216"/>
      <c r="G1112" s="216"/>
      <c r="H1112" s="134"/>
      <c r="I1112" s="135"/>
      <c r="J1112" s="136"/>
      <c r="K1112" s="135"/>
      <c r="L1112" s="136"/>
      <c r="M1112" s="137"/>
      <c r="N1112" s="138"/>
      <c r="O1112" s="139"/>
      <c r="P1112" s="137"/>
      <c r="Q1112" s="138"/>
      <c r="R1112" s="140"/>
      <c r="S1112" s="368"/>
      <c r="T1112" s="447">
        <f t="shared" si="71"/>
        <v>0</v>
      </c>
      <c r="U1112" s="443">
        <f t="shared" si="72"/>
        <v>14</v>
      </c>
    </row>
    <row r="1113" spans="1:21" ht="18" customHeight="1">
      <c r="A1113" s="817"/>
      <c r="B1113" s="818"/>
      <c r="C1113" s="820"/>
      <c r="D1113" s="820"/>
      <c r="E1113" s="337">
        <v>65</v>
      </c>
      <c r="F1113" s="216"/>
      <c r="G1113" s="216"/>
      <c r="H1113" s="97"/>
      <c r="I1113" s="81"/>
      <c r="J1113" s="76"/>
      <c r="K1113" s="82"/>
      <c r="L1113" s="77"/>
      <c r="M1113" s="2"/>
      <c r="N1113" s="82"/>
      <c r="O1113" s="77"/>
      <c r="P1113" s="2"/>
      <c r="Q1113" s="82"/>
      <c r="R1113" s="19"/>
      <c r="S1113" s="366"/>
      <c r="T1113" s="397">
        <f t="shared" si="68"/>
        <v>0</v>
      </c>
      <c r="U1113" s="443">
        <f t="shared" ref="U1113:U1128" si="73">$A$1049</f>
        <v>14</v>
      </c>
    </row>
    <row r="1114" spans="1:21" ht="18" customHeight="1">
      <c r="A1114" s="817"/>
      <c r="B1114" s="818"/>
      <c r="C1114" s="820"/>
      <c r="D1114" s="820"/>
      <c r="E1114" s="337">
        <v>66</v>
      </c>
      <c r="F1114" s="216"/>
      <c r="G1114" s="216"/>
      <c r="H1114" s="97"/>
      <c r="I1114" s="81"/>
      <c r="J1114" s="76"/>
      <c r="K1114" s="82"/>
      <c r="L1114" s="77"/>
      <c r="M1114" s="2"/>
      <c r="N1114" s="82"/>
      <c r="O1114" s="77"/>
      <c r="P1114" s="2"/>
      <c r="Q1114" s="82"/>
      <c r="R1114" s="19"/>
      <c r="S1114" s="366"/>
      <c r="T1114" s="397">
        <f t="shared" si="68"/>
        <v>0</v>
      </c>
      <c r="U1114" s="443">
        <f t="shared" si="73"/>
        <v>14</v>
      </c>
    </row>
    <row r="1115" spans="1:21" ht="18" customHeight="1">
      <c r="A1115" s="817"/>
      <c r="B1115" s="818"/>
      <c r="C1115" s="820"/>
      <c r="D1115" s="820"/>
      <c r="E1115" s="337">
        <v>67</v>
      </c>
      <c r="F1115" s="216"/>
      <c r="G1115" s="216"/>
      <c r="H1115" s="97"/>
      <c r="I1115" s="81"/>
      <c r="J1115" s="76"/>
      <c r="K1115" s="82"/>
      <c r="L1115" s="77"/>
      <c r="M1115" s="2"/>
      <c r="N1115" s="82"/>
      <c r="O1115" s="77"/>
      <c r="P1115" s="2"/>
      <c r="Q1115" s="82"/>
      <c r="R1115" s="19"/>
      <c r="S1115" s="366"/>
      <c r="T1115" s="397">
        <f t="shared" si="68"/>
        <v>0</v>
      </c>
      <c r="U1115" s="443">
        <f t="shared" si="73"/>
        <v>14</v>
      </c>
    </row>
    <row r="1116" spans="1:21" ht="18" customHeight="1">
      <c r="A1116" s="817"/>
      <c r="B1116" s="818"/>
      <c r="C1116" s="820"/>
      <c r="D1116" s="820"/>
      <c r="E1116" s="337">
        <v>68</v>
      </c>
      <c r="F1116" s="216"/>
      <c r="G1116" s="216"/>
      <c r="H1116" s="97"/>
      <c r="I1116" s="81"/>
      <c r="J1116" s="76"/>
      <c r="K1116" s="82"/>
      <c r="L1116" s="77"/>
      <c r="M1116" s="2"/>
      <c r="N1116" s="82"/>
      <c r="O1116" s="77"/>
      <c r="P1116" s="2"/>
      <c r="Q1116" s="82"/>
      <c r="R1116" s="19"/>
      <c r="S1116" s="366"/>
      <c r="T1116" s="397">
        <f t="shared" si="68"/>
        <v>0</v>
      </c>
      <c r="U1116" s="443">
        <f t="shared" si="73"/>
        <v>14</v>
      </c>
    </row>
    <row r="1117" spans="1:21" ht="18" customHeight="1">
      <c r="A1117" s="817"/>
      <c r="B1117" s="818"/>
      <c r="C1117" s="820"/>
      <c r="D1117" s="820"/>
      <c r="E1117" s="337">
        <v>69</v>
      </c>
      <c r="F1117" s="216"/>
      <c r="G1117" s="216"/>
      <c r="H1117" s="97"/>
      <c r="I1117" s="81"/>
      <c r="J1117" s="76"/>
      <c r="K1117" s="81"/>
      <c r="L1117" s="76"/>
      <c r="M1117" s="2"/>
      <c r="N1117" s="81"/>
      <c r="O1117" s="77"/>
      <c r="P1117" s="15"/>
      <c r="Q1117" s="82"/>
      <c r="R1117" s="19"/>
      <c r="S1117" s="366"/>
      <c r="T1117" s="397">
        <f t="shared" si="68"/>
        <v>0</v>
      </c>
      <c r="U1117" s="443">
        <f t="shared" si="73"/>
        <v>14</v>
      </c>
    </row>
    <row r="1118" spans="1:21" ht="18" customHeight="1">
      <c r="A1118" s="817"/>
      <c r="B1118" s="818"/>
      <c r="C1118" s="820"/>
      <c r="D1118" s="820"/>
      <c r="E1118" s="337">
        <v>70</v>
      </c>
      <c r="F1118" s="216"/>
      <c r="G1118" s="216"/>
      <c r="H1118" s="97"/>
      <c r="I1118" s="81"/>
      <c r="J1118" s="76"/>
      <c r="K1118" s="81"/>
      <c r="L1118" s="76"/>
      <c r="M1118" s="2"/>
      <c r="N1118" s="81"/>
      <c r="O1118" s="77"/>
      <c r="P1118" s="15"/>
      <c r="Q1118" s="82"/>
      <c r="R1118" s="19"/>
      <c r="S1118" s="366"/>
      <c r="T1118" s="397">
        <f t="shared" si="68"/>
        <v>0</v>
      </c>
      <c r="U1118" s="443">
        <f t="shared" si="73"/>
        <v>14</v>
      </c>
    </row>
    <row r="1119" spans="1:21" ht="18" customHeight="1">
      <c r="A1119" s="817"/>
      <c r="B1119" s="818"/>
      <c r="C1119" s="820"/>
      <c r="D1119" s="820"/>
      <c r="E1119" s="337">
        <v>71</v>
      </c>
      <c r="F1119" s="216"/>
      <c r="G1119" s="216"/>
      <c r="H1119" s="97"/>
      <c r="I1119" s="81"/>
      <c r="J1119" s="76"/>
      <c r="K1119" s="81"/>
      <c r="L1119" s="76"/>
      <c r="M1119" s="2"/>
      <c r="N1119" s="81"/>
      <c r="O1119" s="77"/>
      <c r="P1119" s="15"/>
      <c r="Q1119" s="82"/>
      <c r="R1119" s="19"/>
      <c r="S1119" s="366"/>
      <c r="T1119" s="397">
        <f t="shared" si="68"/>
        <v>0</v>
      </c>
      <c r="U1119" s="443">
        <f t="shared" si="73"/>
        <v>14</v>
      </c>
    </row>
    <row r="1120" spans="1:21" ht="18" customHeight="1">
      <c r="A1120" s="817"/>
      <c r="B1120" s="818"/>
      <c r="C1120" s="820"/>
      <c r="D1120" s="820"/>
      <c r="E1120" s="337">
        <v>72</v>
      </c>
      <c r="F1120" s="216"/>
      <c r="G1120" s="216"/>
      <c r="H1120" s="97"/>
      <c r="I1120" s="81"/>
      <c r="J1120" s="76"/>
      <c r="K1120" s="81"/>
      <c r="L1120" s="76"/>
      <c r="M1120" s="2"/>
      <c r="N1120" s="82"/>
      <c r="O1120" s="77"/>
      <c r="P1120" s="2"/>
      <c r="Q1120" s="82"/>
      <c r="R1120" s="19"/>
      <c r="S1120" s="366"/>
      <c r="T1120" s="397">
        <f t="shared" si="68"/>
        <v>0</v>
      </c>
      <c r="U1120" s="443">
        <f t="shared" si="73"/>
        <v>14</v>
      </c>
    </row>
    <row r="1121" spans="1:21" ht="18" customHeight="1">
      <c r="A1121" s="817"/>
      <c r="B1121" s="818"/>
      <c r="C1121" s="820"/>
      <c r="D1121" s="820"/>
      <c r="E1121" s="337">
        <v>73</v>
      </c>
      <c r="F1121" s="216"/>
      <c r="G1121" s="216"/>
      <c r="H1121" s="134"/>
      <c r="I1121" s="135"/>
      <c r="J1121" s="136"/>
      <c r="K1121" s="135"/>
      <c r="L1121" s="136"/>
      <c r="M1121" s="137"/>
      <c r="N1121" s="138"/>
      <c r="O1121" s="139"/>
      <c r="P1121" s="137"/>
      <c r="Q1121" s="138"/>
      <c r="R1121" s="140"/>
      <c r="S1121" s="368"/>
      <c r="T1121" s="447">
        <f t="shared" si="68"/>
        <v>0</v>
      </c>
      <c r="U1121" s="443">
        <f t="shared" si="73"/>
        <v>14</v>
      </c>
    </row>
    <row r="1122" spans="1:21" ht="18" customHeight="1">
      <c r="A1122" s="817"/>
      <c r="B1122" s="818"/>
      <c r="C1122" s="820"/>
      <c r="D1122" s="820"/>
      <c r="E1122" s="337">
        <v>74</v>
      </c>
      <c r="F1122" s="216"/>
      <c r="G1122" s="216"/>
      <c r="H1122" s="134"/>
      <c r="I1122" s="135"/>
      <c r="J1122" s="136"/>
      <c r="K1122" s="135"/>
      <c r="L1122" s="136"/>
      <c r="M1122" s="137"/>
      <c r="N1122" s="138"/>
      <c r="O1122" s="139"/>
      <c r="P1122" s="137"/>
      <c r="Q1122" s="138"/>
      <c r="R1122" s="140"/>
      <c r="S1122" s="368"/>
      <c r="T1122" s="447">
        <f t="shared" si="68"/>
        <v>0</v>
      </c>
      <c r="U1122" s="443">
        <f t="shared" si="73"/>
        <v>14</v>
      </c>
    </row>
    <row r="1123" spans="1:21" ht="18" customHeight="1">
      <c r="A1123" s="817"/>
      <c r="B1123" s="818"/>
      <c r="C1123" s="820"/>
      <c r="D1123" s="820"/>
      <c r="E1123" s="337">
        <v>75</v>
      </c>
      <c r="F1123" s="216"/>
      <c r="G1123" s="216"/>
      <c r="H1123" s="134"/>
      <c r="I1123" s="135"/>
      <c r="J1123" s="136"/>
      <c r="K1123" s="135"/>
      <c r="L1123" s="136"/>
      <c r="M1123" s="137"/>
      <c r="N1123" s="138"/>
      <c r="O1123" s="139"/>
      <c r="P1123" s="137"/>
      <c r="Q1123" s="138"/>
      <c r="R1123" s="140"/>
      <c r="S1123" s="368"/>
      <c r="T1123" s="447">
        <f t="shared" si="68"/>
        <v>0</v>
      </c>
      <c r="U1123" s="443">
        <f t="shared" si="73"/>
        <v>14</v>
      </c>
    </row>
    <row r="1124" spans="1:21" ht="18" customHeight="1">
      <c r="A1124" s="817"/>
      <c r="B1124" s="818"/>
      <c r="C1124" s="820"/>
      <c r="D1124" s="820"/>
      <c r="E1124" s="337">
        <v>76</v>
      </c>
      <c r="F1124" s="216"/>
      <c r="G1124" s="216"/>
      <c r="H1124" s="134"/>
      <c r="I1124" s="135"/>
      <c r="J1124" s="136"/>
      <c r="K1124" s="135"/>
      <c r="L1124" s="136"/>
      <c r="M1124" s="137"/>
      <c r="N1124" s="138"/>
      <c r="O1124" s="139"/>
      <c r="P1124" s="137"/>
      <c r="Q1124" s="138"/>
      <c r="R1124" s="140"/>
      <c r="S1124" s="368"/>
      <c r="T1124" s="447">
        <f t="shared" si="68"/>
        <v>0</v>
      </c>
      <c r="U1124" s="443">
        <f t="shared" si="73"/>
        <v>14</v>
      </c>
    </row>
    <row r="1125" spans="1:21" ht="18" customHeight="1">
      <c r="A1125" s="817"/>
      <c r="B1125" s="818"/>
      <c r="C1125" s="820"/>
      <c r="D1125" s="820"/>
      <c r="E1125" s="337">
        <v>77</v>
      </c>
      <c r="F1125" s="216"/>
      <c r="G1125" s="216"/>
      <c r="H1125" s="134"/>
      <c r="I1125" s="135"/>
      <c r="J1125" s="136"/>
      <c r="K1125" s="135"/>
      <c r="L1125" s="136"/>
      <c r="M1125" s="137"/>
      <c r="N1125" s="138"/>
      <c r="O1125" s="139"/>
      <c r="P1125" s="137"/>
      <c r="Q1125" s="138"/>
      <c r="R1125" s="140"/>
      <c r="S1125" s="368"/>
      <c r="T1125" s="447">
        <f t="shared" si="68"/>
        <v>0</v>
      </c>
      <c r="U1125" s="443">
        <f t="shared" si="73"/>
        <v>14</v>
      </c>
    </row>
    <row r="1126" spans="1:21" ht="18" customHeight="1">
      <c r="A1126" s="817"/>
      <c r="B1126" s="818"/>
      <c r="C1126" s="820"/>
      <c r="D1126" s="820"/>
      <c r="E1126" s="337">
        <v>78</v>
      </c>
      <c r="F1126" s="216"/>
      <c r="G1126" s="216"/>
      <c r="H1126" s="134"/>
      <c r="I1126" s="135"/>
      <c r="J1126" s="136"/>
      <c r="K1126" s="135"/>
      <c r="L1126" s="136"/>
      <c r="M1126" s="137"/>
      <c r="N1126" s="138"/>
      <c r="O1126" s="139"/>
      <c r="P1126" s="137"/>
      <c r="Q1126" s="138"/>
      <c r="R1126" s="140"/>
      <c r="S1126" s="368"/>
      <c r="T1126" s="447">
        <f t="shared" si="68"/>
        <v>0</v>
      </c>
      <c r="U1126" s="443">
        <f t="shared" si="73"/>
        <v>14</v>
      </c>
    </row>
    <row r="1127" spans="1:21" ht="18" customHeight="1">
      <c r="A1127" s="817"/>
      <c r="B1127" s="818"/>
      <c r="C1127" s="820"/>
      <c r="D1127" s="820"/>
      <c r="E1127" s="357">
        <v>79</v>
      </c>
      <c r="F1127" s="441"/>
      <c r="G1127" s="441"/>
      <c r="H1127" s="134"/>
      <c r="I1127" s="135"/>
      <c r="J1127" s="136"/>
      <c r="K1127" s="135"/>
      <c r="L1127" s="136"/>
      <c r="M1127" s="137"/>
      <c r="N1127" s="138"/>
      <c r="O1127" s="139"/>
      <c r="P1127" s="137"/>
      <c r="Q1127" s="138"/>
      <c r="R1127" s="140"/>
      <c r="S1127" s="368"/>
      <c r="T1127" s="447">
        <f t="shared" si="68"/>
        <v>0</v>
      </c>
      <c r="U1127" s="443">
        <f t="shared" si="73"/>
        <v>14</v>
      </c>
    </row>
    <row r="1128" spans="1:21" ht="18" customHeight="1">
      <c r="A1128" s="817"/>
      <c r="B1128" s="818"/>
      <c r="C1128" s="820"/>
      <c r="D1128" s="820"/>
      <c r="E1128" s="436">
        <v>80</v>
      </c>
      <c r="F1128" s="425"/>
      <c r="G1128" s="425"/>
      <c r="H1128" s="101"/>
      <c r="I1128" s="135"/>
      <c r="J1128" s="136"/>
      <c r="K1128" s="135"/>
      <c r="L1128" s="136"/>
      <c r="M1128" s="137"/>
      <c r="N1128" s="138"/>
      <c r="O1128" s="139"/>
      <c r="P1128" s="137"/>
      <c r="Q1128" s="138"/>
      <c r="R1128" s="140"/>
      <c r="S1128" s="368"/>
      <c r="T1128" s="447">
        <f t="shared" si="68"/>
        <v>0</v>
      </c>
      <c r="U1128" s="443">
        <f t="shared" si="73"/>
        <v>14</v>
      </c>
    </row>
    <row r="1129" spans="1:21" ht="18" customHeight="1">
      <c r="A1129" s="815">
        <v>15</v>
      </c>
      <c r="B1129" s="816"/>
      <c r="C1129" s="819" t="str">
        <f>IF(ISERROR(VLOOKUP($A1129,【大規模】地域番号③!$BD:$BF,2,FALSE)),"",VLOOKUP($A1129,【大規模】地域番号③!$BD:$BF,2,FALSE))</f>
        <v/>
      </c>
      <c r="D1129" s="819" t="str">
        <f>IF(ISERROR(VLOOKUP($A1129,【大規模】地域番号③!$BD:$BF,3,FALSE)),"",VLOOKUP($A1129,【大規模】地域番号③!$BD:$BF,3,FALSE))</f>
        <v/>
      </c>
      <c r="E1129" s="337">
        <v>1</v>
      </c>
      <c r="F1129" s="216"/>
      <c r="G1129" s="216"/>
      <c r="H1129" s="96"/>
      <c r="I1129" s="119"/>
      <c r="J1129" s="120"/>
      <c r="K1129" s="122"/>
      <c r="L1129" s="123"/>
      <c r="M1129" s="121"/>
      <c r="N1129" s="122"/>
      <c r="O1129" s="123"/>
      <c r="P1129" s="121"/>
      <c r="Q1129" s="122"/>
      <c r="R1129" s="124"/>
      <c r="S1129" s="356"/>
      <c r="T1129" s="389">
        <f t="shared" si="68"/>
        <v>0</v>
      </c>
      <c r="U1129" s="443">
        <f>$A$1129</f>
        <v>15</v>
      </c>
    </row>
    <row r="1130" spans="1:21" ht="18" customHeight="1">
      <c r="A1130" s="817"/>
      <c r="B1130" s="818"/>
      <c r="C1130" s="820"/>
      <c r="D1130" s="820"/>
      <c r="E1130" s="337">
        <v>2</v>
      </c>
      <c r="F1130" s="216"/>
      <c r="G1130" s="216"/>
      <c r="H1130" s="97"/>
      <c r="I1130" s="81"/>
      <c r="J1130" s="76"/>
      <c r="K1130" s="82"/>
      <c r="L1130" s="77"/>
      <c r="M1130" s="2"/>
      <c r="N1130" s="82"/>
      <c r="O1130" s="77"/>
      <c r="P1130" s="2"/>
      <c r="Q1130" s="82"/>
      <c r="R1130" s="19"/>
      <c r="S1130" s="366"/>
      <c r="T1130" s="397">
        <f t="shared" ref="T1130:T1197" si="74">IF(J1130="",0,INT(SUM(PRODUCT(J1130,L1130,O1130),R1130)))</f>
        <v>0</v>
      </c>
      <c r="U1130" s="443">
        <f t="shared" ref="U1130:U1197" si="75">$A$1129</f>
        <v>15</v>
      </c>
    </row>
    <row r="1131" spans="1:21" ht="18" customHeight="1">
      <c r="A1131" s="817"/>
      <c r="B1131" s="818"/>
      <c r="C1131" s="820"/>
      <c r="D1131" s="820"/>
      <c r="E1131" s="337">
        <v>3</v>
      </c>
      <c r="F1131" s="216"/>
      <c r="G1131" s="216"/>
      <c r="H1131" s="97"/>
      <c r="I1131" s="81"/>
      <c r="J1131" s="76"/>
      <c r="K1131" s="82"/>
      <c r="L1131" s="77"/>
      <c r="M1131" s="2"/>
      <c r="N1131" s="82"/>
      <c r="O1131" s="77"/>
      <c r="P1131" s="2"/>
      <c r="Q1131" s="82"/>
      <c r="R1131" s="19"/>
      <c r="S1131" s="366"/>
      <c r="T1131" s="397">
        <f t="shared" ref="T1131:T1171" si="76">IF(J1131="",0,INT(SUM(PRODUCT(J1131,L1131,O1131),R1131)))</f>
        <v>0</v>
      </c>
      <c r="U1131" s="443">
        <f t="shared" si="75"/>
        <v>15</v>
      </c>
    </row>
    <row r="1132" spans="1:21" ht="18" customHeight="1">
      <c r="A1132" s="817"/>
      <c r="B1132" s="818"/>
      <c r="C1132" s="820"/>
      <c r="D1132" s="820"/>
      <c r="E1132" s="337">
        <v>4</v>
      </c>
      <c r="F1132" s="216"/>
      <c r="G1132" s="216"/>
      <c r="H1132" s="97"/>
      <c r="I1132" s="81"/>
      <c r="J1132" s="76"/>
      <c r="K1132" s="81"/>
      <c r="L1132" s="76"/>
      <c r="M1132" s="2"/>
      <c r="N1132" s="81"/>
      <c r="O1132" s="77"/>
      <c r="P1132" s="15"/>
      <c r="Q1132" s="82"/>
      <c r="R1132" s="19"/>
      <c r="S1132" s="366"/>
      <c r="T1132" s="397">
        <f t="shared" si="76"/>
        <v>0</v>
      </c>
      <c r="U1132" s="443">
        <f t="shared" si="75"/>
        <v>15</v>
      </c>
    </row>
    <row r="1133" spans="1:21" ht="18" customHeight="1">
      <c r="A1133" s="817"/>
      <c r="B1133" s="818"/>
      <c r="C1133" s="820"/>
      <c r="D1133" s="820"/>
      <c r="E1133" s="337">
        <v>5</v>
      </c>
      <c r="F1133" s="216"/>
      <c r="G1133" s="216"/>
      <c r="H1133" s="97"/>
      <c r="I1133" s="81"/>
      <c r="J1133" s="76"/>
      <c r="K1133" s="81"/>
      <c r="L1133" s="76"/>
      <c r="M1133" s="2"/>
      <c r="N1133" s="81"/>
      <c r="O1133" s="77"/>
      <c r="P1133" s="15"/>
      <c r="Q1133" s="82"/>
      <c r="R1133" s="19"/>
      <c r="S1133" s="366"/>
      <c r="T1133" s="397">
        <f t="shared" si="76"/>
        <v>0</v>
      </c>
      <c r="U1133" s="443">
        <f t="shared" si="75"/>
        <v>15</v>
      </c>
    </row>
    <row r="1134" spans="1:21" ht="18" customHeight="1">
      <c r="A1134" s="817"/>
      <c r="B1134" s="818"/>
      <c r="C1134" s="820"/>
      <c r="D1134" s="820"/>
      <c r="E1134" s="337">
        <v>6</v>
      </c>
      <c r="F1134" s="216"/>
      <c r="G1134" s="216"/>
      <c r="H1134" s="97"/>
      <c r="I1134" s="81"/>
      <c r="J1134" s="76"/>
      <c r="K1134" s="81"/>
      <c r="L1134" s="76"/>
      <c r="M1134" s="2"/>
      <c r="N1134" s="81"/>
      <c r="O1134" s="77"/>
      <c r="P1134" s="15"/>
      <c r="Q1134" s="82"/>
      <c r="R1134" s="19"/>
      <c r="S1134" s="366"/>
      <c r="T1134" s="397">
        <f t="shared" si="76"/>
        <v>0</v>
      </c>
      <c r="U1134" s="443">
        <f t="shared" si="75"/>
        <v>15</v>
      </c>
    </row>
    <row r="1135" spans="1:21" ht="18" customHeight="1">
      <c r="A1135" s="817"/>
      <c r="B1135" s="818"/>
      <c r="C1135" s="820"/>
      <c r="D1135" s="820"/>
      <c r="E1135" s="337">
        <v>7</v>
      </c>
      <c r="F1135" s="216"/>
      <c r="G1135" s="216"/>
      <c r="H1135" s="97"/>
      <c r="I1135" s="81"/>
      <c r="J1135" s="76"/>
      <c r="K1135" s="81"/>
      <c r="L1135" s="76"/>
      <c r="M1135" s="2"/>
      <c r="N1135" s="82"/>
      <c r="O1135" s="77"/>
      <c r="P1135" s="2"/>
      <c r="Q1135" s="82"/>
      <c r="R1135" s="19"/>
      <c r="S1135" s="366"/>
      <c r="T1135" s="397">
        <f t="shared" si="76"/>
        <v>0</v>
      </c>
      <c r="U1135" s="443">
        <f t="shared" si="75"/>
        <v>15</v>
      </c>
    </row>
    <row r="1136" spans="1:21" ht="18" customHeight="1">
      <c r="A1136" s="817"/>
      <c r="B1136" s="818"/>
      <c r="C1136" s="820"/>
      <c r="D1136" s="820"/>
      <c r="E1136" s="337">
        <v>8</v>
      </c>
      <c r="F1136" s="216"/>
      <c r="G1136" s="216"/>
      <c r="H1136" s="134"/>
      <c r="I1136" s="135"/>
      <c r="J1136" s="136"/>
      <c r="K1136" s="135"/>
      <c r="L1136" s="136"/>
      <c r="M1136" s="137"/>
      <c r="N1136" s="138"/>
      <c r="O1136" s="139"/>
      <c r="P1136" s="137"/>
      <c r="Q1136" s="138"/>
      <c r="R1136" s="140"/>
      <c r="S1136" s="368"/>
      <c r="T1136" s="447">
        <f t="shared" si="76"/>
        <v>0</v>
      </c>
      <c r="U1136" s="443">
        <f t="shared" si="75"/>
        <v>15</v>
      </c>
    </row>
    <row r="1137" spans="1:21" ht="18" customHeight="1">
      <c r="A1137" s="817"/>
      <c r="B1137" s="818"/>
      <c r="C1137" s="820"/>
      <c r="D1137" s="820"/>
      <c r="E1137" s="337">
        <v>9</v>
      </c>
      <c r="F1137" s="216"/>
      <c r="G1137" s="216"/>
      <c r="H1137" s="134"/>
      <c r="I1137" s="135"/>
      <c r="J1137" s="136"/>
      <c r="K1137" s="135"/>
      <c r="L1137" s="136"/>
      <c r="M1137" s="137"/>
      <c r="N1137" s="138"/>
      <c r="O1137" s="139"/>
      <c r="P1137" s="137"/>
      <c r="Q1137" s="138"/>
      <c r="R1137" s="140"/>
      <c r="S1137" s="368"/>
      <c r="T1137" s="447">
        <f t="shared" si="76"/>
        <v>0</v>
      </c>
      <c r="U1137" s="443">
        <f t="shared" si="75"/>
        <v>15</v>
      </c>
    </row>
    <row r="1138" spans="1:21" ht="18" customHeight="1">
      <c r="A1138" s="817"/>
      <c r="B1138" s="818"/>
      <c r="C1138" s="820"/>
      <c r="D1138" s="820"/>
      <c r="E1138" s="337">
        <v>10</v>
      </c>
      <c r="F1138" s="216"/>
      <c r="G1138" s="216"/>
      <c r="H1138" s="134"/>
      <c r="I1138" s="135"/>
      <c r="J1138" s="136"/>
      <c r="K1138" s="135"/>
      <c r="L1138" s="136"/>
      <c r="M1138" s="137"/>
      <c r="N1138" s="138"/>
      <c r="O1138" s="139"/>
      <c r="P1138" s="137"/>
      <c r="Q1138" s="138"/>
      <c r="R1138" s="140"/>
      <c r="S1138" s="368"/>
      <c r="T1138" s="447">
        <f t="shared" si="76"/>
        <v>0</v>
      </c>
      <c r="U1138" s="443">
        <f t="shared" si="75"/>
        <v>15</v>
      </c>
    </row>
    <row r="1139" spans="1:21" ht="18" customHeight="1">
      <c r="A1139" s="817"/>
      <c r="B1139" s="818"/>
      <c r="C1139" s="820"/>
      <c r="D1139" s="820"/>
      <c r="E1139" s="337">
        <v>11</v>
      </c>
      <c r="F1139" s="216"/>
      <c r="G1139" s="216"/>
      <c r="H1139" s="134"/>
      <c r="I1139" s="135"/>
      <c r="J1139" s="136"/>
      <c r="K1139" s="135"/>
      <c r="L1139" s="136"/>
      <c r="M1139" s="137"/>
      <c r="N1139" s="138"/>
      <c r="O1139" s="139"/>
      <c r="P1139" s="137"/>
      <c r="Q1139" s="138"/>
      <c r="R1139" s="140"/>
      <c r="S1139" s="368"/>
      <c r="T1139" s="447">
        <f t="shared" si="76"/>
        <v>0</v>
      </c>
      <c r="U1139" s="443">
        <f t="shared" si="75"/>
        <v>15</v>
      </c>
    </row>
    <row r="1140" spans="1:21" ht="18" customHeight="1">
      <c r="A1140" s="817"/>
      <c r="B1140" s="818"/>
      <c r="C1140" s="820"/>
      <c r="D1140" s="820"/>
      <c r="E1140" s="337">
        <v>12</v>
      </c>
      <c r="F1140" s="216"/>
      <c r="G1140" s="216"/>
      <c r="H1140" s="134"/>
      <c r="I1140" s="135"/>
      <c r="J1140" s="136"/>
      <c r="K1140" s="135"/>
      <c r="L1140" s="136"/>
      <c r="M1140" s="137"/>
      <c r="N1140" s="138"/>
      <c r="O1140" s="139"/>
      <c r="P1140" s="137"/>
      <c r="Q1140" s="138"/>
      <c r="R1140" s="140"/>
      <c r="S1140" s="368"/>
      <c r="T1140" s="447">
        <f t="shared" si="76"/>
        <v>0</v>
      </c>
      <c r="U1140" s="443">
        <f t="shared" si="75"/>
        <v>15</v>
      </c>
    </row>
    <row r="1141" spans="1:21" ht="18" customHeight="1">
      <c r="A1141" s="817"/>
      <c r="B1141" s="818"/>
      <c r="C1141" s="820"/>
      <c r="D1141" s="820"/>
      <c r="E1141" s="337">
        <v>13</v>
      </c>
      <c r="F1141" s="216"/>
      <c r="G1141" s="216"/>
      <c r="H1141" s="134"/>
      <c r="I1141" s="135"/>
      <c r="J1141" s="136"/>
      <c r="K1141" s="135"/>
      <c r="L1141" s="136"/>
      <c r="M1141" s="137"/>
      <c r="N1141" s="138"/>
      <c r="O1141" s="139"/>
      <c r="P1141" s="137"/>
      <c r="Q1141" s="138"/>
      <c r="R1141" s="140"/>
      <c r="S1141" s="368"/>
      <c r="T1141" s="447">
        <f t="shared" si="76"/>
        <v>0</v>
      </c>
      <c r="U1141" s="443">
        <f t="shared" si="75"/>
        <v>15</v>
      </c>
    </row>
    <row r="1142" spans="1:21" ht="18" customHeight="1">
      <c r="A1142" s="817"/>
      <c r="B1142" s="818"/>
      <c r="C1142" s="820"/>
      <c r="D1142" s="820"/>
      <c r="E1142" s="337">
        <v>14</v>
      </c>
      <c r="F1142" s="216"/>
      <c r="G1142" s="216"/>
      <c r="H1142" s="134"/>
      <c r="I1142" s="135"/>
      <c r="J1142" s="136"/>
      <c r="K1142" s="135"/>
      <c r="L1142" s="136"/>
      <c r="M1142" s="137"/>
      <c r="N1142" s="138"/>
      <c r="O1142" s="139"/>
      <c r="P1142" s="137"/>
      <c r="Q1142" s="138"/>
      <c r="R1142" s="140"/>
      <c r="S1142" s="368"/>
      <c r="T1142" s="447">
        <f t="shared" si="76"/>
        <v>0</v>
      </c>
      <c r="U1142" s="443">
        <f t="shared" si="75"/>
        <v>15</v>
      </c>
    </row>
    <row r="1143" spans="1:21" ht="18" customHeight="1">
      <c r="A1143" s="817"/>
      <c r="B1143" s="818"/>
      <c r="C1143" s="820"/>
      <c r="D1143" s="820"/>
      <c r="E1143" s="337">
        <v>15</v>
      </c>
      <c r="F1143" s="216"/>
      <c r="G1143" s="216"/>
      <c r="H1143" s="134"/>
      <c r="I1143" s="135"/>
      <c r="J1143" s="136"/>
      <c r="K1143" s="135"/>
      <c r="L1143" s="136"/>
      <c r="M1143" s="137"/>
      <c r="N1143" s="138"/>
      <c r="O1143" s="139"/>
      <c r="P1143" s="137"/>
      <c r="Q1143" s="138"/>
      <c r="R1143" s="140"/>
      <c r="S1143" s="368"/>
      <c r="T1143" s="447">
        <f t="shared" si="76"/>
        <v>0</v>
      </c>
      <c r="U1143" s="443">
        <f t="shared" si="75"/>
        <v>15</v>
      </c>
    </row>
    <row r="1144" spans="1:21" ht="18" customHeight="1">
      <c r="A1144" s="817"/>
      <c r="B1144" s="818"/>
      <c r="C1144" s="820"/>
      <c r="D1144" s="820"/>
      <c r="E1144" s="337">
        <v>16</v>
      </c>
      <c r="F1144" s="216"/>
      <c r="G1144" s="216"/>
      <c r="H1144" s="134"/>
      <c r="I1144" s="135"/>
      <c r="J1144" s="136"/>
      <c r="K1144" s="135"/>
      <c r="L1144" s="136"/>
      <c r="M1144" s="137"/>
      <c r="N1144" s="138"/>
      <c r="O1144" s="139"/>
      <c r="P1144" s="137"/>
      <c r="Q1144" s="138"/>
      <c r="R1144" s="140"/>
      <c r="S1144" s="368"/>
      <c r="T1144" s="447">
        <f t="shared" si="76"/>
        <v>0</v>
      </c>
      <c r="U1144" s="443">
        <f t="shared" si="75"/>
        <v>15</v>
      </c>
    </row>
    <row r="1145" spans="1:21" ht="18" customHeight="1">
      <c r="A1145" s="817"/>
      <c r="B1145" s="818"/>
      <c r="C1145" s="820"/>
      <c r="D1145" s="820"/>
      <c r="E1145" s="337">
        <v>17</v>
      </c>
      <c r="F1145" s="216"/>
      <c r="G1145" s="216"/>
      <c r="H1145" s="134"/>
      <c r="I1145" s="135"/>
      <c r="J1145" s="136"/>
      <c r="K1145" s="135"/>
      <c r="L1145" s="136"/>
      <c r="M1145" s="137"/>
      <c r="N1145" s="138"/>
      <c r="O1145" s="139"/>
      <c r="P1145" s="137"/>
      <c r="Q1145" s="138"/>
      <c r="R1145" s="140"/>
      <c r="S1145" s="368"/>
      <c r="T1145" s="447">
        <f t="shared" si="76"/>
        <v>0</v>
      </c>
      <c r="U1145" s="443">
        <f t="shared" si="75"/>
        <v>15</v>
      </c>
    </row>
    <row r="1146" spans="1:21" ht="18" customHeight="1">
      <c r="A1146" s="817"/>
      <c r="B1146" s="818"/>
      <c r="C1146" s="820"/>
      <c r="D1146" s="820"/>
      <c r="E1146" s="337">
        <v>18</v>
      </c>
      <c r="F1146" s="216"/>
      <c r="G1146" s="216"/>
      <c r="H1146" s="134"/>
      <c r="I1146" s="135"/>
      <c r="J1146" s="136"/>
      <c r="K1146" s="135"/>
      <c r="L1146" s="136"/>
      <c r="M1146" s="137"/>
      <c r="N1146" s="138"/>
      <c r="O1146" s="139"/>
      <c r="P1146" s="137"/>
      <c r="Q1146" s="138"/>
      <c r="R1146" s="140"/>
      <c r="S1146" s="368"/>
      <c r="T1146" s="447">
        <f t="shared" si="76"/>
        <v>0</v>
      </c>
      <c r="U1146" s="443">
        <f t="shared" si="75"/>
        <v>15</v>
      </c>
    </row>
    <row r="1147" spans="1:21" ht="18" customHeight="1">
      <c r="A1147" s="817"/>
      <c r="B1147" s="818"/>
      <c r="C1147" s="820"/>
      <c r="D1147" s="820"/>
      <c r="E1147" s="337">
        <v>19</v>
      </c>
      <c r="F1147" s="216"/>
      <c r="G1147" s="216"/>
      <c r="H1147" s="134"/>
      <c r="I1147" s="135"/>
      <c r="J1147" s="136"/>
      <c r="K1147" s="135"/>
      <c r="L1147" s="136"/>
      <c r="M1147" s="137"/>
      <c r="N1147" s="138"/>
      <c r="O1147" s="139"/>
      <c r="P1147" s="137"/>
      <c r="Q1147" s="138"/>
      <c r="R1147" s="140"/>
      <c r="S1147" s="368"/>
      <c r="T1147" s="447">
        <f t="shared" si="76"/>
        <v>0</v>
      </c>
      <c r="U1147" s="443">
        <f t="shared" si="75"/>
        <v>15</v>
      </c>
    </row>
    <row r="1148" spans="1:21" ht="18" customHeight="1">
      <c r="A1148" s="817"/>
      <c r="B1148" s="818"/>
      <c r="C1148" s="820"/>
      <c r="D1148" s="820"/>
      <c r="E1148" s="337">
        <v>20</v>
      </c>
      <c r="F1148" s="216"/>
      <c r="G1148" s="216"/>
      <c r="H1148" s="134"/>
      <c r="I1148" s="135"/>
      <c r="J1148" s="136"/>
      <c r="K1148" s="135"/>
      <c r="L1148" s="136"/>
      <c r="M1148" s="137"/>
      <c r="N1148" s="138"/>
      <c r="O1148" s="139"/>
      <c r="P1148" s="137"/>
      <c r="Q1148" s="138"/>
      <c r="R1148" s="140"/>
      <c r="S1148" s="368"/>
      <c r="T1148" s="447">
        <f t="shared" si="76"/>
        <v>0</v>
      </c>
      <c r="U1148" s="443">
        <f t="shared" si="75"/>
        <v>15</v>
      </c>
    </row>
    <row r="1149" spans="1:21" ht="18" customHeight="1">
      <c r="A1149" s="817"/>
      <c r="B1149" s="818"/>
      <c r="C1149" s="820"/>
      <c r="D1149" s="820"/>
      <c r="E1149" s="337">
        <v>21</v>
      </c>
      <c r="F1149" s="216"/>
      <c r="G1149" s="216"/>
      <c r="H1149" s="134"/>
      <c r="I1149" s="135"/>
      <c r="J1149" s="136"/>
      <c r="K1149" s="135"/>
      <c r="L1149" s="136"/>
      <c r="M1149" s="137"/>
      <c r="N1149" s="138"/>
      <c r="O1149" s="139"/>
      <c r="P1149" s="137"/>
      <c r="Q1149" s="138"/>
      <c r="R1149" s="140"/>
      <c r="S1149" s="368"/>
      <c r="T1149" s="447">
        <f t="shared" si="76"/>
        <v>0</v>
      </c>
      <c r="U1149" s="443">
        <f t="shared" si="75"/>
        <v>15</v>
      </c>
    </row>
    <row r="1150" spans="1:21" ht="18" customHeight="1">
      <c r="A1150" s="817"/>
      <c r="B1150" s="818"/>
      <c r="C1150" s="820"/>
      <c r="D1150" s="820"/>
      <c r="E1150" s="337">
        <v>22</v>
      </c>
      <c r="F1150" s="216"/>
      <c r="G1150" s="216"/>
      <c r="H1150" s="134"/>
      <c r="I1150" s="135"/>
      <c r="J1150" s="136"/>
      <c r="K1150" s="135"/>
      <c r="L1150" s="136"/>
      <c r="M1150" s="137"/>
      <c r="N1150" s="138"/>
      <c r="O1150" s="139"/>
      <c r="P1150" s="137"/>
      <c r="Q1150" s="138"/>
      <c r="R1150" s="140"/>
      <c r="S1150" s="368"/>
      <c r="T1150" s="447">
        <f t="shared" si="76"/>
        <v>0</v>
      </c>
      <c r="U1150" s="443">
        <f t="shared" si="75"/>
        <v>15</v>
      </c>
    </row>
    <row r="1151" spans="1:21" ht="18" customHeight="1">
      <c r="A1151" s="817"/>
      <c r="B1151" s="818"/>
      <c r="C1151" s="820"/>
      <c r="D1151" s="820"/>
      <c r="E1151" s="337">
        <v>23</v>
      </c>
      <c r="F1151" s="216"/>
      <c r="G1151" s="216"/>
      <c r="H1151" s="134"/>
      <c r="I1151" s="135"/>
      <c r="J1151" s="136"/>
      <c r="K1151" s="135"/>
      <c r="L1151" s="136"/>
      <c r="M1151" s="137"/>
      <c r="N1151" s="138"/>
      <c r="O1151" s="139"/>
      <c r="P1151" s="137"/>
      <c r="Q1151" s="138"/>
      <c r="R1151" s="140"/>
      <c r="S1151" s="368"/>
      <c r="T1151" s="447">
        <f t="shared" si="76"/>
        <v>0</v>
      </c>
      <c r="U1151" s="443">
        <f t="shared" si="75"/>
        <v>15</v>
      </c>
    </row>
    <row r="1152" spans="1:21" ht="18" customHeight="1">
      <c r="A1152" s="817"/>
      <c r="B1152" s="818"/>
      <c r="C1152" s="820"/>
      <c r="D1152" s="820"/>
      <c r="E1152" s="337">
        <v>24</v>
      </c>
      <c r="F1152" s="216"/>
      <c r="G1152" s="216"/>
      <c r="H1152" s="134"/>
      <c r="I1152" s="135"/>
      <c r="J1152" s="136"/>
      <c r="K1152" s="135"/>
      <c r="L1152" s="136"/>
      <c r="M1152" s="137"/>
      <c r="N1152" s="138"/>
      <c r="O1152" s="139"/>
      <c r="P1152" s="137"/>
      <c r="Q1152" s="138"/>
      <c r="R1152" s="140"/>
      <c r="S1152" s="368"/>
      <c r="T1152" s="447">
        <f t="shared" si="76"/>
        <v>0</v>
      </c>
      <c r="U1152" s="443">
        <f t="shared" si="75"/>
        <v>15</v>
      </c>
    </row>
    <row r="1153" spans="1:21" ht="18" customHeight="1">
      <c r="A1153" s="817"/>
      <c r="B1153" s="818"/>
      <c r="C1153" s="820"/>
      <c r="D1153" s="820"/>
      <c r="E1153" s="337">
        <v>25</v>
      </c>
      <c r="F1153" s="216"/>
      <c r="G1153" s="216"/>
      <c r="H1153" s="134"/>
      <c r="I1153" s="135"/>
      <c r="J1153" s="136"/>
      <c r="K1153" s="135"/>
      <c r="L1153" s="136"/>
      <c r="M1153" s="137"/>
      <c r="N1153" s="138"/>
      <c r="O1153" s="139"/>
      <c r="P1153" s="137"/>
      <c r="Q1153" s="138"/>
      <c r="R1153" s="140"/>
      <c r="S1153" s="368"/>
      <c r="T1153" s="447">
        <f t="shared" si="76"/>
        <v>0</v>
      </c>
      <c r="U1153" s="443">
        <f t="shared" si="75"/>
        <v>15</v>
      </c>
    </row>
    <row r="1154" spans="1:21" ht="18" customHeight="1">
      <c r="A1154" s="817"/>
      <c r="B1154" s="818"/>
      <c r="C1154" s="820"/>
      <c r="D1154" s="820"/>
      <c r="E1154" s="337">
        <v>26</v>
      </c>
      <c r="F1154" s="216"/>
      <c r="G1154" s="216"/>
      <c r="H1154" s="134"/>
      <c r="I1154" s="135"/>
      <c r="J1154" s="136"/>
      <c r="K1154" s="135"/>
      <c r="L1154" s="136"/>
      <c r="M1154" s="137"/>
      <c r="N1154" s="138"/>
      <c r="O1154" s="139"/>
      <c r="P1154" s="137"/>
      <c r="Q1154" s="138"/>
      <c r="R1154" s="140"/>
      <c r="S1154" s="368"/>
      <c r="T1154" s="447">
        <f t="shared" si="76"/>
        <v>0</v>
      </c>
      <c r="U1154" s="443">
        <f t="shared" si="75"/>
        <v>15</v>
      </c>
    </row>
    <row r="1155" spans="1:21" ht="18" customHeight="1">
      <c r="A1155" s="817"/>
      <c r="B1155" s="818"/>
      <c r="C1155" s="820"/>
      <c r="D1155" s="820"/>
      <c r="E1155" s="337">
        <v>27</v>
      </c>
      <c r="F1155" s="216"/>
      <c r="G1155" s="216"/>
      <c r="H1155" s="134"/>
      <c r="I1155" s="135"/>
      <c r="J1155" s="136"/>
      <c r="K1155" s="135"/>
      <c r="L1155" s="136"/>
      <c r="M1155" s="137"/>
      <c r="N1155" s="138"/>
      <c r="O1155" s="139"/>
      <c r="P1155" s="137"/>
      <c r="Q1155" s="138"/>
      <c r="R1155" s="140"/>
      <c r="S1155" s="368"/>
      <c r="T1155" s="447">
        <f t="shared" si="76"/>
        <v>0</v>
      </c>
      <c r="U1155" s="443">
        <f t="shared" si="75"/>
        <v>15</v>
      </c>
    </row>
    <row r="1156" spans="1:21" ht="18" customHeight="1">
      <c r="A1156" s="817"/>
      <c r="B1156" s="818"/>
      <c r="C1156" s="820"/>
      <c r="D1156" s="820"/>
      <c r="E1156" s="337">
        <v>28</v>
      </c>
      <c r="F1156" s="216"/>
      <c r="G1156" s="216"/>
      <c r="H1156" s="97"/>
      <c r="I1156" s="81"/>
      <c r="J1156" s="76"/>
      <c r="K1156" s="82"/>
      <c r="L1156" s="77"/>
      <c r="M1156" s="2"/>
      <c r="N1156" s="82"/>
      <c r="O1156" s="77"/>
      <c r="P1156" s="2"/>
      <c r="Q1156" s="82"/>
      <c r="R1156" s="19"/>
      <c r="S1156" s="366"/>
      <c r="T1156" s="397">
        <f t="shared" si="76"/>
        <v>0</v>
      </c>
      <c r="U1156" s="443">
        <f t="shared" si="75"/>
        <v>15</v>
      </c>
    </row>
    <row r="1157" spans="1:21" ht="18" customHeight="1">
      <c r="A1157" s="817"/>
      <c r="B1157" s="818"/>
      <c r="C1157" s="820"/>
      <c r="D1157" s="820"/>
      <c r="E1157" s="337">
        <v>29</v>
      </c>
      <c r="F1157" s="216"/>
      <c r="G1157" s="216"/>
      <c r="H1157" s="97"/>
      <c r="I1157" s="81"/>
      <c r="J1157" s="76"/>
      <c r="K1157" s="82"/>
      <c r="L1157" s="77"/>
      <c r="M1157" s="2"/>
      <c r="N1157" s="82"/>
      <c r="O1157" s="77"/>
      <c r="P1157" s="2"/>
      <c r="Q1157" s="82"/>
      <c r="R1157" s="19"/>
      <c r="S1157" s="366"/>
      <c r="T1157" s="397">
        <f t="shared" si="76"/>
        <v>0</v>
      </c>
      <c r="U1157" s="443">
        <f t="shared" si="75"/>
        <v>15</v>
      </c>
    </row>
    <row r="1158" spans="1:21" ht="18" customHeight="1">
      <c r="A1158" s="817"/>
      <c r="B1158" s="818"/>
      <c r="C1158" s="820"/>
      <c r="D1158" s="820"/>
      <c r="E1158" s="337">
        <v>30</v>
      </c>
      <c r="F1158" s="216"/>
      <c r="G1158" s="216"/>
      <c r="H1158" s="97"/>
      <c r="I1158" s="81"/>
      <c r="J1158" s="76"/>
      <c r="K1158" s="82"/>
      <c r="L1158" s="77"/>
      <c r="M1158" s="2"/>
      <c r="N1158" s="82"/>
      <c r="O1158" s="77"/>
      <c r="P1158" s="2"/>
      <c r="Q1158" s="82"/>
      <c r="R1158" s="19"/>
      <c r="S1158" s="366"/>
      <c r="T1158" s="397">
        <f t="shared" si="76"/>
        <v>0</v>
      </c>
      <c r="U1158" s="443">
        <f t="shared" si="75"/>
        <v>15</v>
      </c>
    </row>
    <row r="1159" spans="1:21" ht="18" customHeight="1">
      <c r="A1159" s="817"/>
      <c r="B1159" s="818"/>
      <c r="C1159" s="820"/>
      <c r="D1159" s="820"/>
      <c r="E1159" s="337">
        <v>31</v>
      </c>
      <c r="F1159" s="216"/>
      <c r="G1159" s="216"/>
      <c r="H1159" s="97"/>
      <c r="I1159" s="81"/>
      <c r="J1159" s="76"/>
      <c r="K1159" s="82"/>
      <c r="L1159" s="77"/>
      <c r="M1159" s="2"/>
      <c r="N1159" s="82"/>
      <c r="O1159" s="77"/>
      <c r="P1159" s="2"/>
      <c r="Q1159" s="82"/>
      <c r="R1159" s="19"/>
      <c r="S1159" s="366"/>
      <c r="T1159" s="397">
        <f t="shared" si="76"/>
        <v>0</v>
      </c>
      <c r="U1159" s="443">
        <f t="shared" si="75"/>
        <v>15</v>
      </c>
    </row>
    <row r="1160" spans="1:21" ht="18" customHeight="1">
      <c r="A1160" s="817"/>
      <c r="B1160" s="818"/>
      <c r="C1160" s="820"/>
      <c r="D1160" s="820"/>
      <c r="E1160" s="337">
        <v>32</v>
      </c>
      <c r="F1160" s="216"/>
      <c r="G1160" s="216"/>
      <c r="H1160" s="97"/>
      <c r="I1160" s="81"/>
      <c r="J1160" s="76"/>
      <c r="K1160" s="81"/>
      <c r="L1160" s="76"/>
      <c r="M1160" s="2"/>
      <c r="N1160" s="81"/>
      <c r="O1160" s="77"/>
      <c r="P1160" s="15"/>
      <c r="Q1160" s="82"/>
      <c r="R1160" s="19"/>
      <c r="S1160" s="366"/>
      <c r="T1160" s="397">
        <f t="shared" si="76"/>
        <v>0</v>
      </c>
      <c r="U1160" s="443">
        <f t="shared" si="75"/>
        <v>15</v>
      </c>
    </row>
    <row r="1161" spans="1:21" ht="18" customHeight="1">
      <c r="A1161" s="817"/>
      <c r="B1161" s="818"/>
      <c r="C1161" s="820"/>
      <c r="D1161" s="820"/>
      <c r="E1161" s="337">
        <v>33</v>
      </c>
      <c r="F1161" s="216"/>
      <c r="G1161" s="216"/>
      <c r="H1161" s="97"/>
      <c r="I1161" s="81"/>
      <c r="J1161" s="76"/>
      <c r="K1161" s="81"/>
      <c r="L1161" s="76"/>
      <c r="M1161" s="2"/>
      <c r="N1161" s="81"/>
      <c r="O1161" s="77"/>
      <c r="P1161" s="15"/>
      <c r="Q1161" s="82"/>
      <c r="R1161" s="19"/>
      <c r="S1161" s="366"/>
      <c r="T1161" s="397">
        <f t="shared" si="76"/>
        <v>0</v>
      </c>
      <c r="U1161" s="443">
        <f t="shared" si="75"/>
        <v>15</v>
      </c>
    </row>
    <row r="1162" spans="1:21" ht="18" customHeight="1">
      <c r="A1162" s="817"/>
      <c r="B1162" s="818"/>
      <c r="C1162" s="820"/>
      <c r="D1162" s="820"/>
      <c r="E1162" s="337">
        <v>34</v>
      </c>
      <c r="F1162" s="216"/>
      <c r="G1162" s="216"/>
      <c r="H1162" s="97"/>
      <c r="I1162" s="81"/>
      <c r="J1162" s="76"/>
      <c r="K1162" s="81"/>
      <c r="L1162" s="76"/>
      <c r="M1162" s="2"/>
      <c r="N1162" s="81"/>
      <c r="O1162" s="77"/>
      <c r="P1162" s="15"/>
      <c r="Q1162" s="82"/>
      <c r="R1162" s="19"/>
      <c r="S1162" s="366"/>
      <c r="T1162" s="397">
        <f t="shared" si="76"/>
        <v>0</v>
      </c>
      <c r="U1162" s="443">
        <f t="shared" si="75"/>
        <v>15</v>
      </c>
    </row>
    <row r="1163" spans="1:21" ht="18" customHeight="1">
      <c r="A1163" s="817"/>
      <c r="B1163" s="818"/>
      <c r="C1163" s="820"/>
      <c r="D1163" s="820"/>
      <c r="E1163" s="337">
        <v>35</v>
      </c>
      <c r="F1163" s="216"/>
      <c r="G1163" s="216"/>
      <c r="H1163" s="97"/>
      <c r="I1163" s="81"/>
      <c r="J1163" s="76"/>
      <c r="K1163" s="81"/>
      <c r="L1163" s="76"/>
      <c r="M1163" s="2"/>
      <c r="N1163" s="82"/>
      <c r="O1163" s="77"/>
      <c r="P1163" s="2"/>
      <c r="Q1163" s="82"/>
      <c r="R1163" s="19"/>
      <c r="S1163" s="366"/>
      <c r="T1163" s="397">
        <f t="shared" si="76"/>
        <v>0</v>
      </c>
      <c r="U1163" s="443">
        <f t="shared" si="75"/>
        <v>15</v>
      </c>
    </row>
    <row r="1164" spans="1:21" ht="18" customHeight="1">
      <c r="A1164" s="817"/>
      <c r="B1164" s="818"/>
      <c r="C1164" s="820"/>
      <c r="D1164" s="820"/>
      <c r="E1164" s="337">
        <v>36</v>
      </c>
      <c r="F1164" s="216"/>
      <c r="G1164" s="216"/>
      <c r="H1164" s="134"/>
      <c r="I1164" s="135"/>
      <c r="J1164" s="136"/>
      <c r="K1164" s="135"/>
      <c r="L1164" s="136"/>
      <c r="M1164" s="137"/>
      <c r="N1164" s="138"/>
      <c r="O1164" s="139"/>
      <c r="P1164" s="137"/>
      <c r="Q1164" s="138"/>
      <c r="R1164" s="140"/>
      <c r="S1164" s="368"/>
      <c r="T1164" s="447">
        <f t="shared" si="76"/>
        <v>0</v>
      </c>
      <c r="U1164" s="443">
        <f t="shared" si="75"/>
        <v>15</v>
      </c>
    </row>
    <row r="1165" spans="1:21" ht="18" customHeight="1">
      <c r="A1165" s="817"/>
      <c r="B1165" s="818"/>
      <c r="C1165" s="820"/>
      <c r="D1165" s="820"/>
      <c r="E1165" s="337">
        <v>37</v>
      </c>
      <c r="F1165" s="216"/>
      <c r="G1165" s="216"/>
      <c r="H1165" s="134"/>
      <c r="I1165" s="135"/>
      <c r="J1165" s="136"/>
      <c r="K1165" s="135"/>
      <c r="L1165" s="136"/>
      <c r="M1165" s="137"/>
      <c r="N1165" s="138"/>
      <c r="O1165" s="139"/>
      <c r="P1165" s="137"/>
      <c r="Q1165" s="138"/>
      <c r="R1165" s="140"/>
      <c r="S1165" s="368"/>
      <c r="T1165" s="447">
        <f t="shared" si="76"/>
        <v>0</v>
      </c>
      <c r="U1165" s="443">
        <f t="shared" si="75"/>
        <v>15</v>
      </c>
    </row>
    <row r="1166" spans="1:21" ht="18" customHeight="1">
      <c r="A1166" s="817"/>
      <c r="B1166" s="818"/>
      <c r="C1166" s="820"/>
      <c r="D1166" s="820"/>
      <c r="E1166" s="337">
        <v>38</v>
      </c>
      <c r="F1166" s="216"/>
      <c r="G1166" s="216"/>
      <c r="H1166" s="134"/>
      <c r="I1166" s="135"/>
      <c r="J1166" s="136"/>
      <c r="K1166" s="135"/>
      <c r="L1166" s="136"/>
      <c r="M1166" s="137"/>
      <c r="N1166" s="138"/>
      <c r="O1166" s="139"/>
      <c r="P1166" s="137"/>
      <c r="Q1166" s="138"/>
      <c r="R1166" s="140"/>
      <c r="S1166" s="368"/>
      <c r="T1166" s="447">
        <f t="shared" si="76"/>
        <v>0</v>
      </c>
      <c r="U1166" s="443">
        <f t="shared" si="75"/>
        <v>15</v>
      </c>
    </row>
    <row r="1167" spans="1:21" ht="18" customHeight="1">
      <c r="A1167" s="817"/>
      <c r="B1167" s="818"/>
      <c r="C1167" s="820"/>
      <c r="D1167" s="820"/>
      <c r="E1167" s="337">
        <v>39</v>
      </c>
      <c r="F1167" s="216"/>
      <c r="G1167" s="216"/>
      <c r="H1167" s="134"/>
      <c r="I1167" s="135"/>
      <c r="J1167" s="136"/>
      <c r="K1167" s="135"/>
      <c r="L1167" s="136"/>
      <c r="M1167" s="137"/>
      <c r="N1167" s="138"/>
      <c r="O1167" s="139"/>
      <c r="P1167" s="137"/>
      <c r="Q1167" s="138"/>
      <c r="R1167" s="140"/>
      <c r="S1167" s="368"/>
      <c r="T1167" s="447">
        <f t="shared" si="76"/>
        <v>0</v>
      </c>
      <c r="U1167" s="443">
        <f t="shared" si="75"/>
        <v>15</v>
      </c>
    </row>
    <row r="1168" spans="1:21" ht="18" customHeight="1">
      <c r="A1168" s="817"/>
      <c r="B1168" s="818"/>
      <c r="C1168" s="820"/>
      <c r="D1168" s="820"/>
      <c r="E1168" s="337">
        <v>40</v>
      </c>
      <c r="F1168" s="216"/>
      <c r="G1168" s="216"/>
      <c r="H1168" s="134"/>
      <c r="I1168" s="135"/>
      <c r="J1168" s="136"/>
      <c r="K1168" s="135"/>
      <c r="L1168" s="136"/>
      <c r="M1168" s="137"/>
      <c r="N1168" s="138"/>
      <c r="O1168" s="139"/>
      <c r="P1168" s="137"/>
      <c r="Q1168" s="138"/>
      <c r="R1168" s="140"/>
      <c r="S1168" s="368"/>
      <c r="T1168" s="447">
        <f t="shared" si="76"/>
        <v>0</v>
      </c>
      <c r="U1168" s="443">
        <f t="shared" si="75"/>
        <v>15</v>
      </c>
    </row>
    <row r="1169" spans="1:21" ht="18" customHeight="1">
      <c r="A1169" s="817"/>
      <c r="B1169" s="818"/>
      <c r="C1169" s="820"/>
      <c r="D1169" s="820"/>
      <c r="E1169" s="337">
        <v>41</v>
      </c>
      <c r="F1169" s="216"/>
      <c r="G1169" s="216"/>
      <c r="H1169" s="134"/>
      <c r="I1169" s="135"/>
      <c r="J1169" s="136"/>
      <c r="K1169" s="135"/>
      <c r="L1169" s="136"/>
      <c r="M1169" s="137"/>
      <c r="N1169" s="138"/>
      <c r="O1169" s="139"/>
      <c r="P1169" s="137"/>
      <c r="Q1169" s="138"/>
      <c r="R1169" s="140"/>
      <c r="S1169" s="368"/>
      <c r="T1169" s="447">
        <f t="shared" si="76"/>
        <v>0</v>
      </c>
      <c r="U1169" s="443">
        <f t="shared" si="75"/>
        <v>15</v>
      </c>
    </row>
    <row r="1170" spans="1:21" ht="18" customHeight="1">
      <c r="A1170" s="817"/>
      <c r="B1170" s="818"/>
      <c r="C1170" s="820"/>
      <c r="D1170" s="820"/>
      <c r="E1170" s="337">
        <v>42</v>
      </c>
      <c r="F1170" s="216"/>
      <c r="G1170" s="216"/>
      <c r="H1170" s="134"/>
      <c r="I1170" s="135"/>
      <c r="J1170" s="136"/>
      <c r="K1170" s="135"/>
      <c r="L1170" s="136"/>
      <c r="M1170" s="137"/>
      <c r="N1170" s="138"/>
      <c r="O1170" s="139"/>
      <c r="P1170" s="137"/>
      <c r="Q1170" s="138"/>
      <c r="R1170" s="140"/>
      <c r="S1170" s="368"/>
      <c r="T1170" s="447">
        <f t="shared" si="76"/>
        <v>0</v>
      </c>
      <c r="U1170" s="443">
        <f t="shared" si="75"/>
        <v>15</v>
      </c>
    </row>
    <row r="1171" spans="1:21" ht="18" customHeight="1">
      <c r="A1171" s="817"/>
      <c r="B1171" s="818"/>
      <c r="C1171" s="820"/>
      <c r="D1171" s="820"/>
      <c r="E1171" s="337">
        <v>43</v>
      </c>
      <c r="F1171" s="216"/>
      <c r="G1171" s="216"/>
      <c r="H1171" s="134"/>
      <c r="I1171" s="135"/>
      <c r="J1171" s="136"/>
      <c r="K1171" s="135"/>
      <c r="L1171" s="136"/>
      <c r="M1171" s="137"/>
      <c r="N1171" s="138"/>
      <c r="O1171" s="139"/>
      <c r="P1171" s="137"/>
      <c r="Q1171" s="138"/>
      <c r="R1171" s="140"/>
      <c r="S1171" s="368"/>
      <c r="T1171" s="447">
        <f t="shared" si="76"/>
        <v>0</v>
      </c>
      <c r="U1171" s="443">
        <f t="shared" si="75"/>
        <v>15</v>
      </c>
    </row>
    <row r="1172" spans="1:21" ht="18" customHeight="1">
      <c r="A1172" s="817"/>
      <c r="B1172" s="818"/>
      <c r="C1172" s="820"/>
      <c r="D1172" s="820"/>
      <c r="E1172" s="337">
        <v>44</v>
      </c>
      <c r="F1172" s="216"/>
      <c r="G1172" s="216"/>
      <c r="H1172" s="97"/>
      <c r="I1172" s="81"/>
      <c r="J1172" s="76"/>
      <c r="K1172" s="82"/>
      <c r="L1172" s="77"/>
      <c r="M1172" s="2"/>
      <c r="N1172" s="82"/>
      <c r="O1172" s="77"/>
      <c r="P1172" s="2"/>
      <c r="Q1172" s="82"/>
      <c r="R1172" s="19"/>
      <c r="S1172" s="366"/>
      <c r="T1172" s="397">
        <f t="shared" si="74"/>
        <v>0</v>
      </c>
      <c r="U1172" s="443">
        <f t="shared" si="75"/>
        <v>15</v>
      </c>
    </row>
    <row r="1173" spans="1:21" ht="18" customHeight="1">
      <c r="A1173" s="817"/>
      <c r="B1173" s="818"/>
      <c r="C1173" s="820"/>
      <c r="D1173" s="820"/>
      <c r="E1173" s="337">
        <v>45</v>
      </c>
      <c r="F1173" s="216"/>
      <c r="G1173" s="216"/>
      <c r="H1173" s="97"/>
      <c r="I1173" s="81"/>
      <c r="J1173" s="76"/>
      <c r="K1173" s="82"/>
      <c r="L1173" s="77"/>
      <c r="M1173" s="2"/>
      <c r="N1173" s="82"/>
      <c r="O1173" s="77"/>
      <c r="P1173" s="2"/>
      <c r="Q1173" s="82"/>
      <c r="R1173" s="19"/>
      <c r="S1173" s="366"/>
      <c r="T1173" s="397">
        <f t="shared" si="74"/>
        <v>0</v>
      </c>
      <c r="U1173" s="443">
        <f t="shared" si="75"/>
        <v>15</v>
      </c>
    </row>
    <row r="1174" spans="1:21" ht="18" customHeight="1">
      <c r="A1174" s="817"/>
      <c r="B1174" s="818"/>
      <c r="C1174" s="820"/>
      <c r="D1174" s="820"/>
      <c r="E1174" s="337">
        <v>46</v>
      </c>
      <c r="F1174" s="216"/>
      <c r="G1174" s="216"/>
      <c r="H1174" s="97"/>
      <c r="I1174" s="81"/>
      <c r="J1174" s="76"/>
      <c r="K1174" s="81"/>
      <c r="L1174" s="76"/>
      <c r="M1174" s="2"/>
      <c r="N1174" s="81"/>
      <c r="O1174" s="77"/>
      <c r="P1174" s="15"/>
      <c r="Q1174" s="82"/>
      <c r="R1174" s="19"/>
      <c r="S1174" s="366"/>
      <c r="T1174" s="397">
        <f t="shared" si="74"/>
        <v>0</v>
      </c>
      <c r="U1174" s="443">
        <f t="shared" si="75"/>
        <v>15</v>
      </c>
    </row>
    <row r="1175" spans="1:21" ht="18" customHeight="1">
      <c r="A1175" s="817"/>
      <c r="B1175" s="818"/>
      <c r="C1175" s="820"/>
      <c r="D1175" s="820"/>
      <c r="E1175" s="337">
        <v>47</v>
      </c>
      <c r="F1175" s="216"/>
      <c r="G1175" s="216"/>
      <c r="H1175" s="97"/>
      <c r="I1175" s="81"/>
      <c r="J1175" s="76"/>
      <c r="K1175" s="81"/>
      <c r="L1175" s="76"/>
      <c r="M1175" s="2"/>
      <c r="N1175" s="81"/>
      <c r="O1175" s="77"/>
      <c r="P1175" s="15"/>
      <c r="Q1175" s="82"/>
      <c r="R1175" s="19"/>
      <c r="S1175" s="366"/>
      <c r="T1175" s="397">
        <f t="shared" si="74"/>
        <v>0</v>
      </c>
      <c r="U1175" s="443">
        <f t="shared" si="75"/>
        <v>15</v>
      </c>
    </row>
    <row r="1176" spans="1:21" ht="18" customHeight="1">
      <c r="A1176" s="817"/>
      <c r="B1176" s="818"/>
      <c r="C1176" s="820"/>
      <c r="D1176" s="820"/>
      <c r="E1176" s="337">
        <v>48</v>
      </c>
      <c r="F1176" s="216"/>
      <c r="G1176" s="216"/>
      <c r="H1176" s="97"/>
      <c r="I1176" s="81"/>
      <c r="J1176" s="76"/>
      <c r="K1176" s="81"/>
      <c r="L1176" s="76"/>
      <c r="M1176" s="2"/>
      <c r="N1176" s="81"/>
      <c r="O1176" s="77"/>
      <c r="P1176" s="15"/>
      <c r="Q1176" s="82"/>
      <c r="R1176" s="19"/>
      <c r="S1176" s="366"/>
      <c r="T1176" s="397">
        <f t="shared" si="74"/>
        <v>0</v>
      </c>
      <c r="U1176" s="443">
        <f t="shared" si="75"/>
        <v>15</v>
      </c>
    </row>
    <row r="1177" spans="1:21" ht="18" customHeight="1">
      <c r="A1177" s="817"/>
      <c r="B1177" s="818"/>
      <c r="C1177" s="820"/>
      <c r="D1177" s="820"/>
      <c r="E1177" s="337">
        <v>49</v>
      </c>
      <c r="F1177" s="216"/>
      <c r="G1177" s="216"/>
      <c r="H1177" s="97"/>
      <c r="I1177" s="81"/>
      <c r="J1177" s="76"/>
      <c r="K1177" s="81"/>
      <c r="L1177" s="76"/>
      <c r="M1177" s="2"/>
      <c r="N1177" s="82"/>
      <c r="O1177" s="77"/>
      <c r="P1177" s="2"/>
      <c r="Q1177" s="82"/>
      <c r="R1177" s="19"/>
      <c r="S1177" s="366"/>
      <c r="T1177" s="397">
        <f t="shared" si="74"/>
        <v>0</v>
      </c>
      <c r="U1177" s="443">
        <f t="shared" si="75"/>
        <v>15</v>
      </c>
    </row>
    <row r="1178" spans="1:21" ht="18" customHeight="1">
      <c r="A1178" s="817"/>
      <c r="B1178" s="818"/>
      <c r="C1178" s="820"/>
      <c r="D1178" s="820"/>
      <c r="E1178" s="337">
        <v>50</v>
      </c>
      <c r="F1178" s="216"/>
      <c r="G1178" s="216"/>
      <c r="H1178" s="134"/>
      <c r="I1178" s="135"/>
      <c r="J1178" s="136"/>
      <c r="K1178" s="135"/>
      <c r="L1178" s="136"/>
      <c r="M1178" s="137"/>
      <c r="N1178" s="138"/>
      <c r="O1178" s="139"/>
      <c r="P1178" s="137"/>
      <c r="Q1178" s="138"/>
      <c r="R1178" s="140"/>
      <c r="S1178" s="368"/>
      <c r="T1178" s="447">
        <f t="shared" si="74"/>
        <v>0</v>
      </c>
      <c r="U1178" s="443">
        <f t="shared" si="75"/>
        <v>15</v>
      </c>
    </row>
    <row r="1179" spans="1:21" ht="18" customHeight="1">
      <c r="A1179" s="817"/>
      <c r="B1179" s="818"/>
      <c r="C1179" s="820"/>
      <c r="D1179" s="820"/>
      <c r="E1179" s="337">
        <v>51</v>
      </c>
      <c r="F1179" s="216"/>
      <c r="G1179" s="216"/>
      <c r="H1179" s="134"/>
      <c r="I1179" s="135"/>
      <c r="J1179" s="136"/>
      <c r="K1179" s="135"/>
      <c r="L1179" s="136"/>
      <c r="M1179" s="137"/>
      <c r="N1179" s="138"/>
      <c r="O1179" s="139"/>
      <c r="P1179" s="137"/>
      <c r="Q1179" s="138"/>
      <c r="R1179" s="140"/>
      <c r="S1179" s="368"/>
      <c r="T1179" s="447">
        <f t="shared" si="74"/>
        <v>0</v>
      </c>
      <c r="U1179" s="443">
        <f t="shared" si="75"/>
        <v>15</v>
      </c>
    </row>
    <row r="1180" spans="1:21" ht="18" customHeight="1">
      <c r="A1180" s="817"/>
      <c r="B1180" s="818"/>
      <c r="C1180" s="820"/>
      <c r="D1180" s="820"/>
      <c r="E1180" s="337">
        <v>52</v>
      </c>
      <c r="F1180" s="216"/>
      <c r="G1180" s="216"/>
      <c r="H1180" s="134"/>
      <c r="I1180" s="135"/>
      <c r="J1180" s="136"/>
      <c r="K1180" s="135"/>
      <c r="L1180" s="136"/>
      <c r="M1180" s="137"/>
      <c r="N1180" s="138"/>
      <c r="O1180" s="139"/>
      <c r="P1180" s="137"/>
      <c r="Q1180" s="138"/>
      <c r="R1180" s="140"/>
      <c r="S1180" s="368"/>
      <c r="T1180" s="447">
        <f t="shared" si="74"/>
        <v>0</v>
      </c>
      <c r="U1180" s="443">
        <f t="shared" si="75"/>
        <v>15</v>
      </c>
    </row>
    <row r="1181" spans="1:21" ht="18" customHeight="1">
      <c r="A1181" s="817"/>
      <c r="B1181" s="818"/>
      <c r="C1181" s="820"/>
      <c r="D1181" s="820"/>
      <c r="E1181" s="337">
        <v>53</v>
      </c>
      <c r="F1181" s="216"/>
      <c r="G1181" s="216"/>
      <c r="H1181" s="134"/>
      <c r="I1181" s="135"/>
      <c r="J1181" s="136"/>
      <c r="K1181" s="135"/>
      <c r="L1181" s="136"/>
      <c r="M1181" s="137"/>
      <c r="N1181" s="138"/>
      <c r="O1181" s="139"/>
      <c r="P1181" s="137"/>
      <c r="Q1181" s="138"/>
      <c r="R1181" s="140"/>
      <c r="S1181" s="368"/>
      <c r="T1181" s="447">
        <f t="shared" si="74"/>
        <v>0</v>
      </c>
      <c r="U1181" s="443">
        <f t="shared" si="75"/>
        <v>15</v>
      </c>
    </row>
    <row r="1182" spans="1:21" ht="18" customHeight="1">
      <c r="A1182" s="817"/>
      <c r="B1182" s="818"/>
      <c r="C1182" s="820"/>
      <c r="D1182" s="820"/>
      <c r="E1182" s="337">
        <v>54</v>
      </c>
      <c r="F1182" s="216"/>
      <c r="G1182" s="216"/>
      <c r="H1182" s="134"/>
      <c r="I1182" s="135"/>
      <c r="J1182" s="136"/>
      <c r="K1182" s="135"/>
      <c r="L1182" s="136"/>
      <c r="M1182" s="137"/>
      <c r="N1182" s="138"/>
      <c r="O1182" s="139"/>
      <c r="P1182" s="137"/>
      <c r="Q1182" s="138"/>
      <c r="R1182" s="140"/>
      <c r="S1182" s="368"/>
      <c r="T1182" s="447">
        <f t="shared" si="74"/>
        <v>0</v>
      </c>
      <c r="U1182" s="443">
        <f t="shared" si="75"/>
        <v>15</v>
      </c>
    </row>
    <row r="1183" spans="1:21" ht="18" customHeight="1">
      <c r="A1183" s="817"/>
      <c r="B1183" s="818"/>
      <c r="C1183" s="820"/>
      <c r="D1183" s="820"/>
      <c r="E1183" s="337">
        <v>55</v>
      </c>
      <c r="F1183" s="216"/>
      <c r="G1183" s="216"/>
      <c r="H1183" s="134"/>
      <c r="I1183" s="135"/>
      <c r="J1183" s="136"/>
      <c r="K1183" s="135"/>
      <c r="L1183" s="136"/>
      <c r="M1183" s="137"/>
      <c r="N1183" s="138"/>
      <c r="O1183" s="139"/>
      <c r="P1183" s="137"/>
      <c r="Q1183" s="138"/>
      <c r="R1183" s="140"/>
      <c r="S1183" s="368"/>
      <c r="T1183" s="447">
        <f t="shared" si="74"/>
        <v>0</v>
      </c>
      <c r="U1183" s="443">
        <f t="shared" si="75"/>
        <v>15</v>
      </c>
    </row>
    <row r="1184" spans="1:21" ht="18" customHeight="1">
      <c r="A1184" s="817"/>
      <c r="B1184" s="818"/>
      <c r="C1184" s="820"/>
      <c r="D1184" s="820"/>
      <c r="E1184" s="337">
        <v>56</v>
      </c>
      <c r="F1184" s="216"/>
      <c r="G1184" s="216"/>
      <c r="H1184" s="134"/>
      <c r="I1184" s="135"/>
      <c r="J1184" s="136"/>
      <c r="K1184" s="135"/>
      <c r="L1184" s="136"/>
      <c r="M1184" s="137"/>
      <c r="N1184" s="138"/>
      <c r="O1184" s="139"/>
      <c r="P1184" s="137"/>
      <c r="Q1184" s="138"/>
      <c r="R1184" s="140"/>
      <c r="S1184" s="368"/>
      <c r="T1184" s="447">
        <f t="shared" si="74"/>
        <v>0</v>
      </c>
      <c r="U1184" s="443">
        <f t="shared" si="75"/>
        <v>15</v>
      </c>
    </row>
    <row r="1185" spans="1:21" ht="18" customHeight="1">
      <c r="A1185" s="817"/>
      <c r="B1185" s="818"/>
      <c r="C1185" s="820"/>
      <c r="D1185" s="820"/>
      <c r="E1185" s="337">
        <v>57</v>
      </c>
      <c r="F1185" s="216"/>
      <c r="G1185" s="216"/>
      <c r="H1185" s="134"/>
      <c r="I1185" s="135"/>
      <c r="J1185" s="136"/>
      <c r="K1185" s="135"/>
      <c r="L1185" s="136"/>
      <c r="M1185" s="137"/>
      <c r="N1185" s="138"/>
      <c r="O1185" s="139"/>
      <c r="P1185" s="137"/>
      <c r="Q1185" s="138"/>
      <c r="R1185" s="140"/>
      <c r="S1185" s="368"/>
      <c r="T1185" s="447">
        <f t="shared" si="74"/>
        <v>0</v>
      </c>
      <c r="U1185" s="443">
        <f t="shared" si="75"/>
        <v>15</v>
      </c>
    </row>
    <row r="1186" spans="1:21" ht="18" customHeight="1">
      <c r="A1186" s="817"/>
      <c r="B1186" s="818"/>
      <c r="C1186" s="820"/>
      <c r="D1186" s="820"/>
      <c r="E1186" s="337">
        <v>58</v>
      </c>
      <c r="F1186" s="216"/>
      <c r="G1186" s="216"/>
      <c r="H1186" s="134"/>
      <c r="I1186" s="135"/>
      <c r="J1186" s="136"/>
      <c r="K1186" s="135"/>
      <c r="L1186" s="136"/>
      <c r="M1186" s="137"/>
      <c r="N1186" s="138"/>
      <c r="O1186" s="139"/>
      <c r="P1186" s="137"/>
      <c r="Q1186" s="138"/>
      <c r="R1186" s="140"/>
      <c r="S1186" s="368"/>
      <c r="T1186" s="447">
        <f t="shared" si="74"/>
        <v>0</v>
      </c>
      <c r="U1186" s="443">
        <f t="shared" si="75"/>
        <v>15</v>
      </c>
    </row>
    <row r="1187" spans="1:21" ht="18" customHeight="1">
      <c r="A1187" s="817"/>
      <c r="B1187" s="818"/>
      <c r="C1187" s="820"/>
      <c r="D1187" s="820"/>
      <c r="E1187" s="337">
        <v>59</v>
      </c>
      <c r="F1187" s="216"/>
      <c r="G1187" s="216"/>
      <c r="H1187" s="134"/>
      <c r="I1187" s="135"/>
      <c r="J1187" s="136"/>
      <c r="K1187" s="135"/>
      <c r="L1187" s="136"/>
      <c r="M1187" s="137"/>
      <c r="N1187" s="138"/>
      <c r="O1187" s="139"/>
      <c r="P1187" s="137"/>
      <c r="Q1187" s="138"/>
      <c r="R1187" s="140"/>
      <c r="S1187" s="368"/>
      <c r="T1187" s="447">
        <f t="shared" si="74"/>
        <v>0</v>
      </c>
      <c r="U1187" s="443">
        <f t="shared" si="75"/>
        <v>15</v>
      </c>
    </row>
    <row r="1188" spans="1:21" ht="18" customHeight="1">
      <c r="A1188" s="817"/>
      <c r="B1188" s="818"/>
      <c r="C1188" s="820"/>
      <c r="D1188" s="820"/>
      <c r="E1188" s="337">
        <v>60</v>
      </c>
      <c r="F1188" s="216"/>
      <c r="G1188" s="216"/>
      <c r="H1188" s="134"/>
      <c r="I1188" s="135"/>
      <c r="J1188" s="136"/>
      <c r="K1188" s="135"/>
      <c r="L1188" s="136"/>
      <c r="M1188" s="137"/>
      <c r="N1188" s="138"/>
      <c r="O1188" s="139"/>
      <c r="P1188" s="137"/>
      <c r="Q1188" s="138"/>
      <c r="R1188" s="140"/>
      <c r="S1188" s="368"/>
      <c r="T1188" s="447">
        <f t="shared" si="74"/>
        <v>0</v>
      </c>
      <c r="U1188" s="443">
        <f t="shared" si="75"/>
        <v>15</v>
      </c>
    </row>
    <row r="1189" spans="1:21" ht="18" customHeight="1">
      <c r="A1189" s="817"/>
      <c r="B1189" s="818"/>
      <c r="C1189" s="820"/>
      <c r="D1189" s="820"/>
      <c r="E1189" s="337">
        <v>61</v>
      </c>
      <c r="F1189" s="216"/>
      <c r="G1189" s="216"/>
      <c r="H1189" s="134"/>
      <c r="I1189" s="135"/>
      <c r="J1189" s="136"/>
      <c r="K1189" s="135"/>
      <c r="L1189" s="136"/>
      <c r="M1189" s="137"/>
      <c r="N1189" s="138"/>
      <c r="O1189" s="139"/>
      <c r="P1189" s="137"/>
      <c r="Q1189" s="138"/>
      <c r="R1189" s="140"/>
      <c r="S1189" s="368"/>
      <c r="T1189" s="447">
        <f t="shared" si="74"/>
        <v>0</v>
      </c>
      <c r="U1189" s="443">
        <f t="shared" si="75"/>
        <v>15</v>
      </c>
    </row>
    <row r="1190" spans="1:21" ht="18" customHeight="1">
      <c r="A1190" s="817"/>
      <c r="B1190" s="818"/>
      <c r="C1190" s="820"/>
      <c r="D1190" s="820"/>
      <c r="E1190" s="337">
        <v>62</v>
      </c>
      <c r="F1190" s="216"/>
      <c r="G1190" s="216"/>
      <c r="H1190" s="134"/>
      <c r="I1190" s="135"/>
      <c r="J1190" s="136"/>
      <c r="K1190" s="135"/>
      <c r="L1190" s="136"/>
      <c r="M1190" s="137"/>
      <c r="N1190" s="138"/>
      <c r="O1190" s="139"/>
      <c r="P1190" s="137"/>
      <c r="Q1190" s="138"/>
      <c r="R1190" s="140"/>
      <c r="S1190" s="368"/>
      <c r="T1190" s="447">
        <f t="shared" si="74"/>
        <v>0</v>
      </c>
      <c r="U1190" s="443">
        <f t="shared" si="75"/>
        <v>15</v>
      </c>
    </row>
    <row r="1191" spans="1:21" ht="18" customHeight="1">
      <c r="A1191" s="817"/>
      <c r="B1191" s="818"/>
      <c r="C1191" s="820"/>
      <c r="D1191" s="820"/>
      <c r="E1191" s="337">
        <v>63</v>
      </c>
      <c r="F1191" s="216"/>
      <c r="G1191" s="216"/>
      <c r="H1191" s="134"/>
      <c r="I1191" s="135"/>
      <c r="J1191" s="136"/>
      <c r="K1191" s="135"/>
      <c r="L1191" s="136"/>
      <c r="M1191" s="137"/>
      <c r="N1191" s="138"/>
      <c r="O1191" s="139"/>
      <c r="P1191" s="137"/>
      <c r="Q1191" s="138"/>
      <c r="R1191" s="140"/>
      <c r="S1191" s="368"/>
      <c r="T1191" s="447">
        <f t="shared" si="74"/>
        <v>0</v>
      </c>
      <c r="U1191" s="443">
        <f t="shared" si="75"/>
        <v>15</v>
      </c>
    </row>
    <row r="1192" spans="1:21" ht="18" customHeight="1">
      <c r="A1192" s="817"/>
      <c r="B1192" s="818"/>
      <c r="C1192" s="820"/>
      <c r="D1192" s="820"/>
      <c r="E1192" s="337">
        <v>64</v>
      </c>
      <c r="F1192" s="216"/>
      <c r="G1192" s="216"/>
      <c r="H1192" s="134"/>
      <c r="I1192" s="135"/>
      <c r="J1192" s="136"/>
      <c r="K1192" s="135"/>
      <c r="L1192" s="136"/>
      <c r="M1192" s="137"/>
      <c r="N1192" s="138"/>
      <c r="O1192" s="139"/>
      <c r="P1192" s="137"/>
      <c r="Q1192" s="138"/>
      <c r="R1192" s="140"/>
      <c r="S1192" s="368"/>
      <c r="T1192" s="447">
        <f t="shared" si="74"/>
        <v>0</v>
      </c>
      <c r="U1192" s="443">
        <f t="shared" si="75"/>
        <v>15</v>
      </c>
    </row>
    <row r="1193" spans="1:21" ht="18" customHeight="1">
      <c r="A1193" s="817"/>
      <c r="B1193" s="818"/>
      <c r="C1193" s="820"/>
      <c r="D1193" s="820"/>
      <c r="E1193" s="337">
        <v>65</v>
      </c>
      <c r="F1193" s="216"/>
      <c r="G1193" s="216"/>
      <c r="H1193" s="134"/>
      <c r="I1193" s="135"/>
      <c r="J1193" s="136"/>
      <c r="K1193" s="135"/>
      <c r="L1193" s="136"/>
      <c r="M1193" s="137"/>
      <c r="N1193" s="138"/>
      <c r="O1193" s="139"/>
      <c r="P1193" s="137"/>
      <c r="Q1193" s="138"/>
      <c r="R1193" s="140"/>
      <c r="S1193" s="368"/>
      <c r="T1193" s="447">
        <f t="shared" si="74"/>
        <v>0</v>
      </c>
      <c r="U1193" s="443">
        <f t="shared" si="75"/>
        <v>15</v>
      </c>
    </row>
    <row r="1194" spans="1:21" ht="18" customHeight="1">
      <c r="A1194" s="817"/>
      <c r="B1194" s="818"/>
      <c r="C1194" s="820"/>
      <c r="D1194" s="820"/>
      <c r="E1194" s="337">
        <v>66</v>
      </c>
      <c r="F1194" s="216"/>
      <c r="G1194" s="216"/>
      <c r="H1194" s="134"/>
      <c r="I1194" s="135"/>
      <c r="J1194" s="136"/>
      <c r="K1194" s="135"/>
      <c r="L1194" s="136"/>
      <c r="M1194" s="137"/>
      <c r="N1194" s="138"/>
      <c r="O1194" s="139"/>
      <c r="P1194" s="137"/>
      <c r="Q1194" s="138"/>
      <c r="R1194" s="140"/>
      <c r="S1194" s="368"/>
      <c r="T1194" s="447">
        <f t="shared" si="74"/>
        <v>0</v>
      </c>
      <c r="U1194" s="443">
        <f t="shared" si="75"/>
        <v>15</v>
      </c>
    </row>
    <row r="1195" spans="1:21" ht="18" customHeight="1">
      <c r="A1195" s="817"/>
      <c r="B1195" s="818"/>
      <c r="C1195" s="820"/>
      <c r="D1195" s="820"/>
      <c r="E1195" s="337">
        <v>67</v>
      </c>
      <c r="F1195" s="216"/>
      <c r="G1195" s="216"/>
      <c r="H1195" s="134"/>
      <c r="I1195" s="135"/>
      <c r="J1195" s="136"/>
      <c r="K1195" s="135"/>
      <c r="L1195" s="136"/>
      <c r="M1195" s="137"/>
      <c r="N1195" s="138"/>
      <c r="O1195" s="139"/>
      <c r="P1195" s="137"/>
      <c r="Q1195" s="138"/>
      <c r="R1195" s="140"/>
      <c r="S1195" s="368"/>
      <c r="T1195" s="447">
        <f t="shared" si="74"/>
        <v>0</v>
      </c>
      <c r="U1195" s="443">
        <f t="shared" si="75"/>
        <v>15</v>
      </c>
    </row>
    <row r="1196" spans="1:21" ht="18" customHeight="1">
      <c r="A1196" s="817"/>
      <c r="B1196" s="818"/>
      <c r="C1196" s="820"/>
      <c r="D1196" s="820"/>
      <c r="E1196" s="337">
        <v>68</v>
      </c>
      <c r="F1196" s="216"/>
      <c r="G1196" s="216"/>
      <c r="H1196" s="134"/>
      <c r="I1196" s="135"/>
      <c r="J1196" s="136"/>
      <c r="K1196" s="135"/>
      <c r="L1196" s="136"/>
      <c r="M1196" s="137"/>
      <c r="N1196" s="138"/>
      <c r="O1196" s="139"/>
      <c r="P1196" s="137"/>
      <c r="Q1196" s="138"/>
      <c r="R1196" s="140"/>
      <c r="S1196" s="368"/>
      <c r="T1196" s="447">
        <f t="shared" si="74"/>
        <v>0</v>
      </c>
      <c r="U1196" s="443">
        <f t="shared" si="75"/>
        <v>15</v>
      </c>
    </row>
    <row r="1197" spans="1:21" ht="18" customHeight="1">
      <c r="A1197" s="817"/>
      <c r="B1197" s="818"/>
      <c r="C1197" s="820"/>
      <c r="D1197" s="820"/>
      <c r="E1197" s="337">
        <v>69</v>
      </c>
      <c r="F1197" s="216"/>
      <c r="G1197" s="216"/>
      <c r="H1197" s="134"/>
      <c r="I1197" s="135"/>
      <c r="J1197" s="136"/>
      <c r="K1197" s="135"/>
      <c r="L1197" s="136"/>
      <c r="M1197" s="137"/>
      <c r="N1197" s="138"/>
      <c r="O1197" s="139"/>
      <c r="P1197" s="137"/>
      <c r="Q1197" s="138"/>
      <c r="R1197" s="140"/>
      <c r="S1197" s="368"/>
      <c r="T1197" s="447">
        <f t="shared" si="74"/>
        <v>0</v>
      </c>
      <c r="U1197" s="443">
        <f t="shared" si="75"/>
        <v>15</v>
      </c>
    </row>
    <row r="1198" spans="1:21" ht="18" customHeight="1">
      <c r="A1198" s="817"/>
      <c r="B1198" s="818"/>
      <c r="C1198" s="820"/>
      <c r="D1198" s="820"/>
      <c r="E1198" s="337">
        <v>70</v>
      </c>
      <c r="F1198" s="216"/>
      <c r="G1198" s="216"/>
      <c r="H1198" s="97"/>
      <c r="I1198" s="81"/>
      <c r="J1198" s="76"/>
      <c r="K1198" s="82"/>
      <c r="L1198" s="77"/>
      <c r="M1198" s="2"/>
      <c r="N1198" s="82"/>
      <c r="O1198" s="77"/>
      <c r="P1198" s="2"/>
      <c r="Q1198" s="82"/>
      <c r="R1198" s="19"/>
      <c r="S1198" s="366"/>
      <c r="T1198" s="397">
        <f t="shared" si="68"/>
        <v>0</v>
      </c>
      <c r="U1198" s="443">
        <f t="shared" ref="U1198:U1208" si="77">$A$1129</f>
        <v>15</v>
      </c>
    </row>
    <row r="1199" spans="1:21" ht="18" customHeight="1">
      <c r="A1199" s="817"/>
      <c r="B1199" s="818"/>
      <c r="C1199" s="820"/>
      <c r="D1199" s="820"/>
      <c r="E1199" s="337">
        <v>71</v>
      </c>
      <c r="F1199" s="216"/>
      <c r="G1199" s="216"/>
      <c r="H1199" s="97"/>
      <c r="I1199" s="81"/>
      <c r="J1199" s="76"/>
      <c r="K1199" s="82"/>
      <c r="L1199" s="77"/>
      <c r="M1199" s="2"/>
      <c r="N1199" s="82"/>
      <c r="O1199" s="77"/>
      <c r="P1199" s="2"/>
      <c r="Q1199" s="82"/>
      <c r="R1199" s="19"/>
      <c r="S1199" s="366"/>
      <c r="T1199" s="397">
        <f t="shared" si="68"/>
        <v>0</v>
      </c>
      <c r="U1199" s="443">
        <f t="shared" si="77"/>
        <v>15</v>
      </c>
    </row>
    <row r="1200" spans="1:21" ht="18" customHeight="1">
      <c r="A1200" s="817"/>
      <c r="B1200" s="818"/>
      <c r="C1200" s="820"/>
      <c r="D1200" s="820"/>
      <c r="E1200" s="337">
        <v>72</v>
      </c>
      <c r="F1200" s="216"/>
      <c r="G1200" s="216"/>
      <c r="H1200" s="97"/>
      <c r="I1200" s="81"/>
      <c r="J1200" s="76"/>
      <c r="K1200" s="82"/>
      <c r="L1200" s="77"/>
      <c r="M1200" s="2"/>
      <c r="N1200" s="82"/>
      <c r="O1200" s="77"/>
      <c r="P1200" s="2"/>
      <c r="Q1200" s="82"/>
      <c r="R1200" s="19"/>
      <c r="S1200" s="366"/>
      <c r="T1200" s="397">
        <f t="shared" si="68"/>
        <v>0</v>
      </c>
      <c r="U1200" s="443">
        <f t="shared" si="77"/>
        <v>15</v>
      </c>
    </row>
    <row r="1201" spans="1:21" ht="18" customHeight="1">
      <c r="A1201" s="817"/>
      <c r="B1201" s="818"/>
      <c r="C1201" s="820"/>
      <c r="D1201" s="820"/>
      <c r="E1201" s="337">
        <v>73</v>
      </c>
      <c r="F1201" s="216"/>
      <c r="G1201" s="216"/>
      <c r="H1201" s="97"/>
      <c r="I1201" s="81"/>
      <c r="J1201" s="76"/>
      <c r="K1201" s="82"/>
      <c r="L1201" s="77"/>
      <c r="M1201" s="2"/>
      <c r="N1201" s="82"/>
      <c r="O1201" s="77"/>
      <c r="P1201" s="2"/>
      <c r="Q1201" s="82"/>
      <c r="R1201" s="19"/>
      <c r="S1201" s="366"/>
      <c r="T1201" s="397">
        <f t="shared" si="68"/>
        <v>0</v>
      </c>
      <c r="U1201" s="443">
        <f t="shared" si="77"/>
        <v>15</v>
      </c>
    </row>
    <row r="1202" spans="1:21" ht="18" customHeight="1">
      <c r="A1202" s="817"/>
      <c r="B1202" s="818"/>
      <c r="C1202" s="820"/>
      <c r="D1202" s="820"/>
      <c r="E1202" s="337">
        <v>74</v>
      </c>
      <c r="F1202" s="216"/>
      <c r="G1202" s="216"/>
      <c r="H1202" s="97"/>
      <c r="I1202" s="81"/>
      <c r="J1202" s="76"/>
      <c r="K1202" s="81"/>
      <c r="L1202" s="76"/>
      <c r="M1202" s="2"/>
      <c r="N1202" s="81"/>
      <c r="O1202" s="77"/>
      <c r="P1202" s="15"/>
      <c r="Q1202" s="82"/>
      <c r="R1202" s="19"/>
      <c r="S1202" s="366"/>
      <c r="T1202" s="397">
        <f t="shared" si="68"/>
        <v>0</v>
      </c>
      <c r="U1202" s="443">
        <f t="shared" si="77"/>
        <v>15</v>
      </c>
    </row>
    <row r="1203" spans="1:21" ht="18" customHeight="1">
      <c r="A1203" s="817"/>
      <c r="B1203" s="818"/>
      <c r="C1203" s="820"/>
      <c r="D1203" s="820"/>
      <c r="E1203" s="337">
        <v>75</v>
      </c>
      <c r="F1203" s="216"/>
      <c r="G1203" s="216"/>
      <c r="H1203" s="97"/>
      <c r="I1203" s="81"/>
      <c r="J1203" s="76"/>
      <c r="K1203" s="81"/>
      <c r="L1203" s="76"/>
      <c r="M1203" s="2"/>
      <c r="N1203" s="81"/>
      <c r="O1203" s="77"/>
      <c r="P1203" s="15"/>
      <c r="Q1203" s="82"/>
      <c r="R1203" s="19"/>
      <c r="S1203" s="366"/>
      <c r="T1203" s="397">
        <f t="shared" si="68"/>
        <v>0</v>
      </c>
      <c r="U1203" s="443">
        <f t="shared" si="77"/>
        <v>15</v>
      </c>
    </row>
    <row r="1204" spans="1:21" ht="18" customHeight="1">
      <c r="A1204" s="817"/>
      <c r="B1204" s="818"/>
      <c r="C1204" s="820"/>
      <c r="D1204" s="820"/>
      <c r="E1204" s="337">
        <v>76</v>
      </c>
      <c r="F1204" s="216"/>
      <c r="G1204" s="216"/>
      <c r="H1204" s="97"/>
      <c r="I1204" s="81"/>
      <c r="J1204" s="76"/>
      <c r="K1204" s="81"/>
      <c r="L1204" s="76"/>
      <c r="M1204" s="2"/>
      <c r="N1204" s="81"/>
      <c r="O1204" s="77"/>
      <c r="P1204" s="15"/>
      <c r="Q1204" s="82"/>
      <c r="R1204" s="19"/>
      <c r="S1204" s="366"/>
      <c r="T1204" s="397">
        <f t="shared" si="68"/>
        <v>0</v>
      </c>
      <c r="U1204" s="443">
        <f t="shared" si="77"/>
        <v>15</v>
      </c>
    </row>
    <row r="1205" spans="1:21" ht="18" customHeight="1">
      <c r="A1205" s="817"/>
      <c r="B1205" s="818"/>
      <c r="C1205" s="820"/>
      <c r="D1205" s="820"/>
      <c r="E1205" s="337">
        <v>77</v>
      </c>
      <c r="F1205" s="216"/>
      <c r="G1205" s="216"/>
      <c r="H1205" s="97"/>
      <c r="I1205" s="81"/>
      <c r="J1205" s="76"/>
      <c r="K1205" s="81"/>
      <c r="L1205" s="76"/>
      <c r="M1205" s="2"/>
      <c r="N1205" s="82"/>
      <c r="O1205" s="77"/>
      <c r="P1205" s="2"/>
      <c r="Q1205" s="82"/>
      <c r="R1205" s="19"/>
      <c r="S1205" s="366"/>
      <c r="T1205" s="397">
        <f t="shared" si="68"/>
        <v>0</v>
      </c>
      <c r="U1205" s="443">
        <f t="shared" si="77"/>
        <v>15</v>
      </c>
    </row>
    <row r="1206" spans="1:21" ht="18" customHeight="1">
      <c r="A1206" s="817"/>
      <c r="B1206" s="818"/>
      <c r="C1206" s="820"/>
      <c r="D1206" s="820"/>
      <c r="E1206" s="337">
        <v>78</v>
      </c>
      <c r="F1206" s="216"/>
      <c r="G1206" s="216"/>
      <c r="H1206" s="134"/>
      <c r="I1206" s="135"/>
      <c r="J1206" s="136"/>
      <c r="K1206" s="135"/>
      <c r="L1206" s="136"/>
      <c r="M1206" s="137"/>
      <c r="N1206" s="138"/>
      <c r="O1206" s="139"/>
      <c r="P1206" s="137"/>
      <c r="Q1206" s="138"/>
      <c r="R1206" s="140"/>
      <c r="S1206" s="368"/>
      <c r="T1206" s="447">
        <f t="shared" si="68"/>
        <v>0</v>
      </c>
      <c r="U1206" s="443">
        <f t="shared" si="77"/>
        <v>15</v>
      </c>
    </row>
    <row r="1207" spans="1:21" ht="18" customHeight="1">
      <c r="A1207" s="817"/>
      <c r="B1207" s="818"/>
      <c r="C1207" s="820"/>
      <c r="D1207" s="820"/>
      <c r="E1207" s="337">
        <v>79</v>
      </c>
      <c r="F1207" s="216"/>
      <c r="G1207" s="216"/>
      <c r="H1207" s="134"/>
      <c r="I1207" s="135"/>
      <c r="J1207" s="136"/>
      <c r="K1207" s="135"/>
      <c r="L1207" s="136"/>
      <c r="M1207" s="137"/>
      <c r="N1207" s="138"/>
      <c r="O1207" s="139"/>
      <c r="P1207" s="137"/>
      <c r="Q1207" s="138"/>
      <c r="R1207" s="140"/>
      <c r="S1207" s="368"/>
      <c r="T1207" s="447">
        <f t="shared" si="68"/>
        <v>0</v>
      </c>
      <c r="U1207" s="443">
        <f t="shared" si="77"/>
        <v>15</v>
      </c>
    </row>
    <row r="1208" spans="1:21" ht="18" customHeight="1">
      <c r="A1208" s="817"/>
      <c r="B1208" s="818"/>
      <c r="C1208" s="820"/>
      <c r="D1208" s="820"/>
      <c r="E1208" s="345">
        <v>80</v>
      </c>
      <c r="F1208" s="433"/>
      <c r="G1208" s="433"/>
      <c r="H1208" s="101"/>
      <c r="I1208" s="135"/>
      <c r="J1208" s="136"/>
      <c r="K1208" s="135"/>
      <c r="L1208" s="136"/>
      <c r="M1208" s="137"/>
      <c r="N1208" s="138"/>
      <c r="O1208" s="139"/>
      <c r="P1208" s="137"/>
      <c r="Q1208" s="138"/>
      <c r="R1208" s="140"/>
      <c r="S1208" s="368"/>
      <c r="T1208" s="447">
        <f t="shared" si="68"/>
        <v>0</v>
      </c>
      <c r="U1208" s="443">
        <f t="shared" si="77"/>
        <v>15</v>
      </c>
    </row>
    <row r="1209" spans="1:21" ht="18" customHeight="1">
      <c r="A1209" s="815">
        <v>16</v>
      </c>
      <c r="B1209" s="816"/>
      <c r="C1209" s="819" t="str">
        <f>IF(ISERROR(VLOOKUP($A1209,【大規模】地域番号③!$BD:$BF,2,FALSE)),"",VLOOKUP($A1209,【大規模】地域番号③!$BD:$BF,2,FALSE))</f>
        <v/>
      </c>
      <c r="D1209" s="819" t="str">
        <f>IF(ISERROR(VLOOKUP($A1209,【大規模】地域番号③!$BD:$BF,3,FALSE)),"",VLOOKUP($A1209,【大規模】地域番号③!$BD:$BF,3,FALSE))</f>
        <v/>
      </c>
      <c r="E1209" s="337">
        <v>1</v>
      </c>
      <c r="F1209" s="216"/>
      <c r="G1209" s="216"/>
      <c r="H1209" s="96"/>
      <c r="I1209" s="119"/>
      <c r="J1209" s="120"/>
      <c r="K1209" s="122"/>
      <c r="L1209" s="123"/>
      <c r="M1209" s="121"/>
      <c r="N1209" s="122"/>
      <c r="O1209" s="123"/>
      <c r="P1209" s="121"/>
      <c r="Q1209" s="122"/>
      <c r="R1209" s="124"/>
      <c r="S1209" s="356"/>
      <c r="T1209" s="389">
        <f t="shared" ref="T1209:T1370" si="78">IF(J1209="",0,INT(SUM(PRODUCT(J1209,L1209,O1209),R1209)))</f>
        <v>0</v>
      </c>
      <c r="U1209" s="443">
        <f>$A$1209</f>
        <v>16</v>
      </c>
    </row>
    <row r="1210" spans="1:21" ht="18" customHeight="1">
      <c r="A1210" s="817"/>
      <c r="B1210" s="818"/>
      <c r="C1210" s="820"/>
      <c r="D1210" s="820"/>
      <c r="E1210" s="337">
        <v>2</v>
      </c>
      <c r="F1210" s="216"/>
      <c r="G1210" s="216"/>
      <c r="H1210" s="97"/>
      <c r="I1210" s="81"/>
      <c r="J1210" s="76"/>
      <c r="K1210" s="82"/>
      <c r="L1210" s="77"/>
      <c r="M1210" s="2"/>
      <c r="N1210" s="82"/>
      <c r="O1210" s="77"/>
      <c r="P1210" s="2"/>
      <c r="Q1210" s="82"/>
      <c r="R1210" s="19"/>
      <c r="S1210" s="366"/>
      <c r="T1210" s="397">
        <f t="shared" si="78"/>
        <v>0</v>
      </c>
      <c r="U1210" s="443">
        <f t="shared" ref="U1210:U1251" si="79">$A$1209</f>
        <v>16</v>
      </c>
    </row>
    <row r="1211" spans="1:21" ht="18" customHeight="1">
      <c r="A1211" s="817"/>
      <c r="B1211" s="818"/>
      <c r="C1211" s="820"/>
      <c r="D1211" s="820"/>
      <c r="E1211" s="337">
        <v>3</v>
      </c>
      <c r="F1211" s="216"/>
      <c r="G1211" s="216"/>
      <c r="H1211" s="97"/>
      <c r="I1211" s="81"/>
      <c r="J1211" s="76"/>
      <c r="K1211" s="82"/>
      <c r="L1211" s="77"/>
      <c r="M1211" s="2"/>
      <c r="N1211" s="82"/>
      <c r="O1211" s="77"/>
      <c r="P1211" s="2"/>
      <c r="Q1211" s="82"/>
      <c r="R1211" s="19"/>
      <c r="S1211" s="366"/>
      <c r="T1211" s="397">
        <f t="shared" si="78"/>
        <v>0</v>
      </c>
      <c r="U1211" s="443">
        <f t="shared" si="79"/>
        <v>16</v>
      </c>
    </row>
    <row r="1212" spans="1:21" ht="18" customHeight="1">
      <c r="A1212" s="817"/>
      <c r="B1212" s="818"/>
      <c r="C1212" s="820"/>
      <c r="D1212" s="820"/>
      <c r="E1212" s="337">
        <v>4</v>
      </c>
      <c r="F1212" s="216"/>
      <c r="G1212" s="216"/>
      <c r="H1212" s="97"/>
      <c r="I1212" s="81"/>
      <c r="J1212" s="76"/>
      <c r="K1212" s="81"/>
      <c r="L1212" s="76"/>
      <c r="M1212" s="2"/>
      <c r="N1212" s="81"/>
      <c r="O1212" s="77"/>
      <c r="P1212" s="15"/>
      <c r="Q1212" s="82"/>
      <c r="R1212" s="19"/>
      <c r="S1212" s="366"/>
      <c r="T1212" s="397">
        <f t="shared" si="78"/>
        <v>0</v>
      </c>
      <c r="U1212" s="443">
        <f t="shared" si="79"/>
        <v>16</v>
      </c>
    </row>
    <row r="1213" spans="1:21" ht="18" customHeight="1">
      <c r="A1213" s="817"/>
      <c r="B1213" s="818"/>
      <c r="C1213" s="820"/>
      <c r="D1213" s="820"/>
      <c r="E1213" s="337">
        <v>5</v>
      </c>
      <c r="F1213" s="216"/>
      <c r="G1213" s="216"/>
      <c r="H1213" s="97"/>
      <c r="I1213" s="81"/>
      <c r="J1213" s="76"/>
      <c r="K1213" s="81"/>
      <c r="L1213" s="76"/>
      <c r="M1213" s="2"/>
      <c r="N1213" s="81"/>
      <c r="O1213" s="77"/>
      <c r="P1213" s="15"/>
      <c r="Q1213" s="82"/>
      <c r="R1213" s="19"/>
      <c r="S1213" s="366"/>
      <c r="T1213" s="397">
        <f t="shared" si="78"/>
        <v>0</v>
      </c>
      <c r="U1213" s="443">
        <f t="shared" si="79"/>
        <v>16</v>
      </c>
    </row>
    <row r="1214" spans="1:21" ht="18" customHeight="1">
      <c r="A1214" s="817"/>
      <c r="B1214" s="818"/>
      <c r="C1214" s="820"/>
      <c r="D1214" s="820"/>
      <c r="E1214" s="337">
        <v>6</v>
      </c>
      <c r="F1214" s="216"/>
      <c r="G1214" s="216"/>
      <c r="H1214" s="97"/>
      <c r="I1214" s="81"/>
      <c r="J1214" s="76"/>
      <c r="K1214" s="81"/>
      <c r="L1214" s="76"/>
      <c r="M1214" s="2"/>
      <c r="N1214" s="81"/>
      <c r="O1214" s="77"/>
      <c r="P1214" s="15"/>
      <c r="Q1214" s="82"/>
      <c r="R1214" s="19"/>
      <c r="S1214" s="366"/>
      <c r="T1214" s="397">
        <f t="shared" si="78"/>
        <v>0</v>
      </c>
      <c r="U1214" s="443">
        <f t="shared" si="79"/>
        <v>16</v>
      </c>
    </row>
    <row r="1215" spans="1:21" ht="18" customHeight="1">
      <c r="A1215" s="817"/>
      <c r="B1215" s="818"/>
      <c r="C1215" s="820"/>
      <c r="D1215" s="820"/>
      <c r="E1215" s="337">
        <v>7</v>
      </c>
      <c r="F1215" s="216"/>
      <c r="G1215" s="216"/>
      <c r="H1215" s="97"/>
      <c r="I1215" s="81"/>
      <c r="J1215" s="76"/>
      <c r="K1215" s="81"/>
      <c r="L1215" s="76"/>
      <c r="M1215" s="2"/>
      <c r="N1215" s="82"/>
      <c r="O1215" s="77"/>
      <c r="P1215" s="2"/>
      <c r="Q1215" s="82"/>
      <c r="R1215" s="19"/>
      <c r="S1215" s="366"/>
      <c r="T1215" s="397">
        <f t="shared" si="78"/>
        <v>0</v>
      </c>
      <c r="U1215" s="443">
        <f t="shared" si="79"/>
        <v>16</v>
      </c>
    </row>
    <row r="1216" spans="1:21" ht="18" customHeight="1">
      <c r="A1216" s="817"/>
      <c r="B1216" s="818"/>
      <c r="C1216" s="820"/>
      <c r="D1216" s="820"/>
      <c r="E1216" s="337">
        <v>8</v>
      </c>
      <c r="F1216" s="216"/>
      <c r="G1216" s="216"/>
      <c r="H1216" s="134"/>
      <c r="I1216" s="135"/>
      <c r="J1216" s="136"/>
      <c r="K1216" s="135"/>
      <c r="L1216" s="136"/>
      <c r="M1216" s="137"/>
      <c r="N1216" s="138"/>
      <c r="O1216" s="139"/>
      <c r="P1216" s="137"/>
      <c r="Q1216" s="138"/>
      <c r="R1216" s="140"/>
      <c r="S1216" s="368"/>
      <c r="T1216" s="447">
        <f t="shared" si="78"/>
        <v>0</v>
      </c>
      <c r="U1216" s="443">
        <f t="shared" si="79"/>
        <v>16</v>
      </c>
    </row>
    <row r="1217" spans="1:21" ht="18" customHeight="1">
      <c r="A1217" s="817"/>
      <c r="B1217" s="818"/>
      <c r="C1217" s="820"/>
      <c r="D1217" s="820"/>
      <c r="E1217" s="337">
        <v>9</v>
      </c>
      <c r="F1217" s="216"/>
      <c r="G1217" s="216"/>
      <c r="H1217" s="134"/>
      <c r="I1217" s="135"/>
      <c r="J1217" s="136"/>
      <c r="K1217" s="135"/>
      <c r="L1217" s="136"/>
      <c r="M1217" s="137"/>
      <c r="N1217" s="138"/>
      <c r="O1217" s="139"/>
      <c r="P1217" s="137"/>
      <c r="Q1217" s="138"/>
      <c r="R1217" s="140"/>
      <c r="S1217" s="368"/>
      <c r="T1217" s="447">
        <f t="shared" si="78"/>
        <v>0</v>
      </c>
      <c r="U1217" s="443">
        <f t="shared" si="79"/>
        <v>16</v>
      </c>
    </row>
    <row r="1218" spans="1:21" ht="18" customHeight="1">
      <c r="A1218" s="817"/>
      <c r="B1218" s="818"/>
      <c r="C1218" s="820"/>
      <c r="D1218" s="820"/>
      <c r="E1218" s="337">
        <v>10</v>
      </c>
      <c r="F1218" s="216"/>
      <c r="G1218" s="216"/>
      <c r="H1218" s="134"/>
      <c r="I1218" s="135"/>
      <c r="J1218" s="136"/>
      <c r="K1218" s="135"/>
      <c r="L1218" s="136"/>
      <c r="M1218" s="137"/>
      <c r="N1218" s="138"/>
      <c r="O1218" s="139"/>
      <c r="P1218" s="137"/>
      <c r="Q1218" s="138"/>
      <c r="R1218" s="140"/>
      <c r="S1218" s="368"/>
      <c r="T1218" s="447">
        <f t="shared" si="78"/>
        <v>0</v>
      </c>
      <c r="U1218" s="443">
        <f t="shared" si="79"/>
        <v>16</v>
      </c>
    </row>
    <row r="1219" spans="1:21" ht="18" customHeight="1">
      <c r="A1219" s="817"/>
      <c r="B1219" s="818"/>
      <c r="C1219" s="820"/>
      <c r="D1219" s="820"/>
      <c r="E1219" s="337">
        <v>11</v>
      </c>
      <c r="F1219" s="216"/>
      <c r="G1219" s="216"/>
      <c r="H1219" s="134"/>
      <c r="I1219" s="135"/>
      <c r="J1219" s="136"/>
      <c r="K1219" s="135"/>
      <c r="L1219" s="136"/>
      <c r="M1219" s="137"/>
      <c r="N1219" s="138"/>
      <c r="O1219" s="139"/>
      <c r="P1219" s="137"/>
      <c r="Q1219" s="138"/>
      <c r="R1219" s="140"/>
      <c r="S1219" s="368"/>
      <c r="T1219" s="447">
        <f t="shared" si="78"/>
        <v>0</v>
      </c>
      <c r="U1219" s="443">
        <f t="shared" si="79"/>
        <v>16</v>
      </c>
    </row>
    <row r="1220" spans="1:21" ht="18" customHeight="1">
      <c r="A1220" s="817"/>
      <c r="B1220" s="818"/>
      <c r="C1220" s="820"/>
      <c r="D1220" s="820"/>
      <c r="E1220" s="337">
        <v>12</v>
      </c>
      <c r="F1220" s="216"/>
      <c r="G1220" s="216"/>
      <c r="H1220" s="134"/>
      <c r="I1220" s="135"/>
      <c r="J1220" s="136"/>
      <c r="K1220" s="135"/>
      <c r="L1220" s="136"/>
      <c r="M1220" s="137"/>
      <c r="N1220" s="138"/>
      <c r="O1220" s="139"/>
      <c r="P1220" s="137"/>
      <c r="Q1220" s="138"/>
      <c r="R1220" s="140"/>
      <c r="S1220" s="368"/>
      <c r="T1220" s="447">
        <f t="shared" si="78"/>
        <v>0</v>
      </c>
      <c r="U1220" s="443">
        <f t="shared" si="79"/>
        <v>16</v>
      </c>
    </row>
    <row r="1221" spans="1:21" ht="18" customHeight="1">
      <c r="A1221" s="817"/>
      <c r="B1221" s="818"/>
      <c r="C1221" s="820"/>
      <c r="D1221" s="820"/>
      <c r="E1221" s="337">
        <v>13</v>
      </c>
      <c r="F1221" s="216"/>
      <c r="G1221" s="216"/>
      <c r="H1221" s="134"/>
      <c r="I1221" s="135"/>
      <c r="J1221" s="136"/>
      <c r="K1221" s="135"/>
      <c r="L1221" s="136"/>
      <c r="M1221" s="137"/>
      <c r="N1221" s="138"/>
      <c r="O1221" s="139"/>
      <c r="P1221" s="137"/>
      <c r="Q1221" s="138"/>
      <c r="R1221" s="140"/>
      <c r="S1221" s="368"/>
      <c r="T1221" s="447">
        <f t="shared" si="78"/>
        <v>0</v>
      </c>
      <c r="U1221" s="443">
        <f t="shared" si="79"/>
        <v>16</v>
      </c>
    </row>
    <row r="1222" spans="1:21" ht="18" customHeight="1">
      <c r="A1222" s="817"/>
      <c r="B1222" s="818"/>
      <c r="C1222" s="820"/>
      <c r="D1222" s="820"/>
      <c r="E1222" s="337">
        <v>14</v>
      </c>
      <c r="F1222" s="216"/>
      <c r="G1222" s="216"/>
      <c r="H1222" s="134"/>
      <c r="I1222" s="135"/>
      <c r="J1222" s="136"/>
      <c r="K1222" s="135"/>
      <c r="L1222" s="136"/>
      <c r="M1222" s="137"/>
      <c r="N1222" s="138"/>
      <c r="O1222" s="139"/>
      <c r="P1222" s="137"/>
      <c r="Q1222" s="138"/>
      <c r="R1222" s="140"/>
      <c r="S1222" s="368"/>
      <c r="T1222" s="447">
        <f t="shared" si="78"/>
        <v>0</v>
      </c>
      <c r="U1222" s="443">
        <f t="shared" si="79"/>
        <v>16</v>
      </c>
    </row>
    <row r="1223" spans="1:21" ht="18" customHeight="1">
      <c r="A1223" s="817"/>
      <c r="B1223" s="818"/>
      <c r="C1223" s="820"/>
      <c r="D1223" s="820"/>
      <c r="E1223" s="337">
        <v>15</v>
      </c>
      <c r="F1223" s="216"/>
      <c r="G1223" s="216"/>
      <c r="H1223" s="134"/>
      <c r="I1223" s="135"/>
      <c r="J1223" s="136"/>
      <c r="K1223" s="135"/>
      <c r="L1223" s="136"/>
      <c r="M1223" s="137"/>
      <c r="N1223" s="138"/>
      <c r="O1223" s="139"/>
      <c r="P1223" s="137"/>
      <c r="Q1223" s="138"/>
      <c r="R1223" s="140"/>
      <c r="S1223" s="368"/>
      <c r="T1223" s="447">
        <f t="shared" si="78"/>
        <v>0</v>
      </c>
      <c r="U1223" s="443">
        <f t="shared" si="79"/>
        <v>16</v>
      </c>
    </row>
    <row r="1224" spans="1:21" ht="18" customHeight="1">
      <c r="A1224" s="817"/>
      <c r="B1224" s="818"/>
      <c r="C1224" s="820"/>
      <c r="D1224" s="820"/>
      <c r="E1224" s="337">
        <v>16</v>
      </c>
      <c r="F1224" s="216"/>
      <c r="G1224" s="216"/>
      <c r="H1224" s="134"/>
      <c r="I1224" s="135"/>
      <c r="J1224" s="136"/>
      <c r="K1224" s="135"/>
      <c r="L1224" s="136"/>
      <c r="M1224" s="137"/>
      <c r="N1224" s="138"/>
      <c r="O1224" s="139"/>
      <c r="P1224" s="137"/>
      <c r="Q1224" s="138"/>
      <c r="R1224" s="140"/>
      <c r="S1224" s="368"/>
      <c r="T1224" s="447">
        <f t="shared" si="78"/>
        <v>0</v>
      </c>
      <c r="U1224" s="443">
        <f t="shared" si="79"/>
        <v>16</v>
      </c>
    </row>
    <row r="1225" spans="1:21" ht="18" customHeight="1">
      <c r="A1225" s="817"/>
      <c r="B1225" s="818"/>
      <c r="C1225" s="820"/>
      <c r="D1225" s="820"/>
      <c r="E1225" s="337">
        <v>17</v>
      </c>
      <c r="F1225" s="216"/>
      <c r="G1225" s="216"/>
      <c r="H1225" s="134"/>
      <c r="I1225" s="135"/>
      <c r="J1225" s="136"/>
      <c r="K1225" s="135"/>
      <c r="L1225" s="136"/>
      <c r="M1225" s="137"/>
      <c r="N1225" s="138"/>
      <c r="O1225" s="139"/>
      <c r="P1225" s="137"/>
      <c r="Q1225" s="138"/>
      <c r="R1225" s="140"/>
      <c r="S1225" s="368"/>
      <c r="T1225" s="447">
        <f t="shared" si="78"/>
        <v>0</v>
      </c>
      <c r="U1225" s="443">
        <f t="shared" si="79"/>
        <v>16</v>
      </c>
    </row>
    <row r="1226" spans="1:21" ht="18" customHeight="1">
      <c r="A1226" s="817"/>
      <c r="B1226" s="818"/>
      <c r="C1226" s="820"/>
      <c r="D1226" s="820"/>
      <c r="E1226" s="337">
        <v>18</v>
      </c>
      <c r="F1226" s="216"/>
      <c r="G1226" s="216"/>
      <c r="H1226" s="134"/>
      <c r="I1226" s="135"/>
      <c r="J1226" s="136"/>
      <c r="K1226" s="135"/>
      <c r="L1226" s="136"/>
      <c r="M1226" s="137"/>
      <c r="N1226" s="138"/>
      <c r="O1226" s="139"/>
      <c r="P1226" s="137"/>
      <c r="Q1226" s="138"/>
      <c r="R1226" s="140"/>
      <c r="S1226" s="368"/>
      <c r="T1226" s="447">
        <f t="shared" si="78"/>
        <v>0</v>
      </c>
      <c r="U1226" s="443">
        <f t="shared" si="79"/>
        <v>16</v>
      </c>
    </row>
    <row r="1227" spans="1:21" ht="18" customHeight="1">
      <c r="A1227" s="817"/>
      <c r="B1227" s="818"/>
      <c r="C1227" s="820"/>
      <c r="D1227" s="820"/>
      <c r="E1227" s="337">
        <v>19</v>
      </c>
      <c r="F1227" s="216"/>
      <c r="G1227" s="216"/>
      <c r="H1227" s="134"/>
      <c r="I1227" s="135"/>
      <c r="J1227" s="136"/>
      <c r="K1227" s="135"/>
      <c r="L1227" s="136"/>
      <c r="M1227" s="137"/>
      <c r="N1227" s="138"/>
      <c r="O1227" s="139"/>
      <c r="P1227" s="137"/>
      <c r="Q1227" s="138"/>
      <c r="R1227" s="140"/>
      <c r="S1227" s="368"/>
      <c r="T1227" s="447">
        <f t="shared" si="78"/>
        <v>0</v>
      </c>
      <c r="U1227" s="443">
        <f t="shared" si="79"/>
        <v>16</v>
      </c>
    </row>
    <row r="1228" spans="1:21" ht="18" customHeight="1">
      <c r="A1228" s="817"/>
      <c r="B1228" s="818"/>
      <c r="C1228" s="820"/>
      <c r="D1228" s="820"/>
      <c r="E1228" s="337">
        <v>20</v>
      </c>
      <c r="F1228" s="216"/>
      <c r="G1228" s="216"/>
      <c r="H1228" s="134"/>
      <c r="I1228" s="135"/>
      <c r="J1228" s="136"/>
      <c r="K1228" s="135"/>
      <c r="L1228" s="136"/>
      <c r="M1228" s="137"/>
      <c r="N1228" s="138"/>
      <c r="O1228" s="139"/>
      <c r="P1228" s="137"/>
      <c r="Q1228" s="138"/>
      <c r="R1228" s="140"/>
      <c r="S1228" s="368"/>
      <c r="T1228" s="447">
        <f t="shared" si="78"/>
        <v>0</v>
      </c>
      <c r="U1228" s="443">
        <f t="shared" si="79"/>
        <v>16</v>
      </c>
    </row>
    <row r="1229" spans="1:21" ht="18" customHeight="1">
      <c r="A1229" s="817"/>
      <c r="B1229" s="818"/>
      <c r="C1229" s="820"/>
      <c r="D1229" s="820"/>
      <c r="E1229" s="337">
        <v>21</v>
      </c>
      <c r="F1229" s="216"/>
      <c r="G1229" s="216"/>
      <c r="H1229" s="134"/>
      <c r="I1229" s="135"/>
      <c r="J1229" s="136"/>
      <c r="K1229" s="135"/>
      <c r="L1229" s="136"/>
      <c r="M1229" s="137"/>
      <c r="N1229" s="138"/>
      <c r="O1229" s="139"/>
      <c r="P1229" s="137"/>
      <c r="Q1229" s="138"/>
      <c r="R1229" s="140"/>
      <c r="S1229" s="368"/>
      <c r="T1229" s="447">
        <f t="shared" si="78"/>
        <v>0</v>
      </c>
      <c r="U1229" s="443">
        <f t="shared" si="79"/>
        <v>16</v>
      </c>
    </row>
    <row r="1230" spans="1:21" ht="18" customHeight="1">
      <c r="A1230" s="817"/>
      <c r="B1230" s="818"/>
      <c r="C1230" s="820"/>
      <c r="D1230" s="820"/>
      <c r="E1230" s="337">
        <v>22</v>
      </c>
      <c r="F1230" s="216"/>
      <c r="G1230" s="216"/>
      <c r="H1230" s="134"/>
      <c r="I1230" s="135"/>
      <c r="J1230" s="136"/>
      <c r="K1230" s="135"/>
      <c r="L1230" s="136"/>
      <c r="M1230" s="137"/>
      <c r="N1230" s="138"/>
      <c r="O1230" s="139"/>
      <c r="P1230" s="137"/>
      <c r="Q1230" s="138"/>
      <c r="R1230" s="140"/>
      <c r="S1230" s="368"/>
      <c r="T1230" s="447">
        <f t="shared" si="78"/>
        <v>0</v>
      </c>
      <c r="U1230" s="443">
        <f t="shared" si="79"/>
        <v>16</v>
      </c>
    </row>
    <row r="1231" spans="1:21" ht="18" customHeight="1">
      <c r="A1231" s="817"/>
      <c r="B1231" s="818"/>
      <c r="C1231" s="820"/>
      <c r="D1231" s="820"/>
      <c r="E1231" s="337">
        <v>23</v>
      </c>
      <c r="F1231" s="216"/>
      <c r="G1231" s="216"/>
      <c r="H1231" s="134"/>
      <c r="I1231" s="135"/>
      <c r="J1231" s="136"/>
      <c r="K1231" s="135"/>
      <c r="L1231" s="136"/>
      <c r="M1231" s="137"/>
      <c r="N1231" s="138"/>
      <c r="O1231" s="139"/>
      <c r="P1231" s="137"/>
      <c r="Q1231" s="138"/>
      <c r="R1231" s="140"/>
      <c r="S1231" s="368"/>
      <c r="T1231" s="447">
        <f t="shared" si="78"/>
        <v>0</v>
      </c>
      <c r="U1231" s="443">
        <f t="shared" si="79"/>
        <v>16</v>
      </c>
    </row>
    <row r="1232" spans="1:21" ht="18" customHeight="1">
      <c r="A1232" s="817"/>
      <c r="B1232" s="818"/>
      <c r="C1232" s="820"/>
      <c r="D1232" s="820"/>
      <c r="E1232" s="337">
        <v>24</v>
      </c>
      <c r="F1232" s="216"/>
      <c r="G1232" s="216"/>
      <c r="H1232" s="134"/>
      <c r="I1232" s="135"/>
      <c r="J1232" s="136"/>
      <c r="K1232" s="135"/>
      <c r="L1232" s="136"/>
      <c r="M1232" s="137"/>
      <c r="N1232" s="138"/>
      <c r="O1232" s="139"/>
      <c r="P1232" s="137"/>
      <c r="Q1232" s="138"/>
      <c r="R1232" s="140"/>
      <c r="S1232" s="368"/>
      <c r="T1232" s="447">
        <f t="shared" si="78"/>
        <v>0</v>
      </c>
      <c r="U1232" s="443">
        <f t="shared" si="79"/>
        <v>16</v>
      </c>
    </row>
    <row r="1233" spans="1:21" ht="18" customHeight="1">
      <c r="A1233" s="817"/>
      <c r="B1233" s="818"/>
      <c r="C1233" s="820"/>
      <c r="D1233" s="820"/>
      <c r="E1233" s="337">
        <v>25</v>
      </c>
      <c r="F1233" s="216"/>
      <c r="G1233" s="216"/>
      <c r="H1233" s="134"/>
      <c r="I1233" s="135"/>
      <c r="J1233" s="136"/>
      <c r="K1233" s="135"/>
      <c r="L1233" s="136"/>
      <c r="M1233" s="137"/>
      <c r="N1233" s="138"/>
      <c r="O1233" s="139"/>
      <c r="P1233" s="137"/>
      <c r="Q1233" s="138"/>
      <c r="R1233" s="140"/>
      <c r="S1233" s="368"/>
      <c r="T1233" s="447">
        <f t="shared" si="78"/>
        <v>0</v>
      </c>
      <c r="U1233" s="443">
        <f t="shared" si="79"/>
        <v>16</v>
      </c>
    </row>
    <row r="1234" spans="1:21" ht="18" customHeight="1">
      <c r="A1234" s="817"/>
      <c r="B1234" s="818"/>
      <c r="C1234" s="820"/>
      <c r="D1234" s="820"/>
      <c r="E1234" s="337">
        <v>26</v>
      </c>
      <c r="F1234" s="216"/>
      <c r="G1234" s="216"/>
      <c r="H1234" s="134"/>
      <c r="I1234" s="135"/>
      <c r="J1234" s="136"/>
      <c r="K1234" s="135"/>
      <c r="L1234" s="136"/>
      <c r="M1234" s="137"/>
      <c r="N1234" s="138"/>
      <c r="O1234" s="139"/>
      <c r="P1234" s="137"/>
      <c r="Q1234" s="138"/>
      <c r="R1234" s="140"/>
      <c r="S1234" s="368"/>
      <c r="T1234" s="447">
        <f t="shared" si="78"/>
        <v>0</v>
      </c>
      <c r="U1234" s="443">
        <f t="shared" si="79"/>
        <v>16</v>
      </c>
    </row>
    <row r="1235" spans="1:21" ht="18" customHeight="1">
      <c r="A1235" s="817"/>
      <c r="B1235" s="818"/>
      <c r="C1235" s="820"/>
      <c r="D1235" s="820"/>
      <c r="E1235" s="337">
        <v>27</v>
      </c>
      <c r="F1235" s="216"/>
      <c r="G1235" s="216"/>
      <c r="H1235" s="134"/>
      <c r="I1235" s="135"/>
      <c r="J1235" s="136"/>
      <c r="K1235" s="135"/>
      <c r="L1235" s="136"/>
      <c r="M1235" s="137"/>
      <c r="N1235" s="138"/>
      <c r="O1235" s="139"/>
      <c r="P1235" s="137"/>
      <c r="Q1235" s="138"/>
      <c r="R1235" s="140"/>
      <c r="S1235" s="368"/>
      <c r="T1235" s="447">
        <f t="shared" si="78"/>
        <v>0</v>
      </c>
      <c r="U1235" s="443">
        <f t="shared" si="79"/>
        <v>16</v>
      </c>
    </row>
    <row r="1236" spans="1:21" ht="18" customHeight="1">
      <c r="A1236" s="817"/>
      <c r="B1236" s="818"/>
      <c r="C1236" s="820"/>
      <c r="D1236" s="820"/>
      <c r="E1236" s="337">
        <v>28</v>
      </c>
      <c r="F1236" s="216"/>
      <c r="G1236" s="216"/>
      <c r="H1236" s="97"/>
      <c r="I1236" s="81"/>
      <c r="J1236" s="76"/>
      <c r="K1236" s="82"/>
      <c r="L1236" s="77"/>
      <c r="M1236" s="2"/>
      <c r="N1236" s="82"/>
      <c r="O1236" s="77"/>
      <c r="P1236" s="2"/>
      <c r="Q1236" s="82"/>
      <c r="R1236" s="19"/>
      <c r="S1236" s="366"/>
      <c r="T1236" s="397">
        <f t="shared" ref="T1236:T1251" si="80">IF(J1236="",0,INT(SUM(PRODUCT(J1236,L1236,O1236),R1236)))</f>
        <v>0</v>
      </c>
      <c r="U1236" s="443">
        <f t="shared" si="79"/>
        <v>16</v>
      </c>
    </row>
    <row r="1237" spans="1:21" ht="18" customHeight="1">
      <c r="A1237" s="817"/>
      <c r="B1237" s="818"/>
      <c r="C1237" s="820"/>
      <c r="D1237" s="820"/>
      <c r="E1237" s="337">
        <v>29</v>
      </c>
      <c r="F1237" s="216"/>
      <c r="G1237" s="216"/>
      <c r="H1237" s="97"/>
      <c r="I1237" s="81"/>
      <c r="J1237" s="76"/>
      <c r="K1237" s="82"/>
      <c r="L1237" s="77"/>
      <c r="M1237" s="2"/>
      <c r="N1237" s="82"/>
      <c r="O1237" s="77"/>
      <c r="P1237" s="2"/>
      <c r="Q1237" s="82"/>
      <c r="R1237" s="19"/>
      <c r="S1237" s="366"/>
      <c r="T1237" s="397">
        <f t="shared" si="80"/>
        <v>0</v>
      </c>
      <c r="U1237" s="443">
        <f t="shared" si="79"/>
        <v>16</v>
      </c>
    </row>
    <row r="1238" spans="1:21" ht="18" customHeight="1">
      <c r="A1238" s="817"/>
      <c r="B1238" s="818"/>
      <c r="C1238" s="820"/>
      <c r="D1238" s="820"/>
      <c r="E1238" s="337">
        <v>30</v>
      </c>
      <c r="F1238" s="216"/>
      <c r="G1238" s="216"/>
      <c r="H1238" s="97"/>
      <c r="I1238" s="81"/>
      <c r="J1238" s="76"/>
      <c r="K1238" s="82"/>
      <c r="L1238" s="77"/>
      <c r="M1238" s="2"/>
      <c r="N1238" s="82"/>
      <c r="O1238" s="77"/>
      <c r="P1238" s="2"/>
      <c r="Q1238" s="82"/>
      <c r="R1238" s="19"/>
      <c r="S1238" s="366"/>
      <c r="T1238" s="397">
        <f t="shared" si="80"/>
        <v>0</v>
      </c>
      <c r="U1238" s="443">
        <f t="shared" si="79"/>
        <v>16</v>
      </c>
    </row>
    <row r="1239" spans="1:21" ht="18" customHeight="1">
      <c r="A1239" s="817"/>
      <c r="B1239" s="818"/>
      <c r="C1239" s="820"/>
      <c r="D1239" s="820"/>
      <c r="E1239" s="337">
        <v>31</v>
      </c>
      <c r="F1239" s="216"/>
      <c r="G1239" s="216"/>
      <c r="H1239" s="97"/>
      <c r="I1239" s="81"/>
      <c r="J1239" s="76"/>
      <c r="K1239" s="81"/>
      <c r="L1239" s="76"/>
      <c r="M1239" s="2"/>
      <c r="N1239" s="81"/>
      <c r="O1239" s="77"/>
      <c r="P1239" s="15"/>
      <c r="Q1239" s="82"/>
      <c r="R1239" s="19"/>
      <c r="S1239" s="366"/>
      <c r="T1239" s="397">
        <f t="shared" si="80"/>
        <v>0</v>
      </c>
      <c r="U1239" s="443">
        <f t="shared" si="79"/>
        <v>16</v>
      </c>
    </row>
    <row r="1240" spans="1:21" ht="18" customHeight="1">
      <c r="A1240" s="817"/>
      <c r="B1240" s="818"/>
      <c r="C1240" s="820"/>
      <c r="D1240" s="820"/>
      <c r="E1240" s="337">
        <v>32</v>
      </c>
      <c r="F1240" s="216"/>
      <c r="G1240" s="216"/>
      <c r="H1240" s="97"/>
      <c r="I1240" s="81"/>
      <c r="J1240" s="76"/>
      <c r="K1240" s="81"/>
      <c r="L1240" s="76"/>
      <c r="M1240" s="2"/>
      <c r="N1240" s="81"/>
      <c r="O1240" s="77"/>
      <c r="P1240" s="15"/>
      <c r="Q1240" s="82"/>
      <c r="R1240" s="19"/>
      <c r="S1240" s="366"/>
      <c r="T1240" s="397">
        <f t="shared" si="80"/>
        <v>0</v>
      </c>
      <c r="U1240" s="443">
        <f t="shared" si="79"/>
        <v>16</v>
      </c>
    </row>
    <row r="1241" spans="1:21" ht="18" customHeight="1">
      <c r="A1241" s="817"/>
      <c r="B1241" s="818"/>
      <c r="C1241" s="820"/>
      <c r="D1241" s="820"/>
      <c r="E1241" s="337">
        <v>33</v>
      </c>
      <c r="F1241" s="216"/>
      <c r="G1241" s="216"/>
      <c r="H1241" s="97"/>
      <c r="I1241" s="81"/>
      <c r="J1241" s="76"/>
      <c r="K1241" s="81"/>
      <c r="L1241" s="76"/>
      <c r="M1241" s="2"/>
      <c r="N1241" s="81"/>
      <c r="O1241" s="77"/>
      <c r="P1241" s="15"/>
      <c r="Q1241" s="82"/>
      <c r="R1241" s="19"/>
      <c r="S1241" s="366"/>
      <c r="T1241" s="397">
        <f t="shared" si="80"/>
        <v>0</v>
      </c>
      <c r="U1241" s="443">
        <f t="shared" si="79"/>
        <v>16</v>
      </c>
    </row>
    <row r="1242" spans="1:21" ht="18" customHeight="1">
      <c r="A1242" s="817"/>
      <c r="B1242" s="818"/>
      <c r="C1242" s="820"/>
      <c r="D1242" s="820"/>
      <c r="E1242" s="337">
        <v>34</v>
      </c>
      <c r="F1242" s="216"/>
      <c r="G1242" s="216"/>
      <c r="H1242" s="97"/>
      <c r="I1242" s="81"/>
      <c r="J1242" s="76"/>
      <c r="K1242" s="81"/>
      <c r="L1242" s="76"/>
      <c r="M1242" s="2"/>
      <c r="N1242" s="82"/>
      <c r="O1242" s="77"/>
      <c r="P1242" s="2"/>
      <c r="Q1242" s="82"/>
      <c r="R1242" s="19"/>
      <c r="S1242" s="366"/>
      <c r="T1242" s="397">
        <f t="shared" si="80"/>
        <v>0</v>
      </c>
      <c r="U1242" s="443">
        <f t="shared" si="79"/>
        <v>16</v>
      </c>
    </row>
    <row r="1243" spans="1:21" ht="18" customHeight="1">
      <c r="A1243" s="817"/>
      <c r="B1243" s="818"/>
      <c r="C1243" s="820"/>
      <c r="D1243" s="820"/>
      <c r="E1243" s="337">
        <v>35</v>
      </c>
      <c r="F1243" s="216"/>
      <c r="G1243" s="216"/>
      <c r="H1243" s="134"/>
      <c r="I1243" s="135"/>
      <c r="J1243" s="136"/>
      <c r="K1243" s="135"/>
      <c r="L1243" s="136"/>
      <c r="M1243" s="137"/>
      <c r="N1243" s="138"/>
      <c r="O1243" s="139"/>
      <c r="P1243" s="137"/>
      <c r="Q1243" s="138"/>
      <c r="R1243" s="140"/>
      <c r="S1243" s="368"/>
      <c r="T1243" s="447">
        <f t="shared" si="80"/>
        <v>0</v>
      </c>
      <c r="U1243" s="443">
        <f t="shared" si="79"/>
        <v>16</v>
      </c>
    </row>
    <row r="1244" spans="1:21" ht="18" customHeight="1">
      <c r="A1244" s="817"/>
      <c r="B1244" s="818"/>
      <c r="C1244" s="820"/>
      <c r="D1244" s="820"/>
      <c r="E1244" s="337">
        <v>36</v>
      </c>
      <c r="F1244" s="216"/>
      <c r="G1244" s="216"/>
      <c r="H1244" s="134"/>
      <c r="I1244" s="135"/>
      <c r="J1244" s="136"/>
      <c r="K1244" s="135"/>
      <c r="L1244" s="136"/>
      <c r="M1244" s="137"/>
      <c r="N1244" s="138"/>
      <c r="O1244" s="139"/>
      <c r="P1244" s="137"/>
      <c r="Q1244" s="138"/>
      <c r="R1244" s="140"/>
      <c r="S1244" s="368"/>
      <c r="T1244" s="447">
        <f t="shared" si="80"/>
        <v>0</v>
      </c>
      <c r="U1244" s="443">
        <f t="shared" si="79"/>
        <v>16</v>
      </c>
    </row>
    <row r="1245" spans="1:21" ht="18" customHeight="1">
      <c r="A1245" s="817"/>
      <c r="B1245" s="818"/>
      <c r="C1245" s="820"/>
      <c r="D1245" s="820"/>
      <c r="E1245" s="337">
        <v>37</v>
      </c>
      <c r="F1245" s="216"/>
      <c r="G1245" s="216"/>
      <c r="H1245" s="134"/>
      <c r="I1245" s="135"/>
      <c r="J1245" s="136"/>
      <c r="K1245" s="135"/>
      <c r="L1245" s="136"/>
      <c r="M1245" s="137"/>
      <c r="N1245" s="138"/>
      <c r="O1245" s="139"/>
      <c r="P1245" s="137"/>
      <c r="Q1245" s="138"/>
      <c r="R1245" s="140"/>
      <c r="S1245" s="368"/>
      <c r="T1245" s="447">
        <f t="shared" si="80"/>
        <v>0</v>
      </c>
      <c r="U1245" s="443">
        <f t="shared" si="79"/>
        <v>16</v>
      </c>
    </row>
    <row r="1246" spans="1:21" ht="18" customHeight="1">
      <c r="A1246" s="817"/>
      <c r="B1246" s="818"/>
      <c r="C1246" s="820"/>
      <c r="D1246" s="820"/>
      <c r="E1246" s="337">
        <v>38</v>
      </c>
      <c r="F1246" s="216"/>
      <c r="G1246" s="216"/>
      <c r="H1246" s="134"/>
      <c r="I1246" s="135"/>
      <c r="J1246" s="136"/>
      <c r="K1246" s="135"/>
      <c r="L1246" s="136"/>
      <c r="M1246" s="137"/>
      <c r="N1246" s="138"/>
      <c r="O1246" s="139"/>
      <c r="P1246" s="137"/>
      <c r="Q1246" s="138"/>
      <c r="R1246" s="140"/>
      <c r="S1246" s="368"/>
      <c r="T1246" s="447">
        <f t="shared" si="80"/>
        <v>0</v>
      </c>
      <c r="U1246" s="443">
        <f t="shared" si="79"/>
        <v>16</v>
      </c>
    </row>
    <row r="1247" spans="1:21" ht="18" customHeight="1">
      <c r="A1247" s="817"/>
      <c r="B1247" s="818"/>
      <c r="C1247" s="820"/>
      <c r="D1247" s="820"/>
      <c r="E1247" s="337">
        <v>39</v>
      </c>
      <c r="F1247" s="216"/>
      <c r="G1247" s="216"/>
      <c r="H1247" s="134"/>
      <c r="I1247" s="135"/>
      <c r="J1247" s="136"/>
      <c r="K1247" s="135"/>
      <c r="L1247" s="136"/>
      <c r="M1247" s="137"/>
      <c r="N1247" s="138"/>
      <c r="O1247" s="139"/>
      <c r="P1247" s="137"/>
      <c r="Q1247" s="138"/>
      <c r="R1247" s="140"/>
      <c r="S1247" s="368"/>
      <c r="T1247" s="447">
        <f t="shared" si="80"/>
        <v>0</v>
      </c>
      <c r="U1247" s="443">
        <f t="shared" si="79"/>
        <v>16</v>
      </c>
    </row>
    <row r="1248" spans="1:21" ht="18" customHeight="1">
      <c r="A1248" s="817"/>
      <c r="B1248" s="818"/>
      <c r="C1248" s="820"/>
      <c r="D1248" s="820"/>
      <c r="E1248" s="337">
        <v>40</v>
      </c>
      <c r="F1248" s="216"/>
      <c r="G1248" s="216"/>
      <c r="H1248" s="134"/>
      <c r="I1248" s="135"/>
      <c r="J1248" s="136"/>
      <c r="K1248" s="135"/>
      <c r="L1248" s="136"/>
      <c r="M1248" s="137"/>
      <c r="N1248" s="138"/>
      <c r="O1248" s="139"/>
      <c r="P1248" s="137"/>
      <c r="Q1248" s="138"/>
      <c r="R1248" s="140"/>
      <c r="S1248" s="368"/>
      <c r="T1248" s="447">
        <f t="shared" si="80"/>
        <v>0</v>
      </c>
      <c r="U1248" s="443">
        <f t="shared" si="79"/>
        <v>16</v>
      </c>
    </row>
    <row r="1249" spans="1:21" ht="18" customHeight="1">
      <c r="A1249" s="817"/>
      <c r="B1249" s="818"/>
      <c r="C1249" s="820"/>
      <c r="D1249" s="820"/>
      <c r="E1249" s="337">
        <v>41</v>
      </c>
      <c r="F1249" s="216"/>
      <c r="G1249" s="216"/>
      <c r="H1249" s="134"/>
      <c r="I1249" s="135"/>
      <c r="J1249" s="136"/>
      <c r="K1249" s="135"/>
      <c r="L1249" s="136"/>
      <c r="M1249" s="137"/>
      <c r="N1249" s="138"/>
      <c r="O1249" s="139"/>
      <c r="P1249" s="137"/>
      <c r="Q1249" s="138"/>
      <c r="R1249" s="140"/>
      <c r="S1249" s="368"/>
      <c r="T1249" s="447">
        <f t="shared" si="80"/>
        <v>0</v>
      </c>
      <c r="U1249" s="443">
        <f t="shared" si="79"/>
        <v>16</v>
      </c>
    </row>
    <row r="1250" spans="1:21" ht="18" customHeight="1">
      <c r="A1250" s="817"/>
      <c r="B1250" s="818"/>
      <c r="C1250" s="820"/>
      <c r="D1250" s="820"/>
      <c r="E1250" s="337">
        <v>42</v>
      </c>
      <c r="F1250" s="216"/>
      <c r="G1250" s="216"/>
      <c r="H1250" s="134"/>
      <c r="I1250" s="135"/>
      <c r="J1250" s="136"/>
      <c r="K1250" s="135"/>
      <c r="L1250" s="136"/>
      <c r="M1250" s="137"/>
      <c r="N1250" s="138"/>
      <c r="O1250" s="139"/>
      <c r="P1250" s="137"/>
      <c r="Q1250" s="138"/>
      <c r="R1250" s="140"/>
      <c r="S1250" s="368"/>
      <c r="T1250" s="447">
        <f t="shared" si="80"/>
        <v>0</v>
      </c>
      <c r="U1250" s="443">
        <f t="shared" si="79"/>
        <v>16</v>
      </c>
    </row>
    <row r="1251" spans="1:21" ht="18" customHeight="1">
      <c r="A1251" s="817"/>
      <c r="B1251" s="818"/>
      <c r="C1251" s="820"/>
      <c r="D1251" s="820"/>
      <c r="E1251" s="337">
        <v>43</v>
      </c>
      <c r="F1251" s="216"/>
      <c r="G1251" s="216"/>
      <c r="H1251" s="134"/>
      <c r="I1251" s="135"/>
      <c r="J1251" s="136"/>
      <c r="K1251" s="135"/>
      <c r="L1251" s="136"/>
      <c r="M1251" s="137"/>
      <c r="N1251" s="138"/>
      <c r="O1251" s="139"/>
      <c r="P1251" s="137"/>
      <c r="Q1251" s="138"/>
      <c r="R1251" s="140"/>
      <c r="S1251" s="368"/>
      <c r="T1251" s="447">
        <f t="shared" si="80"/>
        <v>0</v>
      </c>
      <c r="U1251" s="443">
        <f t="shared" si="79"/>
        <v>16</v>
      </c>
    </row>
    <row r="1252" spans="1:21" ht="18" customHeight="1">
      <c r="A1252" s="817"/>
      <c r="B1252" s="818"/>
      <c r="C1252" s="820"/>
      <c r="D1252" s="820"/>
      <c r="E1252" s="337">
        <v>44</v>
      </c>
      <c r="F1252" s="216"/>
      <c r="G1252" s="216"/>
      <c r="H1252" s="97"/>
      <c r="I1252" s="81"/>
      <c r="J1252" s="76"/>
      <c r="K1252" s="82"/>
      <c r="L1252" s="77"/>
      <c r="M1252" s="2"/>
      <c r="N1252" s="82"/>
      <c r="O1252" s="77"/>
      <c r="P1252" s="2"/>
      <c r="Q1252" s="82"/>
      <c r="R1252" s="19"/>
      <c r="S1252" s="366"/>
      <c r="T1252" s="397">
        <f t="shared" si="78"/>
        <v>0</v>
      </c>
      <c r="U1252" s="443">
        <f t="shared" ref="U1252:U1288" si="81">$A$1209</f>
        <v>16</v>
      </c>
    </row>
    <row r="1253" spans="1:21" ht="18" customHeight="1">
      <c r="A1253" s="817"/>
      <c r="B1253" s="818"/>
      <c r="C1253" s="820"/>
      <c r="D1253" s="820"/>
      <c r="E1253" s="337">
        <v>45</v>
      </c>
      <c r="F1253" s="216"/>
      <c r="G1253" s="216"/>
      <c r="H1253" s="97"/>
      <c r="I1253" s="81"/>
      <c r="J1253" s="76"/>
      <c r="K1253" s="82"/>
      <c r="L1253" s="77"/>
      <c r="M1253" s="2"/>
      <c r="N1253" s="82"/>
      <c r="O1253" s="77"/>
      <c r="P1253" s="2"/>
      <c r="Q1253" s="82"/>
      <c r="R1253" s="19"/>
      <c r="S1253" s="366"/>
      <c r="T1253" s="397">
        <f t="shared" ref="T1253:T1278" si="82">IF(J1253="",0,INT(SUM(PRODUCT(J1253,L1253,O1253),R1253)))</f>
        <v>0</v>
      </c>
      <c r="U1253" s="443">
        <f t="shared" si="81"/>
        <v>16</v>
      </c>
    </row>
    <row r="1254" spans="1:21" ht="18" customHeight="1">
      <c r="A1254" s="817"/>
      <c r="B1254" s="818"/>
      <c r="C1254" s="820"/>
      <c r="D1254" s="820"/>
      <c r="E1254" s="337">
        <v>46</v>
      </c>
      <c r="F1254" s="216"/>
      <c r="G1254" s="216"/>
      <c r="H1254" s="97"/>
      <c r="I1254" s="81"/>
      <c r="J1254" s="76"/>
      <c r="K1254" s="82"/>
      <c r="L1254" s="77"/>
      <c r="M1254" s="2"/>
      <c r="N1254" s="82"/>
      <c r="O1254" s="77"/>
      <c r="P1254" s="2"/>
      <c r="Q1254" s="82"/>
      <c r="R1254" s="19"/>
      <c r="S1254" s="366"/>
      <c r="T1254" s="397">
        <f t="shared" si="82"/>
        <v>0</v>
      </c>
      <c r="U1254" s="443">
        <f t="shared" si="81"/>
        <v>16</v>
      </c>
    </row>
    <row r="1255" spans="1:21" ht="18" customHeight="1">
      <c r="A1255" s="817"/>
      <c r="B1255" s="818"/>
      <c r="C1255" s="820"/>
      <c r="D1255" s="820"/>
      <c r="E1255" s="337">
        <v>47</v>
      </c>
      <c r="F1255" s="216"/>
      <c r="G1255" s="216"/>
      <c r="H1255" s="97"/>
      <c r="I1255" s="81"/>
      <c r="J1255" s="76"/>
      <c r="K1255" s="81"/>
      <c r="L1255" s="76"/>
      <c r="M1255" s="2"/>
      <c r="N1255" s="81"/>
      <c r="O1255" s="77"/>
      <c r="P1255" s="15"/>
      <c r="Q1255" s="82"/>
      <c r="R1255" s="19"/>
      <c r="S1255" s="366"/>
      <c r="T1255" s="397">
        <f t="shared" si="82"/>
        <v>0</v>
      </c>
      <c r="U1255" s="443">
        <f t="shared" si="81"/>
        <v>16</v>
      </c>
    </row>
    <row r="1256" spans="1:21" ht="18" customHeight="1">
      <c r="A1256" s="817"/>
      <c r="B1256" s="818"/>
      <c r="C1256" s="820"/>
      <c r="D1256" s="820"/>
      <c r="E1256" s="337">
        <v>48</v>
      </c>
      <c r="F1256" s="216"/>
      <c r="G1256" s="216"/>
      <c r="H1256" s="97"/>
      <c r="I1256" s="81"/>
      <c r="J1256" s="76"/>
      <c r="K1256" s="81"/>
      <c r="L1256" s="76"/>
      <c r="M1256" s="2"/>
      <c r="N1256" s="81"/>
      <c r="O1256" s="77"/>
      <c r="P1256" s="15"/>
      <c r="Q1256" s="82"/>
      <c r="R1256" s="19"/>
      <c r="S1256" s="366"/>
      <c r="T1256" s="397">
        <f t="shared" si="82"/>
        <v>0</v>
      </c>
      <c r="U1256" s="443">
        <f t="shared" si="81"/>
        <v>16</v>
      </c>
    </row>
    <row r="1257" spans="1:21" ht="18" customHeight="1">
      <c r="A1257" s="817"/>
      <c r="B1257" s="818"/>
      <c r="C1257" s="820"/>
      <c r="D1257" s="820"/>
      <c r="E1257" s="337">
        <v>49</v>
      </c>
      <c r="F1257" s="216"/>
      <c r="G1257" s="216"/>
      <c r="H1257" s="97"/>
      <c r="I1257" s="81"/>
      <c r="J1257" s="76"/>
      <c r="K1257" s="81"/>
      <c r="L1257" s="76"/>
      <c r="M1257" s="2"/>
      <c r="N1257" s="81"/>
      <c r="O1257" s="77"/>
      <c r="P1257" s="15"/>
      <c r="Q1257" s="82"/>
      <c r="R1257" s="19"/>
      <c r="S1257" s="366"/>
      <c r="T1257" s="397">
        <f t="shared" si="82"/>
        <v>0</v>
      </c>
      <c r="U1257" s="443">
        <f t="shared" si="81"/>
        <v>16</v>
      </c>
    </row>
    <row r="1258" spans="1:21" ht="18" customHeight="1">
      <c r="A1258" s="817"/>
      <c r="B1258" s="818"/>
      <c r="C1258" s="820"/>
      <c r="D1258" s="820"/>
      <c r="E1258" s="337">
        <v>50</v>
      </c>
      <c r="F1258" s="216"/>
      <c r="G1258" s="216"/>
      <c r="H1258" s="97"/>
      <c r="I1258" s="81"/>
      <c r="J1258" s="76"/>
      <c r="K1258" s="81"/>
      <c r="L1258" s="76"/>
      <c r="M1258" s="2"/>
      <c r="N1258" s="82"/>
      <c r="O1258" s="77"/>
      <c r="P1258" s="2"/>
      <c r="Q1258" s="82"/>
      <c r="R1258" s="19"/>
      <c r="S1258" s="366"/>
      <c r="T1258" s="397">
        <f t="shared" si="82"/>
        <v>0</v>
      </c>
      <c r="U1258" s="443">
        <f t="shared" si="81"/>
        <v>16</v>
      </c>
    </row>
    <row r="1259" spans="1:21" ht="18" customHeight="1">
      <c r="A1259" s="817"/>
      <c r="B1259" s="818"/>
      <c r="C1259" s="820"/>
      <c r="D1259" s="820"/>
      <c r="E1259" s="337">
        <v>51</v>
      </c>
      <c r="F1259" s="216"/>
      <c r="G1259" s="216"/>
      <c r="H1259" s="134"/>
      <c r="I1259" s="135"/>
      <c r="J1259" s="136"/>
      <c r="K1259" s="135"/>
      <c r="L1259" s="136"/>
      <c r="M1259" s="137"/>
      <c r="N1259" s="138"/>
      <c r="O1259" s="139"/>
      <c r="P1259" s="137"/>
      <c r="Q1259" s="138"/>
      <c r="R1259" s="140"/>
      <c r="S1259" s="368"/>
      <c r="T1259" s="447">
        <f t="shared" si="82"/>
        <v>0</v>
      </c>
      <c r="U1259" s="443">
        <f t="shared" si="81"/>
        <v>16</v>
      </c>
    </row>
    <row r="1260" spans="1:21" ht="18" customHeight="1">
      <c r="A1260" s="817"/>
      <c r="B1260" s="818"/>
      <c r="C1260" s="820"/>
      <c r="D1260" s="820"/>
      <c r="E1260" s="337">
        <v>52</v>
      </c>
      <c r="F1260" s="216"/>
      <c r="G1260" s="216"/>
      <c r="H1260" s="134"/>
      <c r="I1260" s="135"/>
      <c r="J1260" s="136"/>
      <c r="K1260" s="135"/>
      <c r="L1260" s="136"/>
      <c r="M1260" s="137"/>
      <c r="N1260" s="138"/>
      <c r="O1260" s="139"/>
      <c r="P1260" s="137"/>
      <c r="Q1260" s="138"/>
      <c r="R1260" s="140"/>
      <c r="S1260" s="368"/>
      <c r="T1260" s="447">
        <f t="shared" si="82"/>
        <v>0</v>
      </c>
      <c r="U1260" s="443">
        <f t="shared" si="81"/>
        <v>16</v>
      </c>
    </row>
    <row r="1261" spans="1:21" ht="18" customHeight="1">
      <c r="A1261" s="817"/>
      <c r="B1261" s="818"/>
      <c r="C1261" s="820"/>
      <c r="D1261" s="820"/>
      <c r="E1261" s="337">
        <v>53</v>
      </c>
      <c r="F1261" s="216"/>
      <c r="G1261" s="216"/>
      <c r="H1261" s="134"/>
      <c r="I1261" s="135"/>
      <c r="J1261" s="136"/>
      <c r="K1261" s="135"/>
      <c r="L1261" s="136"/>
      <c r="M1261" s="137"/>
      <c r="N1261" s="138"/>
      <c r="O1261" s="139"/>
      <c r="P1261" s="137"/>
      <c r="Q1261" s="138"/>
      <c r="R1261" s="140"/>
      <c r="S1261" s="368"/>
      <c r="T1261" s="447">
        <f t="shared" si="82"/>
        <v>0</v>
      </c>
      <c r="U1261" s="443">
        <f t="shared" si="81"/>
        <v>16</v>
      </c>
    </row>
    <row r="1262" spans="1:21" ht="18" customHeight="1">
      <c r="A1262" s="817"/>
      <c r="B1262" s="818"/>
      <c r="C1262" s="820"/>
      <c r="D1262" s="820"/>
      <c r="E1262" s="337">
        <v>54</v>
      </c>
      <c r="F1262" s="216"/>
      <c r="G1262" s="216"/>
      <c r="H1262" s="134"/>
      <c r="I1262" s="135"/>
      <c r="J1262" s="136"/>
      <c r="K1262" s="135"/>
      <c r="L1262" s="136"/>
      <c r="M1262" s="137"/>
      <c r="N1262" s="138"/>
      <c r="O1262" s="139"/>
      <c r="P1262" s="137"/>
      <c r="Q1262" s="138"/>
      <c r="R1262" s="140"/>
      <c r="S1262" s="368"/>
      <c r="T1262" s="447">
        <f t="shared" si="82"/>
        <v>0</v>
      </c>
      <c r="U1262" s="443">
        <f t="shared" si="81"/>
        <v>16</v>
      </c>
    </row>
    <row r="1263" spans="1:21" ht="18" customHeight="1">
      <c r="A1263" s="817"/>
      <c r="B1263" s="818"/>
      <c r="C1263" s="820"/>
      <c r="D1263" s="820"/>
      <c r="E1263" s="337">
        <v>55</v>
      </c>
      <c r="F1263" s="216"/>
      <c r="G1263" s="216"/>
      <c r="H1263" s="134"/>
      <c r="I1263" s="135"/>
      <c r="J1263" s="136"/>
      <c r="K1263" s="135"/>
      <c r="L1263" s="136"/>
      <c r="M1263" s="137"/>
      <c r="N1263" s="138"/>
      <c r="O1263" s="139"/>
      <c r="P1263" s="137"/>
      <c r="Q1263" s="138"/>
      <c r="R1263" s="140"/>
      <c r="S1263" s="368"/>
      <c r="T1263" s="447">
        <f t="shared" si="82"/>
        <v>0</v>
      </c>
      <c r="U1263" s="443">
        <f t="shared" si="81"/>
        <v>16</v>
      </c>
    </row>
    <row r="1264" spans="1:21" ht="18" customHeight="1">
      <c r="A1264" s="817"/>
      <c r="B1264" s="818"/>
      <c r="C1264" s="820"/>
      <c r="D1264" s="820"/>
      <c r="E1264" s="337">
        <v>56</v>
      </c>
      <c r="F1264" s="216"/>
      <c r="G1264" s="216"/>
      <c r="H1264" s="134"/>
      <c r="I1264" s="135"/>
      <c r="J1264" s="136"/>
      <c r="K1264" s="135"/>
      <c r="L1264" s="136"/>
      <c r="M1264" s="137"/>
      <c r="N1264" s="138"/>
      <c r="O1264" s="139"/>
      <c r="P1264" s="137"/>
      <c r="Q1264" s="138"/>
      <c r="R1264" s="140"/>
      <c r="S1264" s="368"/>
      <c r="T1264" s="447">
        <f t="shared" si="82"/>
        <v>0</v>
      </c>
      <c r="U1264" s="443">
        <f t="shared" si="81"/>
        <v>16</v>
      </c>
    </row>
    <row r="1265" spans="1:21" ht="18" customHeight="1">
      <c r="A1265" s="817"/>
      <c r="B1265" s="818"/>
      <c r="C1265" s="820"/>
      <c r="D1265" s="820"/>
      <c r="E1265" s="337">
        <v>57</v>
      </c>
      <c r="F1265" s="216"/>
      <c r="G1265" s="216"/>
      <c r="H1265" s="134"/>
      <c r="I1265" s="135"/>
      <c r="J1265" s="136"/>
      <c r="K1265" s="135"/>
      <c r="L1265" s="136"/>
      <c r="M1265" s="137"/>
      <c r="N1265" s="138"/>
      <c r="O1265" s="139"/>
      <c r="P1265" s="137"/>
      <c r="Q1265" s="138"/>
      <c r="R1265" s="140"/>
      <c r="S1265" s="368"/>
      <c r="T1265" s="447">
        <f t="shared" si="82"/>
        <v>0</v>
      </c>
      <c r="U1265" s="443">
        <f t="shared" si="81"/>
        <v>16</v>
      </c>
    </row>
    <row r="1266" spans="1:21" ht="18" customHeight="1">
      <c r="A1266" s="817"/>
      <c r="B1266" s="818"/>
      <c r="C1266" s="820"/>
      <c r="D1266" s="820"/>
      <c r="E1266" s="337">
        <v>58</v>
      </c>
      <c r="F1266" s="216"/>
      <c r="G1266" s="216"/>
      <c r="H1266" s="134"/>
      <c r="I1266" s="135"/>
      <c r="J1266" s="136"/>
      <c r="K1266" s="135"/>
      <c r="L1266" s="136"/>
      <c r="M1266" s="137"/>
      <c r="N1266" s="138"/>
      <c r="O1266" s="139"/>
      <c r="P1266" s="137"/>
      <c r="Q1266" s="138"/>
      <c r="R1266" s="140"/>
      <c r="S1266" s="368"/>
      <c r="T1266" s="447">
        <f t="shared" si="82"/>
        <v>0</v>
      </c>
      <c r="U1266" s="443">
        <f t="shared" si="81"/>
        <v>16</v>
      </c>
    </row>
    <row r="1267" spans="1:21" ht="18" customHeight="1">
      <c r="A1267" s="817"/>
      <c r="B1267" s="818"/>
      <c r="C1267" s="820"/>
      <c r="D1267" s="820"/>
      <c r="E1267" s="337">
        <v>59</v>
      </c>
      <c r="F1267" s="216"/>
      <c r="G1267" s="216"/>
      <c r="H1267" s="134"/>
      <c r="I1267" s="135"/>
      <c r="J1267" s="136"/>
      <c r="K1267" s="135"/>
      <c r="L1267" s="136"/>
      <c r="M1267" s="137"/>
      <c r="N1267" s="138"/>
      <c r="O1267" s="139"/>
      <c r="P1267" s="137"/>
      <c r="Q1267" s="138"/>
      <c r="R1267" s="140"/>
      <c r="S1267" s="368"/>
      <c r="T1267" s="447">
        <f t="shared" si="82"/>
        <v>0</v>
      </c>
      <c r="U1267" s="443">
        <f t="shared" si="81"/>
        <v>16</v>
      </c>
    </row>
    <row r="1268" spans="1:21" ht="18" customHeight="1">
      <c r="A1268" s="817"/>
      <c r="B1268" s="818"/>
      <c r="C1268" s="820"/>
      <c r="D1268" s="820"/>
      <c r="E1268" s="337">
        <v>60</v>
      </c>
      <c r="F1268" s="216"/>
      <c r="G1268" s="216"/>
      <c r="H1268" s="134"/>
      <c r="I1268" s="135"/>
      <c r="J1268" s="136"/>
      <c r="K1268" s="135"/>
      <c r="L1268" s="136"/>
      <c r="M1268" s="137"/>
      <c r="N1268" s="138"/>
      <c r="O1268" s="139"/>
      <c r="P1268" s="137"/>
      <c r="Q1268" s="138"/>
      <c r="R1268" s="140"/>
      <c r="S1268" s="368"/>
      <c r="T1268" s="447">
        <f t="shared" si="82"/>
        <v>0</v>
      </c>
      <c r="U1268" s="443">
        <f t="shared" si="81"/>
        <v>16</v>
      </c>
    </row>
    <row r="1269" spans="1:21" ht="18" customHeight="1">
      <c r="A1269" s="817"/>
      <c r="B1269" s="818"/>
      <c r="C1269" s="820"/>
      <c r="D1269" s="820"/>
      <c r="E1269" s="337">
        <v>61</v>
      </c>
      <c r="F1269" s="216"/>
      <c r="G1269" s="216"/>
      <c r="H1269" s="134"/>
      <c r="I1269" s="135"/>
      <c r="J1269" s="136"/>
      <c r="K1269" s="135"/>
      <c r="L1269" s="136"/>
      <c r="M1269" s="137"/>
      <c r="N1269" s="138"/>
      <c r="O1269" s="139"/>
      <c r="P1269" s="137"/>
      <c r="Q1269" s="138"/>
      <c r="R1269" s="140"/>
      <c r="S1269" s="368"/>
      <c r="T1269" s="447">
        <f t="shared" si="82"/>
        <v>0</v>
      </c>
      <c r="U1269" s="443">
        <f t="shared" si="81"/>
        <v>16</v>
      </c>
    </row>
    <row r="1270" spans="1:21" ht="18" customHeight="1">
      <c r="A1270" s="817"/>
      <c r="B1270" s="818"/>
      <c r="C1270" s="820"/>
      <c r="D1270" s="820"/>
      <c r="E1270" s="337">
        <v>62</v>
      </c>
      <c r="F1270" s="216"/>
      <c r="G1270" s="216"/>
      <c r="H1270" s="134"/>
      <c r="I1270" s="135"/>
      <c r="J1270" s="136"/>
      <c r="K1270" s="135"/>
      <c r="L1270" s="136"/>
      <c r="M1270" s="137"/>
      <c r="N1270" s="138"/>
      <c r="O1270" s="139"/>
      <c r="P1270" s="137"/>
      <c r="Q1270" s="138"/>
      <c r="R1270" s="140"/>
      <c r="S1270" s="368"/>
      <c r="T1270" s="447">
        <f t="shared" si="82"/>
        <v>0</v>
      </c>
      <c r="U1270" s="443">
        <f t="shared" si="81"/>
        <v>16</v>
      </c>
    </row>
    <row r="1271" spans="1:21" ht="18" customHeight="1">
      <c r="A1271" s="817"/>
      <c r="B1271" s="818"/>
      <c r="C1271" s="820"/>
      <c r="D1271" s="820"/>
      <c r="E1271" s="337">
        <v>63</v>
      </c>
      <c r="F1271" s="216"/>
      <c r="G1271" s="216"/>
      <c r="H1271" s="134"/>
      <c r="I1271" s="135"/>
      <c r="J1271" s="136"/>
      <c r="K1271" s="135"/>
      <c r="L1271" s="136"/>
      <c r="M1271" s="137"/>
      <c r="N1271" s="138"/>
      <c r="O1271" s="139"/>
      <c r="P1271" s="137"/>
      <c r="Q1271" s="138"/>
      <c r="R1271" s="140"/>
      <c r="S1271" s="368"/>
      <c r="T1271" s="447">
        <f t="shared" si="82"/>
        <v>0</v>
      </c>
      <c r="U1271" s="443">
        <f t="shared" si="81"/>
        <v>16</v>
      </c>
    </row>
    <row r="1272" spans="1:21" ht="18" customHeight="1">
      <c r="A1272" s="817"/>
      <c r="B1272" s="818"/>
      <c r="C1272" s="820"/>
      <c r="D1272" s="820"/>
      <c r="E1272" s="337">
        <v>64</v>
      </c>
      <c r="F1272" s="216"/>
      <c r="G1272" s="216"/>
      <c r="H1272" s="134"/>
      <c r="I1272" s="135"/>
      <c r="J1272" s="136"/>
      <c r="K1272" s="135"/>
      <c r="L1272" s="136"/>
      <c r="M1272" s="137"/>
      <c r="N1272" s="138"/>
      <c r="O1272" s="139"/>
      <c r="P1272" s="137"/>
      <c r="Q1272" s="138"/>
      <c r="R1272" s="140"/>
      <c r="S1272" s="368"/>
      <c r="T1272" s="447">
        <f t="shared" si="82"/>
        <v>0</v>
      </c>
      <c r="U1272" s="443">
        <f t="shared" si="81"/>
        <v>16</v>
      </c>
    </row>
    <row r="1273" spans="1:21" ht="18" customHeight="1">
      <c r="A1273" s="817"/>
      <c r="B1273" s="818"/>
      <c r="C1273" s="820"/>
      <c r="D1273" s="820"/>
      <c r="E1273" s="337">
        <v>65</v>
      </c>
      <c r="F1273" s="216"/>
      <c r="G1273" s="216"/>
      <c r="H1273" s="134"/>
      <c r="I1273" s="135"/>
      <c r="J1273" s="136"/>
      <c r="K1273" s="135"/>
      <c r="L1273" s="136"/>
      <c r="M1273" s="137"/>
      <c r="N1273" s="138"/>
      <c r="O1273" s="139"/>
      <c r="P1273" s="137"/>
      <c r="Q1273" s="138"/>
      <c r="R1273" s="140"/>
      <c r="S1273" s="368"/>
      <c r="T1273" s="447">
        <f t="shared" si="82"/>
        <v>0</v>
      </c>
      <c r="U1273" s="443">
        <f t="shared" si="81"/>
        <v>16</v>
      </c>
    </row>
    <row r="1274" spans="1:21" ht="18" customHeight="1">
      <c r="A1274" s="817"/>
      <c r="B1274" s="818"/>
      <c r="C1274" s="820"/>
      <c r="D1274" s="820"/>
      <c r="E1274" s="337">
        <v>66</v>
      </c>
      <c r="F1274" s="216"/>
      <c r="G1274" s="216"/>
      <c r="H1274" s="134"/>
      <c r="I1274" s="135"/>
      <c r="J1274" s="136"/>
      <c r="K1274" s="135"/>
      <c r="L1274" s="136"/>
      <c r="M1274" s="137"/>
      <c r="N1274" s="138"/>
      <c r="O1274" s="139"/>
      <c r="P1274" s="137"/>
      <c r="Q1274" s="138"/>
      <c r="R1274" s="140"/>
      <c r="S1274" s="368"/>
      <c r="T1274" s="447">
        <f t="shared" si="82"/>
        <v>0</v>
      </c>
      <c r="U1274" s="443">
        <f t="shared" si="81"/>
        <v>16</v>
      </c>
    </row>
    <row r="1275" spans="1:21" ht="18" customHeight="1">
      <c r="A1275" s="817"/>
      <c r="B1275" s="818"/>
      <c r="C1275" s="820"/>
      <c r="D1275" s="820"/>
      <c r="E1275" s="337">
        <v>67</v>
      </c>
      <c r="F1275" s="216"/>
      <c r="G1275" s="216"/>
      <c r="H1275" s="134"/>
      <c r="I1275" s="135"/>
      <c r="J1275" s="136"/>
      <c r="K1275" s="135"/>
      <c r="L1275" s="136"/>
      <c r="M1275" s="137"/>
      <c r="N1275" s="138"/>
      <c r="O1275" s="139"/>
      <c r="P1275" s="137"/>
      <c r="Q1275" s="138"/>
      <c r="R1275" s="140"/>
      <c r="S1275" s="368"/>
      <c r="T1275" s="447">
        <f t="shared" si="82"/>
        <v>0</v>
      </c>
      <c r="U1275" s="443">
        <f t="shared" si="81"/>
        <v>16</v>
      </c>
    </row>
    <row r="1276" spans="1:21" ht="18" customHeight="1">
      <c r="A1276" s="817"/>
      <c r="B1276" s="818"/>
      <c r="C1276" s="820"/>
      <c r="D1276" s="820"/>
      <c r="E1276" s="337">
        <v>68</v>
      </c>
      <c r="F1276" s="216"/>
      <c r="G1276" s="216"/>
      <c r="H1276" s="134"/>
      <c r="I1276" s="135"/>
      <c r="J1276" s="136"/>
      <c r="K1276" s="135"/>
      <c r="L1276" s="136"/>
      <c r="M1276" s="137"/>
      <c r="N1276" s="138"/>
      <c r="O1276" s="139"/>
      <c r="P1276" s="137"/>
      <c r="Q1276" s="138"/>
      <c r="R1276" s="140"/>
      <c r="S1276" s="368"/>
      <c r="T1276" s="447">
        <f t="shared" si="82"/>
        <v>0</v>
      </c>
      <c r="U1276" s="443">
        <f t="shared" si="81"/>
        <v>16</v>
      </c>
    </row>
    <row r="1277" spans="1:21" ht="18" customHeight="1">
      <c r="A1277" s="817"/>
      <c r="B1277" s="818"/>
      <c r="C1277" s="820"/>
      <c r="D1277" s="820"/>
      <c r="E1277" s="337">
        <v>69</v>
      </c>
      <c r="F1277" s="216"/>
      <c r="G1277" s="216"/>
      <c r="H1277" s="134"/>
      <c r="I1277" s="135"/>
      <c r="J1277" s="136"/>
      <c r="K1277" s="135"/>
      <c r="L1277" s="136"/>
      <c r="M1277" s="137"/>
      <c r="N1277" s="138"/>
      <c r="O1277" s="139"/>
      <c r="P1277" s="137"/>
      <c r="Q1277" s="138"/>
      <c r="R1277" s="140"/>
      <c r="S1277" s="368"/>
      <c r="T1277" s="447">
        <f t="shared" si="82"/>
        <v>0</v>
      </c>
      <c r="U1277" s="443">
        <f t="shared" si="81"/>
        <v>16</v>
      </c>
    </row>
    <row r="1278" spans="1:21" ht="18" customHeight="1">
      <c r="A1278" s="817"/>
      <c r="B1278" s="818"/>
      <c r="C1278" s="820"/>
      <c r="D1278" s="820"/>
      <c r="E1278" s="337">
        <v>70</v>
      </c>
      <c r="F1278" s="216"/>
      <c r="G1278" s="216"/>
      <c r="H1278" s="134"/>
      <c r="I1278" s="135"/>
      <c r="J1278" s="136"/>
      <c r="K1278" s="135"/>
      <c r="L1278" s="136"/>
      <c r="M1278" s="137"/>
      <c r="N1278" s="138"/>
      <c r="O1278" s="139"/>
      <c r="P1278" s="137"/>
      <c r="Q1278" s="138"/>
      <c r="R1278" s="140"/>
      <c r="S1278" s="368"/>
      <c r="T1278" s="447">
        <f t="shared" si="82"/>
        <v>0</v>
      </c>
      <c r="U1278" s="443">
        <f t="shared" si="81"/>
        <v>16</v>
      </c>
    </row>
    <row r="1279" spans="1:21" ht="18" customHeight="1">
      <c r="A1279" s="817"/>
      <c r="B1279" s="818"/>
      <c r="C1279" s="820"/>
      <c r="D1279" s="820"/>
      <c r="E1279" s="337">
        <v>71</v>
      </c>
      <c r="F1279" s="216"/>
      <c r="G1279" s="216"/>
      <c r="H1279" s="97"/>
      <c r="I1279" s="81"/>
      <c r="J1279" s="76"/>
      <c r="K1279" s="82"/>
      <c r="L1279" s="77"/>
      <c r="M1279" s="2"/>
      <c r="N1279" s="82"/>
      <c r="O1279" s="77"/>
      <c r="P1279" s="2"/>
      <c r="Q1279" s="82"/>
      <c r="R1279" s="19"/>
      <c r="S1279" s="366"/>
      <c r="T1279" s="397">
        <f t="shared" si="78"/>
        <v>0</v>
      </c>
      <c r="U1279" s="443">
        <f t="shared" si="81"/>
        <v>16</v>
      </c>
    </row>
    <row r="1280" spans="1:21" ht="18" customHeight="1">
      <c r="A1280" s="817"/>
      <c r="B1280" s="818"/>
      <c r="C1280" s="820"/>
      <c r="D1280" s="820"/>
      <c r="E1280" s="337">
        <v>72</v>
      </c>
      <c r="F1280" s="216"/>
      <c r="G1280" s="216"/>
      <c r="H1280" s="97"/>
      <c r="I1280" s="81"/>
      <c r="J1280" s="76"/>
      <c r="K1280" s="82"/>
      <c r="L1280" s="77"/>
      <c r="M1280" s="2"/>
      <c r="N1280" s="82"/>
      <c r="O1280" s="77"/>
      <c r="P1280" s="2"/>
      <c r="Q1280" s="82"/>
      <c r="R1280" s="19"/>
      <c r="S1280" s="366"/>
      <c r="T1280" s="397">
        <f t="shared" si="78"/>
        <v>0</v>
      </c>
      <c r="U1280" s="443">
        <f t="shared" si="81"/>
        <v>16</v>
      </c>
    </row>
    <row r="1281" spans="1:21" ht="18" customHeight="1">
      <c r="A1281" s="817"/>
      <c r="B1281" s="818"/>
      <c r="C1281" s="820"/>
      <c r="D1281" s="820"/>
      <c r="E1281" s="337">
        <v>73</v>
      </c>
      <c r="F1281" s="216"/>
      <c r="G1281" s="216"/>
      <c r="H1281" s="97"/>
      <c r="I1281" s="81"/>
      <c r="J1281" s="76"/>
      <c r="K1281" s="82"/>
      <c r="L1281" s="77"/>
      <c r="M1281" s="2"/>
      <c r="N1281" s="82"/>
      <c r="O1281" s="77"/>
      <c r="P1281" s="2"/>
      <c r="Q1281" s="82"/>
      <c r="R1281" s="19"/>
      <c r="S1281" s="366"/>
      <c r="T1281" s="397">
        <f t="shared" si="78"/>
        <v>0</v>
      </c>
      <c r="U1281" s="443">
        <f t="shared" si="81"/>
        <v>16</v>
      </c>
    </row>
    <row r="1282" spans="1:21" ht="18" customHeight="1">
      <c r="A1282" s="817"/>
      <c r="B1282" s="818"/>
      <c r="C1282" s="820"/>
      <c r="D1282" s="820"/>
      <c r="E1282" s="337">
        <v>74</v>
      </c>
      <c r="F1282" s="216"/>
      <c r="G1282" s="216"/>
      <c r="H1282" s="97"/>
      <c r="I1282" s="81"/>
      <c r="J1282" s="76"/>
      <c r="K1282" s="81"/>
      <c r="L1282" s="76"/>
      <c r="M1282" s="2"/>
      <c r="N1282" s="81"/>
      <c r="O1282" s="77"/>
      <c r="P1282" s="15"/>
      <c r="Q1282" s="82"/>
      <c r="R1282" s="19"/>
      <c r="S1282" s="366"/>
      <c r="T1282" s="397">
        <f t="shared" si="78"/>
        <v>0</v>
      </c>
      <c r="U1282" s="443">
        <f t="shared" si="81"/>
        <v>16</v>
      </c>
    </row>
    <row r="1283" spans="1:21" ht="18" customHeight="1">
      <c r="A1283" s="817"/>
      <c r="B1283" s="818"/>
      <c r="C1283" s="820"/>
      <c r="D1283" s="820"/>
      <c r="E1283" s="337">
        <v>75</v>
      </c>
      <c r="F1283" s="216"/>
      <c r="G1283" s="216"/>
      <c r="H1283" s="97"/>
      <c r="I1283" s="81"/>
      <c r="J1283" s="76"/>
      <c r="K1283" s="81"/>
      <c r="L1283" s="76"/>
      <c r="M1283" s="2"/>
      <c r="N1283" s="81"/>
      <c r="O1283" s="77"/>
      <c r="P1283" s="15"/>
      <c r="Q1283" s="82"/>
      <c r="R1283" s="19"/>
      <c r="S1283" s="366"/>
      <c r="T1283" s="397">
        <f t="shared" si="78"/>
        <v>0</v>
      </c>
      <c r="U1283" s="443">
        <f t="shared" si="81"/>
        <v>16</v>
      </c>
    </row>
    <row r="1284" spans="1:21" ht="18" customHeight="1">
      <c r="A1284" s="817"/>
      <c r="B1284" s="818"/>
      <c r="C1284" s="820"/>
      <c r="D1284" s="820"/>
      <c r="E1284" s="337">
        <v>76</v>
      </c>
      <c r="F1284" s="216"/>
      <c r="G1284" s="216"/>
      <c r="H1284" s="97"/>
      <c r="I1284" s="81"/>
      <c r="J1284" s="76"/>
      <c r="K1284" s="81"/>
      <c r="L1284" s="76"/>
      <c r="M1284" s="2"/>
      <c r="N1284" s="81"/>
      <c r="O1284" s="77"/>
      <c r="P1284" s="15"/>
      <c r="Q1284" s="82"/>
      <c r="R1284" s="19"/>
      <c r="S1284" s="366"/>
      <c r="T1284" s="397">
        <f t="shared" si="78"/>
        <v>0</v>
      </c>
      <c r="U1284" s="443">
        <f t="shared" si="81"/>
        <v>16</v>
      </c>
    </row>
    <row r="1285" spans="1:21" ht="18" customHeight="1">
      <c r="A1285" s="817"/>
      <c r="B1285" s="818"/>
      <c r="C1285" s="820"/>
      <c r="D1285" s="820"/>
      <c r="E1285" s="337">
        <v>77</v>
      </c>
      <c r="F1285" s="216"/>
      <c r="G1285" s="216"/>
      <c r="H1285" s="97"/>
      <c r="I1285" s="81"/>
      <c r="J1285" s="76"/>
      <c r="K1285" s="81"/>
      <c r="L1285" s="76"/>
      <c r="M1285" s="2"/>
      <c r="N1285" s="82"/>
      <c r="O1285" s="77"/>
      <c r="P1285" s="2"/>
      <c r="Q1285" s="82"/>
      <c r="R1285" s="19"/>
      <c r="S1285" s="366"/>
      <c r="T1285" s="397">
        <f t="shared" si="78"/>
        <v>0</v>
      </c>
      <c r="U1285" s="443">
        <f t="shared" si="81"/>
        <v>16</v>
      </c>
    </row>
    <row r="1286" spans="1:21" ht="18" customHeight="1">
      <c r="A1286" s="817"/>
      <c r="B1286" s="818"/>
      <c r="C1286" s="820"/>
      <c r="D1286" s="820"/>
      <c r="E1286" s="337">
        <v>78</v>
      </c>
      <c r="F1286" s="216"/>
      <c r="G1286" s="216"/>
      <c r="H1286" s="134"/>
      <c r="I1286" s="135"/>
      <c r="J1286" s="136"/>
      <c r="K1286" s="135"/>
      <c r="L1286" s="136"/>
      <c r="M1286" s="137"/>
      <c r="N1286" s="138"/>
      <c r="O1286" s="139"/>
      <c r="P1286" s="137"/>
      <c r="Q1286" s="138"/>
      <c r="R1286" s="140"/>
      <c r="S1286" s="368"/>
      <c r="T1286" s="447">
        <f t="shared" si="78"/>
        <v>0</v>
      </c>
      <c r="U1286" s="443">
        <f t="shared" si="81"/>
        <v>16</v>
      </c>
    </row>
    <row r="1287" spans="1:21" ht="18" customHeight="1">
      <c r="A1287" s="817"/>
      <c r="B1287" s="818"/>
      <c r="C1287" s="820"/>
      <c r="D1287" s="820"/>
      <c r="E1287" s="337">
        <v>79</v>
      </c>
      <c r="F1287" s="216"/>
      <c r="G1287" s="216"/>
      <c r="H1287" s="134"/>
      <c r="I1287" s="135"/>
      <c r="J1287" s="136"/>
      <c r="K1287" s="135"/>
      <c r="L1287" s="136"/>
      <c r="M1287" s="137"/>
      <c r="N1287" s="138"/>
      <c r="O1287" s="139"/>
      <c r="P1287" s="137"/>
      <c r="Q1287" s="138"/>
      <c r="R1287" s="140"/>
      <c r="S1287" s="368"/>
      <c r="T1287" s="447">
        <f t="shared" si="78"/>
        <v>0</v>
      </c>
      <c r="U1287" s="443">
        <f t="shared" si="81"/>
        <v>16</v>
      </c>
    </row>
    <row r="1288" spans="1:21" ht="18" customHeight="1">
      <c r="A1288" s="817"/>
      <c r="B1288" s="818"/>
      <c r="C1288" s="820"/>
      <c r="D1288" s="820"/>
      <c r="E1288" s="345">
        <v>80</v>
      </c>
      <c r="F1288" s="433"/>
      <c r="G1288" s="433"/>
      <c r="H1288" s="101"/>
      <c r="I1288" s="135"/>
      <c r="J1288" s="136"/>
      <c r="K1288" s="135"/>
      <c r="L1288" s="136"/>
      <c r="M1288" s="137"/>
      <c r="N1288" s="138"/>
      <c r="O1288" s="139"/>
      <c r="P1288" s="137"/>
      <c r="Q1288" s="138"/>
      <c r="R1288" s="140"/>
      <c r="S1288" s="368"/>
      <c r="T1288" s="447">
        <f t="shared" si="78"/>
        <v>0</v>
      </c>
      <c r="U1288" s="443">
        <f t="shared" si="81"/>
        <v>16</v>
      </c>
    </row>
    <row r="1289" spans="1:21" ht="18" customHeight="1">
      <c r="A1289" s="815">
        <v>17</v>
      </c>
      <c r="B1289" s="816"/>
      <c r="C1289" s="819" t="str">
        <f>IF(ISERROR(VLOOKUP($A1289,【大規模】地域番号③!$BD:$BF,2,FALSE)),"",VLOOKUP($A1289,【大規模】地域番号③!$BD:$BF,2,FALSE))</f>
        <v/>
      </c>
      <c r="D1289" s="819" t="str">
        <f>IF(ISERROR(VLOOKUP($A1289,【大規模】地域番号③!$BD:$BF,3,FALSE)),"",VLOOKUP($A1289,【大規模】地域番号③!$BD:$BF,3,FALSE))</f>
        <v/>
      </c>
      <c r="E1289" s="337">
        <v>1</v>
      </c>
      <c r="F1289" s="216"/>
      <c r="G1289" s="216"/>
      <c r="H1289" s="96"/>
      <c r="I1289" s="119"/>
      <c r="J1289" s="120"/>
      <c r="K1289" s="122"/>
      <c r="L1289" s="123"/>
      <c r="M1289" s="121"/>
      <c r="N1289" s="122"/>
      <c r="O1289" s="123"/>
      <c r="P1289" s="121"/>
      <c r="Q1289" s="122"/>
      <c r="R1289" s="124"/>
      <c r="S1289" s="356"/>
      <c r="T1289" s="389">
        <f t="shared" si="78"/>
        <v>0</v>
      </c>
      <c r="U1289" s="443">
        <f>$A$1289</f>
        <v>17</v>
      </c>
    </row>
    <row r="1290" spans="1:21" ht="18" customHeight="1">
      <c r="A1290" s="817"/>
      <c r="B1290" s="818"/>
      <c r="C1290" s="820"/>
      <c r="D1290" s="820"/>
      <c r="E1290" s="337">
        <v>2</v>
      </c>
      <c r="F1290" s="216"/>
      <c r="G1290" s="216"/>
      <c r="H1290" s="97"/>
      <c r="I1290" s="81"/>
      <c r="J1290" s="76"/>
      <c r="K1290" s="82"/>
      <c r="L1290" s="77"/>
      <c r="M1290" s="2"/>
      <c r="N1290" s="82"/>
      <c r="O1290" s="77"/>
      <c r="P1290" s="2"/>
      <c r="Q1290" s="82"/>
      <c r="R1290" s="19"/>
      <c r="S1290" s="366"/>
      <c r="T1290" s="397">
        <f t="shared" si="78"/>
        <v>0</v>
      </c>
      <c r="U1290" s="443">
        <f t="shared" ref="U1290:U1331" si="83">$A$1289</f>
        <v>17</v>
      </c>
    </row>
    <row r="1291" spans="1:21" ht="18" customHeight="1">
      <c r="A1291" s="817"/>
      <c r="B1291" s="818"/>
      <c r="C1291" s="820"/>
      <c r="D1291" s="820"/>
      <c r="E1291" s="337">
        <v>3</v>
      </c>
      <c r="F1291" s="216"/>
      <c r="G1291" s="216"/>
      <c r="H1291" s="97"/>
      <c r="I1291" s="81"/>
      <c r="J1291" s="76"/>
      <c r="K1291" s="82"/>
      <c r="L1291" s="77"/>
      <c r="M1291" s="2"/>
      <c r="N1291" s="82"/>
      <c r="O1291" s="77"/>
      <c r="P1291" s="2"/>
      <c r="Q1291" s="82"/>
      <c r="R1291" s="19"/>
      <c r="S1291" s="366"/>
      <c r="T1291" s="397">
        <f t="shared" si="78"/>
        <v>0</v>
      </c>
      <c r="U1291" s="443">
        <f t="shared" si="83"/>
        <v>17</v>
      </c>
    </row>
    <row r="1292" spans="1:21" ht="18" customHeight="1">
      <c r="A1292" s="817"/>
      <c r="B1292" s="818"/>
      <c r="C1292" s="820"/>
      <c r="D1292" s="820"/>
      <c r="E1292" s="337">
        <v>4</v>
      </c>
      <c r="F1292" s="216"/>
      <c r="G1292" s="216"/>
      <c r="H1292" s="97"/>
      <c r="I1292" s="81"/>
      <c r="J1292" s="76"/>
      <c r="K1292" s="81"/>
      <c r="L1292" s="76"/>
      <c r="M1292" s="2"/>
      <c r="N1292" s="81"/>
      <c r="O1292" s="77"/>
      <c r="P1292" s="15"/>
      <c r="Q1292" s="82"/>
      <c r="R1292" s="19"/>
      <c r="S1292" s="366"/>
      <c r="T1292" s="397">
        <f t="shared" si="78"/>
        <v>0</v>
      </c>
      <c r="U1292" s="443">
        <f t="shared" si="83"/>
        <v>17</v>
      </c>
    </row>
    <row r="1293" spans="1:21" ht="18" customHeight="1">
      <c r="A1293" s="817"/>
      <c r="B1293" s="818"/>
      <c r="C1293" s="820"/>
      <c r="D1293" s="820"/>
      <c r="E1293" s="337">
        <v>5</v>
      </c>
      <c r="F1293" s="216"/>
      <c r="G1293" s="216"/>
      <c r="H1293" s="97"/>
      <c r="I1293" s="81"/>
      <c r="J1293" s="76"/>
      <c r="K1293" s="81"/>
      <c r="L1293" s="76"/>
      <c r="M1293" s="2"/>
      <c r="N1293" s="81"/>
      <c r="O1293" s="77"/>
      <c r="P1293" s="15"/>
      <c r="Q1293" s="82"/>
      <c r="R1293" s="19"/>
      <c r="S1293" s="366"/>
      <c r="T1293" s="397">
        <f t="shared" si="78"/>
        <v>0</v>
      </c>
      <c r="U1293" s="443">
        <f t="shared" si="83"/>
        <v>17</v>
      </c>
    </row>
    <row r="1294" spans="1:21" ht="18" customHeight="1">
      <c r="A1294" s="817"/>
      <c r="B1294" s="818"/>
      <c r="C1294" s="820"/>
      <c r="D1294" s="820"/>
      <c r="E1294" s="337">
        <v>6</v>
      </c>
      <c r="F1294" s="216"/>
      <c r="G1294" s="216"/>
      <c r="H1294" s="97"/>
      <c r="I1294" s="81"/>
      <c r="J1294" s="76"/>
      <c r="K1294" s="81"/>
      <c r="L1294" s="76"/>
      <c r="M1294" s="2"/>
      <c r="N1294" s="81"/>
      <c r="O1294" s="77"/>
      <c r="P1294" s="15"/>
      <c r="Q1294" s="82"/>
      <c r="R1294" s="19"/>
      <c r="S1294" s="366"/>
      <c r="T1294" s="397">
        <f t="shared" si="78"/>
        <v>0</v>
      </c>
      <c r="U1294" s="443">
        <f t="shared" si="83"/>
        <v>17</v>
      </c>
    </row>
    <row r="1295" spans="1:21" ht="18" customHeight="1">
      <c r="A1295" s="817"/>
      <c r="B1295" s="818"/>
      <c r="C1295" s="820"/>
      <c r="D1295" s="820"/>
      <c r="E1295" s="337">
        <v>7</v>
      </c>
      <c r="F1295" s="216"/>
      <c r="G1295" s="216"/>
      <c r="H1295" s="97"/>
      <c r="I1295" s="81"/>
      <c r="J1295" s="76"/>
      <c r="K1295" s="81"/>
      <c r="L1295" s="76"/>
      <c r="M1295" s="2"/>
      <c r="N1295" s="82"/>
      <c r="O1295" s="77"/>
      <c r="P1295" s="2"/>
      <c r="Q1295" s="82"/>
      <c r="R1295" s="19"/>
      <c r="S1295" s="366"/>
      <c r="T1295" s="397">
        <f t="shared" si="78"/>
        <v>0</v>
      </c>
      <c r="U1295" s="443">
        <f t="shared" si="83"/>
        <v>17</v>
      </c>
    </row>
    <row r="1296" spans="1:21" ht="18" customHeight="1">
      <c r="A1296" s="817"/>
      <c r="B1296" s="818"/>
      <c r="C1296" s="820"/>
      <c r="D1296" s="820"/>
      <c r="E1296" s="337">
        <v>8</v>
      </c>
      <c r="F1296" s="216"/>
      <c r="G1296" s="216"/>
      <c r="H1296" s="134"/>
      <c r="I1296" s="135"/>
      <c r="J1296" s="136"/>
      <c r="K1296" s="135"/>
      <c r="L1296" s="136"/>
      <c r="M1296" s="137"/>
      <c r="N1296" s="138"/>
      <c r="O1296" s="139"/>
      <c r="P1296" s="137"/>
      <c r="Q1296" s="138"/>
      <c r="R1296" s="140"/>
      <c r="S1296" s="368"/>
      <c r="T1296" s="447">
        <f t="shared" si="78"/>
        <v>0</v>
      </c>
      <c r="U1296" s="443">
        <f t="shared" si="83"/>
        <v>17</v>
      </c>
    </row>
    <row r="1297" spans="1:21" ht="18" customHeight="1">
      <c r="A1297" s="817"/>
      <c r="B1297" s="818"/>
      <c r="C1297" s="820"/>
      <c r="D1297" s="820"/>
      <c r="E1297" s="337">
        <v>9</v>
      </c>
      <c r="F1297" s="216"/>
      <c r="G1297" s="216"/>
      <c r="H1297" s="134"/>
      <c r="I1297" s="135"/>
      <c r="J1297" s="136"/>
      <c r="K1297" s="135"/>
      <c r="L1297" s="136"/>
      <c r="M1297" s="137"/>
      <c r="N1297" s="138"/>
      <c r="O1297" s="139"/>
      <c r="P1297" s="137"/>
      <c r="Q1297" s="138"/>
      <c r="R1297" s="140"/>
      <c r="S1297" s="368"/>
      <c r="T1297" s="447">
        <f t="shared" si="78"/>
        <v>0</v>
      </c>
      <c r="U1297" s="443">
        <f t="shared" si="83"/>
        <v>17</v>
      </c>
    </row>
    <row r="1298" spans="1:21" ht="18" customHeight="1">
      <c r="A1298" s="817"/>
      <c r="B1298" s="818"/>
      <c r="C1298" s="820"/>
      <c r="D1298" s="820"/>
      <c r="E1298" s="337">
        <v>10</v>
      </c>
      <c r="F1298" s="216"/>
      <c r="G1298" s="216"/>
      <c r="H1298" s="134"/>
      <c r="I1298" s="135"/>
      <c r="J1298" s="136"/>
      <c r="K1298" s="135"/>
      <c r="L1298" s="136"/>
      <c r="M1298" s="137"/>
      <c r="N1298" s="138"/>
      <c r="O1298" s="139"/>
      <c r="P1298" s="137"/>
      <c r="Q1298" s="138"/>
      <c r="R1298" s="140"/>
      <c r="S1298" s="368"/>
      <c r="T1298" s="447">
        <f t="shared" si="78"/>
        <v>0</v>
      </c>
      <c r="U1298" s="443">
        <f t="shared" si="83"/>
        <v>17</v>
      </c>
    </row>
    <row r="1299" spans="1:21" ht="18" customHeight="1">
      <c r="A1299" s="817"/>
      <c r="B1299" s="818"/>
      <c r="C1299" s="820"/>
      <c r="D1299" s="820"/>
      <c r="E1299" s="337">
        <v>11</v>
      </c>
      <c r="F1299" s="216"/>
      <c r="G1299" s="216"/>
      <c r="H1299" s="134"/>
      <c r="I1299" s="135"/>
      <c r="J1299" s="136"/>
      <c r="K1299" s="135"/>
      <c r="L1299" s="136"/>
      <c r="M1299" s="137"/>
      <c r="N1299" s="138"/>
      <c r="O1299" s="139"/>
      <c r="P1299" s="137"/>
      <c r="Q1299" s="138"/>
      <c r="R1299" s="140"/>
      <c r="S1299" s="368"/>
      <c r="T1299" s="447">
        <f t="shared" si="78"/>
        <v>0</v>
      </c>
      <c r="U1299" s="443">
        <f t="shared" si="83"/>
        <v>17</v>
      </c>
    </row>
    <row r="1300" spans="1:21" ht="18" customHeight="1">
      <c r="A1300" s="817"/>
      <c r="B1300" s="818"/>
      <c r="C1300" s="820"/>
      <c r="D1300" s="820"/>
      <c r="E1300" s="337">
        <v>12</v>
      </c>
      <c r="F1300" s="216"/>
      <c r="G1300" s="216"/>
      <c r="H1300" s="134"/>
      <c r="I1300" s="135"/>
      <c r="J1300" s="136"/>
      <c r="K1300" s="135"/>
      <c r="L1300" s="136"/>
      <c r="M1300" s="137"/>
      <c r="N1300" s="138"/>
      <c r="O1300" s="139"/>
      <c r="P1300" s="137"/>
      <c r="Q1300" s="138"/>
      <c r="R1300" s="140"/>
      <c r="S1300" s="368"/>
      <c r="T1300" s="447">
        <f t="shared" si="78"/>
        <v>0</v>
      </c>
      <c r="U1300" s="443">
        <f t="shared" si="83"/>
        <v>17</v>
      </c>
    </row>
    <row r="1301" spans="1:21" ht="18" customHeight="1">
      <c r="A1301" s="817"/>
      <c r="B1301" s="818"/>
      <c r="C1301" s="820"/>
      <c r="D1301" s="820"/>
      <c r="E1301" s="337">
        <v>13</v>
      </c>
      <c r="F1301" s="216"/>
      <c r="G1301" s="216"/>
      <c r="H1301" s="134"/>
      <c r="I1301" s="135"/>
      <c r="J1301" s="136"/>
      <c r="K1301" s="135"/>
      <c r="L1301" s="136"/>
      <c r="M1301" s="137"/>
      <c r="N1301" s="138"/>
      <c r="O1301" s="139"/>
      <c r="P1301" s="137"/>
      <c r="Q1301" s="138"/>
      <c r="R1301" s="140"/>
      <c r="S1301" s="368"/>
      <c r="T1301" s="447">
        <f t="shared" si="78"/>
        <v>0</v>
      </c>
      <c r="U1301" s="443">
        <f t="shared" si="83"/>
        <v>17</v>
      </c>
    </row>
    <row r="1302" spans="1:21" ht="18" customHeight="1">
      <c r="A1302" s="817"/>
      <c r="B1302" s="818"/>
      <c r="C1302" s="820"/>
      <c r="D1302" s="820"/>
      <c r="E1302" s="337">
        <v>14</v>
      </c>
      <c r="F1302" s="216"/>
      <c r="G1302" s="216"/>
      <c r="H1302" s="134"/>
      <c r="I1302" s="135"/>
      <c r="J1302" s="136"/>
      <c r="K1302" s="135"/>
      <c r="L1302" s="136"/>
      <c r="M1302" s="137"/>
      <c r="N1302" s="138"/>
      <c r="O1302" s="139"/>
      <c r="P1302" s="137"/>
      <c r="Q1302" s="138"/>
      <c r="R1302" s="140"/>
      <c r="S1302" s="368"/>
      <c r="T1302" s="447">
        <f t="shared" si="78"/>
        <v>0</v>
      </c>
      <c r="U1302" s="443">
        <f t="shared" si="83"/>
        <v>17</v>
      </c>
    </row>
    <row r="1303" spans="1:21" ht="18" customHeight="1">
      <c r="A1303" s="817"/>
      <c r="B1303" s="818"/>
      <c r="C1303" s="820"/>
      <c r="D1303" s="820"/>
      <c r="E1303" s="337">
        <v>15</v>
      </c>
      <c r="F1303" s="216"/>
      <c r="G1303" s="216"/>
      <c r="H1303" s="134"/>
      <c r="I1303" s="135"/>
      <c r="J1303" s="136"/>
      <c r="K1303" s="135"/>
      <c r="L1303" s="136"/>
      <c r="M1303" s="137"/>
      <c r="N1303" s="138"/>
      <c r="O1303" s="139"/>
      <c r="P1303" s="137"/>
      <c r="Q1303" s="138"/>
      <c r="R1303" s="140"/>
      <c r="S1303" s="368"/>
      <c r="T1303" s="447">
        <f t="shared" si="78"/>
        <v>0</v>
      </c>
      <c r="U1303" s="443">
        <f t="shared" si="83"/>
        <v>17</v>
      </c>
    </row>
    <row r="1304" spans="1:21" ht="18" customHeight="1">
      <c r="A1304" s="817"/>
      <c r="B1304" s="818"/>
      <c r="C1304" s="820"/>
      <c r="D1304" s="820"/>
      <c r="E1304" s="337">
        <v>16</v>
      </c>
      <c r="F1304" s="216"/>
      <c r="G1304" s="216"/>
      <c r="H1304" s="134"/>
      <c r="I1304" s="135"/>
      <c r="J1304" s="136"/>
      <c r="K1304" s="135"/>
      <c r="L1304" s="136"/>
      <c r="M1304" s="137"/>
      <c r="N1304" s="138"/>
      <c r="O1304" s="139"/>
      <c r="P1304" s="137"/>
      <c r="Q1304" s="138"/>
      <c r="R1304" s="140"/>
      <c r="S1304" s="368"/>
      <c r="T1304" s="447">
        <f t="shared" si="78"/>
        <v>0</v>
      </c>
      <c r="U1304" s="443">
        <f t="shared" si="83"/>
        <v>17</v>
      </c>
    </row>
    <row r="1305" spans="1:21" ht="18" customHeight="1">
      <c r="A1305" s="817"/>
      <c r="B1305" s="818"/>
      <c r="C1305" s="820"/>
      <c r="D1305" s="820"/>
      <c r="E1305" s="337">
        <v>17</v>
      </c>
      <c r="F1305" s="216"/>
      <c r="G1305" s="216"/>
      <c r="H1305" s="134"/>
      <c r="I1305" s="135"/>
      <c r="J1305" s="136"/>
      <c r="K1305" s="135"/>
      <c r="L1305" s="136"/>
      <c r="M1305" s="137"/>
      <c r="N1305" s="138"/>
      <c r="O1305" s="139"/>
      <c r="P1305" s="137"/>
      <c r="Q1305" s="138"/>
      <c r="R1305" s="140"/>
      <c r="S1305" s="368"/>
      <c r="T1305" s="447">
        <f t="shared" si="78"/>
        <v>0</v>
      </c>
      <c r="U1305" s="443">
        <f t="shared" si="83"/>
        <v>17</v>
      </c>
    </row>
    <row r="1306" spans="1:21" ht="18" customHeight="1">
      <c r="A1306" s="817"/>
      <c r="B1306" s="818"/>
      <c r="C1306" s="820"/>
      <c r="D1306" s="820"/>
      <c r="E1306" s="337">
        <v>18</v>
      </c>
      <c r="F1306" s="216"/>
      <c r="G1306" s="216"/>
      <c r="H1306" s="134"/>
      <c r="I1306" s="135"/>
      <c r="J1306" s="136"/>
      <c r="K1306" s="135"/>
      <c r="L1306" s="136"/>
      <c r="M1306" s="137"/>
      <c r="N1306" s="138"/>
      <c r="O1306" s="139"/>
      <c r="P1306" s="137"/>
      <c r="Q1306" s="138"/>
      <c r="R1306" s="140"/>
      <c r="S1306" s="368"/>
      <c r="T1306" s="447">
        <f t="shared" si="78"/>
        <v>0</v>
      </c>
      <c r="U1306" s="443">
        <f t="shared" si="83"/>
        <v>17</v>
      </c>
    </row>
    <row r="1307" spans="1:21" ht="18" customHeight="1">
      <c r="A1307" s="817"/>
      <c r="B1307" s="818"/>
      <c r="C1307" s="820"/>
      <c r="D1307" s="820"/>
      <c r="E1307" s="337">
        <v>19</v>
      </c>
      <c r="F1307" s="216"/>
      <c r="G1307" s="216"/>
      <c r="H1307" s="134"/>
      <c r="I1307" s="135"/>
      <c r="J1307" s="136"/>
      <c r="K1307" s="135"/>
      <c r="L1307" s="136"/>
      <c r="M1307" s="137"/>
      <c r="N1307" s="138"/>
      <c r="O1307" s="139"/>
      <c r="P1307" s="137"/>
      <c r="Q1307" s="138"/>
      <c r="R1307" s="140"/>
      <c r="S1307" s="368"/>
      <c r="T1307" s="447">
        <f t="shared" si="78"/>
        <v>0</v>
      </c>
      <c r="U1307" s="443">
        <f t="shared" si="83"/>
        <v>17</v>
      </c>
    </row>
    <row r="1308" spans="1:21" ht="18" customHeight="1">
      <c r="A1308" s="817"/>
      <c r="B1308" s="818"/>
      <c r="C1308" s="820"/>
      <c r="D1308" s="820"/>
      <c r="E1308" s="337">
        <v>20</v>
      </c>
      <c r="F1308" s="216"/>
      <c r="G1308" s="216"/>
      <c r="H1308" s="134"/>
      <c r="I1308" s="135"/>
      <c r="J1308" s="136"/>
      <c r="K1308" s="135"/>
      <c r="L1308" s="136"/>
      <c r="M1308" s="137"/>
      <c r="N1308" s="138"/>
      <c r="O1308" s="139"/>
      <c r="P1308" s="137"/>
      <c r="Q1308" s="138"/>
      <c r="R1308" s="140"/>
      <c r="S1308" s="368"/>
      <c r="T1308" s="447">
        <f t="shared" si="78"/>
        <v>0</v>
      </c>
      <c r="U1308" s="443">
        <f t="shared" si="83"/>
        <v>17</v>
      </c>
    </row>
    <row r="1309" spans="1:21" ht="18" customHeight="1">
      <c r="A1309" s="817"/>
      <c r="B1309" s="818"/>
      <c r="C1309" s="820"/>
      <c r="D1309" s="820"/>
      <c r="E1309" s="337">
        <v>21</v>
      </c>
      <c r="F1309" s="216"/>
      <c r="G1309" s="216"/>
      <c r="H1309" s="134"/>
      <c r="I1309" s="135"/>
      <c r="J1309" s="136"/>
      <c r="K1309" s="135"/>
      <c r="L1309" s="136"/>
      <c r="M1309" s="137"/>
      <c r="N1309" s="138"/>
      <c r="O1309" s="139"/>
      <c r="P1309" s="137"/>
      <c r="Q1309" s="138"/>
      <c r="R1309" s="140"/>
      <c r="S1309" s="368"/>
      <c r="T1309" s="447">
        <f t="shared" si="78"/>
        <v>0</v>
      </c>
      <c r="U1309" s="443">
        <f t="shared" si="83"/>
        <v>17</v>
      </c>
    </row>
    <row r="1310" spans="1:21" ht="18" customHeight="1">
      <c r="A1310" s="817"/>
      <c r="B1310" s="818"/>
      <c r="C1310" s="820"/>
      <c r="D1310" s="820"/>
      <c r="E1310" s="337">
        <v>22</v>
      </c>
      <c r="F1310" s="216"/>
      <c r="G1310" s="216"/>
      <c r="H1310" s="134"/>
      <c r="I1310" s="135"/>
      <c r="J1310" s="136"/>
      <c r="K1310" s="135"/>
      <c r="L1310" s="136"/>
      <c r="M1310" s="137"/>
      <c r="N1310" s="138"/>
      <c r="O1310" s="139"/>
      <c r="P1310" s="137"/>
      <c r="Q1310" s="138"/>
      <c r="R1310" s="140"/>
      <c r="S1310" s="368"/>
      <c r="T1310" s="447">
        <f t="shared" si="78"/>
        <v>0</v>
      </c>
      <c r="U1310" s="443">
        <f t="shared" si="83"/>
        <v>17</v>
      </c>
    </row>
    <row r="1311" spans="1:21" ht="18" customHeight="1">
      <c r="A1311" s="817"/>
      <c r="B1311" s="818"/>
      <c r="C1311" s="820"/>
      <c r="D1311" s="820"/>
      <c r="E1311" s="337">
        <v>23</v>
      </c>
      <c r="F1311" s="216"/>
      <c r="G1311" s="216"/>
      <c r="H1311" s="134"/>
      <c r="I1311" s="135"/>
      <c r="J1311" s="136"/>
      <c r="K1311" s="135"/>
      <c r="L1311" s="136"/>
      <c r="M1311" s="137"/>
      <c r="N1311" s="138"/>
      <c r="O1311" s="139"/>
      <c r="P1311" s="137"/>
      <c r="Q1311" s="138"/>
      <c r="R1311" s="140"/>
      <c r="S1311" s="368"/>
      <c r="T1311" s="447">
        <f t="shared" si="78"/>
        <v>0</v>
      </c>
      <c r="U1311" s="443">
        <f t="shared" si="83"/>
        <v>17</v>
      </c>
    </row>
    <row r="1312" spans="1:21" ht="18" customHeight="1">
      <c r="A1312" s="817"/>
      <c r="B1312" s="818"/>
      <c r="C1312" s="820"/>
      <c r="D1312" s="820"/>
      <c r="E1312" s="337">
        <v>24</v>
      </c>
      <c r="F1312" s="216"/>
      <c r="G1312" s="216"/>
      <c r="H1312" s="134"/>
      <c r="I1312" s="135"/>
      <c r="J1312" s="136"/>
      <c r="K1312" s="135"/>
      <c r="L1312" s="136"/>
      <c r="M1312" s="137"/>
      <c r="N1312" s="138"/>
      <c r="O1312" s="139"/>
      <c r="P1312" s="137"/>
      <c r="Q1312" s="138"/>
      <c r="R1312" s="140"/>
      <c r="S1312" s="368"/>
      <c r="T1312" s="447">
        <f t="shared" si="78"/>
        <v>0</v>
      </c>
      <c r="U1312" s="443">
        <f t="shared" si="83"/>
        <v>17</v>
      </c>
    </row>
    <row r="1313" spans="1:21" ht="18" customHeight="1">
      <c r="A1313" s="817"/>
      <c r="B1313" s="818"/>
      <c r="C1313" s="820"/>
      <c r="D1313" s="820"/>
      <c r="E1313" s="337">
        <v>25</v>
      </c>
      <c r="F1313" s="216"/>
      <c r="G1313" s="216"/>
      <c r="H1313" s="134"/>
      <c r="I1313" s="135"/>
      <c r="J1313" s="136"/>
      <c r="K1313" s="135"/>
      <c r="L1313" s="136"/>
      <c r="M1313" s="137"/>
      <c r="N1313" s="138"/>
      <c r="O1313" s="139"/>
      <c r="P1313" s="137"/>
      <c r="Q1313" s="138"/>
      <c r="R1313" s="140"/>
      <c r="S1313" s="368"/>
      <c r="T1313" s="447">
        <f t="shared" si="78"/>
        <v>0</v>
      </c>
      <c r="U1313" s="443">
        <f t="shared" si="83"/>
        <v>17</v>
      </c>
    </row>
    <row r="1314" spans="1:21" ht="18" customHeight="1">
      <c r="A1314" s="817"/>
      <c r="B1314" s="818"/>
      <c r="C1314" s="820"/>
      <c r="D1314" s="820"/>
      <c r="E1314" s="337">
        <v>26</v>
      </c>
      <c r="F1314" s="216"/>
      <c r="G1314" s="216"/>
      <c r="H1314" s="134"/>
      <c r="I1314" s="135"/>
      <c r="J1314" s="136"/>
      <c r="K1314" s="135"/>
      <c r="L1314" s="136"/>
      <c r="M1314" s="137"/>
      <c r="N1314" s="138"/>
      <c r="O1314" s="139"/>
      <c r="P1314" s="137"/>
      <c r="Q1314" s="138"/>
      <c r="R1314" s="140"/>
      <c r="S1314" s="368"/>
      <c r="T1314" s="447">
        <f t="shared" si="78"/>
        <v>0</v>
      </c>
      <c r="U1314" s="443">
        <f t="shared" si="83"/>
        <v>17</v>
      </c>
    </row>
    <row r="1315" spans="1:21" ht="18" customHeight="1">
      <c r="A1315" s="817"/>
      <c r="B1315" s="818"/>
      <c r="C1315" s="820"/>
      <c r="D1315" s="820"/>
      <c r="E1315" s="337">
        <v>27</v>
      </c>
      <c r="F1315" s="216"/>
      <c r="G1315" s="216"/>
      <c r="H1315" s="134"/>
      <c r="I1315" s="135"/>
      <c r="J1315" s="136"/>
      <c r="K1315" s="135"/>
      <c r="L1315" s="136"/>
      <c r="M1315" s="137"/>
      <c r="N1315" s="138"/>
      <c r="O1315" s="139"/>
      <c r="P1315" s="137"/>
      <c r="Q1315" s="138"/>
      <c r="R1315" s="140"/>
      <c r="S1315" s="368"/>
      <c r="T1315" s="447">
        <f t="shared" si="78"/>
        <v>0</v>
      </c>
      <c r="U1315" s="443">
        <f t="shared" si="83"/>
        <v>17</v>
      </c>
    </row>
    <row r="1316" spans="1:21" ht="18" customHeight="1">
      <c r="A1316" s="817"/>
      <c r="B1316" s="818"/>
      <c r="C1316" s="820"/>
      <c r="D1316" s="820"/>
      <c r="E1316" s="337">
        <v>28</v>
      </c>
      <c r="F1316" s="216"/>
      <c r="G1316" s="216"/>
      <c r="H1316" s="97"/>
      <c r="I1316" s="81"/>
      <c r="J1316" s="76"/>
      <c r="K1316" s="82"/>
      <c r="L1316" s="77"/>
      <c r="M1316" s="2"/>
      <c r="N1316" s="82"/>
      <c r="O1316" s="77"/>
      <c r="P1316" s="2"/>
      <c r="Q1316" s="82"/>
      <c r="R1316" s="19"/>
      <c r="S1316" s="366"/>
      <c r="T1316" s="397">
        <f t="shared" ref="T1316:T1331" si="84">IF(J1316="",0,INT(SUM(PRODUCT(J1316,L1316,O1316),R1316)))</f>
        <v>0</v>
      </c>
      <c r="U1316" s="443">
        <f t="shared" si="83"/>
        <v>17</v>
      </c>
    </row>
    <row r="1317" spans="1:21" ht="18" customHeight="1">
      <c r="A1317" s="817"/>
      <c r="B1317" s="818"/>
      <c r="C1317" s="820"/>
      <c r="D1317" s="820"/>
      <c r="E1317" s="337">
        <v>29</v>
      </c>
      <c r="F1317" s="216"/>
      <c r="G1317" s="216"/>
      <c r="H1317" s="97"/>
      <c r="I1317" s="81"/>
      <c r="J1317" s="76"/>
      <c r="K1317" s="82"/>
      <c r="L1317" s="77"/>
      <c r="M1317" s="2"/>
      <c r="N1317" s="82"/>
      <c r="O1317" s="77"/>
      <c r="P1317" s="2"/>
      <c r="Q1317" s="82"/>
      <c r="R1317" s="19"/>
      <c r="S1317" s="366"/>
      <c r="T1317" s="397">
        <f t="shared" si="84"/>
        <v>0</v>
      </c>
      <c r="U1317" s="443">
        <f t="shared" si="83"/>
        <v>17</v>
      </c>
    </row>
    <row r="1318" spans="1:21" ht="18" customHeight="1">
      <c r="A1318" s="817"/>
      <c r="B1318" s="818"/>
      <c r="C1318" s="820"/>
      <c r="D1318" s="820"/>
      <c r="E1318" s="337">
        <v>30</v>
      </c>
      <c r="F1318" s="216"/>
      <c r="G1318" s="216"/>
      <c r="H1318" s="97"/>
      <c r="I1318" s="81"/>
      <c r="J1318" s="76"/>
      <c r="K1318" s="82"/>
      <c r="L1318" s="77"/>
      <c r="M1318" s="2"/>
      <c r="N1318" s="82"/>
      <c r="O1318" s="77"/>
      <c r="P1318" s="2"/>
      <c r="Q1318" s="82"/>
      <c r="R1318" s="19"/>
      <c r="S1318" s="366"/>
      <c r="T1318" s="397">
        <f t="shared" si="84"/>
        <v>0</v>
      </c>
      <c r="U1318" s="443">
        <f t="shared" si="83"/>
        <v>17</v>
      </c>
    </row>
    <row r="1319" spans="1:21" ht="18" customHeight="1">
      <c r="A1319" s="817"/>
      <c r="B1319" s="818"/>
      <c r="C1319" s="820"/>
      <c r="D1319" s="820"/>
      <c r="E1319" s="337">
        <v>31</v>
      </c>
      <c r="F1319" s="216"/>
      <c r="G1319" s="216"/>
      <c r="H1319" s="97"/>
      <c r="I1319" s="81"/>
      <c r="J1319" s="76"/>
      <c r="K1319" s="82"/>
      <c r="L1319" s="77"/>
      <c r="M1319" s="2"/>
      <c r="N1319" s="82"/>
      <c r="O1319" s="77"/>
      <c r="P1319" s="2"/>
      <c r="Q1319" s="82"/>
      <c r="R1319" s="19"/>
      <c r="S1319" s="366"/>
      <c r="T1319" s="397">
        <f t="shared" si="84"/>
        <v>0</v>
      </c>
      <c r="U1319" s="443">
        <f t="shared" si="83"/>
        <v>17</v>
      </c>
    </row>
    <row r="1320" spans="1:21" ht="18" customHeight="1">
      <c r="A1320" s="817"/>
      <c r="B1320" s="818"/>
      <c r="C1320" s="820"/>
      <c r="D1320" s="820"/>
      <c r="E1320" s="337">
        <v>32</v>
      </c>
      <c r="F1320" s="216"/>
      <c r="G1320" s="216"/>
      <c r="H1320" s="97"/>
      <c r="I1320" s="81"/>
      <c r="J1320" s="76"/>
      <c r="K1320" s="81"/>
      <c r="L1320" s="76"/>
      <c r="M1320" s="2"/>
      <c r="N1320" s="81"/>
      <c r="O1320" s="77"/>
      <c r="P1320" s="15"/>
      <c r="Q1320" s="82"/>
      <c r="R1320" s="19"/>
      <c r="S1320" s="366"/>
      <c r="T1320" s="397">
        <f t="shared" si="84"/>
        <v>0</v>
      </c>
      <c r="U1320" s="443">
        <f t="shared" si="83"/>
        <v>17</v>
      </c>
    </row>
    <row r="1321" spans="1:21" ht="18" customHeight="1">
      <c r="A1321" s="817"/>
      <c r="B1321" s="818"/>
      <c r="C1321" s="820"/>
      <c r="D1321" s="820"/>
      <c r="E1321" s="337">
        <v>33</v>
      </c>
      <c r="F1321" s="216"/>
      <c r="G1321" s="216"/>
      <c r="H1321" s="97"/>
      <c r="I1321" s="81"/>
      <c r="J1321" s="76"/>
      <c r="K1321" s="81"/>
      <c r="L1321" s="76"/>
      <c r="M1321" s="2"/>
      <c r="N1321" s="81"/>
      <c r="O1321" s="77"/>
      <c r="P1321" s="15"/>
      <c r="Q1321" s="82"/>
      <c r="R1321" s="19"/>
      <c r="S1321" s="366"/>
      <c r="T1321" s="397">
        <f t="shared" si="84"/>
        <v>0</v>
      </c>
      <c r="U1321" s="443">
        <f t="shared" si="83"/>
        <v>17</v>
      </c>
    </row>
    <row r="1322" spans="1:21" ht="18" customHeight="1">
      <c r="A1322" s="817"/>
      <c r="B1322" s="818"/>
      <c r="C1322" s="820"/>
      <c r="D1322" s="820"/>
      <c r="E1322" s="337">
        <v>34</v>
      </c>
      <c r="F1322" s="216"/>
      <c r="G1322" s="216"/>
      <c r="H1322" s="97"/>
      <c r="I1322" s="81"/>
      <c r="J1322" s="76"/>
      <c r="K1322" s="81"/>
      <c r="L1322" s="76"/>
      <c r="M1322" s="2"/>
      <c r="N1322" s="81"/>
      <c r="O1322" s="77"/>
      <c r="P1322" s="15"/>
      <c r="Q1322" s="82"/>
      <c r="R1322" s="19"/>
      <c r="S1322" s="366"/>
      <c r="T1322" s="397">
        <f t="shared" si="84"/>
        <v>0</v>
      </c>
      <c r="U1322" s="443">
        <f t="shared" si="83"/>
        <v>17</v>
      </c>
    </row>
    <row r="1323" spans="1:21" ht="18" customHeight="1">
      <c r="A1323" s="817"/>
      <c r="B1323" s="818"/>
      <c r="C1323" s="820"/>
      <c r="D1323" s="820"/>
      <c r="E1323" s="337">
        <v>35</v>
      </c>
      <c r="F1323" s="216"/>
      <c r="G1323" s="216"/>
      <c r="H1323" s="97"/>
      <c r="I1323" s="81"/>
      <c r="J1323" s="76"/>
      <c r="K1323" s="81"/>
      <c r="L1323" s="76"/>
      <c r="M1323" s="2"/>
      <c r="N1323" s="82"/>
      <c r="O1323" s="77"/>
      <c r="P1323" s="2"/>
      <c r="Q1323" s="82"/>
      <c r="R1323" s="19"/>
      <c r="S1323" s="366"/>
      <c r="T1323" s="397">
        <f t="shared" si="84"/>
        <v>0</v>
      </c>
      <c r="U1323" s="443">
        <f t="shared" si="83"/>
        <v>17</v>
      </c>
    </row>
    <row r="1324" spans="1:21" ht="18" customHeight="1">
      <c r="A1324" s="817"/>
      <c r="B1324" s="818"/>
      <c r="C1324" s="820"/>
      <c r="D1324" s="820"/>
      <c r="E1324" s="337">
        <v>36</v>
      </c>
      <c r="F1324" s="216"/>
      <c r="G1324" s="216"/>
      <c r="H1324" s="134"/>
      <c r="I1324" s="135"/>
      <c r="J1324" s="136"/>
      <c r="K1324" s="135"/>
      <c r="L1324" s="136"/>
      <c r="M1324" s="137"/>
      <c r="N1324" s="138"/>
      <c r="O1324" s="139"/>
      <c r="P1324" s="137"/>
      <c r="Q1324" s="138"/>
      <c r="R1324" s="140"/>
      <c r="S1324" s="368"/>
      <c r="T1324" s="447">
        <f t="shared" si="84"/>
        <v>0</v>
      </c>
      <c r="U1324" s="443">
        <f t="shared" si="83"/>
        <v>17</v>
      </c>
    </row>
    <row r="1325" spans="1:21" ht="18" customHeight="1">
      <c r="A1325" s="817"/>
      <c r="B1325" s="818"/>
      <c r="C1325" s="820"/>
      <c r="D1325" s="820"/>
      <c r="E1325" s="337">
        <v>37</v>
      </c>
      <c r="F1325" s="216"/>
      <c r="G1325" s="216"/>
      <c r="H1325" s="134"/>
      <c r="I1325" s="135"/>
      <c r="J1325" s="136"/>
      <c r="K1325" s="135"/>
      <c r="L1325" s="136"/>
      <c r="M1325" s="137"/>
      <c r="N1325" s="138"/>
      <c r="O1325" s="139"/>
      <c r="P1325" s="137"/>
      <c r="Q1325" s="138"/>
      <c r="R1325" s="140"/>
      <c r="S1325" s="368"/>
      <c r="T1325" s="447">
        <f t="shared" si="84"/>
        <v>0</v>
      </c>
      <c r="U1325" s="443">
        <f t="shared" si="83"/>
        <v>17</v>
      </c>
    </row>
    <row r="1326" spans="1:21" ht="18" customHeight="1">
      <c r="A1326" s="817"/>
      <c r="B1326" s="818"/>
      <c r="C1326" s="820"/>
      <c r="D1326" s="820"/>
      <c r="E1326" s="337">
        <v>38</v>
      </c>
      <c r="F1326" s="216"/>
      <c r="G1326" s="216"/>
      <c r="H1326" s="134"/>
      <c r="I1326" s="135"/>
      <c r="J1326" s="136"/>
      <c r="K1326" s="135"/>
      <c r="L1326" s="136"/>
      <c r="M1326" s="137"/>
      <c r="N1326" s="138"/>
      <c r="O1326" s="139"/>
      <c r="P1326" s="137"/>
      <c r="Q1326" s="138"/>
      <c r="R1326" s="140"/>
      <c r="S1326" s="368"/>
      <c r="T1326" s="447">
        <f t="shared" si="84"/>
        <v>0</v>
      </c>
      <c r="U1326" s="443">
        <f t="shared" si="83"/>
        <v>17</v>
      </c>
    </row>
    <row r="1327" spans="1:21" ht="18" customHeight="1">
      <c r="A1327" s="817"/>
      <c r="B1327" s="818"/>
      <c r="C1327" s="820"/>
      <c r="D1327" s="820"/>
      <c r="E1327" s="337">
        <v>39</v>
      </c>
      <c r="F1327" s="216"/>
      <c r="G1327" s="216"/>
      <c r="H1327" s="134"/>
      <c r="I1327" s="135"/>
      <c r="J1327" s="136"/>
      <c r="K1327" s="135"/>
      <c r="L1327" s="136"/>
      <c r="M1327" s="137"/>
      <c r="N1327" s="138"/>
      <c r="O1327" s="139"/>
      <c r="P1327" s="137"/>
      <c r="Q1327" s="138"/>
      <c r="R1327" s="140"/>
      <c r="S1327" s="368"/>
      <c r="T1327" s="447">
        <f t="shared" si="84"/>
        <v>0</v>
      </c>
      <c r="U1327" s="443">
        <f t="shared" si="83"/>
        <v>17</v>
      </c>
    </row>
    <row r="1328" spans="1:21" ht="18" customHeight="1">
      <c r="A1328" s="817"/>
      <c r="B1328" s="818"/>
      <c r="C1328" s="820"/>
      <c r="D1328" s="820"/>
      <c r="E1328" s="337">
        <v>40</v>
      </c>
      <c r="F1328" s="216"/>
      <c r="G1328" s="216"/>
      <c r="H1328" s="134"/>
      <c r="I1328" s="135"/>
      <c r="J1328" s="136"/>
      <c r="K1328" s="135"/>
      <c r="L1328" s="136"/>
      <c r="M1328" s="137"/>
      <c r="N1328" s="138"/>
      <c r="O1328" s="139"/>
      <c r="P1328" s="137"/>
      <c r="Q1328" s="138"/>
      <c r="R1328" s="140"/>
      <c r="S1328" s="368"/>
      <c r="T1328" s="447">
        <f t="shared" si="84"/>
        <v>0</v>
      </c>
      <c r="U1328" s="443">
        <f t="shared" si="83"/>
        <v>17</v>
      </c>
    </row>
    <row r="1329" spans="1:21" ht="18" customHeight="1">
      <c r="A1329" s="817"/>
      <c r="B1329" s="818"/>
      <c r="C1329" s="820"/>
      <c r="D1329" s="820"/>
      <c r="E1329" s="337">
        <v>41</v>
      </c>
      <c r="F1329" s="216"/>
      <c r="G1329" s="216"/>
      <c r="H1329" s="134"/>
      <c r="I1329" s="135"/>
      <c r="J1329" s="136"/>
      <c r="K1329" s="135"/>
      <c r="L1329" s="136"/>
      <c r="M1329" s="137"/>
      <c r="N1329" s="138"/>
      <c r="O1329" s="139"/>
      <c r="P1329" s="137"/>
      <c r="Q1329" s="138"/>
      <c r="R1329" s="140"/>
      <c r="S1329" s="368"/>
      <c r="T1329" s="447">
        <f t="shared" si="84"/>
        <v>0</v>
      </c>
      <c r="U1329" s="443">
        <f t="shared" si="83"/>
        <v>17</v>
      </c>
    </row>
    <row r="1330" spans="1:21" ht="18" customHeight="1">
      <c r="A1330" s="817"/>
      <c r="B1330" s="818"/>
      <c r="C1330" s="820"/>
      <c r="D1330" s="820"/>
      <c r="E1330" s="337">
        <v>42</v>
      </c>
      <c r="F1330" s="216"/>
      <c r="G1330" s="216"/>
      <c r="H1330" s="134"/>
      <c r="I1330" s="135"/>
      <c r="J1330" s="136"/>
      <c r="K1330" s="135"/>
      <c r="L1330" s="136"/>
      <c r="M1330" s="137"/>
      <c r="N1330" s="138"/>
      <c r="O1330" s="139"/>
      <c r="P1330" s="137"/>
      <c r="Q1330" s="138"/>
      <c r="R1330" s="140"/>
      <c r="S1330" s="368"/>
      <c r="T1330" s="447">
        <f t="shared" si="84"/>
        <v>0</v>
      </c>
      <c r="U1330" s="443">
        <f t="shared" si="83"/>
        <v>17</v>
      </c>
    </row>
    <row r="1331" spans="1:21" ht="18" customHeight="1">
      <c r="A1331" s="817"/>
      <c r="B1331" s="818"/>
      <c r="C1331" s="820"/>
      <c r="D1331" s="820"/>
      <c r="E1331" s="337">
        <v>43</v>
      </c>
      <c r="F1331" s="216"/>
      <c r="G1331" s="216"/>
      <c r="H1331" s="134"/>
      <c r="I1331" s="135"/>
      <c r="J1331" s="136"/>
      <c r="K1331" s="135"/>
      <c r="L1331" s="136"/>
      <c r="M1331" s="137"/>
      <c r="N1331" s="138"/>
      <c r="O1331" s="139"/>
      <c r="P1331" s="137"/>
      <c r="Q1331" s="138"/>
      <c r="R1331" s="140"/>
      <c r="S1331" s="368"/>
      <c r="T1331" s="447">
        <f t="shared" si="84"/>
        <v>0</v>
      </c>
      <c r="U1331" s="443">
        <f t="shared" si="83"/>
        <v>17</v>
      </c>
    </row>
    <row r="1332" spans="1:21" ht="18" customHeight="1">
      <c r="A1332" s="817"/>
      <c r="B1332" s="818"/>
      <c r="C1332" s="820"/>
      <c r="D1332" s="820"/>
      <c r="E1332" s="337">
        <v>44</v>
      </c>
      <c r="F1332" s="216"/>
      <c r="G1332" s="216"/>
      <c r="H1332" s="97"/>
      <c r="I1332" s="81"/>
      <c r="J1332" s="76"/>
      <c r="K1332" s="82"/>
      <c r="L1332" s="77"/>
      <c r="M1332" s="2"/>
      <c r="N1332" s="82"/>
      <c r="O1332" s="77"/>
      <c r="P1332" s="2"/>
      <c r="Q1332" s="82"/>
      <c r="R1332" s="19"/>
      <c r="S1332" s="366"/>
      <c r="T1332" s="397">
        <f t="shared" ref="T1332:T1358" si="85">IF(J1332="",0,INT(SUM(PRODUCT(J1332,L1332,O1332),R1332)))</f>
        <v>0</v>
      </c>
      <c r="U1332" s="443">
        <f t="shared" ref="U1332:U1358" si="86">$A$1289</f>
        <v>17</v>
      </c>
    </row>
    <row r="1333" spans="1:21" ht="18" customHeight="1">
      <c r="A1333" s="817"/>
      <c r="B1333" s="818"/>
      <c r="C1333" s="820"/>
      <c r="D1333" s="820"/>
      <c r="E1333" s="337">
        <v>45</v>
      </c>
      <c r="F1333" s="216"/>
      <c r="G1333" s="216"/>
      <c r="H1333" s="97"/>
      <c r="I1333" s="81"/>
      <c r="J1333" s="76"/>
      <c r="K1333" s="82"/>
      <c r="L1333" s="77"/>
      <c r="M1333" s="2"/>
      <c r="N1333" s="82"/>
      <c r="O1333" s="77"/>
      <c r="P1333" s="2"/>
      <c r="Q1333" s="82"/>
      <c r="R1333" s="19"/>
      <c r="S1333" s="366"/>
      <c r="T1333" s="397">
        <f t="shared" si="85"/>
        <v>0</v>
      </c>
      <c r="U1333" s="443">
        <f t="shared" si="86"/>
        <v>17</v>
      </c>
    </row>
    <row r="1334" spans="1:21" ht="18" customHeight="1">
      <c r="A1334" s="817"/>
      <c r="B1334" s="818"/>
      <c r="C1334" s="820"/>
      <c r="D1334" s="820"/>
      <c r="E1334" s="337">
        <v>46</v>
      </c>
      <c r="F1334" s="216"/>
      <c r="G1334" s="216"/>
      <c r="H1334" s="97"/>
      <c r="I1334" s="81"/>
      <c r="J1334" s="76"/>
      <c r="K1334" s="82"/>
      <c r="L1334" s="77"/>
      <c r="M1334" s="2"/>
      <c r="N1334" s="82"/>
      <c r="O1334" s="77"/>
      <c r="P1334" s="2"/>
      <c r="Q1334" s="82"/>
      <c r="R1334" s="19"/>
      <c r="S1334" s="366"/>
      <c r="T1334" s="397">
        <f t="shared" si="85"/>
        <v>0</v>
      </c>
      <c r="U1334" s="443">
        <f t="shared" si="86"/>
        <v>17</v>
      </c>
    </row>
    <row r="1335" spans="1:21" ht="18" customHeight="1">
      <c r="A1335" s="817"/>
      <c r="B1335" s="818"/>
      <c r="C1335" s="820"/>
      <c r="D1335" s="820"/>
      <c r="E1335" s="337">
        <v>47</v>
      </c>
      <c r="F1335" s="216"/>
      <c r="G1335" s="216"/>
      <c r="H1335" s="97"/>
      <c r="I1335" s="81"/>
      <c r="J1335" s="76"/>
      <c r="K1335" s="81"/>
      <c r="L1335" s="76"/>
      <c r="M1335" s="2"/>
      <c r="N1335" s="81"/>
      <c r="O1335" s="77"/>
      <c r="P1335" s="15"/>
      <c r="Q1335" s="82"/>
      <c r="R1335" s="19"/>
      <c r="S1335" s="366"/>
      <c r="T1335" s="397">
        <f t="shared" si="85"/>
        <v>0</v>
      </c>
      <c r="U1335" s="443">
        <f t="shared" si="86"/>
        <v>17</v>
      </c>
    </row>
    <row r="1336" spans="1:21" ht="18" customHeight="1">
      <c r="A1336" s="817"/>
      <c r="B1336" s="818"/>
      <c r="C1336" s="820"/>
      <c r="D1336" s="820"/>
      <c r="E1336" s="337">
        <v>48</v>
      </c>
      <c r="F1336" s="216"/>
      <c r="G1336" s="216"/>
      <c r="H1336" s="97"/>
      <c r="I1336" s="81"/>
      <c r="J1336" s="76"/>
      <c r="K1336" s="81"/>
      <c r="L1336" s="76"/>
      <c r="M1336" s="2"/>
      <c r="N1336" s="81"/>
      <c r="O1336" s="77"/>
      <c r="P1336" s="15"/>
      <c r="Q1336" s="82"/>
      <c r="R1336" s="19"/>
      <c r="S1336" s="366"/>
      <c r="T1336" s="397">
        <f t="shared" si="85"/>
        <v>0</v>
      </c>
      <c r="U1336" s="443">
        <f t="shared" si="86"/>
        <v>17</v>
      </c>
    </row>
    <row r="1337" spans="1:21" ht="18" customHeight="1">
      <c r="A1337" s="817"/>
      <c r="B1337" s="818"/>
      <c r="C1337" s="820"/>
      <c r="D1337" s="820"/>
      <c r="E1337" s="337">
        <v>49</v>
      </c>
      <c r="F1337" s="216"/>
      <c r="G1337" s="216"/>
      <c r="H1337" s="97"/>
      <c r="I1337" s="81"/>
      <c r="J1337" s="76"/>
      <c r="K1337" s="81"/>
      <c r="L1337" s="76"/>
      <c r="M1337" s="2"/>
      <c r="N1337" s="81"/>
      <c r="O1337" s="77"/>
      <c r="P1337" s="15"/>
      <c r="Q1337" s="82"/>
      <c r="R1337" s="19"/>
      <c r="S1337" s="366"/>
      <c r="T1337" s="397">
        <f t="shared" si="85"/>
        <v>0</v>
      </c>
      <c r="U1337" s="443">
        <f t="shared" si="86"/>
        <v>17</v>
      </c>
    </row>
    <row r="1338" spans="1:21" ht="18" customHeight="1">
      <c r="A1338" s="817"/>
      <c r="B1338" s="818"/>
      <c r="C1338" s="820"/>
      <c r="D1338" s="820"/>
      <c r="E1338" s="337">
        <v>50</v>
      </c>
      <c r="F1338" s="216"/>
      <c r="G1338" s="216"/>
      <c r="H1338" s="97"/>
      <c r="I1338" s="81"/>
      <c r="J1338" s="76"/>
      <c r="K1338" s="81"/>
      <c r="L1338" s="76"/>
      <c r="M1338" s="2"/>
      <c r="N1338" s="82"/>
      <c r="O1338" s="77"/>
      <c r="P1338" s="2"/>
      <c r="Q1338" s="82"/>
      <c r="R1338" s="19"/>
      <c r="S1338" s="366"/>
      <c r="T1338" s="397">
        <f t="shared" si="85"/>
        <v>0</v>
      </c>
      <c r="U1338" s="443">
        <f t="shared" si="86"/>
        <v>17</v>
      </c>
    </row>
    <row r="1339" spans="1:21" ht="18" customHeight="1">
      <c r="A1339" s="817"/>
      <c r="B1339" s="818"/>
      <c r="C1339" s="820"/>
      <c r="D1339" s="820"/>
      <c r="E1339" s="337">
        <v>51</v>
      </c>
      <c r="F1339" s="216"/>
      <c r="G1339" s="216"/>
      <c r="H1339" s="134"/>
      <c r="I1339" s="135"/>
      <c r="J1339" s="136"/>
      <c r="K1339" s="135"/>
      <c r="L1339" s="136"/>
      <c r="M1339" s="137"/>
      <c r="N1339" s="138"/>
      <c r="O1339" s="139"/>
      <c r="P1339" s="137"/>
      <c r="Q1339" s="138"/>
      <c r="R1339" s="140"/>
      <c r="S1339" s="368"/>
      <c r="T1339" s="447">
        <f t="shared" si="85"/>
        <v>0</v>
      </c>
      <c r="U1339" s="443">
        <f t="shared" si="86"/>
        <v>17</v>
      </c>
    </row>
    <row r="1340" spans="1:21" ht="18" customHeight="1">
      <c r="A1340" s="817"/>
      <c r="B1340" s="818"/>
      <c r="C1340" s="820"/>
      <c r="D1340" s="820"/>
      <c r="E1340" s="337">
        <v>52</v>
      </c>
      <c r="F1340" s="216"/>
      <c r="G1340" s="216"/>
      <c r="H1340" s="134"/>
      <c r="I1340" s="135"/>
      <c r="J1340" s="136"/>
      <c r="K1340" s="135"/>
      <c r="L1340" s="136"/>
      <c r="M1340" s="137"/>
      <c r="N1340" s="138"/>
      <c r="O1340" s="139"/>
      <c r="P1340" s="137"/>
      <c r="Q1340" s="138"/>
      <c r="R1340" s="140"/>
      <c r="S1340" s="368"/>
      <c r="T1340" s="447">
        <f t="shared" si="85"/>
        <v>0</v>
      </c>
      <c r="U1340" s="443">
        <f t="shared" si="86"/>
        <v>17</v>
      </c>
    </row>
    <row r="1341" spans="1:21" ht="18" customHeight="1">
      <c r="A1341" s="817"/>
      <c r="B1341" s="818"/>
      <c r="C1341" s="820"/>
      <c r="D1341" s="820"/>
      <c r="E1341" s="337">
        <v>53</v>
      </c>
      <c r="F1341" s="216"/>
      <c r="G1341" s="216"/>
      <c r="H1341" s="134"/>
      <c r="I1341" s="135"/>
      <c r="J1341" s="136"/>
      <c r="K1341" s="135"/>
      <c r="L1341" s="136"/>
      <c r="M1341" s="137"/>
      <c r="N1341" s="138"/>
      <c r="O1341" s="139"/>
      <c r="P1341" s="137"/>
      <c r="Q1341" s="138"/>
      <c r="R1341" s="140"/>
      <c r="S1341" s="368"/>
      <c r="T1341" s="447">
        <f t="shared" si="85"/>
        <v>0</v>
      </c>
      <c r="U1341" s="443">
        <f t="shared" si="86"/>
        <v>17</v>
      </c>
    </row>
    <row r="1342" spans="1:21" ht="18" customHeight="1">
      <c r="A1342" s="817"/>
      <c r="B1342" s="818"/>
      <c r="C1342" s="820"/>
      <c r="D1342" s="820"/>
      <c r="E1342" s="337">
        <v>54</v>
      </c>
      <c r="F1342" s="216"/>
      <c r="G1342" s="216"/>
      <c r="H1342" s="134"/>
      <c r="I1342" s="135"/>
      <c r="J1342" s="136"/>
      <c r="K1342" s="135"/>
      <c r="L1342" s="136"/>
      <c r="M1342" s="137"/>
      <c r="N1342" s="138"/>
      <c r="O1342" s="139"/>
      <c r="P1342" s="137"/>
      <c r="Q1342" s="138"/>
      <c r="R1342" s="140"/>
      <c r="S1342" s="368"/>
      <c r="T1342" s="447">
        <f t="shared" si="85"/>
        <v>0</v>
      </c>
      <c r="U1342" s="443">
        <f t="shared" si="86"/>
        <v>17</v>
      </c>
    </row>
    <row r="1343" spans="1:21" ht="18" customHeight="1">
      <c r="A1343" s="817"/>
      <c r="B1343" s="818"/>
      <c r="C1343" s="820"/>
      <c r="D1343" s="820"/>
      <c r="E1343" s="337">
        <v>55</v>
      </c>
      <c r="F1343" s="216"/>
      <c r="G1343" s="216"/>
      <c r="H1343" s="134"/>
      <c r="I1343" s="135"/>
      <c r="J1343" s="136"/>
      <c r="K1343" s="135"/>
      <c r="L1343" s="136"/>
      <c r="M1343" s="137"/>
      <c r="N1343" s="138"/>
      <c r="O1343" s="139"/>
      <c r="P1343" s="137"/>
      <c r="Q1343" s="138"/>
      <c r="R1343" s="140"/>
      <c r="S1343" s="368"/>
      <c r="T1343" s="447">
        <f t="shared" si="85"/>
        <v>0</v>
      </c>
      <c r="U1343" s="443">
        <f t="shared" si="86"/>
        <v>17</v>
      </c>
    </row>
    <row r="1344" spans="1:21" ht="18" customHeight="1">
      <c r="A1344" s="817"/>
      <c r="B1344" s="818"/>
      <c r="C1344" s="820"/>
      <c r="D1344" s="820"/>
      <c r="E1344" s="337">
        <v>56</v>
      </c>
      <c r="F1344" s="216"/>
      <c r="G1344" s="216"/>
      <c r="H1344" s="134"/>
      <c r="I1344" s="135"/>
      <c r="J1344" s="136"/>
      <c r="K1344" s="135"/>
      <c r="L1344" s="136"/>
      <c r="M1344" s="137"/>
      <c r="N1344" s="138"/>
      <c r="O1344" s="139"/>
      <c r="P1344" s="137"/>
      <c r="Q1344" s="138"/>
      <c r="R1344" s="140"/>
      <c r="S1344" s="368"/>
      <c r="T1344" s="447">
        <f t="shared" si="85"/>
        <v>0</v>
      </c>
      <c r="U1344" s="443">
        <f t="shared" si="86"/>
        <v>17</v>
      </c>
    </row>
    <row r="1345" spans="1:21" ht="18" customHeight="1">
      <c r="A1345" s="817"/>
      <c r="B1345" s="818"/>
      <c r="C1345" s="820"/>
      <c r="D1345" s="820"/>
      <c r="E1345" s="337">
        <v>57</v>
      </c>
      <c r="F1345" s="216"/>
      <c r="G1345" s="216"/>
      <c r="H1345" s="134"/>
      <c r="I1345" s="135"/>
      <c r="J1345" s="136"/>
      <c r="K1345" s="135"/>
      <c r="L1345" s="136"/>
      <c r="M1345" s="137"/>
      <c r="N1345" s="138"/>
      <c r="O1345" s="139"/>
      <c r="P1345" s="137"/>
      <c r="Q1345" s="138"/>
      <c r="R1345" s="140"/>
      <c r="S1345" s="368"/>
      <c r="T1345" s="447">
        <f t="shared" si="85"/>
        <v>0</v>
      </c>
      <c r="U1345" s="443">
        <f t="shared" si="86"/>
        <v>17</v>
      </c>
    </row>
    <row r="1346" spans="1:21" ht="18" customHeight="1">
      <c r="A1346" s="817"/>
      <c r="B1346" s="818"/>
      <c r="C1346" s="820"/>
      <c r="D1346" s="820"/>
      <c r="E1346" s="337">
        <v>58</v>
      </c>
      <c r="F1346" s="216"/>
      <c r="G1346" s="216"/>
      <c r="H1346" s="134"/>
      <c r="I1346" s="135"/>
      <c r="J1346" s="136"/>
      <c r="K1346" s="135"/>
      <c r="L1346" s="136"/>
      <c r="M1346" s="137"/>
      <c r="N1346" s="138"/>
      <c r="O1346" s="139"/>
      <c r="P1346" s="137"/>
      <c r="Q1346" s="138"/>
      <c r="R1346" s="140"/>
      <c r="S1346" s="368"/>
      <c r="T1346" s="447">
        <f t="shared" si="85"/>
        <v>0</v>
      </c>
      <c r="U1346" s="443">
        <f t="shared" si="86"/>
        <v>17</v>
      </c>
    </row>
    <row r="1347" spans="1:21" ht="18" customHeight="1">
      <c r="A1347" s="817"/>
      <c r="B1347" s="818"/>
      <c r="C1347" s="820"/>
      <c r="D1347" s="820"/>
      <c r="E1347" s="337">
        <v>59</v>
      </c>
      <c r="F1347" s="216"/>
      <c r="G1347" s="216"/>
      <c r="H1347" s="134"/>
      <c r="I1347" s="135"/>
      <c r="J1347" s="136"/>
      <c r="K1347" s="135"/>
      <c r="L1347" s="136"/>
      <c r="M1347" s="137"/>
      <c r="N1347" s="138"/>
      <c r="O1347" s="139"/>
      <c r="P1347" s="137"/>
      <c r="Q1347" s="138"/>
      <c r="R1347" s="140"/>
      <c r="S1347" s="368"/>
      <c r="T1347" s="447">
        <f t="shared" si="85"/>
        <v>0</v>
      </c>
      <c r="U1347" s="443">
        <f t="shared" si="86"/>
        <v>17</v>
      </c>
    </row>
    <row r="1348" spans="1:21" ht="18" customHeight="1">
      <c r="A1348" s="817"/>
      <c r="B1348" s="818"/>
      <c r="C1348" s="820"/>
      <c r="D1348" s="820"/>
      <c r="E1348" s="337">
        <v>60</v>
      </c>
      <c r="F1348" s="216"/>
      <c r="G1348" s="216"/>
      <c r="H1348" s="134"/>
      <c r="I1348" s="135"/>
      <c r="J1348" s="136"/>
      <c r="K1348" s="135"/>
      <c r="L1348" s="136"/>
      <c r="M1348" s="137"/>
      <c r="N1348" s="138"/>
      <c r="O1348" s="139"/>
      <c r="P1348" s="137"/>
      <c r="Q1348" s="138"/>
      <c r="R1348" s="140"/>
      <c r="S1348" s="368"/>
      <c r="T1348" s="447">
        <f t="shared" si="85"/>
        <v>0</v>
      </c>
      <c r="U1348" s="443">
        <f t="shared" si="86"/>
        <v>17</v>
      </c>
    </row>
    <row r="1349" spans="1:21" ht="18" customHeight="1">
      <c r="A1349" s="817"/>
      <c r="B1349" s="818"/>
      <c r="C1349" s="820"/>
      <c r="D1349" s="820"/>
      <c r="E1349" s="337">
        <v>61</v>
      </c>
      <c r="F1349" s="216"/>
      <c r="G1349" s="216"/>
      <c r="H1349" s="134"/>
      <c r="I1349" s="135"/>
      <c r="J1349" s="136"/>
      <c r="K1349" s="135"/>
      <c r="L1349" s="136"/>
      <c r="M1349" s="137"/>
      <c r="N1349" s="138"/>
      <c r="O1349" s="139"/>
      <c r="P1349" s="137"/>
      <c r="Q1349" s="138"/>
      <c r="R1349" s="140"/>
      <c r="S1349" s="368"/>
      <c r="T1349" s="447">
        <f t="shared" si="85"/>
        <v>0</v>
      </c>
      <c r="U1349" s="443">
        <f t="shared" si="86"/>
        <v>17</v>
      </c>
    </row>
    <row r="1350" spans="1:21" ht="18" customHeight="1">
      <c r="A1350" s="817"/>
      <c r="B1350" s="818"/>
      <c r="C1350" s="820"/>
      <c r="D1350" s="820"/>
      <c r="E1350" s="337">
        <v>62</v>
      </c>
      <c r="F1350" s="216"/>
      <c r="G1350" s="216"/>
      <c r="H1350" s="134"/>
      <c r="I1350" s="135"/>
      <c r="J1350" s="136"/>
      <c r="K1350" s="135"/>
      <c r="L1350" s="136"/>
      <c r="M1350" s="137"/>
      <c r="N1350" s="138"/>
      <c r="O1350" s="139"/>
      <c r="P1350" s="137"/>
      <c r="Q1350" s="138"/>
      <c r="R1350" s="140"/>
      <c r="S1350" s="368"/>
      <c r="T1350" s="447">
        <f t="shared" si="85"/>
        <v>0</v>
      </c>
      <c r="U1350" s="443">
        <f t="shared" si="86"/>
        <v>17</v>
      </c>
    </row>
    <row r="1351" spans="1:21" ht="18" customHeight="1">
      <c r="A1351" s="817"/>
      <c r="B1351" s="818"/>
      <c r="C1351" s="820"/>
      <c r="D1351" s="820"/>
      <c r="E1351" s="337">
        <v>63</v>
      </c>
      <c r="F1351" s="216"/>
      <c r="G1351" s="216"/>
      <c r="H1351" s="134"/>
      <c r="I1351" s="135"/>
      <c r="J1351" s="136"/>
      <c r="K1351" s="135"/>
      <c r="L1351" s="136"/>
      <c r="M1351" s="137"/>
      <c r="N1351" s="138"/>
      <c r="O1351" s="139"/>
      <c r="P1351" s="137"/>
      <c r="Q1351" s="138"/>
      <c r="R1351" s="140"/>
      <c r="S1351" s="368"/>
      <c r="T1351" s="447">
        <f t="shared" si="85"/>
        <v>0</v>
      </c>
      <c r="U1351" s="443">
        <f t="shared" si="86"/>
        <v>17</v>
      </c>
    </row>
    <row r="1352" spans="1:21" ht="18" customHeight="1">
      <c r="A1352" s="817"/>
      <c r="B1352" s="818"/>
      <c r="C1352" s="820"/>
      <c r="D1352" s="820"/>
      <c r="E1352" s="337">
        <v>64</v>
      </c>
      <c r="F1352" s="216"/>
      <c r="G1352" s="216"/>
      <c r="H1352" s="134"/>
      <c r="I1352" s="135"/>
      <c r="J1352" s="136"/>
      <c r="K1352" s="135"/>
      <c r="L1352" s="136"/>
      <c r="M1352" s="137"/>
      <c r="N1352" s="138"/>
      <c r="O1352" s="139"/>
      <c r="P1352" s="137"/>
      <c r="Q1352" s="138"/>
      <c r="R1352" s="140"/>
      <c r="S1352" s="368"/>
      <c r="T1352" s="447">
        <f t="shared" si="85"/>
        <v>0</v>
      </c>
      <c r="U1352" s="443">
        <f t="shared" si="86"/>
        <v>17</v>
      </c>
    </row>
    <row r="1353" spans="1:21" ht="18" customHeight="1">
      <c r="A1353" s="817"/>
      <c r="B1353" s="818"/>
      <c r="C1353" s="820"/>
      <c r="D1353" s="820"/>
      <c r="E1353" s="337">
        <v>65</v>
      </c>
      <c r="F1353" s="216"/>
      <c r="G1353" s="216"/>
      <c r="H1353" s="134"/>
      <c r="I1353" s="135"/>
      <c r="J1353" s="136"/>
      <c r="K1353" s="135"/>
      <c r="L1353" s="136"/>
      <c r="M1353" s="137"/>
      <c r="N1353" s="138"/>
      <c r="O1353" s="139"/>
      <c r="P1353" s="137"/>
      <c r="Q1353" s="138"/>
      <c r="R1353" s="140"/>
      <c r="S1353" s="368"/>
      <c r="T1353" s="447">
        <f t="shared" si="85"/>
        <v>0</v>
      </c>
      <c r="U1353" s="443">
        <f t="shared" si="86"/>
        <v>17</v>
      </c>
    </row>
    <row r="1354" spans="1:21" ht="18" customHeight="1">
      <c r="A1354" s="817"/>
      <c r="B1354" s="818"/>
      <c r="C1354" s="820"/>
      <c r="D1354" s="820"/>
      <c r="E1354" s="337">
        <v>66</v>
      </c>
      <c r="F1354" s="216"/>
      <c r="G1354" s="216"/>
      <c r="H1354" s="134"/>
      <c r="I1354" s="135"/>
      <c r="J1354" s="136"/>
      <c r="K1354" s="135"/>
      <c r="L1354" s="136"/>
      <c r="M1354" s="137"/>
      <c r="N1354" s="138"/>
      <c r="O1354" s="139"/>
      <c r="P1354" s="137"/>
      <c r="Q1354" s="138"/>
      <c r="R1354" s="140"/>
      <c r="S1354" s="368"/>
      <c r="T1354" s="447">
        <f t="shared" si="85"/>
        <v>0</v>
      </c>
      <c r="U1354" s="443">
        <f t="shared" si="86"/>
        <v>17</v>
      </c>
    </row>
    <row r="1355" spans="1:21" ht="18" customHeight="1">
      <c r="A1355" s="817"/>
      <c r="B1355" s="818"/>
      <c r="C1355" s="820"/>
      <c r="D1355" s="820"/>
      <c r="E1355" s="337">
        <v>67</v>
      </c>
      <c r="F1355" s="216"/>
      <c r="G1355" s="216"/>
      <c r="H1355" s="134"/>
      <c r="I1355" s="135"/>
      <c r="J1355" s="136"/>
      <c r="K1355" s="135"/>
      <c r="L1355" s="136"/>
      <c r="M1355" s="137"/>
      <c r="N1355" s="138"/>
      <c r="O1355" s="139"/>
      <c r="P1355" s="137"/>
      <c r="Q1355" s="138"/>
      <c r="R1355" s="140"/>
      <c r="S1355" s="368"/>
      <c r="T1355" s="447">
        <f t="shared" si="85"/>
        <v>0</v>
      </c>
      <c r="U1355" s="443">
        <f t="shared" si="86"/>
        <v>17</v>
      </c>
    </row>
    <row r="1356" spans="1:21" ht="18" customHeight="1">
      <c r="A1356" s="817"/>
      <c r="B1356" s="818"/>
      <c r="C1356" s="820"/>
      <c r="D1356" s="820"/>
      <c r="E1356" s="337">
        <v>68</v>
      </c>
      <c r="F1356" s="216"/>
      <c r="G1356" s="216"/>
      <c r="H1356" s="134"/>
      <c r="I1356" s="135"/>
      <c r="J1356" s="136"/>
      <c r="K1356" s="135"/>
      <c r="L1356" s="136"/>
      <c r="M1356" s="137"/>
      <c r="N1356" s="138"/>
      <c r="O1356" s="139"/>
      <c r="P1356" s="137"/>
      <c r="Q1356" s="138"/>
      <c r="R1356" s="140"/>
      <c r="S1356" s="368"/>
      <c r="T1356" s="447">
        <f t="shared" si="85"/>
        <v>0</v>
      </c>
      <c r="U1356" s="443">
        <f t="shared" si="86"/>
        <v>17</v>
      </c>
    </row>
    <row r="1357" spans="1:21" ht="18" customHeight="1">
      <c r="A1357" s="817"/>
      <c r="B1357" s="818"/>
      <c r="C1357" s="820"/>
      <c r="D1357" s="820"/>
      <c r="E1357" s="337">
        <v>69</v>
      </c>
      <c r="F1357" s="216"/>
      <c r="G1357" s="216"/>
      <c r="H1357" s="134"/>
      <c r="I1357" s="135"/>
      <c r="J1357" s="136"/>
      <c r="K1357" s="135"/>
      <c r="L1357" s="136"/>
      <c r="M1357" s="137"/>
      <c r="N1357" s="138"/>
      <c r="O1357" s="139"/>
      <c r="P1357" s="137"/>
      <c r="Q1357" s="138"/>
      <c r="R1357" s="140"/>
      <c r="S1357" s="368"/>
      <c r="T1357" s="447">
        <f t="shared" si="85"/>
        <v>0</v>
      </c>
      <c r="U1357" s="443">
        <f t="shared" si="86"/>
        <v>17</v>
      </c>
    </row>
    <row r="1358" spans="1:21" ht="18" customHeight="1">
      <c r="A1358" s="817"/>
      <c r="B1358" s="818"/>
      <c r="C1358" s="820"/>
      <c r="D1358" s="820"/>
      <c r="E1358" s="337">
        <v>70</v>
      </c>
      <c r="F1358" s="216"/>
      <c r="G1358" s="216"/>
      <c r="H1358" s="134"/>
      <c r="I1358" s="135"/>
      <c r="J1358" s="136"/>
      <c r="K1358" s="135"/>
      <c r="L1358" s="136"/>
      <c r="M1358" s="137"/>
      <c r="N1358" s="138"/>
      <c r="O1358" s="139"/>
      <c r="P1358" s="137"/>
      <c r="Q1358" s="138"/>
      <c r="R1358" s="140"/>
      <c r="S1358" s="368"/>
      <c r="T1358" s="447">
        <f t="shared" si="85"/>
        <v>0</v>
      </c>
      <c r="U1358" s="443">
        <f t="shared" si="86"/>
        <v>17</v>
      </c>
    </row>
    <row r="1359" spans="1:21" ht="18" customHeight="1">
      <c r="A1359" s="817"/>
      <c r="B1359" s="818"/>
      <c r="C1359" s="820"/>
      <c r="D1359" s="820"/>
      <c r="E1359" s="337">
        <v>71</v>
      </c>
      <c r="F1359" s="216"/>
      <c r="G1359" s="216"/>
      <c r="H1359" s="97"/>
      <c r="I1359" s="81"/>
      <c r="J1359" s="76"/>
      <c r="K1359" s="82"/>
      <c r="L1359" s="77"/>
      <c r="M1359" s="2"/>
      <c r="N1359" s="82"/>
      <c r="O1359" s="77"/>
      <c r="P1359" s="2"/>
      <c r="Q1359" s="82"/>
      <c r="R1359" s="19"/>
      <c r="S1359" s="366"/>
      <c r="T1359" s="397">
        <f t="shared" si="78"/>
        <v>0</v>
      </c>
      <c r="U1359" s="443">
        <f t="shared" ref="U1359:U1368" si="87">$A$1289</f>
        <v>17</v>
      </c>
    </row>
    <row r="1360" spans="1:21" ht="18" customHeight="1">
      <c r="A1360" s="817"/>
      <c r="B1360" s="818"/>
      <c r="C1360" s="820"/>
      <c r="D1360" s="820"/>
      <c r="E1360" s="337">
        <v>72</v>
      </c>
      <c r="F1360" s="216"/>
      <c r="G1360" s="216"/>
      <c r="H1360" s="97"/>
      <c r="I1360" s="81"/>
      <c r="J1360" s="76"/>
      <c r="K1360" s="82"/>
      <c r="L1360" s="77"/>
      <c r="M1360" s="2"/>
      <c r="N1360" s="82"/>
      <c r="O1360" s="77"/>
      <c r="P1360" s="2"/>
      <c r="Q1360" s="82"/>
      <c r="R1360" s="19"/>
      <c r="S1360" s="366"/>
      <c r="T1360" s="397">
        <f t="shared" si="78"/>
        <v>0</v>
      </c>
      <c r="U1360" s="443">
        <f t="shared" si="87"/>
        <v>17</v>
      </c>
    </row>
    <row r="1361" spans="1:21" ht="18" customHeight="1">
      <c r="A1361" s="817"/>
      <c r="B1361" s="818"/>
      <c r="C1361" s="820"/>
      <c r="D1361" s="820"/>
      <c r="E1361" s="337">
        <v>73</v>
      </c>
      <c r="F1361" s="216"/>
      <c r="G1361" s="216"/>
      <c r="H1361" s="97"/>
      <c r="I1361" s="81"/>
      <c r="J1361" s="76"/>
      <c r="K1361" s="82"/>
      <c r="L1361" s="77"/>
      <c r="M1361" s="2"/>
      <c r="N1361" s="82"/>
      <c r="O1361" s="77"/>
      <c r="P1361" s="2"/>
      <c r="Q1361" s="82"/>
      <c r="R1361" s="19"/>
      <c r="S1361" s="366"/>
      <c r="T1361" s="397">
        <f t="shared" si="78"/>
        <v>0</v>
      </c>
      <c r="U1361" s="443">
        <f t="shared" si="87"/>
        <v>17</v>
      </c>
    </row>
    <row r="1362" spans="1:21" ht="18" customHeight="1">
      <c r="A1362" s="817"/>
      <c r="B1362" s="818"/>
      <c r="C1362" s="820"/>
      <c r="D1362" s="820"/>
      <c r="E1362" s="337">
        <v>74</v>
      </c>
      <c r="F1362" s="216"/>
      <c r="G1362" s="216"/>
      <c r="H1362" s="97"/>
      <c r="I1362" s="81"/>
      <c r="J1362" s="76"/>
      <c r="K1362" s="82"/>
      <c r="L1362" s="77"/>
      <c r="M1362" s="2"/>
      <c r="N1362" s="82"/>
      <c r="O1362" s="77"/>
      <c r="P1362" s="2"/>
      <c r="Q1362" s="82"/>
      <c r="R1362" s="19"/>
      <c r="S1362" s="366"/>
      <c r="T1362" s="397">
        <f t="shared" si="78"/>
        <v>0</v>
      </c>
      <c r="U1362" s="443">
        <f t="shared" si="87"/>
        <v>17</v>
      </c>
    </row>
    <row r="1363" spans="1:21" ht="18" customHeight="1">
      <c r="A1363" s="817"/>
      <c r="B1363" s="818"/>
      <c r="C1363" s="820"/>
      <c r="D1363" s="820"/>
      <c r="E1363" s="337">
        <v>75</v>
      </c>
      <c r="F1363" s="216"/>
      <c r="G1363" s="216"/>
      <c r="H1363" s="97"/>
      <c r="I1363" s="81"/>
      <c r="J1363" s="76"/>
      <c r="K1363" s="81"/>
      <c r="L1363" s="76"/>
      <c r="M1363" s="2"/>
      <c r="N1363" s="81"/>
      <c r="O1363" s="77"/>
      <c r="P1363" s="15"/>
      <c r="Q1363" s="82"/>
      <c r="R1363" s="19"/>
      <c r="S1363" s="366"/>
      <c r="T1363" s="397">
        <f t="shared" si="78"/>
        <v>0</v>
      </c>
      <c r="U1363" s="443">
        <f t="shared" si="87"/>
        <v>17</v>
      </c>
    </row>
    <row r="1364" spans="1:21" ht="18" customHeight="1">
      <c r="A1364" s="817"/>
      <c r="B1364" s="818"/>
      <c r="C1364" s="820"/>
      <c r="D1364" s="820"/>
      <c r="E1364" s="337">
        <v>76</v>
      </c>
      <c r="F1364" s="216"/>
      <c r="G1364" s="216"/>
      <c r="H1364" s="97"/>
      <c r="I1364" s="81"/>
      <c r="J1364" s="76"/>
      <c r="K1364" s="81"/>
      <c r="L1364" s="76"/>
      <c r="M1364" s="2"/>
      <c r="N1364" s="81"/>
      <c r="O1364" s="77"/>
      <c r="P1364" s="15"/>
      <c r="Q1364" s="82"/>
      <c r="R1364" s="19"/>
      <c r="S1364" s="366"/>
      <c r="T1364" s="397">
        <f t="shared" si="78"/>
        <v>0</v>
      </c>
      <c r="U1364" s="443">
        <f t="shared" si="87"/>
        <v>17</v>
      </c>
    </row>
    <row r="1365" spans="1:21" ht="18" customHeight="1">
      <c r="A1365" s="817"/>
      <c r="B1365" s="818"/>
      <c r="C1365" s="820"/>
      <c r="D1365" s="820"/>
      <c r="E1365" s="337">
        <v>77</v>
      </c>
      <c r="F1365" s="216"/>
      <c r="G1365" s="216"/>
      <c r="H1365" s="97"/>
      <c r="I1365" s="81"/>
      <c r="J1365" s="76"/>
      <c r="K1365" s="81"/>
      <c r="L1365" s="76"/>
      <c r="M1365" s="2"/>
      <c r="N1365" s="81"/>
      <c r="O1365" s="77"/>
      <c r="P1365" s="15"/>
      <c r="Q1365" s="82"/>
      <c r="R1365" s="19"/>
      <c r="S1365" s="366"/>
      <c r="T1365" s="397">
        <f t="shared" si="78"/>
        <v>0</v>
      </c>
      <c r="U1365" s="443">
        <f t="shared" si="87"/>
        <v>17</v>
      </c>
    </row>
    <row r="1366" spans="1:21" ht="18" customHeight="1">
      <c r="A1366" s="817"/>
      <c r="B1366" s="818"/>
      <c r="C1366" s="820"/>
      <c r="D1366" s="820"/>
      <c r="E1366" s="337">
        <v>78</v>
      </c>
      <c r="F1366" s="216"/>
      <c r="G1366" s="216"/>
      <c r="H1366" s="97"/>
      <c r="I1366" s="81"/>
      <c r="J1366" s="76"/>
      <c r="K1366" s="81"/>
      <c r="L1366" s="76"/>
      <c r="M1366" s="2"/>
      <c r="N1366" s="82"/>
      <c r="O1366" s="77"/>
      <c r="P1366" s="2"/>
      <c r="Q1366" s="82"/>
      <c r="R1366" s="19"/>
      <c r="S1366" s="366"/>
      <c r="T1366" s="397">
        <f t="shared" si="78"/>
        <v>0</v>
      </c>
      <c r="U1366" s="443">
        <f t="shared" si="87"/>
        <v>17</v>
      </c>
    </row>
    <row r="1367" spans="1:21" ht="18" customHeight="1">
      <c r="A1367" s="817"/>
      <c r="B1367" s="818"/>
      <c r="C1367" s="820"/>
      <c r="D1367" s="820"/>
      <c r="E1367" s="337">
        <v>79</v>
      </c>
      <c r="F1367" s="216"/>
      <c r="G1367" s="216"/>
      <c r="H1367" s="134"/>
      <c r="I1367" s="135"/>
      <c r="J1367" s="136"/>
      <c r="K1367" s="135"/>
      <c r="L1367" s="136"/>
      <c r="M1367" s="137"/>
      <c r="N1367" s="138"/>
      <c r="O1367" s="139"/>
      <c r="P1367" s="137"/>
      <c r="Q1367" s="138"/>
      <c r="R1367" s="140"/>
      <c r="S1367" s="368"/>
      <c r="T1367" s="447">
        <f t="shared" si="78"/>
        <v>0</v>
      </c>
      <c r="U1367" s="443">
        <f t="shared" si="87"/>
        <v>17</v>
      </c>
    </row>
    <row r="1368" spans="1:21" ht="18" customHeight="1">
      <c r="A1368" s="817"/>
      <c r="B1368" s="818"/>
      <c r="C1368" s="820"/>
      <c r="D1368" s="820"/>
      <c r="E1368" s="345">
        <v>80</v>
      </c>
      <c r="F1368" s="433"/>
      <c r="G1368" s="433"/>
      <c r="H1368" s="101"/>
      <c r="I1368" s="135"/>
      <c r="J1368" s="136"/>
      <c r="K1368" s="135"/>
      <c r="L1368" s="136"/>
      <c r="M1368" s="137"/>
      <c r="N1368" s="138"/>
      <c r="O1368" s="139"/>
      <c r="P1368" s="137"/>
      <c r="Q1368" s="138"/>
      <c r="R1368" s="140"/>
      <c r="S1368" s="368"/>
      <c r="T1368" s="447">
        <f t="shared" si="78"/>
        <v>0</v>
      </c>
      <c r="U1368" s="443">
        <f t="shared" si="87"/>
        <v>17</v>
      </c>
    </row>
    <row r="1369" spans="1:21" ht="18" customHeight="1">
      <c r="A1369" s="815">
        <v>18</v>
      </c>
      <c r="B1369" s="816"/>
      <c r="C1369" s="819" t="str">
        <f>IF(ISERROR(VLOOKUP($A1369,【大規模】地域番号③!$BD:$BF,2,FALSE)),"",VLOOKUP($A1369,【大規模】地域番号③!$BD:$BF,2,FALSE))</f>
        <v/>
      </c>
      <c r="D1369" s="819" t="str">
        <f>IF(ISERROR(VLOOKUP($A1369,【大規模】地域番号③!$BD:$BF,3,FALSE)),"",VLOOKUP($A1369,【大規模】地域番号③!$BD:$BF,3,FALSE))</f>
        <v/>
      </c>
      <c r="E1369" s="337">
        <v>1</v>
      </c>
      <c r="F1369" s="216"/>
      <c r="G1369" s="216"/>
      <c r="H1369" s="96"/>
      <c r="I1369" s="119"/>
      <c r="J1369" s="120"/>
      <c r="K1369" s="122"/>
      <c r="L1369" s="123"/>
      <c r="M1369" s="121"/>
      <c r="N1369" s="122"/>
      <c r="O1369" s="123"/>
      <c r="P1369" s="121"/>
      <c r="Q1369" s="122"/>
      <c r="R1369" s="124"/>
      <c r="S1369" s="356"/>
      <c r="T1369" s="389">
        <f t="shared" si="78"/>
        <v>0</v>
      </c>
      <c r="U1369" s="443">
        <f>$A$1369</f>
        <v>18</v>
      </c>
    </row>
    <row r="1370" spans="1:21" ht="18" customHeight="1">
      <c r="A1370" s="817"/>
      <c r="B1370" s="818"/>
      <c r="C1370" s="820"/>
      <c r="D1370" s="820"/>
      <c r="E1370" s="337">
        <v>2</v>
      </c>
      <c r="F1370" s="216"/>
      <c r="G1370" s="216"/>
      <c r="H1370" s="97"/>
      <c r="I1370" s="81"/>
      <c r="J1370" s="76"/>
      <c r="K1370" s="82"/>
      <c r="L1370" s="77"/>
      <c r="M1370" s="2"/>
      <c r="N1370" s="82"/>
      <c r="O1370" s="77"/>
      <c r="P1370" s="2"/>
      <c r="Q1370" s="82"/>
      <c r="R1370" s="19"/>
      <c r="S1370" s="366"/>
      <c r="T1370" s="397">
        <f t="shared" si="78"/>
        <v>0</v>
      </c>
      <c r="U1370" s="443">
        <f t="shared" ref="U1370:U1448" si="88">$A$1369</f>
        <v>18</v>
      </c>
    </row>
    <row r="1371" spans="1:21" ht="18" customHeight="1">
      <c r="A1371" s="817"/>
      <c r="B1371" s="818"/>
      <c r="C1371" s="820"/>
      <c r="D1371" s="820"/>
      <c r="E1371" s="337">
        <v>3</v>
      </c>
      <c r="F1371" s="216"/>
      <c r="G1371" s="216"/>
      <c r="H1371" s="97"/>
      <c r="I1371" s="81"/>
      <c r="J1371" s="76"/>
      <c r="K1371" s="82"/>
      <c r="L1371" s="77"/>
      <c r="M1371" s="2"/>
      <c r="N1371" s="82"/>
      <c r="O1371" s="77"/>
      <c r="P1371" s="2"/>
      <c r="Q1371" s="82"/>
      <c r="R1371" s="19"/>
      <c r="S1371" s="366"/>
      <c r="T1371" s="397">
        <f t="shared" ref="T1371:T1416" si="89">IF(J1371="",0,INT(SUM(PRODUCT(J1371,L1371,O1371),R1371)))</f>
        <v>0</v>
      </c>
      <c r="U1371" s="443">
        <f t="shared" si="88"/>
        <v>18</v>
      </c>
    </row>
    <row r="1372" spans="1:21" ht="18" customHeight="1">
      <c r="A1372" s="817"/>
      <c r="B1372" s="818"/>
      <c r="C1372" s="820"/>
      <c r="D1372" s="820"/>
      <c r="E1372" s="337">
        <v>4</v>
      </c>
      <c r="F1372" s="216"/>
      <c r="G1372" s="216"/>
      <c r="H1372" s="97"/>
      <c r="I1372" s="81"/>
      <c r="J1372" s="76"/>
      <c r="K1372" s="81"/>
      <c r="L1372" s="76"/>
      <c r="M1372" s="2"/>
      <c r="N1372" s="81"/>
      <c r="O1372" s="77"/>
      <c r="P1372" s="15"/>
      <c r="Q1372" s="82"/>
      <c r="R1372" s="19"/>
      <c r="S1372" s="366"/>
      <c r="T1372" s="397">
        <f t="shared" si="89"/>
        <v>0</v>
      </c>
      <c r="U1372" s="443">
        <f t="shared" si="88"/>
        <v>18</v>
      </c>
    </row>
    <row r="1373" spans="1:21" ht="18" customHeight="1">
      <c r="A1373" s="817"/>
      <c r="B1373" s="818"/>
      <c r="C1373" s="820"/>
      <c r="D1373" s="820"/>
      <c r="E1373" s="337">
        <v>5</v>
      </c>
      <c r="F1373" s="216"/>
      <c r="G1373" s="216"/>
      <c r="H1373" s="97"/>
      <c r="I1373" s="81"/>
      <c r="J1373" s="76"/>
      <c r="K1373" s="81"/>
      <c r="L1373" s="76"/>
      <c r="M1373" s="2"/>
      <c r="N1373" s="81"/>
      <c r="O1373" s="77"/>
      <c r="P1373" s="15"/>
      <c r="Q1373" s="82"/>
      <c r="R1373" s="19"/>
      <c r="S1373" s="366"/>
      <c r="T1373" s="397">
        <f t="shared" si="89"/>
        <v>0</v>
      </c>
      <c r="U1373" s="443">
        <f t="shared" si="88"/>
        <v>18</v>
      </c>
    </row>
    <row r="1374" spans="1:21" ht="18" customHeight="1">
      <c r="A1374" s="817"/>
      <c r="B1374" s="818"/>
      <c r="C1374" s="820"/>
      <c r="D1374" s="820"/>
      <c r="E1374" s="337">
        <v>6</v>
      </c>
      <c r="F1374" s="216"/>
      <c r="G1374" s="216"/>
      <c r="H1374" s="97"/>
      <c r="I1374" s="81"/>
      <c r="J1374" s="76"/>
      <c r="K1374" s="81"/>
      <c r="L1374" s="76"/>
      <c r="M1374" s="2"/>
      <c r="N1374" s="81"/>
      <c r="O1374" s="77"/>
      <c r="P1374" s="15"/>
      <c r="Q1374" s="82"/>
      <c r="R1374" s="19"/>
      <c r="S1374" s="366"/>
      <c r="T1374" s="397">
        <f t="shared" si="89"/>
        <v>0</v>
      </c>
      <c r="U1374" s="443">
        <f t="shared" si="88"/>
        <v>18</v>
      </c>
    </row>
    <row r="1375" spans="1:21" ht="18" customHeight="1">
      <c r="A1375" s="817"/>
      <c r="B1375" s="818"/>
      <c r="C1375" s="820"/>
      <c r="D1375" s="820"/>
      <c r="E1375" s="337">
        <v>7</v>
      </c>
      <c r="F1375" s="216"/>
      <c r="G1375" s="216"/>
      <c r="H1375" s="97"/>
      <c r="I1375" s="81"/>
      <c r="J1375" s="76"/>
      <c r="K1375" s="81"/>
      <c r="L1375" s="76"/>
      <c r="M1375" s="2"/>
      <c r="N1375" s="82"/>
      <c r="O1375" s="77"/>
      <c r="P1375" s="2"/>
      <c r="Q1375" s="82"/>
      <c r="R1375" s="19"/>
      <c r="S1375" s="366"/>
      <c r="T1375" s="397">
        <f t="shared" si="89"/>
        <v>0</v>
      </c>
      <c r="U1375" s="443">
        <f t="shared" si="88"/>
        <v>18</v>
      </c>
    </row>
    <row r="1376" spans="1:21" ht="18" customHeight="1">
      <c r="A1376" s="817"/>
      <c r="B1376" s="818"/>
      <c r="C1376" s="820"/>
      <c r="D1376" s="820"/>
      <c r="E1376" s="337">
        <v>8</v>
      </c>
      <c r="F1376" s="216"/>
      <c r="G1376" s="216"/>
      <c r="H1376" s="134"/>
      <c r="I1376" s="135"/>
      <c r="J1376" s="136"/>
      <c r="K1376" s="135"/>
      <c r="L1376" s="136"/>
      <c r="M1376" s="137"/>
      <c r="N1376" s="138"/>
      <c r="O1376" s="139"/>
      <c r="P1376" s="137"/>
      <c r="Q1376" s="138"/>
      <c r="R1376" s="140"/>
      <c r="S1376" s="368"/>
      <c r="T1376" s="447">
        <f t="shared" si="89"/>
        <v>0</v>
      </c>
      <c r="U1376" s="443">
        <f t="shared" si="88"/>
        <v>18</v>
      </c>
    </row>
    <row r="1377" spans="1:21" ht="18" customHeight="1">
      <c r="A1377" s="817"/>
      <c r="B1377" s="818"/>
      <c r="C1377" s="820"/>
      <c r="D1377" s="820"/>
      <c r="E1377" s="337">
        <v>9</v>
      </c>
      <c r="F1377" s="216"/>
      <c r="G1377" s="216"/>
      <c r="H1377" s="134"/>
      <c r="I1377" s="135"/>
      <c r="J1377" s="136"/>
      <c r="K1377" s="135"/>
      <c r="L1377" s="136"/>
      <c r="M1377" s="137"/>
      <c r="N1377" s="138"/>
      <c r="O1377" s="139"/>
      <c r="P1377" s="137"/>
      <c r="Q1377" s="138"/>
      <c r="R1377" s="140"/>
      <c r="S1377" s="368"/>
      <c r="T1377" s="447">
        <f t="shared" si="89"/>
        <v>0</v>
      </c>
      <c r="U1377" s="443">
        <f t="shared" si="88"/>
        <v>18</v>
      </c>
    </row>
    <row r="1378" spans="1:21" ht="18" customHeight="1">
      <c r="A1378" s="817"/>
      <c r="B1378" s="818"/>
      <c r="C1378" s="820"/>
      <c r="D1378" s="820"/>
      <c r="E1378" s="337">
        <v>10</v>
      </c>
      <c r="F1378" s="216"/>
      <c r="G1378" s="216"/>
      <c r="H1378" s="134"/>
      <c r="I1378" s="135"/>
      <c r="J1378" s="136"/>
      <c r="K1378" s="135"/>
      <c r="L1378" s="136"/>
      <c r="M1378" s="137"/>
      <c r="N1378" s="138"/>
      <c r="O1378" s="139"/>
      <c r="P1378" s="137"/>
      <c r="Q1378" s="138"/>
      <c r="R1378" s="140"/>
      <c r="S1378" s="368"/>
      <c r="T1378" s="447">
        <f t="shared" si="89"/>
        <v>0</v>
      </c>
      <c r="U1378" s="443">
        <f t="shared" si="88"/>
        <v>18</v>
      </c>
    </row>
    <row r="1379" spans="1:21" ht="18" customHeight="1">
      <c r="A1379" s="817"/>
      <c r="B1379" s="818"/>
      <c r="C1379" s="820"/>
      <c r="D1379" s="820"/>
      <c r="E1379" s="337">
        <v>11</v>
      </c>
      <c r="F1379" s="216"/>
      <c r="G1379" s="216"/>
      <c r="H1379" s="134"/>
      <c r="I1379" s="135"/>
      <c r="J1379" s="136"/>
      <c r="K1379" s="135"/>
      <c r="L1379" s="136"/>
      <c r="M1379" s="137"/>
      <c r="N1379" s="138"/>
      <c r="O1379" s="139"/>
      <c r="P1379" s="137"/>
      <c r="Q1379" s="138"/>
      <c r="R1379" s="140"/>
      <c r="S1379" s="368"/>
      <c r="T1379" s="447">
        <f t="shared" si="89"/>
        <v>0</v>
      </c>
      <c r="U1379" s="443">
        <f t="shared" si="88"/>
        <v>18</v>
      </c>
    </row>
    <row r="1380" spans="1:21" ht="18" customHeight="1">
      <c r="A1380" s="817"/>
      <c r="B1380" s="818"/>
      <c r="C1380" s="820"/>
      <c r="D1380" s="820"/>
      <c r="E1380" s="337">
        <v>12</v>
      </c>
      <c r="F1380" s="216"/>
      <c r="G1380" s="216"/>
      <c r="H1380" s="134"/>
      <c r="I1380" s="135"/>
      <c r="J1380" s="136"/>
      <c r="K1380" s="135"/>
      <c r="L1380" s="136"/>
      <c r="M1380" s="137"/>
      <c r="N1380" s="138"/>
      <c r="O1380" s="139"/>
      <c r="P1380" s="137"/>
      <c r="Q1380" s="138"/>
      <c r="R1380" s="140"/>
      <c r="S1380" s="368"/>
      <c r="T1380" s="447">
        <f t="shared" si="89"/>
        <v>0</v>
      </c>
      <c r="U1380" s="443">
        <f t="shared" si="88"/>
        <v>18</v>
      </c>
    </row>
    <row r="1381" spans="1:21" ht="18" customHeight="1">
      <c r="A1381" s="817"/>
      <c r="B1381" s="818"/>
      <c r="C1381" s="820"/>
      <c r="D1381" s="820"/>
      <c r="E1381" s="337">
        <v>13</v>
      </c>
      <c r="F1381" s="216"/>
      <c r="G1381" s="216"/>
      <c r="H1381" s="134"/>
      <c r="I1381" s="135"/>
      <c r="J1381" s="136"/>
      <c r="K1381" s="135"/>
      <c r="L1381" s="136"/>
      <c r="M1381" s="137"/>
      <c r="N1381" s="138"/>
      <c r="O1381" s="139"/>
      <c r="P1381" s="137"/>
      <c r="Q1381" s="138"/>
      <c r="R1381" s="140"/>
      <c r="S1381" s="368"/>
      <c r="T1381" s="447">
        <f t="shared" si="89"/>
        <v>0</v>
      </c>
      <c r="U1381" s="443">
        <f t="shared" si="88"/>
        <v>18</v>
      </c>
    </row>
    <row r="1382" spans="1:21" ht="18" customHeight="1">
      <c r="A1382" s="817"/>
      <c r="B1382" s="818"/>
      <c r="C1382" s="820"/>
      <c r="D1382" s="820"/>
      <c r="E1382" s="337">
        <v>14</v>
      </c>
      <c r="F1382" s="216"/>
      <c r="G1382" s="216"/>
      <c r="H1382" s="134"/>
      <c r="I1382" s="135"/>
      <c r="J1382" s="136"/>
      <c r="K1382" s="135"/>
      <c r="L1382" s="136"/>
      <c r="M1382" s="137"/>
      <c r="N1382" s="138"/>
      <c r="O1382" s="139"/>
      <c r="P1382" s="137"/>
      <c r="Q1382" s="138"/>
      <c r="R1382" s="140"/>
      <c r="S1382" s="368"/>
      <c r="T1382" s="447">
        <f t="shared" si="89"/>
        <v>0</v>
      </c>
      <c r="U1382" s="443">
        <f t="shared" si="88"/>
        <v>18</v>
      </c>
    </row>
    <row r="1383" spans="1:21" ht="18" customHeight="1">
      <c r="A1383" s="817"/>
      <c r="B1383" s="818"/>
      <c r="C1383" s="820"/>
      <c r="D1383" s="820"/>
      <c r="E1383" s="337">
        <v>15</v>
      </c>
      <c r="F1383" s="216"/>
      <c r="G1383" s="216"/>
      <c r="H1383" s="134"/>
      <c r="I1383" s="135"/>
      <c r="J1383" s="136"/>
      <c r="K1383" s="135"/>
      <c r="L1383" s="136"/>
      <c r="M1383" s="137"/>
      <c r="N1383" s="138"/>
      <c r="O1383" s="139"/>
      <c r="P1383" s="137"/>
      <c r="Q1383" s="138"/>
      <c r="R1383" s="140"/>
      <c r="S1383" s="368"/>
      <c r="T1383" s="447">
        <f t="shared" si="89"/>
        <v>0</v>
      </c>
      <c r="U1383" s="443">
        <f t="shared" si="88"/>
        <v>18</v>
      </c>
    </row>
    <row r="1384" spans="1:21" ht="18" customHeight="1">
      <c r="A1384" s="817"/>
      <c r="B1384" s="818"/>
      <c r="C1384" s="820"/>
      <c r="D1384" s="820"/>
      <c r="E1384" s="337">
        <v>16</v>
      </c>
      <c r="F1384" s="216"/>
      <c r="G1384" s="216"/>
      <c r="H1384" s="134"/>
      <c r="I1384" s="135"/>
      <c r="J1384" s="136"/>
      <c r="K1384" s="135"/>
      <c r="L1384" s="136"/>
      <c r="M1384" s="137"/>
      <c r="N1384" s="138"/>
      <c r="O1384" s="139"/>
      <c r="P1384" s="137"/>
      <c r="Q1384" s="138"/>
      <c r="R1384" s="140"/>
      <c r="S1384" s="368"/>
      <c r="T1384" s="447">
        <f t="shared" si="89"/>
        <v>0</v>
      </c>
      <c r="U1384" s="443">
        <f t="shared" si="88"/>
        <v>18</v>
      </c>
    </row>
    <row r="1385" spans="1:21" ht="18" customHeight="1">
      <c r="A1385" s="817"/>
      <c r="B1385" s="818"/>
      <c r="C1385" s="820"/>
      <c r="D1385" s="820"/>
      <c r="E1385" s="337">
        <v>17</v>
      </c>
      <c r="F1385" s="216"/>
      <c r="G1385" s="216"/>
      <c r="H1385" s="134"/>
      <c r="I1385" s="135"/>
      <c r="J1385" s="136"/>
      <c r="K1385" s="135"/>
      <c r="L1385" s="136"/>
      <c r="M1385" s="137"/>
      <c r="N1385" s="138"/>
      <c r="O1385" s="139"/>
      <c r="P1385" s="137"/>
      <c r="Q1385" s="138"/>
      <c r="R1385" s="140"/>
      <c r="S1385" s="368"/>
      <c r="T1385" s="447">
        <f t="shared" si="89"/>
        <v>0</v>
      </c>
      <c r="U1385" s="443">
        <f t="shared" si="88"/>
        <v>18</v>
      </c>
    </row>
    <row r="1386" spans="1:21" ht="18" customHeight="1">
      <c r="A1386" s="817"/>
      <c r="B1386" s="818"/>
      <c r="C1386" s="820"/>
      <c r="D1386" s="820"/>
      <c r="E1386" s="337">
        <v>18</v>
      </c>
      <c r="F1386" s="216"/>
      <c r="G1386" s="216"/>
      <c r="H1386" s="134"/>
      <c r="I1386" s="135"/>
      <c r="J1386" s="136"/>
      <c r="K1386" s="135"/>
      <c r="L1386" s="136"/>
      <c r="M1386" s="137"/>
      <c r="N1386" s="138"/>
      <c r="O1386" s="139"/>
      <c r="P1386" s="137"/>
      <c r="Q1386" s="138"/>
      <c r="R1386" s="140"/>
      <c r="S1386" s="368"/>
      <c r="T1386" s="447">
        <f t="shared" si="89"/>
        <v>0</v>
      </c>
      <c r="U1386" s="443">
        <f t="shared" si="88"/>
        <v>18</v>
      </c>
    </row>
    <row r="1387" spans="1:21" ht="18" customHeight="1">
      <c r="A1387" s="817"/>
      <c r="B1387" s="818"/>
      <c r="C1387" s="820"/>
      <c r="D1387" s="820"/>
      <c r="E1387" s="337">
        <v>19</v>
      </c>
      <c r="F1387" s="216"/>
      <c r="G1387" s="216"/>
      <c r="H1387" s="134"/>
      <c r="I1387" s="135"/>
      <c r="J1387" s="136"/>
      <c r="K1387" s="135"/>
      <c r="L1387" s="136"/>
      <c r="M1387" s="137"/>
      <c r="N1387" s="138"/>
      <c r="O1387" s="139"/>
      <c r="P1387" s="137"/>
      <c r="Q1387" s="138"/>
      <c r="R1387" s="140"/>
      <c r="S1387" s="368"/>
      <c r="T1387" s="447">
        <f t="shared" si="89"/>
        <v>0</v>
      </c>
      <c r="U1387" s="443">
        <f t="shared" si="88"/>
        <v>18</v>
      </c>
    </row>
    <row r="1388" spans="1:21" ht="18" customHeight="1">
      <c r="A1388" s="817"/>
      <c r="B1388" s="818"/>
      <c r="C1388" s="820"/>
      <c r="D1388" s="820"/>
      <c r="E1388" s="337">
        <v>20</v>
      </c>
      <c r="F1388" s="216"/>
      <c r="G1388" s="216"/>
      <c r="H1388" s="134"/>
      <c r="I1388" s="135"/>
      <c r="J1388" s="136"/>
      <c r="K1388" s="135"/>
      <c r="L1388" s="136"/>
      <c r="M1388" s="137"/>
      <c r="N1388" s="138"/>
      <c r="O1388" s="139"/>
      <c r="P1388" s="137"/>
      <c r="Q1388" s="138"/>
      <c r="R1388" s="140"/>
      <c r="S1388" s="368"/>
      <c r="T1388" s="447">
        <f t="shared" si="89"/>
        <v>0</v>
      </c>
      <c r="U1388" s="443">
        <f t="shared" si="88"/>
        <v>18</v>
      </c>
    </row>
    <row r="1389" spans="1:21" ht="18" customHeight="1">
      <c r="A1389" s="817"/>
      <c r="B1389" s="818"/>
      <c r="C1389" s="820"/>
      <c r="D1389" s="820"/>
      <c r="E1389" s="337">
        <v>21</v>
      </c>
      <c r="F1389" s="216"/>
      <c r="G1389" s="216"/>
      <c r="H1389" s="134"/>
      <c r="I1389" s="135"/>
      <c r="J1389" s="136"/>
      <c r="K1389" s="135"/>
      <c r="L1389" s="136"/>
      <c r="M1389" s="137"/>
      <c r="N1389" s="138"/>
      <c r="O1389" s="139"/>
      <c r="P1389" s="137"/>
      <c r="Q1389" s="138"/>
      <c r="R1389" s="140"/>
      <c r="S1389" s="368"/>
      <c r="T1389" s="447">
        <f t="shared" si="89"/>
        <v>0</v>
      </c>
      <c r="U1389" s="443">
        <f t="shared" si="88"/>
        <v>18</v>
      </c>
    </row>
    <row r="1390" spans="1:21" ht="18" customHeight="1">
      <c r="A1390" s="817"/>
      <c r="B1390" s="818"/>
      <c r="C1390" s="820"/>
      <c r="D1390" s="820"/>
      <c r="E1390" s="337">
        <v>22</v>
      </c>
      <c r="F1390" s="216"/>
      <c r="G1390" s="216"/>
      <c r="H1390" s="134"/>
      <c r="I1390" s="135"/>
      <c r="J1390" s="136"/>
      <c r="K1390" s="135"/>
      <c r="L1390" s="136"/>
      <c r="M1390" s="137"/>
      <c r="N1390" s="138"/>
      <c r="O1390" s="139"/>
      <c r="P1390" s="137"/>
      <c r="Q1390" s="138"/>
      <c r="R1390" s="140"/>
      <c r="S1390" s="368"/>
      <c r="T1390" s="447">
        <f t="shared" si="89"/>
        <v>0</v>
      </c>
      <c r="U1390" s="443">
        <f t="shared" si="88"/>
        <v>18</v>
      </c>
    </row>
    <row r="1391" spans="1:21" ht="18" customHeight="1">
      <c r="A1391" s="817"/>
      <c r="B1391" s="818"/>
      <c r="C1391" s="820"/>
      <c r="D1391" s="820"/>
      <c r="E1391" s="337">
        <v>23</v>
      </c>
      <c r="F1391" s="216"/>
      <c r="G1391" s="216"/>
      <c r="H1391" s="134"/>
      <c r="I1391" s="135"/>
      <c r="J1391" s="136"/>
      <c r="K1391" s="135"/>
      <c r="L1391" s="136"/>
      <c r="M1391" s="137"/>
      <c r="N1391" s="138"/>
      <c r="O1391" s="139"/>
      <c r="P1391" s="137"/>
      <c r="Q1391" s="138"/>
      <c r="R1391" s="140"/>
      <c r="S1391" s="368"/>
      <c r="T1391" s="447">
        <f t="shared" si="89"/>
        <v>0</v>
      </c>
      <c r="U1391" s="443">
        <f t="shared" si="88"/>
        <v>18</v>
      </c>
    </row>
    <row r="1392" spans="1:21" ht="18" customHeight="1">
      <c r="A1392" s="817"/>
      <c r="B1392" s="818"/>
      <c r="C1392" s="820"/>
      <c r="D1392" s="820"/>
      <c r="E1392" s="337">
        <v>24</v>
      </c>
      <c r="F1392" s="216"/>
      <c r="G1392" s="216"/>
      <c r="H1392" s="134"/>
      <c r="I1392" s="135"/>
      <c r="J1392" s="136"/>
      <c r="K1392" s="135"/>
      <c r="L1392" s="136"/>
      <c r="M1392" s="137"/>
      <c r="N1392" s="138"/>
      <c r="O1392" s="139"/>
      <c r="P1392" s="137"/>
      <c r="Q1392" s="138"/>
      <c r="R1392" s="140"/>
      <c r="S1392" s="368"/>
      <c r="T1392" s="447">
        <f t="shared" si="89"/>
        <v>0</v>
      </c>
      <c r="U1392" s="443">
        <f t="shared" si="88"/>
        <v>18</v>
      </c>
    </row>
    <row r="1393" spans="1:21" ht="18" customHeight="1">
      <c r="A1393" s="817"/>
      <c r="B1393" s="818"/>
      <c r="C1393" s="820"/>
      <c r="D1393" s="820"/>
      <c r="E1393" s="337">
        <v>25</v>
      </c>
      <c r="F1393" s="216"/>
      <c r="G1393" s="216"/>
      <c r="H1393" s="134"/>
      <c r="I1393" s="135"/>
      <c r="J1393" s="136"/>
      <c r="K1393" s="135"/>
      <c r="L1393" s="136"/>
      <c r="M1393" s="137"/>
      <c r="N1393" s="138"/>
      <c r="O1393" s="139"/>
      <c r="P1393" s="137"/>
      <c r="Q1393" s="138"/>
      <c r="R1393" s="140"/>
      <c r="S1393" s="368"/>
      <c r="T1393" s="447">
        <f t="shared" si="89"/>
        <v>0</v>
      </c>
      <c r="U1393" s="443">
        <f t="shared" si="88"/>
        <v>18</v>
      </c>
    </row>
    <row r="1394" spans="1:21" ht="18" customHeight="1">
      <c r="A1394" s="817"/>
      <c r="B1394" s="818"/>
      <c r="C1394" s="820"/>
      <c r="D1394" s="820"/>
      <c r="E1394" s="337">
        <v>26</v>
      </c>
      <c r="F1394" s="216"/>
      <c r="G1394" s="216"/>
      <c r="H1394" s="134"/>
      <c r="I1394" s="135"/>
      <c r="J1394" s="136"/>
      <c r="K1394" s="135"/>
      <c r="L1394" s="136"/>
      <c r="M1394" s="137"/>
      <c r="N1394" s="138"/>
      <c r="O1394" s="139"/>
      <c r="P1394" s="137"/>
      <c r="Q1394" s="138"/>
      <c r="R1394" s="140"/>
      <c r="S1394" s="368"/>
      <c r="T1394" s="447">
        <f t="shared" si="89"/>
        <v>0</v>
      </c>
      <c r="U1394" s="443">
        <f t="shared" si="88"/>
        <v>18</v>
      </c>
    </row>
    <row r="1395" spans="1:21" ht="18" customHeight="1">
      <c r="A1395" s="817"/>
      <c r="B1395" s="818"/>
      <c r="C1395" s="820"/>
      <c r="D1395" s="820"/>
      <c r="E1395" s="337">
        <v>27</v>
      </c>
      <c r="F1395" s="216"/>
      <c r="G1395" s="216"/>
      <c r="H1395" s="97"/>
      <c r="I1395" s="81"/>
      <c r="J1395" s="76"/>
      <c r="K1395" s="82"/>
      <c r="L1395" s="77"/>
      <c r="M1395" s="2"/>
      <c r="N1395" s="82"/>
      <c r="O1395" s="77"/>
      <c r="P1395" s="2"/>
      <c r="Q1395" s="82"/>
      <c r="R1395" s="19"/>
      <c r="S1395" s="366"/>
      <c r="T1395" s="397">
        <f t="shared" si="89"/>
        <v>0</v>
      </c>
      <c r="U1395" s="443">
        <f t="shared" si="88"/>
        <v>18</v>
      </c>
    </row>
    <row r="1396" spans="1:21" ht="18" customHeight="1">
      <c r="A1396" s="817"/>
      <c r="B1396" s="818"/>
      <c r="C1396" s="820"/>
      <c r="D1396" s="820"/>
      <c r="E1396" s="337">
        <v>28</v>
      </c>
      <c r="F1396" s="216"/>
      <c r="G1396" s="216"/>
      <c r="H1396" s="97"/>
      <c r="I1396" s="81"/>
      <c r="J1396" s="76"/>
      <c r="K1396" s="82"/>
      <c r="L1396" s="77"/>
      <c r="M1396" s="2"/>
      <c r="N1396" s="82"/>
      <c r="O1396" s="77"/>
      <c r="P1396" s="2"/>
      <c r="Q1396" s="82"/>
      <c r="R1396" s="19"/>
      <c r="S1396" s="366"/>
      <c r="T1396" s="397">
        <f t="shared" si="89"/>
        <v>0</v>
      </c>
      <c r="U1396" s="443">
        <f t="shared" si="88"/>
        <v>18</v>
      </c>
    </row>
    <row r="1397" spans="1:21" ht="18" customHeight="1">
      <c r="A1397" s="817"/>
      <c r="B1397" s="818"/>
      <c r="C1397" s="820"/>
      <c r="D1397" s="820"/>
      <c r="E1397" s="337">
        <v>29</v>
      </c>
      <c r="F1397" s="216"/>
      <c r="G1397" s="216"/>
      <c r="H1397" s="97"/>
      <c r="I1397" s="81"/>
      <c r="J1397" s="76"/>
      <c r="K1397" s="82"/>
      <c r="L1397" s="77"/>
      <c r="M1397" s="2"/>
      <c r="N1397" s="82"/>
      <c r="O1397" s="77"/>
      <c r="P1397" s="2"/>
      <c r="Q1397" s="82"/>
      <c r="R1397" s="19"/>
      <c r="S1397" s="366"/>
      <c r="T1397" s="397">
        <f t="shared" si="89"/>
        <v>0</v>
      </c>
      <c r="U1397" s="443">
        <f t="shared" si="88"/>
        <v>18</v>
      </c>
    </row>
    <row r="1398" spans="1:21" ht="18" customHeight="1">
      <c r="A1398" s="817"/>
      <c r="B1398" s="818"/>
      <c r="C1398" s="820"/>
      <c r="D1398" s="820"/>
      <c r="E1398" s="337">
        <v>30</v>
      </c>
      <c r="F1398" s="216"/>
      <c r="G1398" s="216"/>
      <c r="H1398" s="97"/>
      <c r="I1398" s="81"/>
      <c r="J1398" s="76"/>
      <c r="K1398" s="81"/>
      <c r="L1398" s="76"/>
      <c r="M1398" s="2"/>
      <c r="N1398" s="81"/>
      <c r="O1398" s="77"/>
      <c r="P1398" s="15"/>
      <c r="Q1398" s="82"/>
      <c r="R1398" s="19"/>
      <c r="S1398" s="366"/>
      <c r="T1398" s="397">
        <f t="shared" si="89"/>
        <v>0</v>
      </c>
      <c r="U1398" s="443">
        <f t="shared" si="88"/>
        <v>18</v>
      </c>
    </row>
    <row r="1399" spans="1:21" ht="18" customHeight="1">
      <c r="A1399" s="817"/>
      <c r="B1399" s="818"/>
      <c r="C1399" s="820"/>
      <c r="D1399" s="820"/>
      <c r="E1399" s="337">
        <v>31</v>
      </c>
      <c r="F1399" s="216"/>
      <c r="G1399" s="216"/>
      <c r="H1399" s="97"/>
      <c r="I1399" s="81"/>
      <c r="J1399" s="76"/>
      <c r="K1399" s="81"/>
      <c r="L1399" s="76"/>
      <c r="M1399" s="2"/>
      <c r="N1399" s="81"/>
      <c r="O1399" s="77"/>
      <c r="P1399" s="15"/>
      <c r="Q1399" s="82"/>
      <c r="R1399" s="19"/>
      <c r="S1399" s="366"/>
      <c r="T1399" s="397">
        <f t="shared" si="89"/>
        <v>0</v>
      </c>
      <c r="U1399" s="443">
        <f t="shared" si="88"/>
        <v>18</v>
      </c>
    </row>
    <row r="1400" spans="1:21" ht="18" customHeight="1">
      <c r="A1400" s="817"/>
      <c r="B1400" s="818"/>
      <c r="C1400" s="820"/>
      <c r="D1400" s="820"/>
      <c r="E1400" s="337">
        <v>32</v>
      </c>
      <c r="F1400" s="216"/>
      <c r="G1400" s="216"/>
      <c r="H1400" s="97"/>
      <c r="I1400" s="81"/>
      <c r="J1400" s="76"/>
      <c r="K1400" s="81"/>
      <c r="L1400" s="76"/>
      <c r="M1400" s="2"/>
      <c r="N1400" s="81"/>
      <c r="O1400" s="77"/>
      <c r="P1400" s="15"/>
      <c r="Q1400" s="82"/>
      <c r="R1400" s="19"/>
      <c r="S1400" s="366"/>
      <c r="T1400" s="397">
        <f t="shared" si="89"/>
        <v>0</v>
      </c>
      <c r="U1400" s="443">
        <f t="shared" si="88"/>
        <v>18</v>
      </c>
    </row>
    <row r="1401" spans="1:21" ht="18" customHeight="1">
      <c r="A1401" s="817"/>
      <c r="B1401" s="818"/>
      <c r="C1401" s="820"/>
      <c r="D1401" s="820"/>
      <c r="E1401" s="337">
        <v>33</v>
      </c>
      <c r="F1401" s="216"/>
      <c r="G1401" s="216"/>
      <c r="H1401" s="97"/>
      <c r="I1401" s="81"/>
      <c r="J1401" s="76"/>
      <c r="K1401" s="81"/>
      <c r="L1401" s="76"/>
      <c r="M1401" s="2"/>
      <c r="N1401" s="82"/>
      <c r="O1401" s="77"/>
      <c r="P1401" s="2"/>
      <c r="Q1401" s="82"/>
      <c r="R1401" s="19"/>
      <c r="S1401" s="366"/>
      <c r="T1401" s="397">
        <f t="shared" si="89"/>
        <v>0</v>
      </c>
      <c r="U1401" s="443">
        <f t="shared" si="88"/>
        <v>18</v>
      </c>
    </row>
    <row r="1402" spans="1:21" ht="18" customHeight="1">
      <c r="A1402" s="817"/>
      <c r="B1402" s="818"/>
      <c r="C1402" s="820"/>
      <c r="D1402" s="820"/>
      <c r="E1402" s="337">
        <v>34</v>
      </c>
      <c r="F1402" s="216"/>
      <c r="G1402" s="216"/>
      <c r="H1402" s="134"/>
      <c r="I1402" s="135"/>
      <c r="J1402" s="136"/>
      <c r="K1402" s="135"/>
      <c r="L1402" s="136"/>
      <c r="M1402" s="137"/>
      <c r="N1402" s="138"/>
      <c r="O1402" s="139"/>
      <c r="P1402" s="137"/>
      <c r="Q1402" s="138"/>
      <c r="R1402" s="140"/>
      <c r="S1402" s="368"/>
      <c r="T1402" s="447">
        <f t="shared" si="89"/>
        <v>0</v>
      </c>
      <c r="U1402" s="443">
        <f t="shared" si="88"/>
        <v>18</v>
      </c>
    </row>
    <row r="1403" spans="1:21" ht="18" customHeight="1">
      <c r="A1403" s="817"/>
      <c r="B1403" s="818"/>
      <c r="C1403" s="820"/>
      <c r="D1403" s="820"/>
      <c r="E1403" s="337">
        <v>35</v>
      </c>
      <c r="F1403" s="216"/>
      <c r="G1403" s="216"/>
      <c r="H1403" s="134"/>
      <c r="I1403" s="135"/>
      <c r="J1403" s="136"/>
      <c r="K1403" s="135"/>
      <c r="L1403" s="136"/>
      <c r="M1403" s="137"/>
      <c r="N1403" s="138"/>
      <c r="O1403" s="139"/>
      <c r="P1403" s="137"/>
      <c r="Q1403" s="138"/>
      <c r="R1403" s="140"/>
      <c r="S1403" s="368"/>
      <c r="T1403" s="447">
        <f t="shared" si="89"/>
        <v>0</v>
      </c>
      <c r="U1403" s="443">
        <f t="shared" si="88"/>
        <v>18</v>
      </c>
    </row>
    <row r="1404" spans="1:21" ht="18" customHeight="1">
      <c r="A1404" s="817"/>
      <c r="B1404" s="818"/>
      <c r="C1404" s="820"/>
      <c r="D1404" s="820"/>
      <c r="E1404" s="337">
        <v>36</v>
      </c>
      <c r="F1404" s="216"/>
      <c r="G1404" s="216"/>
      <c r="H1404" s="134"/>
      <c r="I1404" s="135"/>
      <c r="J1404" s="136"/>
      <c r="K1404" s="135"/>
      <c r="L1404" s="136"/>
      <c r="M1404" s="137"/>
      <c r="N1404" s="138"/>
      <c r="O1404" s="139"/>
      <c r="P1404" s="137"/>
      <c r="Q1404" s="138"/>
      <c r="R1404" s="140"/>
      <c r="S1404" s="368"/>
      <c r="T1404" s="447">
        <f t="shared" si="89"/>
        <v>0</v>
      </c>
      <c r="U1404" s="443">
        <f t="shared" si="88"/>
        <v>18</v>
      </c>
    </row>
    <row r="1405" spans="1:21" ht="18" customHeight="1">
      <c r="A1405" s="817"/>
      <c r="B1405" s="818"/>
      <c r="C1405" s="820"/>
      <c r="D1405" s="820"/>
      <c r="E1405" s="337">
        <v>37</v>
      </c>
      <c r="F1405" s="216"/>
      <c r="G1405" s="216"/>
      <c r="H1405" s="134"/>
      <c r="I1405" s="135"/>
      <c r="J1405" s="136"/>
      <c r="K1405" s="135"/>
      <c r="L1405" s="136"/>
      <c r="M1405" s="137"/>
      <c r="N1405" s="138"/>
      <c r="O1405" s="139"/>
      <c r="P1405" s="137"/>
      <c r="Q1405" s="138"/>
      <c r="R1405" s="140"/>
      <c r="S1405" s="368"/>
      <c r="T1405" s="447">
        <f t="shared" si="89"/>
        <v>0</v>
      </c>
      <c r="U1405" s="443">
        <f t="shared" si="88"/>
        <v>18</v>
      </c>
    </row>
    <row r="1406" spans="1:21" ht="18" customHeight="1">
      <c r="A1406" s="817"/>
      <c r="B1406" s="818"/>
      <c r="C1406" s="820"/>
      <c r="D1406" s="820"/>
      <c r="E1406" s="337">
        <v>38</v>
      </c>
      <c r="F1406" s="216"/>
      <c r="G1406" s="216"/>
      <c r="H1406" s="134"/>
      <c r="I1406" s="135"/>
      <c r="J1406" s="136"/>
      <c r="K1406" s="135"/>
      <c r="L1406" s="136"/>
      <c r="M1406" s="137"/>
      <c r="N1406" s="138"/>
      <c r="O1406" s="139"/>
      <c r="P1406" s="137"/>
      <c r="Q1406" s="138"/>
      <c r="R1406" s="140"/>
      <c r="S1406" s="368"/>
      <c r="T1406" s="447">
        <f t="shared" si="89"/>
        <v>0</v>
      </c>
      <c r="U1406" s="443">
        <f t="shared" si="88"/>
        <v>18</v>
      </c>
    </row>
    <row r="1407" spans="1:21" ht="18" customHeight="1">
      <c r="A1407" s="817"/>
      <c r="B1407" s="818"/>
      <c r="C1407" s="820"/>
      <c r="D1407" s="820"/>
      <c r="E1407" s="337">
        <v>39</v>
      </c>
      <c r="F1407" s="216"/>
      <c r="G1407" s="216"/>
      <c r="H1407" s="134"/>
      <c r="I1407" s="135"/>
      <c r="J1407" s="136"/>
      <c r="K1407" s="135"/>
      <c r="L1407" s="136"/>
      <c r="M1407" s="137"/>
      <c r="N1407" s="138"/>
      <c r="O1407" s="139"/>
      <c r="P1407" s="137"/>
      <c r="Q1407" s="138"/>
      <c r="R1407" s="140"/>
      <c r="S1407" s="368"/>
      <c r="T1407" s="447">
        <f t="shared" si="89"/>
        <v>0</v>
      </c>
      <c r="U1407" s="443">
        <f t="shared" si="88"/>
        <v>18</v>
      </c>
    </row>
    <row r="1408" spans="1:21" ht="18" customHeight="1">
      <c r="A1408" s="817"/>
      <c r="B1408" s="818"/>
      <c r="C1408" s="820"/>
      <c r="D1408" s="820"/>
      <c r="E1408" s="337">
        <v>40</v>
      </c>
      <c r="F1408" s="216"/>
      <c r="G1408" s="216"/>
      <c r="H1408" s="134"/>
      <c r="I1408" s="135"/>
      <c r="J1408" s="136"/>
      <c r="K1408" s="135"/>
      <c r="L1408" s="136"/>
      <c r="M1408" s="137"/>
      <c r="N1408" s="138"/>
      <c r="O1408" s="139"/>
      <c r="P1408" s="137"/>
      <c r="Q1408" s="138"/>
      <c r="R1408" s="140"/>
      <c r="S1408" s="368"/>
      <c r="T1408" s="447">
        <f t="shared" si="89"/>
        <v>0</v>
      </c>
      <c r="U1408" s="443">
        <f t="shared" si="88"/>
        <v>18</v>
      </c>
    </row>
    <row r="1409" spans="1:21" ht="18" customHeight="1">
      <c r="A1409" s="817"/>
      <c r="B1409" s="818"/>
      <c r="C1409" s="820"/>
      <c r="D1409" s="820"/>
      <c r="E1409" s="337">
        <v>41</v>
      </c>
      <c r="F1409" s="216"/>
      <c r="G1409" s="216"/>
      <c r="H1409" s="134"/>
      <c r="I1409" s="135"/>
      <c r="J1409" s="136"/>
      <c r="K1409" s="135"/>
      <c r="L1409" s="136"/>
      <c r="M1409" s="137"/>
      <c r="N1409" s="138"/>
      <c r="O1409" s="139"/>
      <c r="P1409" s="137"/>
      <c r="Q1409" s="138"/>
      <c r="R1409" s="140"/>
      <c r="S1409" s="368"/>
      <c r="T1409" s="447">
        <f t="shared" si="89"/>
        <v>0</v>
      </c>
      <c r="U1409" s="443">
        <f t="shared" si="88"/>
        <v>18</v>
      </c>
    </row>
    <row r="1410" spans="1:21" ht="18" customHeight="1">
      <c r="A1410" s="817"/>
      <c r="B1410" s="818"/>
      <c r="C1410" s="820"/>
      <c r="D1410" s="820"/>
      <c r="E1410" s="337">
        <v>42</v>
      </c>
      <c r="F1410" s="216"/>
      <c r="G1410" s="216"/>
      <c r="H1410" s="134"/>
      <c r="I1410" s="135"/>
      <c r="J1410" s="136"/>
      <c r="K1410" s="135"/>
      <c r="L1410" s="136"/>
      <c r="M1410" s="137"/>
      <c r="N1410" s="138"/>
      <c r="O1410" s="139"/>
      <c r="P1410" s="137"/>
      <c r="Q1410" s="138"/>
      <c r="R1410" s="140"/>
      <c r="S1410" s="368"/>
      <c r="T1410" s="447">
        <f t="shared" si="89"/>
        <v>0</v>
      </c>
      <c r="U1410" s="443">
        <f t="shared" si="88"/>
        <v>18</v>
      </c>
    </row>
    <row r="1411" spans="1:21" ht="18" customHeight="1">
      <c r="A1411" s="817"/>
      <c r="B1411" s="818"/>
      <c r="C1411" s="820"/>
      <c r="D1411" s="820"/>
      <c r="E1411" s="337">
        <v>43</v>
      </c>
      <c r="F1411" s="216"/>
      <c r="G1411" s="216"/>
      <c r="H1411" s="134"/>
      <c r="I1411" s="135"/>
      <c r="J1411" s="136"/>
      <c r="K1411" s="135"/>
      <c r="L1411" s="136"/>
      <c r="M1411" s="137"/>
      <c r="N1411" s="138"/>
      <c r="O1411" s="139"/>
      <c r="P1411" s="137"/>
      <c r="Q1411" s="138"/>
      <c r="R1411" s="140"/>
      <c r="S1411" s="368"/>
      <c r="T1411" s="447">
        <f t="shared" si="89"/>
        <v>0</v>
      </c>
      <c r="U1411" s="443">
        <f t="shared" si="88"/>
        <v>18</v>
      </c>
    </row>
    <row r="1412" spans="1:21" ht="18" customHeight="1">
      <c r="A1412" s="817"/>
      <c r="B1412" s="818"/>
      <c r="C1412" s="820"/>
      <c r="D1412" s="820"/>
      <c r="E1412" s="337">
        <v>44</v>
      </c>
      <c r="F1412" s="216"/>
      <c r="G1412" s="216"/>
      <c r="H1412" s="134"/>
      <c r="I1412" s="135"/>
      <c r="J1412" s="136"/>
      <c r="K1412" s="135"/>
      <c r="L1412" s="136"/>
      <c r="M1412" s="137"/>
      <c r="N1412" s="138"/>
      <c r="O1412" s="139"/>
      <c r="P1412" s="137"/>
      <c r="Q1412" s="138"/>
      <c r="R1412" s="140"/>
      <c r="S1412" s="368"/>
      <c r="T1412" s="447">
        <f t="shared" si="89"/>
        <v>0</v>
      </c>
      <c r="U1412" s="443">
        <f t="shared" si="88"/>
        <v>18</v>
      </c>
    </row>
    <row r="1413" spans="1:21" ht="18" customHeight="1">
      <c r="A1413" s="817"/>
      <c r="B1413" s="818"/>
      <c r="C1413" s="820"/>
      <c r="D1413" s="820"/>
      <c r="E1413" s="337">
        <v>45</v>
      </c>
      <c r="F1413" s="216"/>
      <c r="G1413" s="216"/>
      <c r="H1413" s="134"/>
      <c r="I1413" s="135"/>
      <c r="J1413" s="136"/>
      <c r="K1413" s="135"/>
      <c r="L1413" s="136"/>
      <c r="M1413" s="137"/>
      <c r="N1413" s="138"/>
      <c r="O1413" s="139"/>
      <c r="P1413" s="137"/>
      <c r="Q1413" s="138"/>
      <c r="R1413" s="140"/>
      <c r="S1413" s="368"/>
      <c r="T1413" s="447">
        <f t="shared" si="89"/>
        <v>0</v>
      </c>
      <c r="U1413" s="443">
        <f t="shared" si="88"/>
        <v>18</v>
      </c>
    </row>
    <row r="1414" spans="1:21" ht="18" customHeight="1">
      <c r="A1414" s="817"/>
      <c r="B1414" s="818"/>
      <c r="C1414" s="820"/>
      <c r="D1414" s="820"/>
      <c r="E1414" s="337">
        <v>46</v>
      </c>
      <c r="F1414" s="216"/>
      <c r="G1414" s="216"/>
      <c r="H1414" s="134"/>
      <c r="I1414" s="135"/>
      <c r="J1414" s="136"/>
      <c r="K1414" s="135"/>
      <c r="L1414" s="136"/>
      <c r="M1414" s="137"/>
      <c r="N1414" s="138"/>
      <c r="O1414" s="139"/>
      <c r="P1414" s="137"/>
      <c r="Q1414" s="138"/>
      <c r="R1414" s="140"/>
      <c r="S1414" s="368"/>
      <c r="T1414" s="447">
        <f t="shared" si="89"/>
        <v>0</v>
      </c>
      <c r="U1414" s="443">
        <f t="shared" si="88"/>
        <v>18</v>
      </c>
    </row>
    <row r="1415" spans="1:21" ht="18" customHeight="1">
      <c r="A1415" s="817"/>
      <c r="B1415" s="818"/>
      <c r="C1415" s="820"/>
      <c r="D1415" s="820"/>
      <c r="E1415" s="337">
        <v>47</v>
      </c>
      <c r="F1415" s="216"/>
      <c r="G1415" s="216"/>
      <c r="H1415" s="134"/>
      <c r="I1415" s="135"/>
      <c r="J1415" s="136"/>
      <c r="K1415" s="135"/>
      <c r="L1415" s="136"/>
      <c r="M1415" s="137"/>
      <c r="N1415" s="138"/>
      <c r="O1415" s="139"/>
      <c r="P1415" s="137"/>
      <c r="Q1415" s="138"/>
      <c r="R1415" s="140"/>
      <c r="S1415" s="368"/>
      <c r="T1415" s="447">
        <f t="shared" si="89"/>
        <v>0</v>
      </c>
      <c r="U1415" s="443">
        <f t="shared" si="88"/>
        <v>18</v>
      </c>
    </row>
    <row r="1416" spans="1:21" ht="18" customHeight="1">
      <c r="A1416" s="817"/>
      <c r="B1416" s="818"/>
      <c r="C1416" s="820"/>
      <c r="D1416" s="820"/>
      <c r="E1416" s="337">
        <v>48</v>
      </c>
      <c r="F1416" s="216"/>
      <c r="G1416" s="216"/>
      <c r="H1416" s="134"/>
      <c r="I1416" s="135"/>
      <c r="J1416" s="136"/>
      <c r="K1416" s="135"/>
      <c r="L1416" s="136"/>
      <c r="M1416" s="137"/>
      <c r="N1416" s="138"/>
      <c r="O1416" s="139"/>
      <c r="P1416" s="137"/>
      <c r="Q1416" s="138"/>
      <c r="R1416" s="140"/>
      <c r="S1416" s="368"/>
      <c r="T1416" s="447">
        <f t="shared" si="89"/>
        <v>0</v>
      </c>
      <c r="U1416" s="443">
        <f t="shared" si="88"/>
        <v>18</v>
      </c>
    </row>
    <row r="1417" spans="1:21" ht="18" customHeight="1">
      <c r="A1417" s="817"/>
      <c r="B1417" s="818"/>
      <c r="C1417" s="820"/>
      <c r="D1417" s="820"/>
      <c r="E1417" s="337">
        <v>49</v>
      </c>
      <c r="F1417" s="216"/>
      <c r="G1417" s="216"/>
      <c r="H1417" s="97"/>
      <c r="I1417" s="81"/>
      <c r="J1417" s="76"/>
      <c r="K1417" s="82"/>
      <c r="L1417" s="77"/>
      <c r="M1417" s="2"/>
      <c r="N1417" s="82"/>
      <c r="O1417" s="77"/>
      <c r="P1417" s="2"/>
      <c r="Q1417" s="82"/>
      <c r="R1417" s="19"/>
      <c r="S1417" s="366"/>
      <c r="T1417" s="397">
        <f t="shared" ref="T1417:T1441" si="90">IF(J1417="",0,INT(SUM(PRODUCT(J1417,L1417,O1417),R1417)))</f>
        <v>0</v>
      </c>
      <c r="U1417" s="443">
        <f t="shared" si="88"/>
        <v>18</v>
      </c>
    </row>
    <row r="1418" spans="1:21" ht="18" customHeight="1">
      <c r="A1418" s="817"/>
      <c r="B1418" s="818"/>
      <c r="C1418" s="820"/>
      <c r="D1418" s="820"/>
      <c r="E1418" s="337">
        <v>50</v>
      </c>
      <c r="F1418" s="216"/>
      <c r="G1418" s="216"/>
      <c r="H1418" s="97"/>
      <c r="I1418" s="81"/>
      <c r="J1418" s="76"/>
      <c r="K1418" s="82"/>
      <c r="L1418" s="77"/>
      <c r="M1418" s="2"/>
      <c r="N1418" s="82"/>
      <c r="O1418" s="77"/>
      <c r="P1418" s="2"/>
      <c r="Q1418" s="82"/>
      <c r="R1418" s="19"/>
      <c r="S1418" s="366"/>
      <c r="T1418" s="397">
        <f t="shared" si="90"/>
        <v>0</v>
      </c>
      <c r="U1418" s="443">
        <f t="shared" si="88"/>
        <v>18</v>
      </c>
    </row>
    <row r="1419" spans="1:21" ht="18" customHeight="1">
      <c r="A1419" s="817"/>
      <c r="B1419" s="818"/>
      <c r="C1419" s="820"/>
      <c r="D1419" s="820"/>
      <c r="E1419" s="337">
        <v>51</v>
      </c>
      <c r="F1419" s="216"/>
      <c r="G1419" s="216"/>
      <c r="H1419" s="97"/>
      <c r="I1419" s="81"/>
      <c r="J1419" s="76"/>
      <c r="K1419" s="81"/>
      <c r="L1419" s="76"/>
      <c r="M1419" s="2"/>
      <c r="N1419" s="81"/>
      <c r="O1419" s="77"/>
      <c r="P1419" s="15"/>
      <c r="Q1419" s="82"/>
      <c r="R1419" s="19"/>
      <c r="S1419" s="366"/>
      <c r="T1419" s="397">
        <f t="shared" si="90"/>
        <v>0</v>
      </c>
      <c r="U1419" s="443">
        <f t="shared" si="88"/>
        <v>18</v>
      </c>
    </row>
    <row r="1420" spans="1:21" ht="18" customHeight="1">
      <c r="A1420" s="817"/>
      <c r="B1420" s="818"/>
      <c r="C1420" s="820"/>
      <c r="D1420" s="820"/>
      <c r="E1420" s="337">
        <v>52</v>
      </c>
      <c r="F1420" s="216"/>
      <c r="G1420" s="216"/>
      <c r="H1420" s="97"/>
      <c r="I1420" s="81"/>
      <c r="J1420" s="76"/>
      <c r="K1420" s="81"/>
      <c r="L1420" s="76"/>
      <c r="M1420" s="2"/>
      <c r="N1420" s="81"/>
      <c r="O1420" s="77"/>
      <c r="P1420" s="15"/>
      <c r="Q1420" s="82"/>
      <c r="R1420" s="19"/>
      <c r="S1420" s="366"/>
      <c r="T1420" s="397">
        <f t="shared" si="90"/>
        <v>0</v>
      </c>
      <c r="U1420" s="443">
        <f t="shared" si="88"/>
        <v>18</v>
      </c>
    </row>
    <row r="1421" spans="1:21" ht="18" customHeight="1">
      <c r="A1421" s="817"/>
      <c r="B1421" s="818"/>
      <c r="C1421" s="820"/>
      <c r="D1421" s="820"/>
      <c r="E1421" s="337">
        <v>53</v>
      </c>
      <c r="F1421" s="216"/>
      <c r="G1421" s="216"/>
      <c r="H1421" s="97"/>
      <c r="I1421" s="81"/>
      <c r="J1421" s="76"/>
      <c r="K1421" s="81"/>
      <c r="L1421" s="76"/>
      <c r="M1421" s="2"/>
      <c r="N1421" s="81"/>
      <c r="O1421" s="77"/>
      <c r="P1421" s="15"/>
      <c r="Q1421" s="82"/>
      <c r="R1421" s="19"/>
      <c r="S1421" s="366"/>
      <c r="T1421" s="397">
        <f t="shared" si="90"/>
        <v>0</v>
      </c>
      <c r="U1421" s="443">
        <f t="shared" si="88"/>
        <v>18</v>
      </c>
    </row>
    <row r="1422" spans="1:21" ht="18" customHeight="1">
      <c r="A1422" s="817"/>
      <c r="B1422" s="818"/>
      <c r="C1422" s="820"/>
      <c r="D1422" s="820"/>
      <c r="E1422" s="337">
        <v>54</v>
      </c>
      <c r="F1422" s="216"/>
      <c r="G1422" s="216"/>
      <c r="H1422" s="97"/>
      <c r="I1422" s="81"/>
      <c r="J1422" s="76"/>
      <c r="K1422" s="81"/>
      <c r="L1422" s="76"/>
      <c r="M1422" s="2"/>
      <c r="N1422" s="82"/>
      <c r="O1422" s="77"/>
      <c r="P1422" s="2"/>
      <c r="Q1422" s="82"/>
      <c r="R1422" s="19"/>
      <c r="S1422" s="366"/>
      <c r="T1422" s="397">
        <f t="shared" si="90"/>
        <v>0</v>
      </c>
      <c r="U1422" s="443">
        <f t="shared" si="88"/>
        <v>18</v>
      </c>
    </row>
    <row r="1423" spans="1:21" ht="18" customHeight="1">
      <c r="A1423" s="817"/>
      <c r="B1423" s="818"/>
      <c r="C1423" s="820"/>
      <c r="D1423" s="820"/>
      <c r="E1423" s="337">
        <v>55</v>
      </c>
      <c r="F1423" s="216"/>
      <c r="G1423" s="216"/>
      <c r="H1423" s="134"/>
      <c r="I1423" s="135"/>
      <c r="J1423" s="136"/>
      <c r="K1423" s="135"/>
      <c r="L1423" s="136"/>
      <c r="M1423" s="137"/>
      <c r="N1423" s="138"/>
      <c r="O1423" s="139"/>
      <c r="P1423" s="137"/>
      <c r="Q1423" s="138"/>
      <c r="R1423" s="140"/>
      <c r="S1423" s="368"/>
      <c r="T1423" s="447">
        <f t="shared" si="90"/>
        <v>0</v>
      </c>
      <c r="U1423" s="443">
        <f t="shared" si="88"/>
        <v>18</v>
      </c>
    </row>
    <row r="1424" spans="1:21" ht="18" customHeight="1">
      <c r="A1424" s="817"/>
      <c r="B1424" s="818"/>
      <c r="C1424" s="820"/>
      <c r="D1424" s="820"/>
      <c r="E1424" s="337">
        <v>56</v>
      </c>
      <c r="F1424" s="216"/>
      <c r="G1424" s="216"/>
      <c r="H1424" s="134"/>
      <c r="I1424" s="135"/>
      <c r="J1424" s="136"/>
      <c r="K1424" s="135"/>
      <c r="L1424" s="136"/>
      <c r="M1424" s="137"/>
      <c r="N1424" s="138"/>
      <c r="O1424" s="139"/>
      <c r="P1424" s="137"/>
      <c r="Q1424" s="138"/>
      <c r="R1424" s="140"/>
      <c r="S1424" s="368"/>
      <c r="T1424" s="447">
        <f t="shared" si="90"/>
        <v>0</v>
      </c>
      <c r="U1424" s="443">
        <f t="shared" si="88"/>
        <v>18</v>
      </c>
    </row>
    <row r="1425" spans="1:21" ht="18" customHeight="1">
      <c r="A1425" s="817"/>
      <c r="B1425" s="818"/>
      <c r="C1425" s="820"/>
      <c r="D1425" s="820"/>
      <c r="E1425" s="337">
        <v>57</v>
      </c>
      <c r="F1425" s="216"/>
      <c r="G1425" s="216"/>
      <c r="H1425" s="134"/>
      <c r="I1425" s="135"/>
      <c r="J1425" s="136"/>
      <c r="K1425" s="135"/>
      <c r="L1425" s="136"/>
      <c r="M1425" s="137"/>
      <c r="N1425" s="138"/>
      <c r="O1425" s="139"/>
      <c r="P1425" s="137"/>
      <c r="Q1425" s="138"/>
      <c r="R1425" s="140"/>
      <c r="S1425" s="368"/>
      <c r="T1425" s="447">
        <f t="shared" si="90"/>
        <v>0</v>
      </c>
      <c r="U1425" s="443">
        <f t="shared" si="88"/>
        <v>18</v>
      </c>
    </row>
    <row r="1426" spans="1:21" ht="18" customHeight="1">
      <c r="A1426" s="817"/>
      <c r="B1426" s="818"/>
      <c r="C1426" s="820"/>
      <c r="D1426" s="820"/>
      <c r="E1426" s="337">
        <v>58</v>
      </c>
      <c r="F1426" s="216"/>
      <c r="G1426" s="216"/>
      <c r="H1426" s="134"/>
      <c r="I1426" s="135"/>
      <c r="J1426" s="136"/>
      <c r="K1426" s="135"/>
      <c r="L1426" s="136"/>
      <c r="M1426" s="137"/>
      <c r="N1426" s="138"/>
      <c r="O1426" s="139"/>
      <c r="P1426" s="137"/>
      <c r="Q1426" s="138"/>
      <c r="R1426" s="140"/>
      <c r="S1426" s="368"/>
      <c r="T1426" s="447">
        <f t="shared" si="90"/>
        <v>0</v>
      </c>
      <c r="U1426" s="443">
        <f t="shared" si="88"/>
        <v>18</v>
      </c>
    </row>
    <row r="1427" spans="1:21" ht="18" customHeight="1">
      <c r="A1427" s="817"/>
      <c r="B1427" s="818"/>
      <c r="C1427" s="820"/>
      <c r="D1427" s="820"/>
      <c r="E1427" s="337">
        <v>59</v>
      </c>
      <c r="F1427" s="216"/>
      <c r="G1427" s="216"/>
      <c r="H1427" s="134"/>
      <c r="I1427" s="135"/>
      <c r="J1427" s="136"/>
      <c r="K1427" s="135"/>
      <c r="L1427" s="136"/>
      <c r="M1427" s="137"/>
      <c r="N1427" s="138"/>
      <c r="O1427" s="139"/>
      <c r="P1427" s="137"/>
      <c r="Q1427" s="138"/>
      <c r="R1427" s="140"/>
      <c r="S1427" s="368"/>
      <c r="T1427" s="447">
        <f t="shared" si="90"/>
        <v>0</v>
      </c>
      <c r="U1427" s="443">
        <f t="shared" si="88"/>
        <v>18</v>
      </c>
    </row>
    <row r="1428" spans="1:21" ht="18" customHeight="1">
      <c r="A1428" s="817"/>
      <c r="B1428" s="818"/>
      <c r="C1428" s="820"/>
      <c r="D1428" s="820"/>
      <c r="E1428" s="337">
        <v>60</v>
      </c>
      <c r="F1428" s="216"/>
      <c r="G1428" s="216"/>
      <c r="H1428" s="134"/>
      <c r="I1428" s="135"/>
      <c r="J1428" s="136"/>
      <c r="K1428" s="135"/>
      <c r="L1428" s="136"/>
      <c r="M1428" s="137"/>
      <c r="N1428" s="138"/>
      <c r="O1428" s="139"/>
      <c r="P1428" s="137"/>
      <c r="Q1428" s="138"/>
      <c r="R1428" s="140"/>
      <c r="S1428" s="368"/>
      <c r="T1428" s="447">
        <f t="shared" si="90"/>
        <v>0</v>
      </c>
      <c r="U1428" s="443">
        <f t="shared" si="88"/>
        <v>18</v>
      </c>
    </row>
    <row r="1429" spans="1:21" ht="18" customHeight="1">
      <c r="A1429" s="817"/>
      <c r="B1429" s="818"/>
      <c r="C1429" s="820"/>
      <c r="D1429" s="820"/>
      <c r="E1429" s="337">
        <v>61</v>
      </c>
      <c r="F1429" s="216"/>
      <c r="G1429" s="216"/>
      <c r="H1429" s="134"/>
      <c r="I1429" s="135"/>
      <c r="J1429" s="136"/>
      <c r="K1429" s="135"/>
      <c r="L1429" s="136"/>
      <c r="M1429" s="137"/>
      <c r="N1429" s="138"/>
      <c r="O1429" s="139"/>
      <c r="P1429" s="137"/>
      <c r="Q1429" s="138"/>
      <c r="R1429" s="140"/>
      <c r="S1429" s="368"/>
      <c r="T1429" s="447">
        <f t="shared" si="90"/>
        <v>0</v>
      </c>
      <c r="U1429" s="443">
        <f t="shared" si="88"/>
        <v>18</v>
      </c>
    </row>
    <row r="1430" spans="1:21" ht="18" customHeight="1">
      <c r="A1430" s="817"/>
      <c r="B1430" s="818"/>
      <c r="C1430" s="820"/>
      <c r="D1430" s="820"/>
      <c r="E1430" s="337">
        <v>62</v>
      </c>
      <c r="F1430" s="216"/>
      <c r="G1430" s="216"/>
      <c r="H1430" s="134"/>
      <c r="I1430" s="135"/>
      <c r="J1430" s="136"/>
      <c r="K1430" s="135"/>
      <c r="L1430" s="136"/>
      <c r="M1430" s="137"/>
      <c r="N1430" s="138"/>
      <c r="O1430" s="139"/>
      <c r="P1430" s="137"/>
      <c r="Q1430" s="138"/>
      <c r="R1430" s="140"/>
      <c r="S1430" s="368"/>
      <c r="T1430" s="447">
        <f t="shared" si="90"/>
        <v>0</v>
      </c>
      <c r="U1430" s="443">
        <f t="shared" si="88"/>
        <v>18</v>
      </c>
    </row>
    <row r="1431" spans="1:21" ht="18" customHeight="1">
      <c r="A1431" s="817"/>
      <c r="B1431" s="818"/>
      <c r="C1431" s="820"/>
      <c r="D1431" s="820"/>
      <c r="E1431" s="337">
        <v>63</v>
      </c>
      <c r="F1431" s="216"/>
      <c r="G1431" s="216"/>
      <c r="H1431" s="134"/>
      <c r="I1431" s="135"/>
      <c r="J1431" s="136"/>
      <c r="K1431" s="135"/>
      <c r="L1431" s="136"/>
      <c r="M1431" s="137"/>
      <c r="N1431" s="138"/>
      <c r="O1431" s="139"/>
      <c r="P1431" s="137"/>
      <c r="Q1431" s="138"/>
      <c r="R1431" s="140"/>
      <c r="S1431" s="368"/>
      <c r="T1431" s="447">
        <f t="shared" si="90"/>
        <v>0</v>
      </c>
      <c r="U1431" s="443">
        <f t="shared" si="88"/>
        <v>18</v>
      </c>
    </row>
    <row r="1432" spans="1:21" ht="18" customHeight="1">
      <c r="A1432" s="817"/>
      <c r="B1432" s="818"/>
      <c r="C1432" s="820"/>
      <c r="D1432" s="820"/>
      <c r="E1432" s="337">
        <v>64</v>
      </c>
      <c r="F1432" s="216"/>
      <c r="G1432" s="216"/>
      <c r="H1432" s="134"/>
      <c r="I1432" s="135"/>
      <c r="J1432" s="136"/>
      <c r="K1432" s="135"/>
      <c r="L1432" s="136"/>
      <c r="M1432" s="137"/>
      <c r="N1432" s="138"/>
      <c r="O1432" s="139"/>
      <c r="P1432" s="137"/>
      <c r="Q1432" s="138"/>
      <c r="R1432" s="140"/>
      <c r="S1432" s="368"/>
      <c r="T1432" s="447">
        <f t="shared" si="90"/>
        <v>0</v>
      </c>
      <c r="U1432" s="443">
        <f t="shared" si="88"/>
        <v>18</v>
      </c>
    </row>
    <row r="1433" spans="1:21" ht="18" customHeight="1">
      <c r="A1433" s="817"/>
      <c r="B1433" s="818"/>
      <c r="C1433" s="820"/>
      <c r="D1433" s="820"/>
      <c r="E1433" s="337">
        <v>65</v>
      </c>
      <c r="F1433" s="216"/>
      <c r="G1433" s="216"/>
      <c r="H1433" s="134"/>
      <c r="I1433" s="135"/>
      <c r="J1433" s="136"/>
      <c r="K1433" s="135"/>
      <c r="L1433" s="136"/>
      <c r="M1433" s="137"/>
      <c r="N1433" s="138"/>
      <c r="O1433" s="139"/>
      <c r="P1433" s="137"/>
      <c r="Q1433" s="138"/>
      <c r="R1433" s="140"/>
      <c r="S1433" s="368"/>
      <c r="T1433" s="447">
        <f t="shared" si="90"/>
        <v>0</v>
      </c>
      <c r="U1433" s="443">
        <f t="shared" si="88"/>
        <v>18</v>
      </c>
    </row>
    <row r="1434" spans="1:21" ht="18" customHeight="1">
      <c r="A1434" s="817"/>
      <c r="B1434" s="818"/>
      <c r="C1434" s="820"/>
      <c r="D1434" s="820"/>
      <c r="E1434" s="337">
        <v>66</v>
      </c>
      <c r="F1434" s="216"/>
      <c r="G1434" s="216"/>
      <c r="H1434" s="134"/>
      <c r="I1434" s="135"/>
      <c r="J1434" s="136"/>
      <c r="K1434" s="135"/>
      <c r="L1434" s="136"/>
      <c r="M1434" s="137"/>
      <c r="N1434" s="138"/>
      <c r="O1434" s="139"/>
      <c r="P1434" s="137"/>
      <c r="Q1434" s="138"/>
      <c r="R1434" s="140"/>
      <c r="S1434" s="368"/>
      <c r="T1434" s="447">
        <f t="shared" si="90"/>
        <v>0</v>
      </c>
      <c r="U1434" s="443">
        <f t="shared" si="88"/>
        <v>18</v>
      </c>
    </row>
    <row r="1435" spans="1:21" ht="18" customHeight="1">
      <c r="A1435" s="817"/>
      <c r="B1435" s="818"/>
      <c r="C1435" s="820"/>
      <c r="D1435" s="820"/>
      <c r="E1435" s="337">
        <v>67</v>
      </c>
      <c r="F1435" s="216"/>
      <c r="G1435" s="216"/>
      <c r="H1435" s="134"/>
      <c r="I1435" s="135"/>
      <c r="J1435" s="136"/>
      <c r="K1435" s="135"/>
      <c r="L1435" s="136"/>
      <c r="M1435" s="137"/>
      <c r="N1435" s="138"/>
      <c r="O1435" s="139"/>
      <c r="P1435" s="137"/>
      <c r="Q1435" s="138"/>
      <c r="R1435" s="140"/>
      <c r="S1435" s="368"/>
      <c r="T1435" s="447">
        <f t="shared" si="90"/>
        <v>0</v>
      </c>
      <c r="U1435" s="443">
        <f t="shared" si="88"/>
        <v>18</v>
      </c>
    </row>
    <row r="1436" spans="1:21" ht="18" customHeight="1">
      <c r="A1436" s="817"/>
      <c r="B1436" s="818"/>
      <c r="C1436" s="820"/>
      <c r="D1436" s="820"/>
      <c r="E1436" s="337">
        <v>68</v>
      </c>
      <c r="F1436" s="216"/>
      <c r="G1436" s="216"/>
      <c r="H1436" s="134"/>
      <c r="I1436" s="135"/>
      <c r="J1436" s="136"/>
      <c r="K1436" s="135"/>
      <c r="L1436" s="136"/>
      <c r="M1436" s="137"/>
      <c r="N1436" s="138"/>
      <c r="O1436" s="139"/>
      <c r="P1436" s="137"/>
      <c r="Q1436" s="138"/>
      <c r="R1436" s="140"/>
      <c r="S1436" s="368"/>
      <c r="T1436" s="447">
        <f t="shared" si="90"/>
        <v>0</v>
      </c>
      <c r="U1436" s="443">
        <f t="shared" si="88"/>
        <v>18</v>
      </c>
    </row>
    <row r="1437" spans="1:21" ht="18" customHeight="1">
      <c r="A1437" s="817"/>
      <c r="B1437" s="818"/>
      <c r="C1437" s="820"/>
      <c r="D1437" s="820"/>
      <c r="E1437" s="337">
        <v>69</v>
      </c>
      <c r="F1437" s="216"/>
      <c r="G1437" s="216"/>
      <c r="H1437" s="134"/>
      <c r="I1437" s="135"/>
      <c r="J1437" s="136"/>
      <c r="K1437" s="135"/>
      <c r="L1437" s="136"/>
      <c r="M1437" s="137"/>
      <c r="N1437" s="138"/>
      <c r="O1437" s="139"/>
      <c r="P1437" s="137"/>
      <c r="Q1437" s="138"/>
      <c r="R1437" s="140"/>
      <c r="S1437" s="368"/>
      <c r="T1437" s="447">
        <f t="shared" si="90"/>
        <v>0</v>
      </c>
      <c r="U1437" s="443">
        <f t="shared" si="88"/>
        <v>18</v>
      </c>
    </row>
    <row r="1438" spans="1:21" ht="18" customHeight="1">
      <c r="A1438" s="817"/>
      <c r="B1438" s="818"/>
      <c r="C1438" s="820"/>
      <c r="D1438" s="820"/>
      <c r="E1438" s="337">
        <v>70</v>
      </c>
      <c r="F1438" s="216"/>
      <c r="G1438" s="216"/>
      <c r="H1438" s="134"/>
      <c r="I1438" s="135"/>
      <c r="J1438" s="136"/>
      <c r="K1438" s="135"/>
      <c r="L1438" s="136"/>
      <c r="M1438" s="137"/>
      <c r="N1438" s="138"/>
      <c r="O1438" s="139"/>
      <c r="P1438" s="137"/>
      <c r="Q1438" s="138"/>
      <c r="R1438" s="140"/>
      <c r="S1438" s="368"/>
      <c r="T1438" s="447">
        <f t="shared" si="90"/>
        <v>0</v>
      </c>
      <c r="U1438" s="443">
        <f t="shared" si="88"/>
        <v>18</v>
      </c>
    </row>
    <row r="1439" spans="1:21" ht="18" customHeight="1">
      <c r="A1439" s="817"/>
      <c r="B1439" s="818"/>
      <c r="C1439" s="820"/>
      <c r="D1439" s="820"/>
      <c r="E1439" s="337">
        <v>71</v>
      </c>
      <c r="F1439" s="216"/>
      <c r="G1439" s="216"/>
      <c r="H1439" s="134"/>
      <c r="I1439" s="135"/>
      <c r="J1439" s="136"/>
      <c r="K1439" s="135"/>
      <c r="L1439" s="136"/>
      <c r="M1439" s="137"/>
      <c r="N1439" s="138"/>
      <c r="O1439" s="139"/>
      <c r="P1439" s="137"/>
      <c r="Q1439" s="138"/>
      <c r="R1439" s="140"/>
      <c r="S1439" s="368"/>
      <c r="T1439" s="447">
        <f t="shared" si="90"/>
        <v>0</v>
      </c>
      <c r="U1439" s="443">
        <f t="shared" si="88"/>
        <v>18</v>
      </c>
    </row>
    <row r="1440" spans="1:21" ht="18" customHeight="1">
      <c r="A1440" s="817"/>
      <c r="B1440" s="818"/>
      <c r="C1440" s="820"/>
      <c r="D1440" s="820"/>
      <c r="E1440" s="337">
        <v>72</v>
      </c>
      <c r="F1440" s="216"/>
      <c r="G1440" s="216"/>
      <c r="H1440" s="134"/>
      <c r="I1440" s="135"/>
      <c r="J1440" s="136"/>
      <c r="K1440" s="135"/>
      <c r="L1440" s="136"/>
      <c r="M1440" s="137"/>
      <c r="N1440" s="138"/>
      <c r="O1440" s="139"/>
      <c r="P1440" s="137"/>
      <c r="Q1440" s="138"/>
      <c r="R1440" s="140"/>
      <c r="S1440" s="368"/>
      <c r="T1440" s="447">
        <f t="shared" si="90"/>
        <v>0</v>
      </c>
      <c r="U1440" s="443">
        <f t="shared" si="88"/>
        <v>18</v>
      </c>
    </row>
    <row r="1441" spans="1:21" ht="18" customHeight="1">
      <c r="A1441" s="817"/>
      <c r="B1441" s="818"/>
      <c r="C1441" s="820"/>
      <c r="D1441" s="820"/>
      <c r="E1441" s="337">
        <v>73</v>
      </c>
      <c r="F1441" s="216"/>
      <c r="G1441" s="216"/>
      <c r="H1441" s="134"/>
      <c r="I1441" s="135"/>
      <c r="J1441" s="136"/>
      <c r="K1441" s="135"/>
      <c r="L1441" s="136"/>
      <c r="M1441" s="137"/>
      <c r="N1441" s="138"/>
      <c r="O1441" s="139"/>
      <c r="P1441" s="137"/>
      <c r="Q1441" s="138"/>
      <c r="R1441" s="140"/>
      <c r="S1441" s="368"/>
      <c r="T1441" s="447">
        <f t="shared" si="90"/>
        <v>0</v>
      </c>
      <c r="U1441" s="443">
        <f t="shared" si="88"/>
        <v>18</v>
      </c>
    </row>
    <row r="1442" spans="1:21" ht="18" customHeight="1">
      <c r="A1442" s="817"/>
      <c r="B1442" s="818"/>
      <c r="C1442" s="820"/>
      <c r="D1442" s="820"/>
      <c r="E1442" s="337">
        <v>74</v>
      </c>
      <c r="F1442" s="216"/>
      <c r="G1442" s="216"/>
      <c r="H1442" s="97"/>
      <c r="I1442" s="81"/>
      <c r="J1442" s="76"/>
      <c r="K1442" s="82"/>
      <c r="L1442" s="77"/>
      <c r="M1442" s="2"/>
      <c r="N1442" s="82"/>
      <c r="O1442" s="77"/>
      <c r="P1442" s="2"/>
      <c r="Q1442" s="82"/>
      <c r="R1442" s="19"/>
      <c r="S1442" s="366"/>
      <c r="T1442" s="397">
        <f t="shared" ref="T1442:T1599" si="91">IF(J1442="",0,INT(SUM(PRODUCT(J1442,L1442,O1442),R1442)))</f>
        <v>0</v>
      </c>
      <c r="U1442" s="443">
        <f t="shared" si="88"/>
        <v>18</v>
      </c>
    </row>
    <row r="1443" spans="1:21" ht="18" customHeight="1">
      <c r="A1443" s="817"/>
      <c r="B1443" s="818"/>
      <c r="C1443" s="820"/>
      <c r="D1443" s="820"/>
      <c r="E1443" s="337">
        <v>75</v>
      </c>
      <c r="F1443" s="216"/>
      <c r="G1443" s="216"/>
      <c r="H1443" s="97"/>
      <c r="I1443" s="81"/>
      <c r="J1443" s="76"/>
      <c r="K1443" s="82"/>
      <c r="L1443" s="77"/>
      <c r="M1443" s="2"/>
      <c r="N1443" s="82"/>
      <c r="O1443" s="77"/>
      <c r="P1443" s="2"/>
      <c r="Q1443" s="82"/>
      <c r="R1443" s="19"/>
      <c r="S1443" s="366"/>
      <c r="T1443" s="397">
        <f t="shared" si="91"/>
        <v>0</v>
      </c>
      <c r="U1443" s="443">
        <f t="shared" si="88"/>
        <v>18</v>
      </c>
    </row>
    <row r="1444" spans="1:21" ht="18" customHeight="1">
      <c r="A1444" s="817"/>
      <c r="B1444" s="818"/>
      <c r="C1444" s="820"/>
      <c r="D1444" s="820"/>
      <c r="E1444" s="337">
        <v>76</v>
      </c>
      <c r="F1444" s="216"/>
      <c r="G1444" s="216"/>
      <c r="H1444" s="97"/>
      <c r="I1444" s="81"/>
      <c r="J1444" s="76"/>
      <c r="K1444" s="82"/>
      <c r="L1444" s="77"/>
      <c r="M1444" s="2"/>
      <c r="N1444" s="82"/>
      <c r="O1444" s="77"/>
      <c r="P1444" s="2"/>
      <c r="Q1444" s="82"/>
      <c r="R1444" s="19"/>
      <c r="S1444" s="366"/>
      <c r="T1444" s="397">
        <f t="shared" si="91"/>
        <v>0</v>
      </c>
      <c r="U1444" s="443">
        <f t="shared" si="88"/>
        <v>18</v>
      </c>
    </row>
    <row r="1445" spans="1:21" ht="18" customHeight="1">
      <c r="A1445" s="817"/>
      <c r="B1445" s="818"/>
      <c r="C1445" s="820"/>
      <c r="D1445" s="820"/>
      <c r="E1445" s="337">
        <v>77</v>
      </c>
      <c r="F1445" s="216"/>
      <c r="G1445" s="216"/>
      <c r="H1445" s="97"/>
      <c r="I1445" s="81"/>
      <c r="J1445" s="76"/>
      <c r="K1445" s="81"/>
      <c r="L1445" s="76"/>
      <c r="M1445" s="2"/>
      <c r="N1445" s="81"/>
      <c r="O1445" s="77"/>
      <c r="P1445" s="15"/>
      <c r="Q1445" s="82"/>
      <c r="R1445" s="19"/>
      <c r="S1445" s="366"/>
      <c r="T1445" s="397">
        <f t="shared" si="91"/>
        <v>0</v>
      </c>
      <c r="U1445" s="443">
        <f t="shared" si="88"/>
        <v>18</v>
      </c>
    </row>
    <row r="1446" spans="1:21" ht="18" customHeight="1">
      <c r="A1446" s="817"/>
      <c r="B1446" s="818"/>
      <c r="C1446" s="820"/>
      <c r="D1446" s="820"/>
      <c r="E1446" s="337">
        <v>78</v>
      </c>
      <c r="F1446" s="216"/>
      <c r="G1446" s="216"/>
      <c r="H1446" s="97"/>
      <c r="I1446" s="81"/>
      <c r="J1446" s="76"/>
      <c r="K1446" s="81"/>
      <c r="L1446" s="76"/>
      <c r="M1446" s="2"/>
      <c r="N1446" s="81"/>
      <c r="O1446" s="77"/>
      <c r="P1446" s="15"/>
      <c r="Q1446" s="82"/>
      <c r="R1446" s="19"/>
      <c r="S1446" s="366"/>
      <c r="T1446" s="397">
        <f t="shared" si="91"/>
        <v>0</v>
      </c>
      <c r="U1446" s="443">
        <f t="shared" si="88"/>
        <v>18</v>
      </c>
    </row>
    <row r="1447" spans="1:21" ht="18" customHeight="1">
      <c r="A1447" s="817"/>
      <c r="B1447" s="818"/>
      <c r="C1447" s="820"/>
      <c r="D1447" s="820"/>
      <c r="E1447" s="337">
        <v>79</v>
      </c>
      <c r="F1447" s="216"/>
      <c r="G1447" s="216"/>
      <c r="H1447" s="97"/>
      <c r="I1447" s="81"/>
      <c r="J1447" s="76"/>
      <c r="K1447" s="81"/>
      <c r="L1447" s="76"/>
      <c r="M1447" s="2"/>
      <c r="N1447" s="81"/>
      <c r="O1447" s="77"/>
      <c r="P1447" s="15"/>
      <c r="Q1447" s="82"/>
      <c r="R1447" s="19"/>
      <c r="S1447" s="366"/>
      <c r="T1447" s="397">
        <f t="shared" si="91"/>
        <v>0</v>
      </c>
      <c r="U1447" s="443">
        <f t="shared" si="88"/>
        <v>18</v>
      </c>
    </row>
    <row r="1448" spans="1:21" ht="18" customHeight="1">
      <c r="A1448" s="817"/>
      <c r="B1448" s="818"/>
      <c r="C1448" s="820"/>
      <c r="D1448" s="820"/>
      <c r="E1448" s="345">
        <v>80</v>
      </c>
      <c r="F1448" s="433"/>
      <c r="G1448" s="433"/>
      <c r="H1448" s="101"/>
      <c r="I1448" s="81"/>
      <c r="J1448" s="76"/>
      <c r="K1448" s="81"/>
      <c r="L1448" s="76"/>
      <c r="M1448" s="2"/>
      <c r="N1448" s="82"/>
      <c r="O1448" s="77"/>
      <c r="P1448" s="2"/>
      <c r="Q1448" s="82"/>
      <c r="R1448" s="19"/>
      <c r="S1448" s="366"/>
      <c r="T1448" s="397">
        <f t="shared" si="91"/>
        <v>0</v>
      </c>
      <c r="U1448" s="443">
        <f t="shared" si="88"/>
        <v>18</v>
      </c>
    </row>
    <row r="1449" spans="1:21" ht="18" customHeight="1">
      <c r="A1449" s="815">
        <v>19</v>
      </c>
      <c r="B1449" s="816"/>
      <c r="C1449" s="819" t="str">
        <f>IF(ISERROR(VLOOKUP($A1449,【大規模】地域番号③!$BD:$BF,2,FALSE)),"",VLOOKUP($A1449,【大規模】地域番号③!$BD:$BF,2,FALSE))</f>
        <v/>
      </c>
      <c r="D1449" s="819" t="str">
        <f>IF(ISERROR(VLOOKUP($A1449,【大規模】地域番号③!$BD:$BF,3,FALSE)),"",VLOOKUP($A1449,【大規模】地域番号③!$BD:$BF,3,FALSE))</f>
        <v/>
      </c>
      <c r="E1449" s="337">
        <v>1</v>
      </c>
      <c r="F1449" s="216"/>
      <c r="G1449" s="216"/>
      <c r="H1449" s="96"/>
      <c r="I1449" s="119"/>
      <c r="J1449" s="120"/>
      <c r="K1449" s="122"/>
      <c r="L1449" s="123"/>
      <c r="M1449" s="121"/>
      <c r="N1449" s="122"/>
      <c r="O1449" s="123"/>
      <c r="P1449" s="121"/>
      <c r="Q1449" s="122"/>
      <c r="R1449" s="124"/>
      <c r="S1449" s="356"/>
      <c r="T1449" s="389">
        <f t="shared" si="91"/>
        <v>0</v>
      </c>
      <c r="U1449" s="443">
        <f>$A$1449</f>
        <v>19</v>
      </c>
    </row>
    <row r="1450" spans="1:21" ht="18" customHeight="1">
      <c r="A1450" s="817"/>
      <c r="B1450" s="818"/>
      <c r="C1450" s="820"/>
      <c r="D1450" s="820"/>
      <c r="E1450" s="337">
        <v>2</v>
      </c>
      <c r="F1450" s="216"/>
      <c r="G1450" s="216"/>
      <c r="H1450" s="97"/>
      <c r="I1450" s="81"/>
      <c r="J1450" s="76"/>
      <c r="K1450" s="82"/>
      <c r="L1450" s="77"/>
      <c r="M1450" s="2"/>
      <c r="N1450" s="82"/>
      <c r="O1450" s="77"/>
      <c r="P1450" s="2"/>
      <c r="Q1450" s="82"/>
      <c r="R1450" s="19"/>
      <c r="S1450" s="366"/>
      <c r="T1450" s="397">
        <f t="shared" si="91"/>
        <v>0</v>
      </c>
      <c r="U1450" s="443">
        <f t="shared" ref="U1450:U1489" si="92">$A$1449</f>
        <v>19</v>
      </c>
    </row>
    <row r="1451" spans="1:21" ht="18" customHeight="1">
      <c r="A1451" s="817"/>
      <c r="B1451" s="818"/>
      <c r="C1451" s="820"/>
      <c r="D1451" s="820"/>
      <c r="E1451" s="337">
        <v>3</v>
      </c>
      <c r="F1451" s="216"/>
      <c r="G1451" s="216"/>
      <c r="H1451" s="97"/>
      <c r="I1451" s="81"/>
      <c r="J1451" s="76"/>
      <c r="K1451" s="82"/>
      <c r="L1451" s="77"/>
      <c r="M1451" s="2"/>
      <c r="N1451" s="82"/>
      <c r="O1451" s="77"/>
      <c r="P1451" s="2"/>
      <c r="Q1451" s="82"/>
      <c r="R1451" s="19"/>
      <c r="S1451" s="366"/>
      <c r="T1451" s="397">
        <f t="shared" si="91"/>
        <v>0</v>
      </c>
      <c r="U1451" s="443">
        <f t="shared" si="92"/>
        <v>19</v>
      </c>
    </row>
    <row r="1452" spans="1:21" ht="18" customHeight="1">
      <c r="A1452" s="817"/>
      <c r="B1452" s="818"/>
      <c r="C1452" s="820"/>
      <c r="D1452" s="820"/>
      <c r="E1452" s="337">
        <v>4</v>
      </c>
      <c r="F1452" s="216"/>
      <c r="G1452" s="216"/>
      <c r="H1452" s="97"/>
      <c r="I1452" s="81"/>
      <c r="J1452" s="76"/>
      <c r="K1452" s="81"/>
      <c r="L1452" s="76"/>
      <c r="M1452" s="2"/>
      <c r="N1452" s="81"/>
      <c r="O1452" s="77"/>
      <c r="P1452" s="15"/>
      <c r="Q1452" s="82"/>
      <c r="R1452" s="19"/>
      <c r="S1452" s="366"/>
      <c r="T1452" s="397">
        <f t="shared" si="91"/>
        <v>0</v>
      </c>
      <c r="U1452" s="443">
        <f t="shared" si="92"/>
        <v>19</v>
      </c>
    </row>
    <row r="1453" spans="1:21" ht="18" customHeight="1">
      <c r="A1453" s="817"/>
      <c r="B1453" s="818"/>
      <c r="C1453" s="820"/>
      <c r="D1453" s="820"/>
      <c r="E1453" s="337">
        <v>5</v>
      </c>
      <c r="F1453" s="216"/>
      <c r="G1453" s="216"/>
      <c r="H1453" s="97"/>
      <c r="I1453" s="81"/>
      <c r="J1453" s="76"/>
      <c r="K1453" s="81"/>
      <c r="L1453" s="76"/>
      <c r="M1453" s="2"/>
      <c r="N1453" s="81"/>
      <c r="O1453" s="77"/>
      <c r="P1453" s="15"/>
      <c r="Q1453" s="82"/>
      <c r="R1453" s="19"/>
      <c r="S1453" s="366"/>
      <c r="T1453" s="397">
        <f t="shared" si="91"/>
        <v>0</v>
      </c>
      <c r="U1453" s="443">
        <f t="shared" si="92"/>
        <v>19</v>
      </c>
    </row>
    <row r="1454" spans="1:21" ht="18" customHeight="1">
      <c r="A1454" s="817"/>
      <c r="B1454" s="818"/>
      <c r="C1454" s="820"/>
      <c r="D1454" s="820"/>
      <c r="E1454" s="337">
        <v>6</v>
      </c>
      <c r="F1454" s="216"/>
      <c r="G1454" s="216"/>
      <c r="H1454" s="97"/>
      <c r="I1454" s="81"/>
      <c r="J1454" s="76"/>
      <c r="K1454" s="81"/>
      <c r="L1454" s="76"/>
      <c r="M1454" s="2"/>
      <c r="N1454" s="81"/>
      <c r="O1454" s="77"/>
      <c r="P1454" s="15"/>
      <c r="Q1454" s="82"/>
      <c r="R1454" s="19"/>
      <c r="S1454" s="366"/>
      <c r="T1454" s="397">
        <f t="shared" si="91"/>
        <v>0</v>
      </c>
      <c r="U1454" s="443">
        <f t="shared" si="92"/>
        <v>19</v>
      </c>
    </row>
    <row r="1455" spans="1:21" ht="18" customHeight="1">
      <c r="A1455" s="817"/>
      <c r="B1455" s="818"/>
      <c r="C1455" s="820"/>
      <c r="D1455" s="820"/>
      <c r="E1455" s="337">
        <v>7</v>
      </c>
      <c r="F1455" s="216"/>
      <c r="G1455" s="216"/>
      <c r="H1455" s="97"/>
      <c r="I1455" s="81"/>
      <c r="J1455" s="76"/>
      <c r="K1455" s="81"/>
      <c r="L1455" s="76"/>
      <c r="M1455" s="2"/>
      <c r="N1455" s="82"/>
      <c r="O1455" s="77"/>
      <c r="P1455" s="2"/>
      <c r="Q1455" s="82"/>
      <c r="R1455" s="19"/>
      <c r="S1455" s="366"/>
      <c r="T1455" s="397">
        <f t="shared" si="91"/>
        <v>0</v>
      </c>
      <c r="U1455" s="443">
        <f t="shared" si="92"/>
        <v>19</v>
      </c>
    </row>
    <row r="1456" spans="1:21" ht="18" customHeight="1">
      <c r="A1456" s="817"/>
      <c r="B1456" s="818"/>
      <c r="C1456" s="820"/>
      <c r="D1456" s="820"/>
      <c r="E1456" s="337">
        <v>8</v>
      </c>
      <c r="F1456" s="216"/>
      <c r="G1456" s="216"/>
      <c r="H1456" s="134"/>
      <c r="I1456" s="135"/>
      <c r="J1456" s="136"/>
      <c r="K1456" s="135"/>
      <c r="L1456" s="136"/>
      <c r="M1456" s="137"/>
      <c r="N1456" s="138"/>
      <c r="O1456" s="139"/>
      <c r="P1456" s="137"/>
      <c r="Q1456" s="138"/>
      <c r="R1456" s="140"/>
      <c r="S1456" s="368"/>
      <c r="T1456" s="447">
        <f t="shared" si="91"/>
        <v>0</v>
      </c>
      <c r="U1456" s="443">
        <f t="shared" si="92"/>
        <v>19</v>
      </c>
    </row>
    <row r="1457" spans="1:21" ht="18" customHeight="1">
      <c r="A1457" s="817"/>
      <c r="B1457" s="818"/>
      <c r="C1457" s="820"/>
      <c r="D1457" s="820"/>
      <c r="E1457" s="337">
        <v>9</v>
      </c>
      <c r="F1457" s="216"/>
      <c r="G1457" s="216"/>
      <c r="H1457" s="134"/>
      <c r="I1457" s="135"/>
      <c r="J1457" s="136"/>
      <c r="K1457" s="135"/>
      <c r="L1457" s="136"/>
      <c r="M1457" s="137"/>
      <c r="N1457" s="138"/>
      <c r="O1457" s="139"/>
      <c r="P1457" s="137"/>
      <c r="Q1457" s="138"/>
      <c r="R1457" s="140"/>
      <c r="S1457" s="368"/>
      <c r="T1457" s="447">
        <f t="shared" si="91"/>
        <v>0</v>
      </c>
      <c r="U1457" s="443">
        <f t="shared" si="92"/>
        <v>19</v>
      </c>
    </row>
    <row r="1458" spans="1:21" ht="18" customHeight="1">
      <c r="A1458" s="817"/>
      <c r="B1458" s="818"/>
      <c r="C1458" s="820"/>
      <c r="D1458" s="820"/>
      <c r="E1458" s="337">
        <v>10</v>
      </c>
      <c r="F1458" s="216"/>
      <c r="G1458" s="216"/>
      <c r="H1458" s="134"/>
      <c r="I1458" s="135"/>
      <c r="J1458" s="136"/>
      <c r="K1458" s="135"/>
      <c r="L1458" s="136"/>
      <c r="M1458" s="137"/>
      <c r="N1458" s="138"/>
      <c r="O1458" s="139"/>
      <c r="P1458" s="137"/>
      <c r="Q1458" s="138"/>
      <c r="R1458" s="140"/>
      <c r="S1458" s="368"/>
      <c r="T1458" s="447">
        <f t="shared" si="91"/>
        <v>0</v>
      </c>
      <c r="U1458" s="443">
        <f t="shared" si="92"/>
        <v>19</v>
      </c>
    </row>
    <row r="1459" spans="1:21" ht="18" customHeight="1">
      <c r="A1459" s="817"/>
      <c r="B1459" s="818"/>
      <c r="C1459" s="820"/>
      <c r="D1459" s="820"/>
      <c r="E1459" s="337">
        <v>11</v>
      </c>
      <c r="F1459" s="216"/>
      <c r="G1459" s="216"/>
      <c r="H1459" s="134"/>
      <c r="I1459" s="135"/>
      <c r="J1459" s="136"/>
      <c r="K1459" s="135"/>
      <c r="L1459" s="136"/>
      <c r="M1459" s="137"/>
      <c r="N1459" s="138"/>
      <c r="O1459" s="139"/>
      <c r="P1459" s="137"/>
      <c r="Q1459" s="138"/>
      <c r="R1459" s="140"/>
      <c r="S1459" s="368"/>
      <c r="T1459" s="447">
        <f t="shared" si="91"/>
        <v>0</v>
      </c>
      <c r="U1459" s="443">
        <f t="shared" si="92"/>
        <v>19</v>
      </c>
    </row>
    <row r="1460" spans="1:21" ht="18" customHeight="1">
      <c r="A1460" s="817"/>
      <c r="B1460" s="818"/>
      <c r="C1460" s="820"/>
      <c r="D1460" s="820"/>
      <c r="E1460" s="337">
        <v>12</v>
      </c>
      <c r="F1460" s="216"/>
      <c r="G1460" s="216"/>
      <c r="H1460" s="134"/>
      <c r="I1460" s="135"/>
      <c r="J1460" s="136"/>
      <c r="K1460" s="135"/>
      <c r="L1460" s="136"/>
      <c r="M1460" s="137"/>
      <c r="N1460" s="138"/>
      <c r="O1460" s="139"/>
      <c r="P1460" s="137"/>
      <c r="Q1460" s="138"/>
      <c r="R1460" s="140"/>
      <c r="S1460" s="368"/>
      <c r="T1460" s="447">
        <f t="shared" si="91"/>
        <v>0</v>
      </c>
      <c r="U1460" s="443">
        <f t="shared" si="92"/>
        <v>19</v>
      </c>
    </row>
    <row r="1461" spans="1:21" ht="18" customHeight="1">
      <c r="A1461" s="817"/>
      <c r="B1461" s="818"/>
      <c r="C1461" s="820"/>
      <c r="D1461" s="820"/>
      <c r="E1461" s="337">
        <v>13</v>
      </c>
      <c r="F1461" s="216"/>
      <c r="G1461" s="216"/>
      <c r="H1461" s="134"/>
      <c r="I1461" s="135"/>
      <c r="J1461" s="136"/>
      <c r="K1461" s="135"/>
      <c r="L1461" s="136"/>
      <c r="M1461" s="137"/>
      <c r="N1461" s="138"/>
      <c r="O1461" s="139"/>
      <c r="P1461" s="137"/>
      <c r="Q1461" s="138"/>
      <c r="R1461" s="140"/>
      <c r="S1461" s="368"/>
      <c r="T1461" s="447">
        <f t="shared" si="91"/>
        <v>0</v>
      </c>
      <c r="U1461" s="443">
        <f t="shared" si="92"/>
        <v>19</v>
      </c>
    </row>
    <row r="1462" spans="1:21" ht="18" customHeight="1">
      <c r="A1462" s="817"/>
      <c r="B1462" s="818"/>
      <c r="C1462" s="820"/>
      <c r="D1462" s="820"/>
      <c r="E1462" s="337">
        <v>14</v>
      </c>
      <c r="F1462" s="216"/>
      <c r="G1462" s="216"/>
      <c r="H1462" s="134"/>
      <c r="I1462" s="135"/>
      <c r="J1462" s="136"/>
      <c r="K1462" s="135"/>
      <c r="L1462" s="136"/>
      <c r="M1462" s="137"/>
      <c r="N1462" s="138"/>
      <c r="O1462" s="139"/>
      <c r="P1462" s="137"/>
      <c r="Q1462" s="138"/>
      <c r="R1462" s="140"/>
      <c r="S1462" s="368"/>
      <c r="T1462" s="447">
        <f t="shared" si="91"/>
        <v>0</v>
      </c>
      <c r="U1462" s="443">
        <f t="shared" si="92"/>
        <v>19</v>
      </c>
    </row>
    <row r="1463" spans="1:21" ht="18" customHeight="1">
      <c r="A1463" s="817"/>
      <c r="B1463" s="818"/>
      <c r="C1463" s="820"/>
      <c r="D1463" s="820"/>
      <c r="E1463" s="337">
        <v>15</v>
      </c>
      <c r="F1463" s="216"/>
      <c r="G1463" s="216"/>
      <c r="H1463" s="134"/>
      <c r="I1463" s="135"/>
      <c r="J1463" s="136"/>
      <c r="K1463" s="135"/>
      <c r="L1463" s="136"/>
      <c r="M1463" s="137"/>
      <c r="N1463" s="138"/>
      <c r="O1463" s="139"/>
      <c r="P1463" s="137"/>
      <c r="Q1463" s="138"/>
      <c r="R1463" s="140"/>
      <c r="S1463" s="368"/>
      <c r="T1463" s="447">
        <f t="shared" si="91"/>
        <v>0</v>
      </c>
      <c r="U1463" s="443">
        <f t="shared" si="92"/>
        <v>19</v>
      </c>
    </row>
    <row r="1464" spans="1:21" ht="18" customHeight="1">
      <c r="A1464" s="817"/>
      <c r="B1464" s="818"/>
      <c r="C1464" s="820"/>
      <c r="D1464" s="820"/>
      <c r="E1464" s="337">
        <v>16</v>
      </c>
      <c r="F1464" s="216"/>
      <c r="G1464" s="216"/>
      <c r="H1464" s="134"/>
      <c r="I1464" s="135"/>
      <c r="J1464" s="136"/>
      <c r="K1464" s="135"/>
      <c r="L1464" s="136"/>
      <c r="M1464" s="137"/>
      <c r="N1464" s="138"/>
      <c r="O1464" s="139"/>
      <c r="P1464" s="137"/>
      <c r="Q1464" s="138"/>
      <c r="R1464" s="140"/>
      <c r="S1464" s="368"/>
      <c r="T1464" s="447">
        <f t="shared" si="91"/>
        <v>0</v>
      </c>
      <c r="U1464" s="443">
        <f t="shared" si="92"/>
        <v>19</v>
      </c>
    </row>
    <row r="1465" spans="1:21" ht="18" customHeight="1">
      <c r="A1465" s="817"/>
      <c r="B1465" s="818"/>
      <c r="C1465" s="820"/>
      <c r="D1465" s="820"/>
      <c r="E1465" s="337">
        <v>17</v>
      </c>
      <c r="F1465" s="216"/>
      <c r="G1465" s="216"/>
      <c r="H1465" s="134"/>
      <c r="I1465" s="135"/>
      <c r="J1465" s="136"/>
      <c r="K1465" s="135"/>
      <c r="L1465" s="136"/>
      <c r="M1465" s="137"/>
      <c r="N1465" s="138"/>
      <c r="O1465" s="139"/>
      <c r="P1465" s="137"/>
      <c r="Q1465" s="138"/>
      <c r="R1465" s="140"/>
      <c r="S1465" s="368"/>
      <c r="T1465" s="447">
        <f t="shared" si="91"/>
        <v>0</v>
      </c>
      <c r="U1465" s="443">
        <f t="shared" si="92"/>
        <v>19</v>
      </c>
    </row>
    <row r="1466" spans="1:21" ht="18" customHeight="1">
      <c r="A1466" s="817"/>
      <c r="B1466" s="818"/>
      <c r="C1466" s="820"/>
      <c r="D1466" s="820"/>
      <c r="E1466" s="337">
        <v>18</v>
      </c>
      <c r="F1466" s="216"/>
      <c r="G1466" s="216"/>
      <c r="H1466" s="134"/>
      <c r="I1466" s="135"/>
      <c r="J1466" s="136"/>
      <c r="K1466" s="135"/>
      <c r="L1466" s="136"/>
      <c r="M1466" s="137"/>
      <c r="N1466" s="138"/>
      <c r="O1466" s="139"/>
      <c r="P1466" s="137"/>
      <c r="Q1466" s="138"/>
      <c r="R1466" s="140"/>
      <c r="S1466" s="368"/>
      <c r="T1466" s="447">
        <f t="shared" si="91"/>
        <v>0</v>
      </c>
      <c r="U1466" s="443">
        <f t="shared" si="92"/>
        <v>19</v>
      </c>
    </row>
    <row r="1467" spans="1:21" ht="18" customHeight="1">
      <c r="A1467" s="817"/>
      <c r="B1467" s="818"/>
      <c r="C1467" s="820"/>
      <c r="D1467" s="820"/>
      <c r="E1467" s="337">
        <v>19</v>
      </c>
      <c r="F1467" s="216"/>
      <c r="G1467" s="216"/>
      <c r="H1467" s="134"/>
      <c r="I1467" s="135"/>
      <c r="J1467" s="136"/>
      <c r="K1467" s="135"/>
      <c r="L1467" s="136"/>
      <c r="M1467" s="137"/>
      <c r="N1467" s="138"/>
      <c r="O1467" s="139"/>
      <c r="P1467" s="137"/>
      <c r="Q1467" s="138"/>
      <c r="R1467" s="140"/>
      <c r="S1467" s="368"/>
      <c r="T1467" s="447">
        <f t="shared" si="91"/>
        <v>0</v>
      </c>
      <c r="U1467" s="443">
        <f t="shared" si="92"/>
        <v>19</v>
      </c>
    </row>
    <row r="1468" spans="1:21" ht="18" customHeight="1">
      <c r="A1468" s="817"/>
      <c r="B1468" s="818"/>
      <c r="C1468" s="820"/>
      <c r="D1468" s="820"/>
      <c r="E1468" s="337">
        <v>20</v>
      </c>
      <c r="F1468" s="216"/>
      <c r="G1468" s="216"/>
      <c r="H1468" s="134"/>
      <c r="I1468" s="135"/>
      <c r="J1468" s="136"/>
      <c r="K1468" s="135"/>
      <c r="L1468" s="136"/>
      <c r="M1468" s="137"/>
      <c r="N1468" s="138"/>
      <c r="O1468" s="139"/>
      <c r="P1468" s="137"/>
      <c r="Q1468" s="138"/>
      <c r="R1468" s="140"/>
      <c r="S1468" s="368"/>
      <c r="T1468" s="447">
        <f t="shared" si="91"/>
        <v>0</v>
      </c>
      <c r="U1468" s="443">
        <f t="shared" si="92"/>
        <v>19</v>
      </c>
    </row>
    <row r="1469" spans="1:21" ht="18" customHeight="1">
      <c r="A1469" s="817"/>
      <c r="B1469" s="818"/>
      <c r="C1469" s="820"/>
      <c r="D1469" s="820"/>
      <c r="E1469" s="337">
        <v>21</v>
      </c>
      <c r="F1469" s="216"/>
      <c r="G1469" s="216"/>
      <c r="H1469" s="134"/>
      <c r="I1469" s="135"/>
      <c r="J1469" s="136"/>
      <c r="K1469" s="135"/>
      <c r="L1469" s="136"/>
      <c r="M1469" s="137"/>
      <c r="N1469" s="138"/>
      <c r="O1469" s="139"/>
      <c r="P1469" s="137"/>
      <c r="Q1469" s="138"/>
      <c r="R1469" s="140"/>
      <c r="S1469" s="368"/>
      <c r="T1469" s="447">
        <f t="shared" si="91"/>
        <v>0</v>
      </c>
      <c r="U1469" s="443">
        <f t="shared" si="92"/>
        <v>19</v>
      </c>
    </row>
    <row r="1470" spans="1:21" ht="18" customHeight="1">
      <c r="A1470" s="817"/>
      <c r="B1470" s="818"/>
      <c r="C1470" s="820"/>
      <c r="D1470" s="820"/>
      <c r="E1470" s="337">
        <v>22</v>
      </c>
      <c r="F1470" s="216"/>
      <c r="G1470" s="216"/>
      <c r="H1470" s="134"/>
      <c r="I1470" s="135"/>
      <c r="J1470" s="136"/>
      <c r="K1470" s="135"/>
      <c r="L1470" s="136"/>
      <c r="M1470" s="137"/>
      <c r="N1470" s="138"/>
      <c r="O1470" s="139"/>
      <c r="P1470" s="137"/>
      <c r="Q1470" s="138"/>
      <c r="R1470" s="140"/>
      <c r="S1470" s="368"/>
      <c r="T1470" s="447">
        <f t="shared" si="91"/>
        <v>0</v>
      </c>
      <c r="U1470" s="443">
        <f t="shared" si="92"/>
        <v>19</v>
      </c>
    </row>
    <row r="1471" spans="1:21" ht="18" customHeight="1">
      <c r="A1471" s="817"/>
      <c r="B1471" s="818"/>
      <c r="C1471" s="820"/>
      <c r="D1471" s="820"/>
      <c r="E1471" s="337">
        <v>23</v>
      </c>
      <c r="F1471" s="216"/>
      <c r="G1471" s="216"/>
      <c r="H1471" s="134"/>
      <c r="I1471" s="135"/>
      <c r="J1471" s="136"/>
      <c r="K1471" s="135"/>
      <c r="L1471" s="136"/>
      <c r="M1471" s="137"/>
      <c r="N1471" s="138"/>
      <c r="O1471" s="139"/>
      <c r="P1471" s="137"/>
      <c r="Q1471" s="138"/>
      <c r="R1471" s="140"/>
      <c r="S1471" s="368"/>
      <c r="T1471" s="447">
        <f t="shared" si="91"/>
        <v>0</v>
      </c>
      <c r="U1471" s="443">
        <f t="shared" si="92"/>
        <v>19</v>
      </c>
    </row>
    <row r="1472" spans="1:21" ht="18" customHeight="1">
      <c r="A1472" s="817"/>
      <c r="B1472" s="818"/>
      <c r="C1472" s="820"/>
      <c r="D1472" s="820"/>
      <c r="E1472" s="337">
        <v>24</v>
      </c>
      <c r="F1472" s="216"/>
      <c r="G1472" s="216"/>
      <c r="H1472" s="134"/>
      <c r="I1472" s="135"/>
      <c r="J1472" s="136"/>
      <c r="K1472" s="135"/>
      <c r="L1472" s="136"/>
      <c r="M1472" s="137"/>
      <c r="N1472" s="138"/>
      <c r="O1472" s="139"/>
      <c r="P1472" s="137"/>
      <c r="Q1472" s="138"/>
      <c r="R1472" s="140"/>
      <c r="S1472" s="368"/>
      <c r="T1472" s="447">
        <f t="shared" si="91"/>
        <v>0</v>
      </c>
      <c r="U1472" s="443">
        <f t="shared" si="92"/>
        <v>19</v>
      </c>
    </row>
    <row r="1473" spans="1:21" ht="18" customHeight="1">
      <c r="A1473" s="817"/>
      <c r="B1473" s="818"/>
      <c r="C1473" s="820"/>
      <c r="D1473" s="820"/>
      <c r="E1473" s="337">
        <v>25</v>
      </c>
      <c r="F1473" s="216"/>
      <c r="G1473" s="216"/>
      <c r="H1473" s="134"/>
      <c r="I1473" s="135"/>
      <c r="J1473" s="136"/>
      <c r="K1473" s="135"/>
      <c r="L1473" s="136"/>
      <c r="M1473" s="137"/>
      <c r="N1473" s="138"/>
      <c r="O1473" s="139"/>
      <c r="P1473" s="137"/>
      <c r="Q1473" s="138"/>
      <c r="R1473" s="140"/>
      <c r="S1473" s="368"/>
      <c r="T1473" s="447">
        <f t="shared" si="91"/>
        <v>0</v>
      </c>
      <c r="U1473" s="443">
        <f t="shared" si="92"/>
        <v>19</v>
      </c>
    </row>
    <row r="1474" spans="1:21" ht="18" customHeight="1">
      <c r="A1474" s="817"/>
      <c r="B1474" s="818"/>
      <c r="C1474" s="820"/>
      <c r="D1474" s="820"/>
      <c r="E1474" s="337">
        <v>26</v>
      </c>
      <c r="F1474" s="216"/>
      <c r="G1474" s="216"/>
      <c r="H1474" s="134"/>
      <c r="I1474" s="135"/>
      <c r="J1474" s="136"/>
      <c r="K1474" s="135"/>
      <c r="L1474" s="136"/>
      <c r="M1474" s="137"/>
      <c r="N1474" s="138"/>
      <c r="O1474" s="139"/>
      <c r="P1474" s="137"/>
      <c r="Q1474" s="138"/>
      <c r="R1474" s="140"/>
      <c r="S1474" s="368"/>
      <c r="T1474" s="447">
        <f t="shared" si="91"/>
        <v>0</v>
      </c>
      <c r="U1474" s="443">
        <f t="shared" si="92"/>
        <v>19</v>
      </c>
    </row>
    <row r="1475" spans="1:21" ht="18" customHeight="1">
      <c r="A1475" s="817"/>
      <c r="B1475" s="818"/>
      <c r="C1475" s="820"/>
      <c r="D1475" s="820"/>
      <c r="E1475" s="337">
        <v>27</v>
      </c>
      <c r="F1475" s="216"/>
      <c r="G1475" s="216"/>
      <c r="H1475" s="134"/>
      <c r="I1475" s="135"/>
      <c r="J1475" s="136"/>
      <c r="K1475" s="135"/>
      <c r="L1475" s="136"/>
      <c r="M1475" s="137"/>
      <c r="N1475" s="138"/>
      <c r="O1475" s="139"/>
      <c r="P1475" s="137"/>
      <c r="Q1475" s="138"/>
      <c r="R1475" s="140"/>
      <c r="S1475" s="368"/>
      <c r="T1475" s="447">
        <f t="shared" si="91"/>
        <v>0</v>
      </c>
      <c r="U1475" s="443">
        <f t="shared" si="92"/>
        <v>19</v>
      </c>
    </row>
    <row r="1476" spans="1:21" ht="18" customHeight="1">
      <c r="A1476" s="817"/>
      <c r="B1476" s="818"/>
      <c r="C1476" s="820"/>
      <c r="D1476" s="820"/>
      <c r="E1476" s="337">
        <v>28</v>
      </c>
      <c r="F1476" s="216"/>
      <c r="G1476" s="216"/>
      <c r="H1476" s="97"/>
      <c r="I1476" s="81"/>
      <c r="J1476" s="76"/>
      <c r="K1476" s="82"/>
      <c r="L1476" s="77"/>
      <c r="M1476" s="2"/>
      <c r="N1476" s="82"/>
      <c r="O1476" s="77"/>
      <c r="P1476" s="2"/>
      <c r="Q1476" s="82"/>
      <c r="R1476" s="19"/>
      <c r="S1476" s="366"/>
      <c r="T1476" s="397">
        <f t="shared" ref="T1476:T1489" si="93">IF(J1476="",0,INT(SUM(PRODUCT(J1476,L1476,O1476),R1476)))</f>
        <v>0</v>
      </c>
      <c r="U1476" s="443">
        <f t="shared" si="92"/>
        <v>19</v>
      </c>
    </row>
    <row r="1477" spans="1:21" ht="18" customHeight="1">
      <c r="A1477" s="817"/>
      <c r="B1477" s="818"/>
      <c r="C1477" s="820"/>
      <c r="D1477" s="820"/>
      <c r="E1477" s="337">
        <v>29</v>
      </c>
      <c r="F1477" s="216"/>
      <c r="G1477" s="216"/>
      <c r="H1477" s="97"/>
      <c r="I1477" s="81"/>
      <c r="J1477" s="76"/>
      <c r="K1477" s="82"/>
      <c r="L1477" s="77"/>
      <c r="M1477" s="2"/>
      <c r="N1477" s="82"/>
      <c r="O1477" s="77"/>
      <c r="P1477" s="2"/>
      <c r="Q1477" s="82"/>
      <c r="R1477" s="19"/>
      <c r="S1477" s="366"/>
      <c r="T1477" s="397">
        <f t="shared" si="93"/>
        <v>0</v>
      </c>
      <c r="U1477" s="443">
        <f t="shared" si="92"/>
        <v>19</v>
      </c>
    </row>
    <row r="1478" spans="1:21" ht="18" customHeight="1">
      <c r="A1478" s="817"/>
      <c r="B1478" s="818"/>
      <c r="C1478" s="820"/>
      <c r="D1478" s="820"/>
      <c r="E1478" s="337">
        <v>30</v>
      </c>
      <c r="F1478" s="216"/>
      <c r="G1478" s="216"/>
      <c r="H1478" s="97"/>
      <c r="I1478" s="81"/>
      <c r="J1478" s="76"/>
      <c r="K1478" s="82"/>
      <c r="L1478" s="77"/>
      <c r="M1478" s="2"/>
      <c r="N1478" s="82"/>
      <c r="O1478" s="77"/>
      <c r="P1478" s="2"/>
      <c r="Q1478" s="82"/>
      <c r="R1478" s="19"/>
      <c r="S1478" s="366"/>
      <c r="T1478" s="397">
        <f t="shared" si="93"/>
        <v>0</v>
      </c>
      <c r="U1478" s="443">
        <f t="shared" si="92"/>
        <v>19</v>
      </c>
    </row>
    <row r="1479" spans="1:21" ht="18" customHeight="1">
      <c r="A1479" s="817"/>
      <c r="B1479" s="818"/>
      <c r="C1479" s="820"/>
      <c r="D1479" s="820"/>
      <c r="E1479" s="337">
        <v>31</v>
      </c>
      <c r="F1479" s="216"/>
      <c r="G1479" s="216"/>
      <c r="H1479" s="97"/>
      <c r="I1479" s="81"/>
      <c r="J1479" s="76"/>
      <c r="K1479" s="82"/>
      <c r="L1479" s="77"/>
      <c r="M1479" s="2"/>
      <c r="N1479" s="82"/>
      <c r="O1479" s="77"/>
      <c r="P1479" s="2"/>
      <c r="Q1479" s="82"/>
      <c r="R1479" s="19"/>
      <c r="S1479" s="366"/>
      <c r="T1479" s="397">
        <f t="shared" si="93"/>
        <v>0</v>
      </c>
      <c r="U1479" s="443">
        <f t="shared" si="92"/>
        <v>19</v>
      </c>
    </row>
    <row r="1480" spans="1:21" ht="18" customHeight="1">
      <c r="A1480" s="817"/>
      <c r="B1480" s="818"/>
      <c r="C1480" s="820"/>
      <c r="D1480" s="820"/>
      <c r="E1480" s="337">
        <v>32</v>
      </c>
      <c r="F1480" s="216"/>
      <c r="G1480" s="216"/>
      <c r="H1480" s="97"/>
      <c r="I1480" s="81"/>
      <c r="J1480" s="76"/>
      <c r="K1480" s="81"/>
      <c r="L1480" s="76"/>
      <c r="M1480" s="2"/>
      <c r="N1480" s="81"/>
      <c r="O1480" s="77"/>
      <c r="P1480" s="15"/>
      <c r="Q1480" s="82"/>
      <c r="R1480" s="19"/>
      <c r="S1480" s="366"/>
      <c r="T1480" s="397">
        <f t="shared" si="93"/>
        <v>0</v>
      </c>
      <c r="U1480" s="443">
        <f t="shared" si="92"/>
        <v>19</v>
      </c>
    </row>
    <row r="1481" spans="1:21" ht="18" customHeight="1">
      <c r="A1481" s="817"/>
      <c r="B1481" s="818"/>
      <c r="C1481" s="820"/>
      <c r="D1481" s="820"/>
      <c r="E1481" s="337">
        <v>33</v>
      </c>
      <c r="F1481" s="216"/>
      <c r="G1481" s="216"/>
      <c r="H1481" s="97"/>
      <c r="I1481" s="81"/>
      <c r="J1481" s="76"/>
      <c r="K1481" s="81"/>
      <c r="L1481" s="76"/>
      <c r="M1481" s="2"/>
      <c r="N1481" s="81"/>
      <c r="O1481" s="77"/>
      <c r="P1481" s="15"/>
      <c r="Q1481" s="82"/>
      <c r="R1481" s="19"/>
      <c r="S1481" s="366"/>
      <c r="T1481" s="397">
        <f t="shared" si="93"/>
        <v>0</v>
      </c>
      <c r="U1481" s="443">
        <f t="shared" si="92"/>
        <v>19</v>
      </c>
    </row>
    <row r="1482" spans="1:21" ht="18" customHeight="1">
      <c r="A1482" s="817"/>
      <c r="B1482" s="818"/>
      <c r="C1482" s="820"/>
      <c r="D1482" s="820"/>
      <c r="E1482" s="337">
        <v>34</v>
      </c>
      <c r="F1482" s="216"/>
      <c r="G1482" s="216"/>
      <c r="H1482" s="97"/>
      <c r="I1482" s="81"/>
      <c r="J1482" s="76"/>
      <c r="K1482" s="81"/>
      <c r="L1482" s="76"/>
      <c r="M1482" s="2"/>
      <c r="N1482" s="81"/>
      <c r="O1482" s="77"/>
      <c r="P1482" s="15"/>
      <c r="Q1482" s="82"/>
      <c r="R1482" s="19"/>
      <c r="S1482" s="366"/>
      <c r="T1482" s="397">
        <f t="shared" si="93"/>
        <v>0</v>
      </c>
      <c r="U1482" s="443">
        <f t="shared" si="92"/>
        <v>19</v>
      </c>
    </row>
    <row r="1483" spans="1:21" ht="18" customHeight="1">
      <c r="A1483" s="817"/>
      <c r="B1483" s="818"/>
      <c r="C1483" s="820"/>
      <c r="D1483" s="820"/>
      <c r="E1483" s="337">
        <v>35</v>
      </c>
      <c r="F1483" s="216"/>
      <c r="G1483" s="216"/>
      <c r="H1483" s="97"/>
      <c r="I1483" s="81"/>
      <c r="J1483" s="76"/>
      <c r="K1483" s="81"/>
      <c r="L1483" s="76"/>
      <c r="M1483" s="2"/>
      <c r="N1483" s="82"/>
      <c r="O1483" s="77"/>
      <c r="P1483" s="2"/>
      <c r="Q1483" s="82"/>
      <c r="R1483" s="19"/>
      <c r="S1483" s="366"/>
      <c r="T1483" s="397">
        <f t="shared" si="93"/>
        <v>0</v>
      </c>
      <c r="U1483" s="443">
        <f t="shared" si="92"/>
        <v>19</v>
      </c>
    </row>
    <row r="1484" spans="1:21" ht="18" customHeight="1">
      <c r="A1484" s="817"/>
      <c r="B1484" s="818"/>
      <c r="C1484" s="820"/>
      <c r="D1484" s="820"/>
      <c r="E1484" s="337">
        <v>36</v>
      </c>
      <c r="F1484" s="216"/>
      <c r="G1484" s="216"/>
      <c r="H1484" s="134"/>
      <c r="I1484" s="135"/>
      <c r="J1484" s="136"/>
      <c r="K1484" s="135"/>
      <c r="L1484" s="136"/>
      <c r="M1484" s="137"/>
      <c r="N1484" s="138"/>
      <c r="O1484" s="139"/>
      <c r="P1484" s="137"/>
      <c r="Q1484" s="138"/>
      <c r="R1484" s="140"/>
      <c r="S1484" s="368"/>
      <c r="T1484" s="447">
        <f t="shared" si="93"/>
        <v>0</v>
      </c>
      <c r="U1484" s="443">
        <f t="shared" si="92"/>
        <v>19</v>
      </c>
    </row>
    <row r="1485" spans="1:21" ht="18" customHeight="1">
      <c r="A1485" s="817"/>
      <c r="B1485" s="818"/>
      <c r="C1485" s="820"/>
      <c r="D1485" s="820"/>
      <c r="E1485" s="337">
        <v>37</v>
      </c>
      <c r="F1485" s="216"/>
      <c r="G1485" s="216"/>
      <c r="H1485" s="134"/>
      <c r="I1485" s="135"/>
      <c r="J1485" s="136"/>
      <c r="K1485" s="135"/>
      <c r="L1485" s="136"/>
      <c r="M1485" s="137"/>
      <c r="N1485" s="138"/>
      <c r="O1485" s="139"/>
      <c r="P1485" s="137"/>
      <c r="Q1485" s="138"/>
      <c r="R1485" s="140"/>
      <c r="S1485" s="368"/>
      <c r="T1485" s="447">
        <f t="shared" si="93"/>
        <v>0</v>
      </c>
      <c r="U1485" s="443">
        <f t="shared" si="92"/>
        <v>19</v>
      </c>
    </row>
    <row r="1486" spans="1:21" ht="18" customHeight="1">
      <c r="A1486" s="817"/>
      <c r="B1486" s="818"/>
      <c r="C1486" s="820"/>
      <c r="D1486" s="820"/>
      <c r="E1486" s="337">
        <v>38</v>
      </c>
      <c r="F1486" s="216"/>
      <c r="G1486" s="216"/>
      <c r="H1486" s="134"/>
      <c r="I1486" s="135"/>
      <c r="J1486" s="136"/>
      <c r="K1486" s="135"/>
      <c r="L1486" s="136"/>
      <c r="M1486" s="137"/>
      <c r="N1486" s="138"/>
      <c r="O1486" s="139"/>
      <c r="P1486" s="137"/>
      <c r="Q1486" s="138"/>
      <c r="R1486" s="140"/>
      <c r="S1486" s="368"/>
      <c r="T1486" s="447">
        <f t="shared" si="93"/>
        <v>0</v>
      </c>
      <c r="U1486" s="443">
        <f t="shared" si="92"/>
        <v>19</v>
      </c>
    </row>
    <row r="1487" spans="1:21" ht="18" customHeight="1">
      <c r="A1487" s="817"/>
      <c r="B1487" s="818"/>
      <c r="C1487" s="820"/>
      <c r="D1487" s="820"/>
      <c r="E1487" s="337">
        <v>39</v>
      </c>
      <c r="F1487" s="216"/>
      <c r="G1487" s="216"/>
      <c r="H1487" s="134"/>
      <c r="I1487" s="135"/>
      <c r="J1487" s="136"/>
      <c r="K1487" s="135"/>
      <c r="L1487" s="136"/>
      <c r="M1487" s="137"/>
      <c r="N1487" s="138"/>
      <c r="O1487" s="139"/>
      <c r="P1487" s="137"/>
      <c r="Q1487" s="138"/>
      <c r="R1487" s="140"/>
      <c r="S1487" s="368"/>
      <c r="T1487" s="447">
        <f t="shared" si="93"/>
        <v>0</v>
      </c>
      <c r="U1487" s="443">
        <f t="shared" si="92"/>
        <v>19</v>
      </c>
    </row>
    <row r="1488" spans="1:21" ht="18" customHeight="1">
      <c r="A1488" s="817"/>
      <c r="B1488" s="818"/>
      <c r="C1488" s="820"/>
      <c r="D1488" s="820"/>
      <c r="E1488" s="337">
        <v>40</v>
      </c>
      <c r="F1488" s="216"/>
      <c r="G1488" s="216"/>
      <c r="H1488" s="134"/>
      <c r="I1488" s="135"/>
      <c r="J1488" s="136"/>
      <c r="K1488" s="135"/>
      <c r="L1488" s="136"/>
      <c r="M1488" s="137"/>
      <c r="N1488" s="138"/>
      <c r="O1488" s="139"/>
      <c r="P1488" s="137"/>
      <c r="Q1488" s="138"/>
      <c r="R1488" s="140"/>
      <c r="S1488" s="368"/>
      <c r="T1488" s="447">
        <f t="shared" si="93"/>
        <v>0</v>
      </c>
      <c r="U1488" s="443">
        <f t="shared" si="92"/>
        <v>19</v>
      </c>
    </row>
    <row r="1489" spans="1:21" ht="18" customHeight="1">
      <c r="A1489" s="817"/>
      <c r="B1489" s="818"/>
      <c r="C1489" s="820"/>
      <c r="D1489" s="820"/>
      <c r="E1489" s="337">
        <v>41</v>
      </c>
      <c r="F1489" s="216"/>
      <c r="G1489" s="216"/>
      <c r="H1489" s="134"/>
      <c r="I1489" s="135"/>
      <c r="J1489" s="136"/>
      <c r="K1489" s="135"/>
      <c r="L1489" s="136"/>
      <c r="M1489" s="137"/>
      <c r="N1489" s="138"/>
      <c r="O1489" s="139"/>
      <c r="P1489" s="137"/>
      <c r="Q1489" s="138"/>
      <c r="R1489" s="140"/>
      <c r="S1489" s="368"/>
      <c r="T1489" s="447">
        <f t="shared" si="93"/>
        <v>0</v>
      </c>
      <c r="U1489" s="443">
        <f t="shared" si="92"/>
        <v>19</v>
      </c>
    </row>
    <row r="1490" spans="1:21" ht="18" customHeight="1">
      <c r="A1490" s="817"/>
      <c r="B1490" s="818"/>
      <c r="C1490" s="820"/>
      <c r="D1490" s="820"/>
      <c r="E1490" s="337">
        <v>42</v>
      </c>
      <c r="F1490" s="216"/>
      <c r="G1490" s="216"/>
      <c r="H1490" s="97"/>
      <c r="I1490" s="81"/>
      <c r="J1490" s="76"/>
      <c r="K1490" s="82"/>
      <c r="L1490" s="77"/>
      <c r="M1490" s="2"/>
      <c r="N1490" s="82"/>
      <c r="O1490" s="77"/>
      <c r="P1490" s="2"/>
      <c r="Q1490" s="82"/>
      <c r="R1490" s="19"/>
      <c r="S1490" s="366"/>
      <c r="T1490" s="397">
        <f t="shared" ref="T1490:T1516" si="94">IF(J1490="",0,INT(SUM(PRODUCT(J1490,L1490,O1490),R1490)))</f>
        <v>0</v>
      </c>
      <c r="U1490" s="443">
        <f t="shared" ref="U1490:U1516" si="95">$A$1449</f>
        <v>19</v>
      </c>
    </row>
    <row r="1491" spans="1:21" ht="18" customHeight="1">
      <c r="A1491" s="817"/>
      <c r="B1491" s="818"/>
      <c r="C1491" s="820"/>
      <c r="D1491" s="820"/>
      <c r="E1491" s="337">
        <v>43</v>
      </c>
      <c r="F1491" s="216"/>
      <c r="G1491" s="216"/>
      <c r="H1491" s="97"/>
      <c r="I1491" s="81"/>
      <c r="J1491" s="76"/>
      <c r="K1491" s="82"/>
      <c r="L1491" s="77"/>
      <c r="M1491" s="2"/>
      <c r="N1491" s="82"/>
      <c r="O1491" s="77"/>
      <c r="P1491" s="2"/>
      <c r="Q1491" s="82"/>
      <c r="R1491" s="19"/>
      <c r="S1491" s="366"/>
      <c r="T1491" s="397">
        <f t="shared" si="94"/>
        <v>0</v>
      </c>
      <c r="U1491" s="443">
        <f t="shared" si="95"/>
        <v>19</v>
      </c>
    </row>
    <row r="1492" spans="1:21" ht="18" customHeight="1">
      <c r="A1492" s="817"/>
      <c r="B1492" s="818"/>
      <c r="C1492" s="820"/>
      <c r="D1492" s="820"/>
      <c r="E1492" s="337">
        <v>44</v>
      </c>
      <c r="F1492" s="216"/>
      <c r="G1492" s="216"/>
      <c r="H1492" s="97"/>
      <c r="I1492" s="81"/>
      <c r="J1492" s="76"/>
      <c r="K1492" s="82"/>
      <c r="L1492" s="77"/>
      <c r="M1492" s="2"/>
      <c r="N1492" s="82"/>
      <c r="O1492" s="77"/>
      <c r="P1492" s="2"/>
      <c r="Q1492" s="82"/>
      <c r="R1492" s="19"/>
      <c r="S1492" s="366"/>
      <c r="T1492" s="397">
        <f t="shared" si="94"/>
        <v>0</v>
      </c>
      <c r="U1492" s="443">
        <f t="shared" si="95"/>
        <v>19</v>
      </c>
    </row>
    <row r="1493" spans="1:21" ht="18" customHeight="1">
      <c r="A1493" s="817"/>
      <c r="B1493" s="818"/>
      <c r="C1493" s="820"/>
      <c r="D1493" s="820"/>
      <c r="E1493" s="337">
        <v>45</v>
      </c>
      <c r="F1493" s="216"/>
      <c r="G1493" s="216"/>
      <c r="H1493" s="97"/>
      <c r="I1493" s="81"/>
      <c r="J1493" s="76"/>
      <c r="K1493" s="81"/>
      <c r="L1493" s="76"/>
      <c r="M1493" s="2"/>
      <c r="N1493" s="81"/>
      <c r="O1493" s="77"/>
      <c r="P1493" s="15"/>
      <c r="Q1493" s="82"/>
      <c r="R1493" s="19"/>
      <c r="S1493" s="366"/>
      <c r="T1493" s="397">
        <f t="shared" si="94"/>
        <v>0</v>
      </c>
      <c r="U1493" s="443">
        <f t="shared" si="95"/>
        <v>19</v>
      </c>
    </row>
    <row r="1494" spans="1:21" ht="18" customHeight="1">
      <c r="A1494" s="817"/>
      <c r="B1494" s="818"/>
      <c r="C1494" s="820"/>
      <c r="D1494" s="820"/>
      <c r="E1494" s="337">
        <v>46</v>
      </c>
      <c r="F1494" s="216"/>
      <c r="G1494" s="216"/>
      <c r="H1494" s="97"/>
      <c r="I1494" s="81"/>
      <c r="J1494" s="76"/>
      <c r="K1494" s="81"/>
      <c r="L1494" s="76"/>
      <c r="M1494" s="2"/>
      <c r="N1494" s="81"/>
      <c r="O1494" s="77"/>
      <c r="P1494" s="15"/>
      <c r="Q1494" s="82"/>
      <c r="R1494" s="19"/>
      <c r="S1494" s="366"/>
      <c r="T1494" s="397">
        <f t="shared" si="94"/>
        <v>0</v>
      </c>
      <c r="U1494" s="443">
        <f t="shared" si="95"/>
        <v>19</v>
      </c>
    </row>
    <row r="1495" spans="1:21" ht="18" customHeight="1">
      <c r="A1495" s="817"/>
      <c r="B1495" s="818"/>
      <c r="C1495" s="820"/>
      <c r="D1495" s="820"/>
      <c r="E1495" s="337">
        <v>47</v>
      </c>
      <c r="F1495" s="216"/>
      <c r="G1495" s="216"/>
      <c r="H1495" s="97"/>
      <c r="I1495" s="81"/>
      <c r="J1495" s="76"/>
      <c r="K1495" s="81"/>
      <c r="L1495" s="76"/>
      <c r="M1495" s="2"/>
      <c r="N1495" s="81"/>
      <c r="O1495" s="77"/>
      <c r="P1495" s="15"/>
      <c r="Q1495" s="82"/>
      <c r="R1495" s="19"/>
      <c r="S1495" s="366"/>
      <c r="T1495" s="397">
        <f t="shared" si="94"/>
        <v>0</v>
      </c>
      <c r="U1495" s="443">
        <f t="shared" si="95"/>
        <v>19</v>
      </c>
    </row>
    <row r="1496" spans="1:21" ht="18" customHeight="1">
      <c r="A1496" s="817"/>
      <c r="B1496" s="818"/>
      <c r="C1496" s="820"/>
      <c r="D1496" s="820"/>
      <c r="E1496" s="337">
        <v>48</v>
      </c>
      <c r="F1496" s="216"/>
      <c r="G1496" s="216"/>
      <c r="H1496" s="97"/>
      <c r="I1496" s="81"/>
      <c r="J1496" s="76"/>
      <c r="K1496" s="81"/>
      <c r="L1496" s="76"/>
      <c r="M1496" s="2"/>
      <c r="N1496" s="82"/>
      <c r="O1496" s="77"/>
      <c r="P1496" s="2"/>
      <c r="Q1496" s="82"/>
      <c r="R1496" s="19"/>
      <c r="S1496" s="366"/>
      <c r="T1496" s="397">
        <f t="shared" si="94"/>
        <v>0</v>
      </c>
      <c r="U1496" s="443">
        <f t="shared" si="95"/>
        <v>19</v>
      </c>
    </row>
    <row r="1497" spans="1:21" ht="18" customHeight="1">
      <c r="A1497" s="817"/>
      <c r="B1497" s="818"/>
      <c r="C1497" s="820"/>
      <c r="D1497" s="820"/>
      <c r="E1497" s="337">
        <v>49</v>
      </c>
      <c r="F1497" s="216"/>
      <c r="G1497" s="216"/>
      <c r="H1497" s="134"/>
      <c r="I1497" s="135"/>
      <c r="J1497" s="136"/>
      <c r="K1497" s="135"/>
      <c r="L1497" s="136"/>
      <c r="M1497" s="137"/>
      <c r="N1497" s="138"/>
      <c r="O1497" s="139"/>
      <c r="P1497" s="137"/>
      <c r="Q1497" s="138"/>
      <c r="R1497" s="140"/>
      <c r="S1497" s="368"/>
      <c r="T1497" s="447">
        <f t="shared" si="94"/>
        <v>0</v>
      </c>
      <c r="U1497" s="443">
        <f t="shared" si="95"/>
        <v>19</v>
      </c>
    </row>
    <row r="1498" spans="1:21" ht="18" customHeight="1">
      <c r="A1498" s="817"/>
      <c r="B1498" s="818"/>
      <c r="C1498" s="820"/>
      <c r="D1498" s="820"/>
      <c r="E1498" s="337">
        <v>50</v>
      </c>
      <c r="F1498" s="216"/>
      <c r="G1498" s="216"/>
      <c r="H1498" s="134"/>
      <c r="I1498" s="135"/>
      <c r="J1498" s="136"/>
      <c r="K1498" s="135"/>
      <c r="L1498" s="136"/>
      <c r="M1498" s="137"/>
      <c r="N1498" s="138"/>
      <c r="O1498" s="139"/>
      <c r="P1498" s="137"/>
      <c r="Q1498" s="138"/>
      <c r="R1498" s="140"/>
      <c r="S1498" s="368"/>
      <c r="T1498" s="447">
        <f t="shared" si="94"/>
        <v>0</v>
      </c>
      <c r="U1498" s="443">
        <f t="shared" si="95"/>
        <v>19</v>
      </c>
    </row>
    <row r="1499" spans="1:21" ht="18" customHeight="1">
      <c r="A1499" s="817"/>
      <c r="B1499" s="818"/>
      <c r="C1499" s="820"/>
      <c r="D1499" s="820"/>
      <c r="E1499" s="337">
        <v>51</v>
      </c>
      <c r="F1499" s="216"/>
      <c r="G1499" s="216"/>
      <c r="H1499" s="134"/>
      <c r="I1499" s="135"/>
      <c r="J1499" s="136"/>
      <c r="K1499" s="135"/>
      <c r="L1499" s="136"/>
      <c r="M1499" s="137"/>
      <c r="N1499" s="138"/>
      <c r="O1499" s="139"/>
      <c r="P1499" s="137"/>
      <c r="Q1499" s="138"/>
      <c r="R1499" s="140"/>
      <c r="S1499" s="368"/>
      <c r="T1499" s="447">
        <f t="shared" si="94"/>
        <v>0</v>
      </c>
      <c r="U1499" s="443">
        <f t="shared" si="95"/>
        <v>19</v>
      </c>
    </row>
    <row r="1500" spans="1:21" ht="18" customHeight="1">
      <c r="A1500" s="817"/>
      <c r="B1500" s="818"/>
      <c r="C1500" s="820"/>
      <c r="D1500" s="820"/>
      <c r="E1500" s="337">
        <v>52</v>
      </c>
      <c r="F1500" s="216"/>
      <c r="G1500" s="216"/>
      <c r="H1500" s="134"/>
      <c r="I1500" s="135"/>
      <c r="J1500" s="136"/>
      <c r="K1500" s="135"/>
      <c r="L1500" s="136"/>
      <c r="M1500" s="137"/>
      <c r="N1500" s="138"/>
      <c r="O1500" s="139"/>
      <c r="P1500" s="137"/>
      <c r="Q1500" s="138"/>
      <c r="R1500" s="140"/>
      <c r="S1500" s="368"/>
      <c r="T1500" s="447">
        <f t="shared" si="94"/>
        <v>0</v>
      </c>
      <c r="U1500" s="443">
        <f t="shared" si="95"/>
        <v>19</v>
      </c>
    </row>
    <row r="1501" spans="1:21" ht="18" customHeight="1">
      <c r="A1501" s="817"/>
      <c r="B1501" s="818"/>
      <c r="C1501" s="820"/>
      <c r="D1501" s="820"/>
      <c r="E1501" s="337">
        <v>53</v>
      </c>
      <c r="F1501" s="216"/>
      <c r="G1501" s="216"/>
      <c r="H1501" s="134"/>
      <c r="I1501" s="135"/>
      <c r="J1501" s="136"/>
      <c r="K1501" s="135"/>
      <c r="L1501" s="136"/>
      <c r="M1501" s="137"/>
      <c r="N1501" s="138"/>
      <c r="O1501" s="139"/>
      <c r="P1501" s="137"/>
      <c r="Q1501" s="138"/>
      <c r="R1501" s="140"/>
      <c r="S1501" s="368"/>
      <c r="T1501" s="447">
        <f t="shared" si="94"/>
        <v>0</v>
      </c>
      <c r="U1501" s="443">
        <f t="shared" si="95"/>
        <v>19</v>
      </c>
    </row>
    <row r="1502" spans="1:21" ht="18" customHeight="1">
      <c r="A1502" s="817"/>
      <c r="B1502" s="818"/>
      <c r="C1502" s="820"/>
      <c r="D1502" s="820"/>
      <c r="E1502" s="337">
        <v>54</v>
      </c>
      <c r="F1502" s="216"/>
      <c r="G1502" s="216"/>
      <c r="H1502" s="134"/>
      <c r="I1502" s="135"/>
      <c r="J1502" s="136"/>
      <c r="K1502" s="135"/>
      <c r="L1502" s="136"/>
      <c r="M1502" s="137"/>
      <c r="N1502" s="138"/>
      <c r="O1502" s="139"/>
      <c r="P1502" s="137"/>
      <c r="Q1502" s="138"/>
      <c r="R1502" s="140"/>
      <c r="S1502" s="368"/>
      <c r="T1502" s="447">
        <f t="shared" si="94"/>
        <v>0</v>
      </c>
      <c r="U1502" s="443">
        <f t="shared" si="95"/>
        <v>19</v>
      </c>
    </row>
    <row r="1503" spans="1:21" ht="18" customHeight="1">
      <c r="A1503" s="817"/>
      <c r="B1503" s="818"/>
      <c r="C1503" s="820"/>
      <c r="D1503" s="820"/>
      <c r="E1503" s="337">
        <v>55</v>
      </c>
      <c r="F1503" s="216"/>
      <c r="G1503" s="216"/>
      <c r="H1503" s="134"/>
      <c r="I1503" s="135"/>
      <c r="J1503" s="136"/>
      <c r="K1503" s="135"/>
      <c r="L1503" s="136"/>
      <c r="M1503" s="137"/>
      <c r="N1503" s="138"/>
      <c r="O1503" s="139"/>
      <c r="P1503" s="137"/>
      <c r="Q1503" s="138"/>
      <c r="R1503" s="140"/>
      <c r="S1503" s="368"/>
      <c r="T1503" s="447">
        <f t="shared" si="94"/>
        <v>0</v>
      </c>
      <c r="U1503" s="443">
        <f t="shared" si="95"/>
        <v>19</v>
      </c>
    </row>
    <row r="1504" spans="1:21" ht="18" customHeight="1">
      <c r="A1504" s="817"/>
      <c r="B1504" s="818"/>
      <c r="C1504" s="820"/>
      <c r="D1504" s="820"/>
      <c r="E1504" s="337">
        <v>56</v>
      </c>
      <c r="F1504" s="216"/>
      <c r="G1504" s="216"/>
      <c r="H1504" s="134"/>
      <c r="I1504" s="135"/>
      <c r="J1504" s="136"/>
      <c r="K1504" s="135"/>
      <c r="L1504" s="136"/>
      <c r="M1504" s="137"/>
      <c r="N1504" s="138"/>
      <c r="O1504" s="139"/>
      <c r="P1504" s="137"/>
      <c r="Q1504" s="138"/>
      <c r="R1504" s="140"/>
      <c r="S1504" s="368"/>
      <c r="T1504" s="447">
        <f t="shared" si="94"/>
        <v>0</v>
      </c>
      <c r="U1504" s="443">
        <f t="shared" si="95"/>
        <v>19</v>
      </c>
    </row>
    <row r="1505" spans="1:21" ht="18" customHeight="1">
      <c r="A1505" s="817"/>
      <c r="B1505" s="818"/>
      <c r="C1505" s="820"/>
      <c r="D1505" s="820"/>
      <c r="E1505" s="337">
        <v>57</v>
      </c>
      <c r="F1505" s="216"/>
      <c r="G1505" s="216"/>
      <c r="H1505" s="134"/>
      <c r="I1505" s="135"/>
      <c r="J1505" s="136"/>
      <c r="K1505" s="135"/>
      <c r="L1505" s="136"/>
      <c r="M1505" s="137"/>
      <c r="N1505" s="138"/>
      <c r="O1505" s="139"/>
      <c r="P1505" s="137"/>
      <c r="Q1505" s="138"/>
      <c r="R1505" s="140"/>
      <c r="S1505" s="368"/>
      <c r="T1505" s="447">
        <f t="shared" si="94"/>
        <v>0</v>
      </c>
      <c r="U1505" s="443">
        <f t="shared" si="95"/>
        <v>19</v>
      </c>
    </row>
    <row r="1506" spans="1:21" ht="18" customHeight="1">
      <c r="A1506" s="817"/>
      <c r="B1506" s="818"/>
      <c r="C1506" s="820"/>
      <c r="D1506" s="820"/>
      <c r="E1506" s="337">
        <v>58</v>
      </c>
      <c r="F1506" s="216"/>
      <c r="G1506" s="216"/>
      <c r="H1506" s="134"/>
      <c r="I1506" s="135"/>
      <c r="J1506" s="136"/>
      <c r="K1506" s="135"/>
      <c r="L1506" s="136"/>
      <c r="M1506" s="137"/>
      <c r="N1506" s="138"/>
      <c r="O1506" s="139"/>
      <c r="P1506" s="137"/>
      <c r="Q1506" s="138"/>
      <c r="R1506" s="140"/>
      <c r="S1506" s="368"/>
      <c r="T1506" s="447">
        <f t="shared" si="94"/>
        <v>0</v>
      </c>
      <c r="U1506" s="443">
        <f t="shared" si="95"/>
        <v>19</v>
      </c>
    </row>
    <row r="1507" spans="1:21" ht="18" customHeight="1">
      <c r="A1507" s="817"/>
      <c r="B1507" s="818"/>
      <c r="C1507" s="820"/>
      <c r="D1507" s="820"/>
      <c r="E1507" s="337">
        <v>59</v>
      </c>
      <c r="F1507" s="216"/>
      <c r="G1507" s="216"/>
      <c r="H1507" s="134"/>
      <c r="I1507" s="135"/>
      <c r="J1507" s="136"/>
      <c r="K1507" s="135"/>
      <c r="L1507" s="136"/>
      <c r="M1507" s="137"/>
      <c r="N1507" s="138"/>
      <c r="O1507" s="139"/>
      <c r="P1507" s="137"/>
      <c r="Q1507" s="138"/>
      <c r="R1507" s="140"/>
      <c r="S1507" s="368"/>
      <c r="T1507" s="447">
        <f t="shared" si="94"/>
        <v>0</v>
      </c>
      <c r="U1507" s="443">
        <f t="shared" si="95"/>
        <v>19</v>
      </c>
    </row>
    <row r="1508" spans="1:21" ht="18" customHeight="1">
      <c r="A1508" s="817"/>
      <c r="B1508" s="818"/>
      <c r="C1508" s="820"/>
      <c r="D1508" s="820"/>
      <c r="E1508" s="337">
        <v>60</v>
      </c>
      <c r="F1508" s="216"/>
      <c r="G1508" s="216"/>
      <c r="H1508" s="134"/>
      <c r="I1508" s="135"/>
      <c r="J1508" s="136"/>
      <c r="K1508" s="135"/>
      <c r="L1508" s="136"/>
      <c r="M1508" s="137"/>
      <c r="N1508" s="138"/>
      <c r="O1508" s="139"/>
      <c r="P1508" s="137"/>
      <c r="Q1508" s="138"/>
      <c r="R1508" s="140"/>
      <c r="S1508" s="368"/>
      <c r="T1508" s="447">
        <f t="shared" si="94"/>
        <v>0</v>
      </c>
      <c r="U1508" s="443">
        <f t="shared" si="95"/>
        <v>19</v>
      </c>
    </row>
    <row r="1509" spans="1:21" ht="18" customHeight="1">
      <c r="A1509" s="817"/>
      <c r="B1509" s="818"/>
      <c r="C1509" s="820"/>
      <c r="D1509" s="820"/>
      <c r="E1509" s="337">
        <v>61</v>
      </c>
      <c r="F1509" s="216"/>
      <c r="G1509" s="216"/>
      <c r="H1509" s="134"/>
      <c r="I1509" s="135"/>
      <c r="J1509" s="136"/>
      <c r="K1509" s="135"/>
      <c r="L1509" s="136"/>
      <c r="M1509" s="137"/>
      <c r="N1509" s="138"/>
      <c r="O1509" s="139"/>
      <c r="P1509" s="137"/>
      <c r="Q1509" s="138"/>
      <c r="R1509" s="140"/>
      <c r="S1509" s="368"/>
      <c r="T1509" s="447">
        <f t="shared" si="94"/>
        <v>0</v>
      </c>
      <c r="U1509" s="443">
        <f t="shared" si="95"/>
        <v>19</v>
      </c>
    </row>
    <row r="1510" spans="1:21" ht="18" customHeight="1">
      <c r="A1510" s="817"/>
      <c r="B1510" s="818"/>
      <c r="C1510" s="820"/>
      <c r="D1510" s="820"/>
      <c r="E1510" s="337">
        <v>62</v>
      </c>
      <c r="F1510" s="216"/>
      <c r="G1510" s="216"/>
      <c r="H1510" s="134"/>
      <c r="I1510" s="135"/>
      <c r="J1510" s="136"/>
      <c r="K1510" s="135"/>
      <c r="L1510" s="136"/>
      <c r="M1510" s="137"/>
      <c r="N1510" s="138"/>
      <c r="O1510" s="139"/>
      <c r="P1510" s="137"/>
      <c r="Q1510" s="138"/>
      <c r="R1510" s="140"/>
      <c r="S1510" s="368"/>
      <c r="T1510" s="447">
        <f t="shared" si="94"/>
        <v>0</v>
      </c>
      <c r="U1510" s="443">
        <f t="shared" si="95"/>
        <v>19</v>
      </c>
    </row>
    <row r="1511" spans="1:21" ht="18" customHeight="1">
      <c r="A1511" s="817"/>
      <c r="B1511" s="818"/>
      <c r="C1511" s="820"/>
      <c r="D1511" s="820"/>
      <c r="E1511" s="337">
        <v>63</v>
      </c>
      <c r="F1511" s="216"/>
      <c r="G1511" s="216"/>
      <c r="H1511" s="134"/>
      <c r="I1511" s="135"/>
      <c r="J1511" s="136"/>
      <c r="K1511" s="135"/>
      <c r="L1511" s="136"/>
      <c r="M1511" s="137"/>
      <c r="N1511" s="138"/>
      <c r="O1511" s="139"/>
      <c r="P1511" s="137"/>
      <c r="Q1511" s="138"/>
      <c r="R1511" s="140"/>
      <c r="S1511" s="368"/>
      <c r="T1511" s="447">
        <f t="shared" si="94"/>
        <v>0</v>
      </c>
      <c r="U1511" s="443">
        <f t="shared" si="95"/>
        <v>19</v>
      </c>
    </row>
    <row r="1512" spans="1:21" ht="18" customHeight="1">
      <c r="A1512" s="817"/>
      <c r="B1512" s="818"/>
      <c r="C1512" s="820"/>
      <c r="D1512" s="820"/>
      <c r="E1512" s="337">
        <v>64</v>
      </c>
      <c r="F1512" s="216"/>
      <c r="G1512" s="216"/>
      <c r="H1512" s="134"/>
      <c r="I1512" s="135"/>
      <c r="J1512" s="136"/>
      <c r="K1512" s="135"/>
      <c r="L1512" s="136"/>
      <c r="M1512" s="137"/>
      <c r="N1512" s="138"/>
      <c r="O1512" s="139"/>
      <c r="P1512" s="137"/>
      <c r="Q1512" s="138"/>
      <c r="R1512" s="140"/>
      <c r="S1512" s="368"/>
      <c r="T1512" s="447">
        <f t="shared" si="94"/>
        <v>0</v>
      </c>
      <c r="U1512" s="443">
        <f t="shared" si="95"/>
        <v>19</v>
      </c>
    </row>
    <row r="1513" spans="1:21" ht="18" customHeight="1">
      <c r="A1513" s="817"/>
      <c r="B1513" s="818"/>
      <c r="C1513" s="820"/>
      <c r="D1513" s="820"/>
      <c r="E1513" s="337">
        <v>65</v>
      </c>
      <c r="F1513" s="216"/>
      <c r="G1513" s="216"/>
      <c r="H1513" s="134"/>
      <c r="I1513" s="135"/>
      <c r="J1513" s="136"/>
      <c r="K1513" s="135"/>
      <c r="L1513" s="136"/>
      <c r="M1513" s="137"/>
      <c r="N1513" s="138"/>
      <c r="O1513" s="139"/>
      <c r="P1513" s="137"/>
      <c r="Q1513" s="138"/>
      <c r="R1513" s="140"/>
      <c r="S1513" s="368"/>
      <c r="T1513" s="447">
        <f t="shared" si="94"/>
        <v>0</v>
      </c>
      <c r="U1513" s="443">
        <f t="shared" si="95"/>
        <v>19</v>
      </c>
    </row>
    <row r="1514" spans="1:21" ht="18" customHeight="1">
      <c r="A1514" s="817"/>
      <c r="B1514" s="818"/>
      <c r="C1514" s="820"/>
      <c r="D1514" s="820"/>
      <c r="E1514" s="337">
        <v>66</v>
      </c>
      <c r="F1514" s="216"/>
      <c r="G1514" s="216"/>
      <c r="H1514" s="134"/>
      <c r="I1514" s="135"/>
      <c r="J1514" s="136"/>
      <c r="K1514" s="135"/>
      <c r="L1514" s="136"/>
      <c r="M1514" s="137"/>
      <c r="N1514" s="138"/>
      <c r="O1514" s="139"/>
      <c r="P1514" s="137"/>
      <c r="Q1514" s="138"/>
      <c r="R1514" s="140"/>
      <c r="S1514" s="368"/>
      <c r="T1514" s="447">
        <f t="shared" si="94"/>
        <v>0</v>
      </c>
      <c r="U1514" s="443">
        <f t="shared" si="95"/>
        <v>19</v>
      </c>
    </row>
    <row r="1515" spans="1:21" ht="18" customHeight="1">
      <c r="A1515" s="817"/>
      <c r="B1515" s="818"/>
      <c r="C1515" s="820"/>
      <c r="D1515" s="820"/>
      <c r="E1515" s="337">
        <v>67</v>
      </c>
      <c r="F1515" s="216"/>
      <c r="G1515" s="216"/>
      <c r="H1515" s="134"/>
      <c r="I1515" s="135"/>
      <c r="J1515" s="136"/>
      <c r="K1515" s="135"/>
      <c r="L1515" s="136"/>
      <c r="M1515" s="137"/>
      <c r="N1515" s="138"/>
      <c r="O1515" s="139"/>
      <c r="P1515" s="137"/>
      <c r="Q1515" s="138"/>
      <c r="R1515" s="140"/>
      <c r="S1515" s="368"/>
      <c r="T1515" s="447">
        <f t="shared" si="94"/>
        <v>0</v>
      </c>
      <c r="U1515" s="443">
        <f t="shared" si="95"/>
        <v>19</v>
      </c>
    </row>
    <row r="1516" spans="1:21" ht="18" customHeight="1">
      <c r="A1516" s="817"/>
      <c r="B1516" s="818"/>
      <c r="C1516" s="820"/>
      <c r="D1516" s="820"/>
      <c r="E1516" s="337">
        <v>68</v>
      </c>
      <c r="F1516" s="216"/>
      <c r="G1516" s="216"/>
      <c r="H1516" s="134"/>
      <c r="I1516" s="135"/>
      <c r="J1516" s="136"/>
      <c r="K1516" s="135"/>
      <c r="L1516" s="136"/>
      <c r="M1516" s="137"/>
      <c r="N1516" s="138"/>
      <c r="O1516" s="139"/>
      <c r="P1516" s="137"/>
      <c r="Q1516" s="138"/>
      <c r="R1516" s="140"/>
      <c r="S1516" s="368"/>
      <c r="T1516" s="447">
        <f t="shared" si="94"/>
        <v>0</v>
      </c>
      <c r="U1516" s="443">
        <f t="shared" si="95"/>
        <v>19</v>
      </c>
    </row>
    <row r="1517" spans="1:21" ht="18" customHeight="1">
      <c r="A1517" s="817"/>
      <c r="B1517" s="818"/>
      <c r="C1517" s="820"/>
      <c r="D1517" s="820"/>
      <c r="E1517" s="337">
        <v>69</v>
      </c>
      <c r="F1517" s="216"/>
      <c r="G1517" s="216"/>
      <c r="H1517" s="97"/>
      <c r="I1517" s="81"/>
      <c r="J1517" s="76"/>
      <c r="K1517" s="82"/>
      <c r="L1517" s="77"/>
      <c r="M1517" s="2"/>
      <c r="N1517" s="82"/>
      <c r="O1517" s="77"/>
      <c r="P1517" s="2"/>
      <c r="Q1517" s="82"/>
      <c r="R1517" s="19"/>
      <c r="S1517" s="366"/>
      <c r="T1517" s="397">
        <f t="shared" si="91"/>
        <v>0</v>
      </c>
      <c r="U1517" s="443">
        <f t="shared" ref="U1517:U1528" si="96">$A$1449</f>
        <v>19</v>
      </c>
    </row>
    <row r="1518" spans="1:21" ht="18" customHeight="1">
      <c r="A1518" s="817"/>
      <c r="B1518" s="818"/>
      <c r="C1518" s="820"/>
      <c r="D1518" s="820"/>
      <c r="E1518" s="337">
        <v>70</v>
      </c>
      <c r="F1518" s="216"/>
      <c r="G1518" s="216"/>
      <c r="H1518" s="97"/>
      <c r="I1518" s="81"/>
      <c r="J1518" s="76"/>
      <c r="K1518" s="82"/>
      <c r="L1518" s="77"/>
      <c r="M1518" s="2"/>
      <c r="N1518" s="82"/>
      <c r="O1518" s="77"/>
      <c r="P1518" s="2"/>
      <c r="Q1518" s="82"/>
      <c r="R1518" s="19"/>
      <c r="S1518" s="366"/>
      <c r="T1518" s="397">
        <f t="shared" si="91"/>
        <v>0</v>
      </c>
      <c r="U1518" s="443">
        <f t="shared" si="96"/>
        <v>19</v>
      </c>
    </row>
    <row r="1519" spans="1:21" ht="18" customHeight="1">
      <c r="A1519" s="817"/>
      <c r="B1519" s="818"/>
      <c r="C1519" s="820"/>
      <c r="D1519" s="820"/>
      <c r="E1519" s="337">
        <v>71</v>
      </c>
      <c r="F1519" s="216"/>
      <c r="G1519" s="216"/>
      <c r="H1519" s="97"/>
      <c r="I1519" s="81"/>
      <c r="J1519" s="76"/>
      <c r="K1519" s="82"/>
      <c r="L1519" s="77"/>
      <c r="M1519" s="2"/>
      <c r="N1519" s="82"/>
      <c r="O1519" s="77"/>
      <c r="P1519" s="2"/>
      <c r="Q1519" s="82"/>
      <c r="R1519" s="19"/>
      <c r="S1519" s="366"/>
      <c r="T1519" s="397">
        <f t="shared" si="91"/>
        <v>0</v>
      </c>
      <c r="U1519" s="443">
        <f t="shared" si="96"/>
        <v>19</v>
      </c>
    </row>
    <row r="1520" spans="1:21" ht="18" customHeight="1">
      <c r="A1520" s="817"/>
      <c r="B1520" s="818"/>
      <c r="C1520" s="820"/>
      <c r="D1520" s="820"/>
      <c r="E1520" s="337">
        <v>72</v>
      </c>
      <c r="F1520" s="216"/>
      <c r="G1520" s="216"/>
      <c r="H1520" s="97"/>
      <c r="I1520" s="81"/>
      <c r="J1520" s="76"/>
      <c r="K1520" s="82"/>
      <c r="L1520" s="77"/>
      <c r="M1520" s="2"/>
      <c r="N1520" s="82"/>
      <c r="O1520" s="77"/>
      <c r="P1520" s="2"/>
      <c r="Q1520" s="82"/>
      <c r="R1520" s="19"/>
      <c r="S1520" s="366"/>
      <c r="T1520" s="397">
        <f t="shared" si="91"/>
        <v>0</v>
      </c>
      <c r="U1520" s="443">
        <f t="shared" si="96"/>
        <v>19</v>
      </c>
    </row>
    <row r="1521" spans="1:21" ht="18" customHeight="1">
      <c r="A1521" s="817"/>
      <c r="B1521" s="818"/>
      <c r="C1521" s="820"/>
      <c r="D1521" s="820"/>
      <c r="E1521" s="337">
        <v>73</v>
      </c>
      <c r="F1521" s="216"/>
      <c r="G1521" s="216"/>
      <c r="H1521" s="97"/>
      <c r="I1521" s="81"/>
      <c r="J1521" s="76"/>
      <c r="K1521" s="81"/>
      <c r="L1521" s="76"/>
      <c r="M1521" s="2"/>
      <c r="N1521" s="81"/>
      <c r="O1521" s="77"/>
      <c r="P1521" s="15"/>
      <c r="Q1521" s="82"/>
      <c r="R1521" s="19"/>
      <c r="S1521" s="366"/>
      <c r="T1521" s="397">
        <f t="shared" si="91"/>
        <v>0</v>
      </c>
      <c r="U1521" s="443">
        <f t="shared" si="96"/>
        <v>19</v>
      </c>
    </row>
    <row r="1522" spans="1:21" ht="18" customHeight="1">
      <c r="A1522" s="817"/>
      <c r="B1522" s="818"/>
      <c r="C1522" s="820"/>
      <c r="D1522" s="820"/>
      <c r="E1522" s="337">
        <v>74</v>
      </c>
      <c r="F1522" s="216"/>
      <c r="G1522" s="216"/>
      <c r="H1522" s="97"/>
      <c r="I1522" s="81"/>
      <c r="J1522" s="76"/>
      <c r="K1522" s="81"/>
      <c r="L1522" s="76"/>
      <c r="M1522" s="2"/>
      <c r="N1522" s="81"/>
      <c r="O1522" s="77"/>
      <c r="P1522" s="15"/>
      <c r="Q1522" s="82"/>
      <c r="R1522" s="19"/>
      <c r="S1522" s="366"/>
      <c r="T1522" s="397">
        <f t="shared" si="91"/>
        <v>0</v>
      </c>
      <c r="U1522" s="443">
        <f t="shared" si="96"/>
        <v>19</v>
      </c>
    </row>
    <row r="1523" spans="1:21" ht="18" customHeight="1">
      <c r="A1523" s="817"/>
      <c r="B1523" s="818"/>
      <c r="C1523" s="820"/>
      <c r="D1523" s="820"/>
      <c r="E1523" s="337">
        <v>75</v>
      </c>
      <c r="F1523" s="216"/>
      <c r="G1523" s="216"/>
      <c r="H1523" s="97"/>
      <c r="I1523" s="81"/>
      <c r="J1523" s="76"/>
      <c r="K1523" s="81"/>
      <c r="L1523" s="76"/>
      <c r="M1523" s="2"/>
      <c r="N1523" s="81"/>
      <c r="O1523" s="77"/>
      <c r="P1523" s="15"/>
      <c r="Q1523" s="82"/>
      <c r="R1523" s="19"/>
      <c r="S1523" s="366"/>
      <c r="T1523" s="397">
        <f t="shared" si="91"/>
        <v>0</v>
      </c>
      <c r="U1523" s="443">
        <f t="shared" si="96"/>
        <v>19</v>
      </c>
    </row>
    <row r="1524" spans="1:21" ht="18" customHeight="1">
      <c r="A1524" s="817"/>
      <c r="B1524" s="818"/>
      <c r="C1524" s="820"/>
      <c r="D1524" s="820"/>
      <c r="E1524" s="337">
        <v>76</v>
      </c>
      <c r="F1524" s="216"/>
      <c r="G1524" s="216"/>
      <c r="H1524" s="97"/>
      <c r="I1524" s="81"/>
      <c r="J1524" s="76"/>
      <c r="K1524" s="81"/>
      <c r="L1524" s="76"/>
      <c r="M1524" s="2"/>
      <c r="N1524" s="82"/>
      <c r="O1524" s="77"/>
      <c r="P1524" s="2"/>
      <c r="Q1524" s="82"/>
      <c r="R1524" s="19"/>
      <c r="S1524" s="366"/>
      <c r="T1524" s="397">
        <f t="shared" si="91"/>
        <v>0</v>
      </c>
      <c r="U1524" s="443">
        <f t="shared" si="96"/>
        <v>19</v>
      </c>
    </row>
    <row r="1525" spans="1:21" ht="18" customHeight="1">
      <c r="A1525" s="817"/>
      <c r="B1525" s="818"/>
      <c r="C1525" s="820"/>
      <c r="D1525" s="820"/>
      <c r="E1525" s="337">
        <v>77</v>
      </c>
      <c r="F1525" s="216"/>
      <c r="G1525" s="216"/>
      <c r="H1525" s="134"/>
      <c r="I1525" s="135"/>
      <c r="J1525" s="136"/>
      <c r="K1525" s="135"/>
      <c r="L1525" s="136"/>
      <c r="M1525" s="137"/>
      <c r="N1525" s="138"/>
      <c r="O1525" s="139"/>
      <c r="P1525" s="137"/>
      <c r="Q1525" s="138"/>
      <c r="R1525" s="140"/>
      <c r="S1525" s="368"/>
      <c r="T1525" s="447">
        <f t="shared" si="91"/>
        <v>0</v>
      </c>
      <c r="U1525" s="443">
        <f t="shared" si="96"/>
        <v>19</v>
      </c>
    </row>
    <row r="1526" spans="1:21" ht="18" customHeight="1">
      <c r="A1526" s="817"/>
      <c r="B1526" s="818"/>
      <c r="C1526" s="820"/>
      <c r="D1526" s="820"/>
      <c r="E1526" s="337">
        <v>78</v>
      </c>
      <c r="F1526" s="216"/>
      <c r="G1526" s="216"/>
      <c r="H1526" s="134"/>
      <c r="I1526" s="135"/>
      <c r="J1526" s="136"/>
      <c r="K1526" s="135"/>
      <c r="L1526" s="136"/>
      <c r="M1526" s="137"/>
      <c r="N1526" s="138"/>
      <c r="O1526" s="139"/>
      <c r="P1526" s="137"/>
      <c r="Q1526" s="138"/>
      <c r="R1526" s="140"/>
      <c r="S1526" s="368"/>
      <c r="T1526" s="447">
        <f t="shared" si="91"/>
        <v>0</v>
      </c>
      <c r="U1526" s="443">
        <f t="shared" si="96"/>
        <v>19</v>
      </c>
    </row>
    <row r="1527" spans="1:21" ht="18" customHeight="1">
      <c r="A1527" s="817"/>
      <c r="B1527" s="818"/>
      <c r="C1527" s="820"/>
      <c r="D1527" s="820"/>
      <c r="E1527" s="337">
        <v>79</v>
      </c>
      <c r="F1527" s="216"/>
      <c r="G1527" s="216"/>
      <c r="H1527" s="134"/>
      <c r="I1527" s="135"/>
      <c r="J1527" s="136"/>
      <c r="K1527" s="135"/>
      <c r="L1527" s="136"/>
      <c r="M1527" s="137"/>
      <c r="N1527" s="138"/>
      <c r="O1527" s="139"/>
      <c r="P1527" s="137"/>
      <c r="Q1527" s="138"/>
      <c r="R1527" s="140"/>
      <c r="S1527" s="368"/>
      <c r="T1527" s="447">
        <f t="shared" si="91"/>
        <v>0</v>
      </c>
      <c r="U1527" s="443">
        <f t="shared" si="96"/>
        <v>19</v>
      </c>
    </row>
    <row r="1528" spans="1:21" ht="18" customHeight="1">
      <c r="A1528" s="817"/>
      <c r="B1528" s="818"/>
      <c r="C1528" s="820"/>
      <c r="D1528" s="820"/>
      <c r="E1528" s="345">
        <v>80</v>
      </c>
      <c r="F1528" s="433"/>
      <c r="G1528" s="433"/>
      <c r="H1528" s="101"/>
      <c r="I1528" s="135"/>
      <c r="J1528" s="136"/>
      <c r="K1528" s="135"/>
      <c r="L1528" s="136"/>
      <c r="M1528" s="137"/>
      <c r="N1528" s="138"/>
      <c r="O1528" s="139"/>
      <c r="P1528" s="137"/>
      <c r="Q1528" s="138"/>
      <c r="R1528" s="140"/>
      <c r="S1528" s="368"/>
      <c r="T1528" s="447">
        <f t="shared" si="91"/>
        <v>0</v>
      </c>
      <c r="U1528" s="443">
        <f t="shared" si="96"/>
        <v>19</v>
      </c>
    </row>
    <row r="1529" spans="1:21" ht="18" customHeight="1">
      <c r="A1529" s="815">
        <v>20</v>
      </c>
      <c r="B1529" s="816"/>
      <c r="C1529" s="819" t="str">
        <f>IF(ISERROR(VLOOKUP($A1529,【大規模】地域番号③!$BD:$BF,2,FALSE)),"",VLOOKUP($A1529,【大規模】地域番号③!$BD:$BF,2,FALSE))</f>
        <v/>
      </c>
      <c r="D1529" s="819" t="str">
        <f>IF(ISERROR(VLOOKUP($A1529,【大規模】地域番号③!$BD:$BF,3,FALSE)),"",VLOOKUP($A1529,【大規模】地域番号③!$BD:$BF,3,FALSE))</f>
        <v/>
      </c>
      <c r="E1529" s="392">
        <v>1</v>
      </c>
      <c r="F1529" s="432"/>
      <c r="G1529" s="432"/>
      <c r="H1529" s="118"/>
      <c r="I1529" s="119"/>
      <c r="J1529" s="120"/>
      <c r="K1529" s="122"/>
      <c r="L1529" s="123"/>
      <c r="M1529" s="121"/>
      <c r="N1529" s="122"/>
      <c r="O1529" s="123"/>
      <c r="P1529" s="121"/>
      <c r="Q1529" s="122"/>
      <c r="R1529" s="124"/>
      <c r="S1529" s="356"/>
      <c r="T1529" s="389">
        <f t="shared" si="91"/>
        <v>0</v>
      </c>
      <c r="U1529" s="443">
        <f>$A$1529</f>
        <v>20</v>
      </c>
    </row>
    <row r="1530" spans="1:21" ht="18" customHeight="1">
      <c r="A1530" s="817"/>
      <c r="B1530" s="818"/>
      <c r="C1530" s="820"/>
      <c r="D1530" s="820"/>
      <c r="E1530" s="337">
        <v>2</v>
      </c>
      <c r="F1530" s="216"/>
      <c r="G1530" s="216"/>
      <c r="H1530" s="97"/>
      <c r="I1530" s="81"/>
      <c r="J1530" s="76"/>
      <c r="K1530" s="82"/>
      <c r="L1530" s="77"/>
      <c r="M1530" s="2"/>
      <c r="N1530" s="82"/>
      <c r="O1530" s="77"/>
      <c r="P1530" s="2"/>
      <c r="Q1530" s="82"/>
      <c r="R1530" s="19"/>
      <c r="S1530" s="366"/>
      <c r="T1530" s="397">
        <f t="shared" si="91"/>
        <v>0</v>
      </c>
      <c r="U1530" s="443">
        <f t="shared" ref="U1530:U1567" si="97">$A$1529</f>
        <v>20</v>
      </c>
    </row>
    <row r="1531" spans="1:21" ht="18" customHeight="1">
      <c r="A1531" s="817"/>
      <c r="B1531" s="818"/>
      <c r="C1531" s="820"/>
      <c r="D1531" s="820"/>
      <c r="E1531" s="337">
        <v>3</v>
      </c>
      <c r="F1531" s="216"/>
      <c r="G1531" s="216"/>
      <c r="H1531" s="97"/>
      <c r="I1531" s="81"/>
      <c r="J1531" s="76"/>
      <c r="K1531" s="82"/>
      <c r="L1531" s="77"/>
      <c r="M1531" s="2"/>
      <c r="N1531" s="82"/>
      <c r="O1531" s="77"/>
      <c r="P1531" s="2"/>
      <c r="Q1531" s="82"/>
      <c r="R1531" s="19"/>
      <c r="S1531" s="366"/>
      <c r="T1531" s="397">
        <f t="shared" si="91"/>
        <v>0</v>
      </c>
      <c r="U1531" s="443">
        <f t="shared" si="97"/>
        <v>20</v>
      </c>
    </row>
    <row r="1532" spans="1:21" ht="18" customHeight="1">
      <c r="A1532" s="817"/>
      <c r="B1532" s="818"/>
      <c r="C1532" s="820"/>
      <c r="D1532" s="820"/>
      <c r="E1532" s="337">
        <v>4</v>
      </c>
      <c r="F1532" s="216"/>
      <c r="G1532" s="216"/>
      <c r="H1532" s="97"/>
      <c r="I1532" s="81"/>
      <c r="J1532" s="76"/>
      <c r="K1532" s="81"/>
      <c r="L1532" s="76"/>
      <c r="M1532" s="2"/>
      <c r="N1532" s="81"/>
      <c r="O1532" s="77"/>
      <c r="P1532" s="15"/>
      <c r="Q1532" s="82"/>
      <c r="R1532" s="19"/>
      <c r="S1532" s="366"/>
      <c r="T1532" s="397">
        <f t="shared" si="91"/>
        <v>0</v>
      </c>
      <c r="U1532" s="443">
        <f t="shared" si="97"/>
        <v>20</v>
      </c>
    </row>
    <row r="1533" spans="1:21" ht="18" customHeight="1">
      <c r="A1533" s="817"/>
      <c r="B1533" s="818"/>
      <c r="C1533" s="820"/>
      <c r="D1533" s="820"/>
      <c r="E1533" s="337">
        <v>5</v>
      </c>
      <c r="F1533" s="216"/>
      <c r="G1533" s="216"/>
      <c r="H1533" s="97"/>
      <c r="I1533" s="81"/>
      <c r="J1533" s="76"/>
      <c r="K1533" s="81"/>
      <c r="L1533" s="76"/>
      <c r="M1533" s="2"/>
      <c r="N1533" s="81"/>
      <c r="O1533" s="77"/>
      <c r="P1533" s="15"/>
      <c r="Q1533" s="82"/>
      <c r="R1533" s="19"/>
      <c r="S1533" s="366"/>
      <c r="T1533" s="397">
        <f t="shared" si="91"/>
        <v>0</v>
      </c>
      <c r="U1533" s="443">
        <f t="shared" si="97"/>
        <v>20</v>
      </c>
    </row>
    <row r="1534" spans="1:21" ht="18" customHeight="1">
      <c r="A1534" s="817"/>
      <c r="B1534" s="818"/>
      <c r="C1534" s="820"/>
      <c r="D1534" s="820"/>
      <c r="E1534" s="337">
        <v>6</v>
      </c>
      <c r="F1534" s="216"/>
      <c r="G1534" s="216"/>
      <c r="H1534" s="97"/>
      <c r="I1534" s="81"/>
      <c r="J1534" s="76"/>
      <c r="K1534" s="81"/>
      <c r="L1534" s="76"/>
      <c r="M1534" s="2"/>
      <c r="N1534" s="81"/>
      <c r="O1534" s="77"/>
      <c r="P1534" s="15"/>
      <c r="Q1534" s="82"/>
      <c r="R1534" s="19"/>
      <c r="S1534" s="366"/>
      <c r="T1534" s="397">
        <f t="shared" si="91"/>
        <v>0</v>
      </c>
      <c r="U1534" s="443">
        <f t="shared" si="97"/>
        <v>20</v>
      </c>
    </row>
    <row r="1535" spans="1:21" ht="18" customHeight="1">
      <c r="A1535" s="817"/>
      <c r="B1535" s="818"/>
      <c r="C1535" s="820"/>
      <c r="D1535" s="820"/>
      <c r="E1535" s="337">
        <v>7</v>
      </c>
      <c r="F1535" s="216"/>
      <c r="G1535" s="216"/>
      <c r="H1535" s="97"/>
      <c r="I1535" s="81"/>
      <c r="J1535" s="76"/>
      <c r="K1535" s="81"/>
      <c r="L1535" s="76"/>
      <c r="M1535" s="2"/>
      <c r="N1535" s="82"/>
      <c r="O1535" s="77"/>
      <c r="P1535" s="2"/>
      <c r="Q1535" s="82"/>
      <c r="R1535" s="19"/>
      <c r="S1535" s="366"/>
      <c r="T1535" s="397">
        <f t="shared" si="91"/>
        <v>0</v>
      </c>
      <c r="U1535" s="443">
        <f t="shared" si="97"/>
        <v>20</v>
      </c>
    </row>
    <row r="1536" spans="1:21" ht="18" customHeight="1">
      <c r="A1536" s="817"/>
      <c r="B1536" s="818"/>
      <c r="C1536" s="820"/>
      <c r="D1536" s="820"/>
      <c r="E1536" s="337">
        <v>8</v>
      </c>
      <c r="F1536" s="216"/>
      <c r="G1536" s="216"/>
      <c r="H1536" s="134"/>
      <c r="I1536" s="135"/>
      <c r="J1536" s="136"/>
      <c r="K1536" s="135"/>
      <c r="L1536" s="136"/>
      <c r="M1536" s="137"/>
      <c r="N1536" s="138"/>
      <c r="O1536" s="139"/>
      <c r="P1536" s="137"/>
      <c r="Q1536" s="138"/>
      <c r="R1536" s="140"/>
      <c r="S1536" s="368"/>
      <c r="T1536" s="447">
        <f t="shared" si="91"/>
        <v>0</v>
      </c>
      <c r="U1536" s="443">
        <f t="shared" si="97"/>
        <v>20</v>
      </c>
    </row>
    <row r="1537" spans="1:21" ht="18" customHeight="1">
      <c r="A1537" s="817"/>
      <c r="B1537" s="818"/>
      <c r="C1537" s="820"/>
      <c r="D1537" s="820"/>
      <c r="E1537" s="337">
        <v>9</v>
      </c>
      <c r="F1537" s="216"/>
      <c r="G1537" s="216"/>
      <c r="H1537" s="134"/>
      <c r="I1537" s="135"/>
      <c r="J1537" s="136"/>
      <c r="K1537" s="135"/>
      <c r="L1537" s="136"/>
      <c r="M1537" s="137"/>
      <c r="N1537" s="138"/>
      <c r="O1537" s="139"/>
      <c r="P1537" s="137"/>
      <c r="Q1537" s="138"/>
      <c r="R1537" s="140"/>
      <c r="S1537" s="368"/>
      <c r="T1537" s="447">
        <f t="shared" si="91"/>
        <v>0</v>
      </c>
      <c r="U1537" s="443">
        <f t="shared" si="97"/>
        <v>20</v>
      </c>
    </row>
    <row r="1538" spans="1:21" ht="18" customHeight="1">
      <c r="A1538" s="817"/>
      <c r="B1538" s="818"/>
      <c r="C1538" s="820"/>
      <c r="D1538" s="820"/>
      <c r="E1538" s="337">
        <v>10</v>
      </c>
      <c r="F1538" s="216"/>
      <c r="G1538" s="216"/>
      <c r="H1538" s="134"/>
      <c r="I1538" s="135"/>
      <c r="J1538" s="136"/>
      <c r="K1538" s="135"/>
      <c r="L1538" s="136"/>
      <c r="M1538" s="137"/>
      <c r="N1538" s="138"/>
      <c r="O1538" s="139"/>
      <c r="P1538" s="137"/>
      <c r="Q1538" s="138"/>
      <c r="R1538" s="140"/>
      <c r="S1538" s="368"/>
      <c r="T1538" s="447">
        <f t="shared" si="91"/>
        <v>0</v>
      </c>
      <c r="U1538" s="443">
        <f t="shared" si="97"/>
        <v>20</v>
      </c>
    </row>
    <row r="1539" spans="1:21" ht="18" customHeight="1">
      <c r="A1539" s="817"/>
      <c r="B1539" s="818"/>
      <c r="C1539" s="820"/>
      <c r="D1539" s="820"/>
      <c r="E1539" s="337">
        <v>11</v>
      </c>
      <c r="F1539" s="216"/>
      <c r="G1539" s="216"/>
      <c r="H1539" s="134"/>
      <c r="I1539" s="135"/>
      <c r="J1539" s="136"/>
      <c r="K1539" s="135"/>
      <c r="L1539" s="136"/>
      <c r="M1539" s="137"/>
      <c r="N1539" s="138"/>
      <c r="O1539" s="139"/>
      <c r="P1539" s="137"/>
      <c r="Q1539" s="138"/>
      <c r="R1539" s="140"/>
      <c r="S1539" s="368"/>
      <c r="T1539" s="447">
        <f t="shared" si="91"/>
        <v>0</v>
      </c>
      <c r="U1539" s="443">
        <f t="shared" si="97"/>
        <v>20</v>
      </c>
    </row>
    <row r="1540" spans="1:21" ht="18" customHeight="1">
      <c r="A1540" s="817"/>
      <c r="B1540" s="818"/>
      <c r="C1540" s="820"/>
      <c r="D1540" s="820"/>
      <c r="E1540" s="337">
        <v>12</v>
      </c>
      <c r="F1540" s="216"/>
      <c r="G1540" s="216"/>
      <c r="H1540" s="134"/>
      <c r="I1540" s="135"/>
      <c r="J1540" s="136"/>
      <c r="K1540" s="135"/>
      <c r="L1540" s="136"/>
      <c r="M1540" s="137"/>
      <c r="N1540" s="138"/>
      <c r="O1540" s="139"/>
      <c r="P1540" s="137"/>
      <c r="Q1540" s="138"/>
      <c r="R1540" s="140"/>
      <c r="S1540" s="368"/>
      <c r="T1540" s="447">
        <f t="shared" si="91"/>
        <v>0</v>
      </c>
      <c r="U1540" s="443">
        <f t="shared" si="97"/>
        <v>20</v>
      </c>
    </row>
    <row r="1541" spans="1:21" ht="18" customHeight="1">
      <c r="A1541" s="817"/>
      <c r="B1541" s="818"/>
      <c r="C1541" s="820"/>
      <c r="D1541" s="820"/>
      <c r="E1541" s="337">
        <v>13</v>
      </c>
      <c r="F1541" s="216"/>
      <c r="G1541" s="216"/>
      <c r="H1541" s="134"/>
      <c r="I1541" s="135"/>
      <c r="J1541" s="136"/>
      <c r="K1541" s="135"/>
      <c r="L1541" s="136"/>
      <c r="M1541" s="137"/>
      <c r="N1541" s="138"/>
      <c r="O1541" s="139"/>
      <c r="P1541" s="137"/>
      <c r="Q1541" s="138"/>
      <c r="R1541" s="140"/>
      <c r="S1541" s="368"/>
      <c r="T1541" s="447">
        <f t="shared" si="91"/>
        <v>0</v>
      </c>
      <c r="U1541" s="443">
        <f t="shared" si="97"/>
        <v>20</v>
      </c>
    </row>
    <row r="1542" spans="1:21" ht="18" customHeight="1">
      <c r="A1542" s="817"/>
      <c r="B1542" s="818"/>
      <c r="C1542" s="820"/>
      <c r="D1542" s="820"/>
      <c r="E1542" s="337">
        <v>14</v>
      </c>
      <c r="F1542" s="216"/>
      <c r="G1542" s="216"/>
      <c r="H1542" s="134"/>
      <c r="I1542" s="135"/>
      <c r="J1542" s="136"/>
      <c r="K1542" s="135"/>
      <c r="L1542" s="136"/>
      <c r="M1542" s="137"/>
      <c r="N1542" s="138"/>
      <c r="O1542" s="139"/>
      <c r="P1542" s="137"/>
      <c r="Q1542" s="138"/>
      <c r="R1542" s="140"/>
      <c r="S1542" s="368"/>
      <c r="T1542" s="447">
        <f t="shared" si="91"/>
        <v>0</v>
      </c>
      <c r="U1542" s="443">
        <f t="shared" si="97"/>
        <v>20</v>
      </c>
    </row>
    <row r="1543" spans="1:21" ht="18" customHeight="1">
      <c r="A1543" s="817"/>
      <c r="B1543" s="818"/>
      <c r="C1543" s="820"/>
      <c r="D1543" s="820"/>
      <c r="E1543" s="337">
        <v>15</v>
      </c>
      <c r="F1543" s="216"/>
      <c r="G1543" s="216"/>
      <c r="H1543" s="134"/>
      <c r="I1543" s="135"/>
      <c r="J1543" s="136"/>
      <c r="K1543" s="135"/>
      <c r="L1543" s="136"/>
      <c r="M1543" s="137"/>
      <c r="N1543" s="138"/>
      <c r="O1543" s="139"/>
      <c r="P1543" s="137"/>
      <c r="Q1543" s="138"/>
      <c r="R1543" s="140"/>
      <c r="S1543" s="368"/>
      <c r="T1543" s="447">
        <f t="shared" si="91"/>
        <v>0</v>
      </c>
      <c r="U1543" s="443">
        <f t="shared" si="97"/>
        <v>20</v>
      </c>
    </row>
    <row r="1544" spans="1:21" ht="18" customHeight="1">
      <c r="A1544" s="817"/>
      <c r="B1544" s="818"/>
      <c r="C1544" s="820"/>
      <c r="D1544" s="820"/>
      <c r="E1544" s="337">
        <v>16</v>
      </c>
      <c r="F1544" s="216"/>
      <c r="G1544" s="216"/>
      <c r="H1544" s="134"/>
      <c r="I1544" s="135"/>
      <c r="J1544" s="136"/>
      <c r="K1544" s="135"/>
      <c r="L1544" s="136"/>
      <c r="M1544" s="137"/>
      <c r="N1544" s="138"/>
      <c r="O1544" s="139"/>
      <c r="P1544" s="137"/>
      <c r="Q1544" s="138"/>
      <c r="R1544" s="140"/>
      <c r="S1544" s="368"/>
      <c r="T1544" s="447">
        <f t="shared" si="91"/>
        <v>0</v>
      </c>
      <c r="U1544" s="443">
        <f t="shared" si="97"/>
        <v>20</v>
      </c>
    </row>
    <row r="1545" spans="1:21" ht="18" customHeight="1">
      <c r="A1545" s="817"/>
      <c r="B1545" s="818"/>
      <c r="C1545" s="820"/>
      <c r="D1545" s="820"/>
      <c r="E1545" s="337">
        <v>17</v>
      </c>
      <c r="F1545" s="216"/>
      <c r="G1545" s="216"/>
      <c r="H1545" s="134"/>
      <c r="I1545" s="135"/>
      <c r="J1545" s="136"/>
      <c r="K1545" s="135"/>
      <c r="L1545" s="136"/>
      <c r="M1545" s="137"/>
      <c r="N1545" s="138"/>
      <c r="O1545" s="139"/>
      <c r="P1545" s="137"/>
      <c r="Q1545" s="138"/>
      <c r="R1545" s="140"/>
      <c r="S1545" s="368"/>
      <c r="T1545" s="447">
        <f t="shared" si="91"/>
        <v>0</v>
      </c>
      <c r="U1545" s="443">
        <f t="shared" si="97"/>
        <v>20</v>
      </c>
    </row>
    <row r="1546" spans="1:21" ht="18" customHeight="1">
      <c r="A1546" s="817"/>
      <c r="B1546" s="818"/>
      <c r="C1546" s="820"/>
      <c r="D1546" s="820"/>
      <c r="E1546" s="337">
        <v>18</v>
      </c>
      <c r="F1546" s="216"/>
      <c r="G1546" s="216"/>
      <c r="H1546" s="134"/>
      <c r="I1546" s="135"/>
      <c r="J1546" s="136"/>
      <c r="K1546" s="135"/>
      <c r="L1546" s="136"/>
      <c r="M1546" s="137"/>
      <c r="N1546" s="138"/>
      <c r="O1546" s="139"/>
      <c r="P1546" s="137"/>
      <c r="Q1546" s="138"/>
      <c r="R1546" s="140"/>
      <c r="S1546" s="368"/>
      <c r="T1546" s="447">
        <f t="shared" si="91"/>
        <v>0</v>
      </c>
      <c r="U1546" s="443">
        <f t="shared" si="97"/>
        <v>20</v>
      </c>
    </row>
    <row r="1547" spans="1:21" ht="18" customHeight="1">
      <c r="A1547" s="817"/>
      <c r="B1547" s="818"/>
      <c r="C1547" s="820"/>
      <c r="D1547" s="820"/>
      <c r="E1547" s="337">
        <v>19</v>
      </c>
      <c r="F1547" s="216"/>
      <c r="G1547" s="216"/>
      <c r="H1547" s="134"/>
      <c r="I1547" s="135"/>
      <c r="J1547" s="136"/>
      <c r="K1547" s="135"/>
      <c r="L1547" s="136"/>
      <c r="M1547" s="137"/>
      <c r="N1547" s="138"/>
      <c r="O1547" s="139"/>
      <c r="P1547" s="137"/>
      <c r="Q1547" s="138"/>
      <c r="R1547" s="140"/>
      <c r="S1547" s="368"/>
      <c r="T1547" s="447">
        <f t="shared" si="91"/>
        <v>0</v>
      </c>
      <c r="U1547" s="443">
        <f t="shared" si="97"/>
        <v>20</v>
      </c>
    </row>
    <row r="1548" spans="1:21" ht="18" customHeight="1">
      <c r="A1548" s="817"/>
      <c r="B1548" s="818"/>
      <c r="C1548" s="820"/>
      <c r="D1548" s="820"/>
      <c r="E1548" s="337">
        <v>20</v>
      </c>
      <c r="F1548" s="216"/>
      <c r="G1548" s="216"/>
      <c r="H1548" s="134"/>
      <c r="I1548" s="135"/>
      <c r="J1548" s="136"/>
      <c r="K1548" s="135"/>
      <c r="L1548" s="136"/>
      <c r="M1548" s="137"/>
      <c r="N1548" s="138"/>
      <c r="O1548" s="139"/>
      <c r="P1548" s="137"/>
      <c r="Q1548" s="138"/>
      <c r="R1548" s="140"/>
      <c r="S1548" s="368"/>
      <c r="T1548" s="447">
        <f t="shared" si="91"/>
        <v>0</v>
      </c>
      <c r="U1548" s="443">
        <f t="shared" si="97"/>
        <v>20</v>
      </c>
    </row>
    <row r="1549" spans="1:21" ht="18" customHeight="1">
      <c r="A1549" s="817"/>
      <c r="B1549" s="818"/>
      <c r="C1549" s="820"/>
      <c r="D1549" s="820"/>
      <c r="E1549" s="337">
        <v>21</v>
      </c>
      <c r="F1549" s="216"/>
      <c r="G1549" s="216"/>
      <c r="H1549" s="134"/>
      <c r="I1549" s="135"/>
      <c r="J1549" s="136"/>
      <c r="K1549" s="135"/>
      <c r="L1549" s="136"/>
      <c r="M1549" s="137"/>
      <c r="N1549" s="138"/>
      <c r="O1549" s="139"/>
      <c r="P1549" s="137"/>
      <c r="Q1549" s="138"/>
      <c r="R1549" s="140"/>
      <c r="S1549" s="368"/>
      <c r="T1549" s="447">
        <f t="shared" si="91"/>
        <v>0</v>
      </c>
      <c r="U1549" s="443">
        <f t="shared" si="97"/>
        <v>20</v>
      </c>
    </row>
    <row r="1550" spans="1:21" ht="18" customHeight="1">
      <c r="A1550" s="817"/>
      <c r="B1550" s="818"/>
      <c r="C1550" s="820"/>
      <c r="D1550" s="820"/>
      <c r="E1550" s="337">
        <v>22</v>
      </c>
      <c r="F1550" s="216"/>
      <c r="G1550" s="216"/>
      <c r="H1550" s="134"/>
      <c r="I1550" s="135"/>
      <c r="J1550" s="136"/>
      <c r="K1550" s="135"/>
      <c r="L1550" s="136"/>
      <c r="M1550" s="137"/>
      <c r="N1550" s="138"/>
      <c r="O1550" s="139"/>
      <c r="P1550" s="137"/>
      <c r="Q1550" s="138"/>
      <c r="R1550" s="140"/>
      <c r="S1550" s="368"/>
      <c r="T1550" s="447">
        <f t="shared" si="91"/>
        <v>0</v>
      </c>
      <c r="U1550" s="443">
        <f t="shared" si="97"/>
        <v>20</v>
      </c>
    </row>
    <row r="1551" spans="1:21" ht="18" customHeight="1">
      <c r="A1551" s="817"/>
      <c r="B1551" s="818"/>
      <c r="C1551" s="820"/>
      <c r="D1551" s="820"/>
      <c r="E1551" s="337">
        <v>23</v>
      </c>
      <c r="F1551" s="216"/>
      <c r="G1551" s="216"/>
      <c r="H1551" s="134"/>
      <c r="I1551" s="135"/>
      <c r="J1551" s="136"/>
      <c r="K1551" s="135"/>
      <c r="L1551" s="136"/>
      <c r="M1551" s="137"/>
      <c r="N1551" s="138"/>
      <c r="O1551" s="139"/>
      <c r="P1551" s="137"/>
      <c r="Q1551" s="138"/>
      <c r="R1551" s="140"/>
      <c r="S1551" s="368"/>
      <c r="T1551" s="447">
        <f t="shared" si="91"/>
        <v>0</v>
      </c>
      <c r="U1551" s="443">
        <f t="shared" si="97"/>
        <v>20</v>
      </c>
    </row>
    <row r="1552" spans="1:21" ht="18" customHeight="1">
      <c r="A1552" s="817"/>
      <c r="B1552" s="818"/>
      <c r="C1552" s="820"/>
      <c r="D1552" s="820"/>
      <c r="E1552" s="337">
        <v>24</v>
      </c>
      <c r="F1552" s="216"/>
      <c r="G1552" s="216"/>
      <c r="H1552" s="134"/>
      <c r="I1552" s="135"/>
      <c r="J1552" s="136"/>
      <c r="K1552" s="135"/>
      <c r="L1552" s="136"/>
      <c r="M1552" s="137"/>
      <c r="N1552" s="138"/>
      <c r="O1552" s="139"/>
      <c r="P1552" s="137"/>
      <c r="Q1552" s="138"/>
      <c r="R1552" s="140"/>
      <c r="S1552" s="368"/>
      <c r="T1552" s="447">
        <f t="shared" si="91"/>
        <v>0</v>
      </c>
      <c r="U1552" s="443">
        <f t="shared" si="97"/>
        <v>20</v>
      </c>
    </row>
    <row r="1553" spans="1:21" ht="18" customHeight="1">
      <c r="A1553" s="817"/>
      <c r="B1553" s="818"/>
      <c r="C1553" s="820"/>
      <c r="D1553" s="820"/>
      <c r="E1553" s="337">
        <v>25</v>
      </c>
      <c r="F1553" s="216"/>
      <c r="G1553" s="216"/>
      <c r="H1553" s="134"/>
      <c r="I1553" s="135"/>
      <c r="J1553" s="136"/>
      <c r="K1553" s="135"/>
      <c r="L1553" s="136"/>
      <c r="M1553" s="137"/>
      <c r="N1553" s="138"/>
      <c r="O1553" s="139"/>
      <c r="P1553" s="137"/>
      <c r="Q1553" s="138"/>
      <c r="R1553" s="140"/>
      <c r="S1553" s="368"/>
      <c r="T1553" s="447">
        <f t="shared" si="91"/>
        <v>0</v>
      </c>
      <c r="U1553" s="443">
        <f t="shared" si="97"/>
        <v>20</v>
      </c>
    </row>
    <row r="1554" spans="1:21" ht="18" customHeight="1">
      <c r="A1554" s="817"/>
      <c r="B1554" s="818"/>
      <c r="C1554" s="820"/>
      <c r="D1554" s="820"/>
      <c r="E1554" s="337">
        <v>26</v>
      </c>
      <c r="F1554" s="216"/>
      <c r="G1554" s="216"/>
      <c r="H1554" s="134"/>
      <c r="I1554" s="135"/>
      <c r="J1554" s="136"/>
      <c r="K1554" s="135"/>
      <c r="L1554" s="136"/>
      <c r="M1554" s="137"/>
      <c r="N1554" s="138"/>
      <c r="O1554" s="139"/>
      <c r="P1554" s="137"/>
      <c r="Q1554" s="138"/>
      <c r="R1554" s="140"/>
      <c r="S1554" s="368"/>
      <c r="T1554" s="447">
        <f t="shared" si="91"/>
        <v>0</v>
      </c>
      <c r="U1554" s="443">
        <f t="shared" si="97"/>
        <v>20</v>
      </c>
    </row>
    <row r="1555" spans="1:21" ht="18" customHeight="1">
      <c r="A1555" s="817"/>
      <c r="B1555" s="818"/>
      <c r="C1555" s="820"/>
      <c r="D1555" s="820"/>
      <c r="E1555" s="337">
        <v>27</v>
      </c>
      <c r="F1555" s="216"/>
      <c r="G1555" s="216"/>
      <c r="H1555" s="134"/>
      <c r="I1555" s="135"/>
      <c r="J1555" s="136"/>
      <c r="K1555" s="135"/>
      <c r="L1555" s="136"/>
      <c r="M1555" s="137"/>
      <c r="N1555" s="138"/>
      <c r="O1555" s="139"/>
      <c r="P1555" s="137"/>
      <c r="Q1555" s="138"/>
      <c r="R1555" s="140"/>
      <c r="S1555" s="368"/>
      <c r="T1555" s="447">
        <f t="shared" si="91"/>
        <v>0</v>
      </c>
      <c r="U1555" s="443">
        <f t="shared" si="97"/>
        <v>20</v>
      </c>
    </row>
    <row r="1556" spans="1:21" ht="18" customHeight="1">
      <c r="A1556" s="817"/>
      <c r="B1556" s="818"/>
      <c r="C1556" s="820"/>
      <c r="D1556" s="820"/>
      <c r="E1556" s="337">
        <v>28</v>
      </c>
      <c r="F1556" s="216"/>
      <c r="G1556" s="216"/>
      <c r="H1556" s="97"/>
      <c r="I1556" s="81"/>
      <c r="J1556" s="76"/>
      <c r="K1556" s="82"/>
      <c r="L1556" s="77"/>
      <c r="M1556" s="2"/>
      <c r="N1556" s="82"/>
      <c r="O1556" s="77"/>
      <c r="P1556" s="2"/>
      <c r="Q1556" s="82"/>
      <c r="R1556" s="19"/>
      <c r="S1556" s="366"/>
      <c r="T1556" s="397">
        <f t="shared" ref="T1556:T1567" si="98">IF(J1556="",0,INT(SUM(PRODUCT(J1556,L1556,O1556),R1556)))</f>
        <v>0</v>
      </c>
      <c r="U1556" s="443">
        <f t="shared" si="97"/>
        <v>20</v>
      </c>
    </row>
    <row r="1557" spans="1:21" ht="18" customHeight="1">
      <c r="A1557" s="817"/>
      <c r="B1557" s="818"/>
      <c r="C1557" s="820"/>
      <c r="D1557" s="820"/>
      <c r="E1557" s="337">
        <v>29</v>
      </c>
      <c r="F1557" s="216"/>
      <c r="G1557" s="216"/>
      <c r="H1557" s="97"/>
      <c r="I1557" s="81"/>
      <c r="J1557" s="76"/>
      <c r="K1557" s="82"/>
      <c r="L1557" s="77"/>
      <c r="M1557" s="2"/>
      <c r="N1557" s="82"/>
      <c r="O1557" s="77"/>
      <c r="P1557" s="2"/>
      <c r="Q1557" s="82"/>
      <c r="R1557" s="19"/>
      <c r="S1557" s="366"/>
      <c r="T1557" s="397">
        <f t="shared" si="98"/>
        <v>0</v>
      </c>
      <c r="U1557" s="443">
        <f t="shared" si="97"/>
        <v>20</v>
      </c>
    </row>
    <row r="1558" spans="1:21" ht="18" customHeight="1">
      <c r="A1558" s="817"/>
      <c r="B1558" s="818"/>
      <c r="C1558" s="820"/>
      <c r="D1558" s="820"/>
      <c r="E1558" s="337">
        <v>30</v>
      </c>
      <c r="F1558" s="216"/>
      <c r="G1558" s="216"/>
      <c r="H1558" s="97"/>
      <c r="I1558" s="81"/>
      <c r="J1558" s="76"/>
      <c r="K1558" s="82"/>
      <c r="L1558" s="77"/>
      <c r="M1558" s="2"/>
      <c r="N1558" s="82"/>
      <c r="O1558" s="77"/>
      <c r="P1558" s="2"/>
      <c r="Q1558" s="82"/>
      <c r="R1558" s="19"/>
      <c r="S1558" s="366"/>
      <c r="T1558" s="397">
        <f t="shared" si="98"/>
        <v>0</v>
      </c>
      <c r="U1558" s="443">
        <f t="shared" si="97"/>
        <v>20</v>
      </c>
    </row>
    <row r="1559" spans="1:21" ht="18" customHeight="1">
      <c r="A1559" s="817"/>
      <c r="B1559" s="818"/>
      <c r="C1559" s="820"/>
      <c r="D1559" s="820"/>
      <c r="E1559" s="337">
        <v>31</v>
      </c>
      <c r="F1559" s="216"/>
      <c r="G1559" s="216"/>
      <c r="H1559" s="97"/>
      <c r="I1559" s="81"/>
      <c r="J1559" s="76"/>
      <c r="K1559" s="82"/>
      <c r="L1559" s="77"/>
      <c r="M1559" s="2"/>
      <c r="N1559" s="82"/>
      <c r="O1559" s="77"/>
      <c r="P1559" s="2"/>
      <c r="Q1559" s="82"/>
      <c r="R1559" s="19"/>
      <c r="S1559" s="366"/>
      <c r="T1559" s="397">
        <f t="shared" si="98"/>
        <v>0</v>
      </c>
      <c r="U1559" s="443">
        <f t="shared" si="97"/>
        <v>20</v>
      </c>
    </row>
    <row r="1560" spans="1:21" ht="18" customHeight="1">
      <c r="A1560" s="817"/>
      <c r="B1560" s="818"/>
      <c r="C1560" s="820"/>
      <c r="D1560" s="820"/>
      <c r="E1560" s="337">
        <v>32</v>
      </c>
      <c r="F1560" s="216"/>
      <c r="G1560" s="216"/>
      <c r="H1560" s="97"/>
      <c r="I1560" s="81"/>
      <c r="J1560" s="76"/>
      <c r="K1560" s="81"/>
      <c r="L1560" s="76"/>
      <c r="M1560" s="2"/>
      <c r="N1560" s="81"/>
      <c r="O1560" s="77"/>
      <c r="P1560" s="15"/>
      <c r="Q1560" s="82"/>
      <c r="R1560" s="19"/>
      <c r="S1560" s="366"/>
      <c r="T1560" s="397">
        <f t="shared" si="98"/>
        <v>0</v>
      </c>
      <c r="U1560" s="443">
        <f t="shared" si="97"/>
        <v>20</v>
      </c>
    </row>
    <row r="1561" spans="1:21" ht="18" customHeight="1">
      <c r="A1561" s="817"/>
      <c r="B1561" s="818"/>
      <c r="C1561" s="820"/>
      <c r="D1561" s="820"/>
      <c r="E1561" s="337">
        <v>33</v>
      </c>
      <c r="F1561" s="216"/>
      <c r="G1561" s="216"/>
      <c r="H1561" s="97"/>
      <c r="I1561" s="81"/>
      <c r="J1561" s="76"/>
      <c r="K1561" s="81"/>
      <c r="L1561" s="76"/>
      <c r="M1561" s="2"/>
      <c r="N1561" s="81"/>
      <c r="O1561" s="77"/>
      <c r="P1561" s="15"/>
      <c r="Q1561" s="82"/>
      <c r="R1561" s="19"/>
      <c r="S1561" s="366"/>
      <c r="T1561" s="397">
        <f t="shared" si="98"/>
        <v>0</v>
      </c>
      <c r="U1561" s="443">
        <f t="shared" si="97"/>
        <v>20</v>
      </c>
    </row>
    <row r="1562" spans="1:21" ht="18" customHeight="1">
      <c r="A1562" s="817"/>
      <c r="B1562" s="818"/>
      <c r="C1562" s="820"/>
      <c r="D1562" s="820"/>
      <c r="E1562" s="337">
        <v>34</v>
      </c>
      <c r="F1562" s="216"/>
      <c r="G1562" s="216"/>
      <c r="H1562" s="97"/>
      <c r="I1562" s="81"/>
      <c r="J1562" s="76"/>
      <c r="K1562" s="81"/>
      <c r="L1562" s="76"/>
      <c r="M1562" s="2"/>
      <c r="N1562" s="81"/>
      <c r="O1562" s="77"/>
      <c r="P1562" s="15"/>
      <c r="Q1562" s="82"/>
      <c r="R1562" s="19"/>
      <c r="S1562" s="366"/>
      <c r="T1562" s="397">
        <f t="shared" si="98"/>
        <v>0</v>
      </c>
      <c r="U1562" s="443">
        <f t="shared" si="97"/>
        <v>20</v>
      </c>
    </row>
    <row r="1563" spans="1:21" ht="18" customHeight="1">
      <c r="A1563" s="817"/>
      <c r="B1563" s="818"/>
      <c r="C1563" s="820"/>
      <c r="D1563" s="820"/>
      <c r="E1563" s="337">
        <v>35</v>
      </c>
      <c r="F1563" s="216"/>
      <c r="G1563" s="216"/>
      <c r="H1563" s="97"/>
      <c r="I1563" s="81"/>
      <c r="J1563" s="76"/>
      <c r="K1563" s="81"/>
      <c r="L1563" s="76"/>
      <c r="M1563" s="2"/>
      <c r="N1563" s="82"/>
      <c r="O1563" s="77"/>
      <c r="P1563" s="2"/>
      <c r="Q1563" s="82"/>
      <c r="R1563" s="19"/>
      <c r="S1563" s="366"/>
      <c r="T1563" s="397">
        <f t="shared" si="98"/>
        <v>0</v>
      </c>
      <c r="U1563" s="443">
        <f t="shared" si="97"/>
        <v>20</v>
      </c>
    </row>
    <row r="1564" spans="1:21" ht="18" customHeight="1">
      <c r="A1564" s="817"/>
      <c r="B1564" s="818"/>
      <c r="C1564" s="820"/>
      <c r="D1564" s="820"/>
      <c r="E1564" s="337">
        <v>36</v>
      </c>
      <c r="F1564" s="216"/>
      <c r="G1564" s="216"/>
      <c r="H1564" s="134"/>
      <c r="I1564" s="135"/>
      <c r="J1564" s="136"/>
      <c r="K1564" s="135"/>
      <c r="L1564" s="136"/>
      <c r="M1564" s="137"/>
      <c r="N1564" s="138"/>
      <c r="O1564" s="139"/>
      <c r="P1564" s="137"/>
      <c r="Q1564" s="138"/>
      <c r="R1564" s="140"/>
      <c r="S1564" s="368"/>
      <c r="T1564" s="447">
        <f t="shared" si="98"/>
        <v>0</v>
      </c>
      <c r="U1564" s="443">
        <f t="shared" si="97"/>
        <v>20</v>
      </c>
    </row>
    <row r="1565" spans="1:21" ht="18" customHeight="1">
      <c r="A1565" s="817"/>
      <c r="B1565" s="818"/>
      <c r="C1565" s="820"/>
      <c r="D1565" s="820"/>
      <c r="E1565" s="337">
        <v>37</v>
      </c>
      <c r="F1565" s="216"/>
      <c r="G1565" s="216"/>
      <c r="H1565" s="134"/>
      <c r="I1565" s="135"/>
      <c r="J1565" s="136"/>
      <c r="K1565" s="135"/>
      <c r="L1565" s="136"/>
      <c r="M1565" s="137"/>
      <c r="N1565" s="138"/>
      <c r="O1565" s="139"/>
      <c r="P1565" s="137"/>
      <c r="Q1565" s="138"/>
      <c r="R1565" s="140"/>
      <c r="S1565" s="368"/>
      <c r="T1565" s="447">
        <f t="shared" si="98"/>
        <v>0</v>
      </c>
      <c r="U1565" s="443">
        <f t="shared" si="97"/>
        <v>20</v>
      </c>
    </row>
    <row r="1566" spans="1:21" ht="18" customHeight="1">
      <c r="A1566" s="817"/>
      <c r="B1566" s="818"/>
      <c r="C1566" s="820"/>
      <c r="D1566" s="820"/>
      <c r="E1566" s="337">
        <v>38</v>
      </c>
      <c r="F1566" s="216"/>
      <c r="G1566" s="216"/>
      <c r="H1566" s="134"/>
      <c r="I1566" s="135"/>
      <c r="J1566" s="136"/>
      <c r="K1566" s="135"/>
      <c r="L1566" s="136"/>
      <c r="M1566" s="137"/>
      <c r="N1566" s="138"/>
      <c r="O1566" s="139"/>
      <c r="P1566" s="137"/>
      <c r="Q1566" s="138"/>
      <c r="R1566" s="140"/>
      <c r="S1566" s="368"/>
      <c r="T1566" s="447">
        <f t="shared" si="98"/>
        <v>0</v>
      </c>
      <c r="U1566" s="443">
        <f t="shared" si="97"/>
        <v>20</v>
      </c>
    </row>
    <row r="1567" spans="1:21" ht="18" customHeight="1">
      <c r="A1567" s="817"/>
      <c r="B1567" s="818"/>
      <c r="C1567" s="820"/>
      <c r="D1567" s="820"/>
      <c r="E1567" s="337">
        <v>39</v>
      </c>
      <c r="F1567" s="216"/>
      <c r="G1567" s="216"/>
      <c r="H1567" s="134"/>
      <c r="I1567" s="135"/>
      <c r="J1567" s="136"/>
      <c r="K1567" s="135"/>
      <c r="L1567" s="136"/>
      <c r="M1567" s="137"/>
      <c r="N1567" s="138"/>
      <c r="O1567" s="139"/>
      <c r="P1567" s="137"/>
      <c r="Q1567" s="138"/>
      <c r="R1567" s="140"/>
      <c r="S1567" s="368"/>
      <c r="T1567" s="447">
        <f t="shared" si="98"/>
        <v>0</v>
      </c>
      <c r="U1567" s="443">
        <f t="shared" si="97"/>
        <v>20</v>
      </c>
    </row>
    <row r="1568" spans="1:21" ht="18" customHeight="1">
      <c r="A1568" s="817"/>
      <c r="B1568" s="818"/>
      <c r="C1568" s="820"/>
      <c r="D1568" s="820"/>
      <c r="E1568" s="337">
        <v>40</v>
      </c>
      <c r="F1568" s="216"/>
      <c r="G1568" s="216"/>
      <c r="H1568" s="97"/>
      <c r="I1568" s="81"/>
      <c r="J1568" s="76"/>
      <c r="K1568" s="82"/>
      <c r="L1568" s="77"/>
      <c r="M1568" s="2"/>
      <c r="N1568" s="82"/>
      <c r="O1568" s="77"/>
      <c r="P1568" s="2"/>
      <c r="Q1568" s="82"/>
      <c r="R1568" s="19"/>
      <c r="S1568" s="366"/>
      <c r="T1568" s="397">
        <f t="shared" ref="T1568:T1594" si="99">IF(J1568="",0,INT(SUM(PRODUCT(J1568,L1568,O1568),R1568)))</f>
        <v>0</v>
      </c>
      <c r="U1568" s="443">
        <f t="shared" ref="U1568:U1594" si="100">$A$1529</f>
        <v>20</v>
      </c>
    </row>
    <row r="1569" spans="1:21" ht="18" customHeight="1">
      <c r="A1569" s="817"/>
      <c r="B1569" s="818"/>
      <c r="C1569" s="820"/>
      <c r="D1569" s="820"/>
      <c r="E1569" s="337">
        <v>41</v>
      </c>
      <c r="F1569" s="216"/>
      <c r="G1569" s="216"/>
      <c r="H1569" s="97"/>
      <c r="I1569" s="81"/>
      <c r="J1569" s="76"/>
      <c r="K1569" s="82"/>
      <c r="L1569" s="77"/>
      <c r="M1569" s="2"/>
      <c r="N1569" s="82"/>
      <c r="O1569" s="77"/>
      <c r="P1569" s="2"/>
      <c r="Q1569" s="82"/>
      <c r="R1569" s="19"/>
      <c r="S1569" s="366"/>
      <c r="T1569" s="397">
        <f t="shared" si="99"/>
        <v>0</v>
      </c>
      <c r="U1569" s="443">
        <f t="shared" si="100"/>
        <v>20</v>
      </c>
    </row>
    <row r="1570" spans="1:21" ht="18" customHeight="1">
      <c r="A1570" s="817"/>
      <c r="B1570" s="818"/>
      <c r="C1570" s="820"/>
      <c r="D1570" s="820"/>
      <c r="E1570" s="337">
        <v>42</v>
      </c>
      <c r="F1570" s="216"/>
      <c r="G1570" s="216"/>
      <c r="H1570" s="97"/>
      <c r="I1570" s="81"/>
      <c r="J1570" s="76"/>
      <c r="K1570" s="82"/>
      <c r="L1570" s="77"/>
      <c r="M1570" s="2"/>
      <c r="N1570" s="82"/>
      <c r="O1570" s="77"/>
      <c r="P1570" s="2"/>
      <c r="Q1570" s="82"/>
      <c r="R1570" s="19"/>
      <c r="S1570" s="366"/>
      <c r="T1570" s="397">
        <f t="shared" si="99"/>
        <v>0</v>
      </c>
      <c r="U1570" s="443">
        <f t="shared" si="100"/>
        <v>20</v>
      </c>
    </row>
    <row r="1571" spans="1:21" ht="18" customHeight="1">
      <c r="A1571" s="817"/>
      <c r="B1571" s="818"/>
      <c r="C1571" s="820"/>
      <c r="D1571" s="820"/>
      <c r="E1571" s="337">
        <v>43</v>
      </c>
      <c r="F1571" s="216"/>
      <c r="G1571" s="216"/>
      <c r="H1571" s="97"/>
      <c r="I1571" s="81"/>
      <c r="J1571" s="76"/>
      <c r="K1571" s="81"/>
      <c r="L1571" s="76"/>
      <c r="M1571" s="2"/>
      <c r="N1571" s="81"/>
      <c r="O1571" s="77"/>
      <c r="P1571" s="15"/>
      <c r="Q1571" s="82"/>
      <c r="R1571" s="19"/>
      <c r="S1571" s="366"/>
      <c r="T1571" s="397">
        <f t="shared" si="99"/>
        <v>0</v>
      </c>
      <c r="U1571" s="443">
        <f t="shared" si="100"/>
        <v>20</v>
      </c>
    </row>
    <row r="1572" spans="1:21" ht="18" customHeight="1">
      <c r="A1572" s="817"/>
      <c r="B1572" s="818"/>
      <c r="C1572" s="820"/>
      <c r="D1572" s="820"/>
      <c r="E1572" s="337">
        <v>44</v>
      </c>
      <c r="F1572" s="216"/>
      <c r="G1572" s="216"/>
      <c r="H1572" s="97"/>
      <c r="I1572" s="81"/>
      <c r="J1572" s="76"/>
      <c r="K1572" s="81"/>
      <c r="L1572" s="76"/>
      <c r="M1572" s="2"/>
      <c r="N1572" s="81"/>
      <c r="O1572" s="77"/>
      <c r="P1572" s="15"/>
      <c r="Q1572" s="82"/>
      <c r="R1572" s="19"/>
      <c r="S1572" s="366"/>
      <c r="T1572" s="397">
        <f t="shared" si="99"/>
        <v>0</v>
      </c>
      <c r="U1572" s="443">
        <f t="shared" si="100"/>
        <v>20</v>
      </c>
    </row>
    <row r="1573" spans="1:21" ht="18" customHeight="1">
      <c r="A1573" s="817"/>
      <c r="B1573" s="818"/>
      <c r="C1573" s="820"/>
      <c r="D1573" s="820"/>
      <c r="E1573" s="337">
        <v>45</v>
      </c>
      <c r="F1573" s="216"/>
      <c r="G1573" s="216"/>
      <c r="H1573" s="97"/>
      <c r="I1573" s="81"/>
      <c r="J1573" s="76"/>
      <c r="K1573" s="81"/>
      <c r="L1573" s="76"/>
      <c r="M1573" s="2"/>
      <c r="N1573" s="81"/>
      <c r="O1573" s="77"/>
      <c r="P1573" s="15"/>
      <c r="Q1573" s="82"/>
      <c r="R1573" s="19"/>
      <c r="S1573" s="366"/>
      <c r="T1573" s="397">
        <f t="shared" si="99"/>
        <v>0</v>
      </c>
      <c r="U1573" s="443">
        <f t="shared" si="100"/>
        <v>20</v>
      </c>
    </row>
    <row r="1574" spans="1:21" ht="18" customHeight="1">
      <c r="A1574" s="817"/>
      <c r="B1574" s="818"/>
      <c r="C1574" s="820"/>
      <c r="D1574" s="820"/>
      <c r="E1574" s="337">
        <v>46</v>
      </c>
      <c r="F1574" s="216"/>
      <c r="G1574" s="216"/>
      <c r="H1574" s="97"/>
      <c r="I1574" s="81"/>
      <c r="J1574" s="76"/>
      <c r="K1574" s="81"/>
      <c r="L1574" s="76"/>
      <c r="M1574" s="2"/>
      <c r="N1574" s="82"/>
      <c r="O1574" s="77"/>
      <c r="P1574" s="2"/>
      <c r="Q1574" s="82"/>
      <c r="R1574" s="19"/>
      <c r="S1574" s="366"/>
      <c r="T1574" s="397">
        <f t="shared" si="99"/>
        <v>0</v>
      </c>
      <c r="U1574" s="443">
        <f t="shared" si="100"/>
        <v>20</v>
      </c>
    </row>
    <row r="1575" spans="1:21" ht="18" customHeight="1">
      <c r="A1575" s="817"/>
      <c r="B1575" s="818"/>
      <c r="C1575" s="820"/>
      <c r="D1575" s="820"/>
      <c r="E1575" s="337">
        <v>47</v>
      </c>
      <c r="F1575" s="216"/>
      <c r="G1575" s="216"/>
      <c r="H1575" s="134"/>
      <c r="I1575" s="135"/>
      <c r="J1575" s="136"/>
      <c r="K1575" s="135"/>
      <c r="L1575" s="136"/>
      <c r="M1575" s="137"/>
      <c r="N1575" s="138"/>
      <c r="O1575" s="139"/>
      <c r="P1575" s="137"/>
      <c r="Q1575" s="138"/>
      <c r="R1575" s="140"/>
      <c r="S1575" s="368"/>
      <c r="T1575" s="447">
        <f t="shared" si="99"/>
        <v>0</v>
      </c>
      <c r="U1575" s="443">
        <f t="shared" si="100"/>
        <v>20</v>
      </c>
    </row>
    <row r="1576" spans="1:21" ht="18" customHeight="1">
      <c r="A1576" s="817"/>
      <c r="B1576" s="818"/>
      <c r="C1576" s="820"/>
      <c r="D1576" s="820"/>
      <c r="E1576" s="337">
        <v>48</v>
      </c>
      <c r="F1576" s="216"/>
      <c r="G1576" s="216"/>
      <c r="H1576" s="134"/>
      <c r="I1576" s="135"/>
      <c r="J1576" s="136"/>
      <c r="K1576" s="135"/>
      <c r="L1576" s="136"/>
      <c r="M1576" s="137"/>
      <c r="N1576" s="138"/>
      <c r="O1576" s="139"/>
      <c r="P1576" s="137"/>
      <c r="Q1576" s="138"/>
      <c r="R1576" s="140"/>
      <c r="S1576" s="368"/>
      <c r="T1576" s="447">
        <f t="shared" si="99"/>
        <v>0</v>
      </c>
      <c r="U1576" s="443">
        <f t="shared" si="100"/>
        <v>20</v>
      </c>
    </row>
    <row r="1577" spans="1:21" ht="18" customHeight="1">
      <c r="A1577" s="817"/>
      <c r="B1577" s="818"/>
      <c r="C1577" s="820"/>
      <c r="D1577" s="820"/>
      <c r="E1577" s="337">
        <v>49</v>
      </c>
      <c r="F1577" s="216"/>
      <c r="G1577" s="216"/>
      <c r="H1577" s="134"/>
      <c r="I1577" s="135"/>
      <c r="J1577" s="136"/>
      <c r="K1577" s="135"/>
      <c r="L1577" s="136"/>
      <c r="M1577" s="137"/>
      <c r="N1577" s="138"/>
      <c r="O1577" s="139"/>
      <c r="P1577" s="137"/>
      <c r="Q1577" s="138"/>
      <c r="R1577" s="140"/>
      <c r="S1577" s="368"/>
      <c r="T1577" s="447">
        <f t="shared" si="99"/>
        <v>0</v>
      </c>
      <c r="U1577" s="443">
        <f t="shared" si="100"/>
        <v>20</v>
      </c>
    </row>
    <row r="1578" spans="1:21" ht="18" customHeight="1">
      <c r="A1578" s="817"/>
      <c r="B1578" s="818"/>
      <c r="C1578" s="820"/>
      <c r="D1578" s="820"/>
      <c r="E1578" s="337">
        <v>50</v>
      </c>
      <c r="F1578" s="216"/>
      <c r="G1578" s="216"/>
      <c r="H1578" s="134"/>
      <c r="I1578" s="135"/>
      <c r="J1578" s="136"/>
      <c r="K1578" s="135"/>
      <c r="L1578" s="136"/>
      <c r="M1578" s="137"/>
      <c r="N1578" s="138"/>
      <c r="O1578" s="139"/>
      <c r="P1578" s="137"/>
      <c r="Q1578" s="138"/>
      <c r="R1578" s="140"/>
      <c r="S1578" s="368"/>
      <c r="T1578" s="447">
        <f t="shared" si="99"/>
        <v>0</v>
      </c>
      <c r="U1578" s="443">
        <f t="shared" si="100"/>
        <v>20</v>
      </c>
    </row>
    <row r="1579" spans="1:21" ht="18" customHeight="1">
      <c r="A1579" s="817"/>
      <c r="B1579" s="818"/>
      <c r="C1579" s="820"/>
      <c r="D1579" s="820"/>
      <c r="E1579" s="337">
        <v>51</v>
      </c>
      <c r="F1579" s="216"/>
      <c r="G1579" s="216"/>
      <c r="H1579" s="134"/>
      <c r="I1579" s="135"/>
      <c r="J1579" s="136"/>
      <c r="K1579" s="135"/>
      <c r="L1579" s="136"/>
      <c r="M1579" s="137"/>
      <c r="N1579" s="138"/>
      <c r="O1579" s="139"/>
      <c r="P1579" s="137"/>
      <c r="Q1579" s="138"/>
      <c r="R1579" s="140"/>
      <c r="S1579" s="368"/>
      <c r="T1579" s="447">
        <f t="shared" si="99"/>
        <v>0</v>
      </c>
      <c r="U1579" s="443">
        <f t="shared" si="100"/>
        <v>20</v>
      </c>
    </row>
    <row r="1580" spans="1:21" ht="18" customHeight="1">
      <c r="A1580" s="817"/>
      <c r="B1580" s="818"/>
      <c r="C1580" s="820"/>
      <c r="D1580" s="820"/>
      <c r="E1580" s="337">
        <v>52</v>
      </c>
      <c r="F1580" s="216"/>
      <c r="G1580" s="216"/>
      <c r="H1580" s="134"/>
      <c r="I1580" s="135"/>
      <c r="J1580" s="136"/>
      <c r="K1580" s="135"/>
      <c r="L1580" s="136"/>
      <c r="M1580" s="137"/>
      <c r="N1580" s="138"/>
      <c r="O1580" s="139"/>
      <c r="P1580" s="137"/>
      <c r="Q1580" s="138"/>
      <c r="R1580" s="140"/>
      <c r="S1580" s="368"/>
      <c r="T1580" s="447">
        <f t="shared" si="99"/>
        <v>0</v>
      </c>
      <c r="U1580" s="443">
        <f t="shared" si="100"/>
        <v>20</v>
      </c>
    </row>
    <row r="1581" spans="1:21" ht="18" customHeight="1">
      <c r="A1581" s="817"/>
      <c r="B1581" s="818"/>
      <c r="C1581" s="820"/>
      <c r="D1581" s="820"/>
      <c r="E1581" s="337">
        <v>53</v>
      </c>
      <c r="F1581" s="216"/>
      <c r="G1581" s="216"/>
      <c r="H1581" s="134"/>
      <c r="I1581" s="135"/>
      <c r="J1581" s="136"/>
      <c r="K1581" s="135"/>
      <c r="L1581" s="136"/>
      <c r="M1581" s="137"/>
      <c r="N1581" s="138"/>
      <c r="O1581" s="139"/>
      <c r="P1581" s="137"/>
      <c r="Q1581" s="138"/>
      <c r="R1581" s="140"/>
      <c r="S1581" s="368"/>
      <c r="T1581" s="447">
        <f t="shared" si="99"/>
        <v>0</v>
      </c>
      <c r="U1581" s="443">
        <f t="shared" si="100"/>
        <v>20</v>
      </c>
    </row>
    <row r="1582" spans="1:21" ht="18" customHeight="1">
      <c r="A1582" s="817"/>
      <c r="B1582" s="818"/>
      <c r="C1582" s="820"/>
      <c r="D1582" s="820"/>
      <c r="E1582" s="337">
        <v>54</v>
      </c>
      <c r="F1582" s="216"/>
      <c r="G1582" s="216"/>
      <c r="H1582" s="134"/>
      <c r="I1582" s="135"/>
      <c r="J1582" s="136"/>
      <c r="K1582" s="135"/>
      <c r="L1582" s="136"/>
      <c r="M1582" s="137"/>
      <c r="N1582" s="138"/>
      <c r="O1582" s="139"/>
      <c r="P1582" s="137"/>
      <c r="Q1582" s="138"/>
      <c r="R1582" s="140"/>
      <c r="S1582" s="368"/>
      <c r="T1582" s="447">
        <f t="shared" si="99"/>
        <v>0</v>
      </c>
      <c r="U1582" s="443">
        <f t="shared" si="100"/>
        <v>20</v>
      </c>
    </row>
    <row r="1583" spans="1:21" ht="18" customHeight="1">
      <c r="A1583" s="817"/>
      <c r="B1583" s="818"/>
      <c r="C1583" s="820"/>
      <c r="D1583" s="820"/>
      <c r="E1583" s="337">
        <v>55</v>
      </c>
      <c r="F1583" s="216"/>
      <c r="G1583" s="216"/>
      <c r="H1583" s="134"/>
      <c r="I1583" s="135"/>
      <c r="J1583" s="136"/>
      <c r="K1583" s="135"/>
      <c r="L1583" s="136"/>
      <c r="M1583" s="137"/>
      <c r="N1583" s="138"/>
      <c r="O1583" s="139"/>
      <c r="P1583" s="137"/>
      <c r="Q1583" s="138"/>
      <c r="R1583" s="140"/>
      <c r="S1583" s="368"/>
      <c r="T1583" s="447">
        <f t="shared" si="99"/>
        <v>0</v>
      </c>
      <c r="U1583" s="443">
        <f t="shared" si="100"/>
        <v>20</v>
      </c>
    </row>
    <row r="1584" spans="1:21" ht="18" customHeight="1">
      <c r="A1584" s="817"/>
      <c r="B1584" s="818"/>
      <c r="C1584" s="820"/>
      <c r="D1584" s="820"/>
      <c r="E1584" s="337">
        <v>56</v>
      </c>
      <c r="F1584" s="216"/>
      <c r="G1584" s="216"/>
      <c r="H1584" s="134"/>
      <c r="I1584" s="135"/>
      <c r="J1584" s="136"/>
      <c r="K1584" s="135"/>
      <c r="L1584" s="136"/>
      <c r="M1584" s="137"/>
      <c r="N1584" s="138"/>
      <c r="O1584" s="139"/>
      <c r="P1584" s="137"/>
      <c r="Q1584" s="138"/>
      <c r="R1584" s="140"/>
      <c r="S1584" s="368"/>
      <c r="T1584" s="447">
        <f t="shared" si="99"/>
        <v>0</v>
      </c>
      <c r="U1584" s="443">
        <f t="shared" si="100"/>
        <v>20</v>
      </c>
    </row>
    <row r="1585" spans="1:21" ht="18" customHeight="1">
      <c r="A1585" s="817"/>
      <c r="B1585" s="818"/>
      <c r="C1585" s="820"/>
      <c r="D1585" s="820"/>
      <c r="E1585" s="337">
        <v>57</v>
      </c>
      <c r="F1585" s="216"/>
      <c r="G1585" s="216"/>
      <c r="H1585" s="134"/>
      <c r="I1585" s="135"/>
      <c r="J1585" s="136"/>
      <c r="K1585" s="135"/>
      <c r="L1585" s="136"/>
      <c r="M1585" s="137"/>
      <c r="N1585" s="138"/>
      <c r="O1585" s="139"/>
      <c r="P1585" s="137"/>
      <c r="Q1585" s="138"/>
      <c r="R1585" s="140"/>
      <c r="S1585" s="368"/>
      <c r="T1585" s="447">
        <f t="shared" si="99"/>
        <v>0</v>
      </c>
      <c r="U1585" s="443">
        <f t="shared" si="100"/>
        <v>20</v>
      </c>
    </row>
    <row r="1586" spans="1:21" ht="18" customHeight="1">
      <c r="A1586" s="817"/>
      <c r="B1586" s="818"/>
      <c r="C1586" s="820"/>
      <c r="D1586" s="820"/>
      <c r="E1586" s="337">
        <v>58</v>
      </c>
      <c r="F1586" s="216"/>
      <c r="G1586" s="216"/>
      <c r="H1586" s="134"/>
      <c r="I1586" s="135"/>
      <c r="J1586" s="136"/>
      <c r="K1586" s="135"/>
      <c r="L1586" s="136"/>
      <c r="M1586" s="137"/>
      <c r="N1586" s="138"/>
      <c r="O1586" s="139"/>
      <c r="P1586" s="137"/>
      <c r="Q1586" s="138"/>
      <c r="R1586" s="140"/>
      <c r="S1586" s="368"/>
      <c r="T1586" s="447">
        <f t="shared" si="99"/>
        <v>0</v>
      </c>
      <c r="U1586" s="443">
        <f t="shared" si="100"/>
        <v>20</v>
      </c>
    </row>
    <row r="1587" spans="1:21" ht="18" customHeight="1">
      <c r="A1587" s="817"/>
      <c r="B1587" s="818"/>
      <c r="C1587" s="820"/>
      <c r="D1587" s="820"/>
      <c r="E1587" s="337">
        <v>59</v>
      </c>
      <c r="F1587" s="216"/>
      <c r="G1587" s="216"/>
      <c r="H1587" s="134"/>
      <c r="I1587" s="135"/>
      <c r="J1587" s="136"/>
      <c r="K1587" s="135"/>
      <c r="L1587" s="136"/>
      <c r="M1587" s="137"/>
      <c r="N1587" s="138"/>
      <c r="O1587" s="139"/>
      <c r="P1587" s="137"/>
      <c r="Q1587" s="138"/>
      <c r="R1587" s="140"/>
      <c r="S1587" s="368"/>
      <c r="T1587" s="447">
        <f t="shared" si="99"/>
        <v>0</v>
      </c>
      <c r="U1587" s="443">
        <f t="shared" si="100"/>
        <v>20</v>
      </c>
    </row>
    <row r="1588" spans="1:21" ht="18" customHeight="1">
      <c r="A1588" s="817"/>
      <c r="B1588" s="818"/>
      <c r="C1588" s="820"/>
      <c r="D1588" s="820"/>
      <c r="E1588" s="337">
        <v>60</v>
      </c>
      <c r="F1588" s="216"/>
      <c r="G1588" s="216"/>
      <c r="H1588" s="134"/>
      <c r="I1588" s="135"/>
      <c r="J1588" s="136"/>
      <c r="K1588" s="135"/>
      <c r="L1588" s="136"/>
      <c r="M1588" s="137"/>
      <c r="N1588" s="138"/>
      <c r="O1588" s="139"/>
      <c r="P1588" s="137"/>
      <c r="Q1588" s="138"/>
      <c r="R1588" s="140"/>
      <c r="S1588" s="368"/>
      <c r="T1588" s="447">
        <f t="shared" si="99"/>
        <v>0</v>
      </c>
      <c r="U1588" s="443">
        <f t="shared" si="100"/>
        <v>20</v>
      </c>
    </row>
    <row r="1589" spans="1:21" ht="18" customHeight="1">
      <c r="A1589" s="817"/>
      <c r="B1589" s="818"/>
      <c r="C1589" s="820"/>
      <c r="D1589" s="820"/>
      <c r="E1589" s="337">
        <v>61</v>
      </c>
      <c r="F1589" s="216"/>
      <c r="G1589" s="216"/>
      <c r="H1589" s="134"/>
      <c r="I1589" s="135"/>
      <c r="J1589" s="136"/>
      <c r="K1589" s="135"/>
      <c r="L1589" s="136"/>
      <c r="M1589" s="137"/>
      <c r="N1589" s="138"/>
      <c r="O1589" s="139"/>
      <c r="P1589" s="137"/>
      <c r="Q1589" s="138"/>
      <c r="R1589" s="140"/>
      <c r="S1589" s="368"/>
      <c r="T1589" s="447">
        <f t="shared" si="99"/>
        <v>0</v>
      </c>
      <c r="U1589" s="443">
        <f t="shared" si="100"/>
        <v>20</v>
      </c>
    </row>
    <row r="1590" spans="1:21" ht="18" customHeight="1">
      <c r="A1590" s="817"/>
      <c r="B1590" s="818"/>
      <c r="C1590" s="820"/>
      <c r="D1590" s="820"/>
      <c r="E1590" s="337">
        <v>62</v>
      </c>
      <c r="F1590" s="216"/>
      <c r="G1590" s="216"/>
      <c r="H1590" s="134"/>
      <c r="I1590" s="135"/>
      <c r="J1590" s="136"/>
      <c r="K1590" s="135"/>
      <c r="L1590" s="136"/>
      <c r="M1590" s="137"/>
      <c r="N1590" s="138"/>
      <c r="O1590" s="139"/>
      <c r="P1590" s="137"/>
      <c r="Q1590" s="138"/>
      <c r="R1590" s="140"/>
      <c r="S1590" s="368"/>
      <c r="T1590" s="447">
        <f t="shared" si="99"/>
        <v>0</v>
      </c>
      <c r="U1590" s="443">
        <f t="shared" si="100"/>
        <v>20</v>
      </c>
    </row>
    <row r="1591" spans="1:21" ht="18" customHeight="1">
      <c r="A1591" s="817"/>
      <c r="B1591" s="818"/>
      <c r="C1591" s="820"/>
      <c r="D1591" s="820"/>
      <c r="E1591" s="337">
        <v>63</v>
      </c>
      <c r="F1591" s="216"/>
      <c r="G1591" s="216"/>
      <c r="H1591" s="134"/>
      <c r="I1591" s="135"/>
      <c r="J1591" s="136"/>
      <c r="K1591" s="135"/>
      <c r="L1591" s="136"/>
      <c r="M1591" s="137"/>
      <c r="N1591" s="138"/>
      <c r="O1591" s="139"/>
      <c r="P1591" s="137"/>
      <c r="Q1591" s="138"/>
      <c r="R1591" s="140"/>
      <c r="S1591" s="368"/>
      <c r="T1591" s="447">
        <f t="shared" si="99"/>
        <v>0</v>
      </c>
      <c r="U1591" s="443">
        <f t="shared" si="100"/>
        <v>20</v>
      </c>
    </row>
    <row r="1592" spans="1:21" ht="18" customHeight="1">
      <c r="A1592" s="817"/>
      <c r="B1592" s="818"/>
      <c r="C1592" s="820"/>
      <c r="D1592" s="820"/>
      <c r="E1592" s="337">
        <v>64</v>
      </c>
      <c r="F1592" s="216"/>
      <c r="G1592" s="216"/>
      <c r="H1592" s="134"/>
      <c r="I1592" s="135"/>
      <c r="J1592" s="136"/>
      <c r="K1592" s="135"/>
      <c r="L1592" s="136"/>
      <c r="M1592" s="137"/>
      <c r="N1592" s="138"/>
      <c r="O1592" s="139"/>
      <c r="P1592" s="137"/>
      <c r="Q1592" s="138"/>
      <c r="R1592" s="140"/>
      <c r="S1592" s="368"/>
      <c r="T1592" s="447">
        <f t="shared" si="99"/>
        <v>0</v>
      </c>
      <c r="U1592" s="443">
        <f t="shared" si="100"/>
        <v>20</v>
      </c>
    </row>
    <row r="1593" spans="1:21" ht="18" customHeight="1">
      <c r="A1593" s="817"/>
      <c r="B1593" s="818"/>
      <c r="C1593" s="820"/>
      <c r="D1593" s="820"/>
      <c r="E1593" s="337">
        <v>65</v>
      </c>
      <c r="F1593" s="216"/>
      <c r="G1593" s="216"/>
      <c r="H1593" s="134"/>
      <c r="I1593" s="135"/>
      <c r="J1593" s="136"/>
      <c r="K1593" s="135"/>
      <c r="L1593" s="136"/>
      <c r="M1593" s="137"/>
      <c r="N1593" s="138"/>
      <c r="O1593" s="139"/>
      <c r="P1593" s="137"/>
      <c r="Q1593" s="138"/>
      <c r="R1593" s="140"/>
      <c r="S1593" s="368"/>
      <c r="T1593" s="447">
        <f t="shared" si="99"/>
        <v>0</v>
      </c>
      <c r="U1593" s="443">
        <f t="shared" si="100"/>
        <v>20</v>
      </c>
    </row>
    <row r="1594" spans="1:21" ht="18" customHeight="1">
      <c r="A1594" s="817"/>
      <c r="B1594" s="818"/>
      <c r="C1594" s="820"/>
      <c r="D1594" s="820"/>
      <c r="E1594" s="337">
        <v>66</v>
      </c>
      <c r="F1594" s="216"/>
      <c r="G1594" s="216"/>
      <c r="H1594" s="134"/>
      <c r="I1594" s="135"/>
      <c r="J1594" s="136"/>
      <c r="K1594" s="135"/>
      <c r="L1594" s="136"/>
      <c r="M1594" s="137"/>
      <c r="N1594" s="138"/>
      <c r="O1594" s="139"/>
      <c r="P1594" s="137"/>
      <c r="Q1594" s="138"/>
      <c r="R1594" s="140"/>
      <c r="S1594" s="368"/>
      <c r="T1594" s="447">
        <f t="shared" si="99"/>
        <v>0</v>
      </c>
      <c r="U1594" s="443">
        <f t="shared" si="100"/>
        <v>20</v>
      </c>
    </row>
    <row r="1595" spans="1:21" ht="18" customHeight="1">
      <c r="A1595" s="817"/>
      <c r="B1595" s="818"/>
      <c r="C1595" s="820"/>
      <c r="D1595" s="820"/>
      <c r="E1595" s="337">
        <v>67</v>
      </c>
      <c r="F1595" s="216"/>
      <c r="G1595" s="216"/>
      <c r="H1595" s="97"/>
      <c r="I1595" s="81"/>
      <c r="J1595" s="76"/>
      <c r="K1595" s="82"/>
      <c r="L1595" s="77"/>
      <c r="M1595" s="2"/>
      <c r="N1595" s="82"/>
      <c r="O1595" s="77"/>
      <c r="P1595" s="2"/>
      <c r="Q1595" s="82"/>
      <c r="R1595" s="19"/>
      <c r="S1595" s="366"/>
      <c r="T1595" s="397">
        <f t="shared" si="91"/>
        <v>0</v>
      </c>
      <c r="U1595" s="443">
        <f t="shared" ref="U1595:U1608" si="101">$A$1529</f>
        <v>20</v>
      </c>
    </row>
    <row r="1596" spans="1:21" ht="18" customHeight="1">
      <c r="A1596" s="817"/>
      <c r="B1596" s="818"/>
      <c r="C1596" s="820"/>
      <c r="D1596" s="820"/>
      <c r="E1596" s="337">
        <v>68</v>
      </c>
      <c r="F1596" s="216"/>
      <c r="G1596" s="216"/>
      <c r="H1596" s="97"/>
      <c r="I1596" s="81"/>
      <c r="J1596" s="76"/>
      <c r="K1596" s="82"/>
      <c r="L1596" s="77"/>
      <c r="M1596" s="2"/>
      <c r="N1596" s="82"/>
      <c r="O1596" s="77"/>
      <c r="P1596" s="2"/>
      <c r="Q1596" s="82"/>
      <c r="R1596" s="19"/>
      <c r="S1596" s="366"/>
      <c r="T1596" s="397">
        <f t="shared" si="91"/>
        <v>0</v>
      </c>
      <c r="U1596" s="443">
        <f t="shared" si="101"/>
        <v>20</v>
      </c>
    </row>
    <row r="1597" spans="1:21" ht="18" customHeight="1">
      <c r="A1597" s="817"/>
      <c r="B1597" s="818"/>
      <c r="C1597" s="820"/>
      <c r="D1597" s="820"/>
      <c r="E1597" s="337">
        <v>69</v>
      </c>
      <c r="F1597" s="216"/>
      <c r="G1597" s="216"/>
      <c r="H1597" s="97"/>
      <c r="I1597" s="81"/>
      <c r="J1597" s="76"/>
      <c r="K1597" s="82"/>
      <c r="L1597" s="77"/>
      <c r="M1597" s="2"/>
      <c r="N1597" s="82"/>
      <c r="O1597" s="77"/>
      <c r="P1597" s="2"/>
      <c r="Q1597" s="82"/>
      <c r="R1597" s="19"/>
      <c r="S1597" s="366"/>
      <c r="T1597" s="397">
        <f t="shared" si="91"/>
        <v>0</v>
      </c>
      <c r="U1597" s="443">
        <f t="shared" si="101"/>
        <v>20</v>
      </c>
    </row>
    <row r="1598" spans="1:21" ht="18" customHeight="1">
      <c r="A1598" s="817"/>
      <c r="B1598" s="818"/>
      <c r="C1598" s="820"/>
      <c r="D1598" s="820"/>
      <c r="E1598" s="337">
        <v>70</v>
      </c>
      <c r="F1598" s="216"/>
      <c r="G1598" s="216"/>
      <c r="H1598" s="97"/>
      <c r="I1598" s="81"/>
      <c r="J1598" s="76"/>
      <c r="K1598" s="82"/>
      <c r="L1598" s="77"/>
      <c r="M1598" s="2"/>
      <c r="N1598" s="82"/>
      <c r="O1598" s="77"/>
      <c r="P1598" s="2"/>
      <c r="Q1598" s="82"/>
      <c r="R1598" s="19"/>
      <c r="S1598" s="366"/>
      <c r="T1598" s="397">
        <f t="shared" si="91"/>
        <v>0</v>
      </c>
      <c r="U1598" s="443">
        <f t="shared" si="101"/>
        <v>20</v>
      </c>
    </row>
    <row r="1599" spans="1:21" ht="18" customHeight="1">
      <c r="A1599" s="817"/>
      <c r="B1599" s="818"/>
      <c r="C1599" s="820"/>
      <c r="D1599" s="820"/>
      <c r="E1599" s="337">
        <v>71</v>
      </c>
      <c r="F1599" s="216"/>
      <c r="G1599" s="216"/>
      <c r="H1599" s="97"/>
      <c r="I1599" s="81"/>
      <c r="J1599" s="76"/>
      <c r="K1599" s="81"/>
      <c r="L1599" s="76"/>
      <c r="M1599" s="2"/>
      <c r="N1599" s="81"/>
      <c r="O1599" s="77"/>
      <c r="P1599" s="15"/>
      <c r="Q1599" s="82"/>
      <c r="R1599" s="19"/>
      <c r="S1599" s="366"/>
      <c r="T1599" s="397">
        <f t="shared" si="91"/>
        <v>0</v>
      </c>
      <c r="U1599" s="443">
        <f t="shared" si="101"/>
        <v>20</v>
      </c>
    </row>
    <row r="1600" spans="1:21" ht="18" customHeight="1">
      <c r="A1600" s="817"/>
      <c r="B1600" s="818"/>
      <c r="C1600" s="820"/>
      <c r="D1600" s="820"/>
      <c r="E1600" s="337">
        <v>72</v>
      </c>
      <c r="F1600" s="216"/>
      <c r="G1600" s="216"/>
      <c r="H1600" s="97"/>
      <c r="I1600" s="81"/>
      <c r="J1600" s="76"/>
      <c r="K1600" s="81"/>
      <c r="L1600" s="76"/>
      <c r="M1600" s="2"/>
      <c r="N1600" s="81"/>
      <c r="O1600" s="77"/>
      <c r="P1600" s="15"/>
      <c r="Q1600" s="82"/>
      <c r="R1600" s="19"/>
      <c r="S1600" s="366"/>
      <c r="T1600" s="397">
        <f t="shared" ref="T1600:T1608" si="102">IF(J1600="",0,INT(SUM(PRODUCT(J1600,L1600,O1600),R1600)))</f>
        <v>0</v>
      </c>
      <c r="U1600" s="443">
        <f t="shared" si="101"/>
        <v>20</v>
      </c>
    </row>
    <row r="1601" spans="1:27" ht="18" customHeight="1">
      <c r="A1601" s="817"/>
      <c r="B1601" s="818"/>
      <c r="C1601" s="820"/>
      <c r="D1601" s="820"/>
      <c r="E1601" s="337">
        <v>73</v>
      </c>
      <c r="F1601" s="216"/>
      <c r="G1601" s="216"/>
      <c r="H1601" s="97"/>
      <c r="I1601" s="81"/>
      <c r="J1601" s="76"/>
      <c r="K1601" s="81"/>
      <c r="L1601" s="76"/>
      <c r="M1601" s="2"/>
      <c r="N1601" s="81"/>
      <c r="O1601" s="77"/>
      <c r="P1601" s="15"/>
      <c r="Q1601" s="82"/>
      <c r="R1601" s="19"/>
      <c r="S1601" s="366"/>
      <c r="T1601" s="397">
        <f t="shared" si="102"/>
        <v>0</v>
      </c>
      <c r="U1601" s="443">
        <f t="shared" si="101"/>
        <v>20</v>
      </c>
    </row>
    <row r="1602" spans="1:27" ht="18" customHeight="1">
      <c r="A1602" s="817"/>
      <c r="B1602" s="818"/>
      <c r="C1602" s="820"/>
      <c r="D1602" s="820"/>
      <c r="E1602" s="337">
        <v>74</v>
      </c>
      <c r="F1602" s="216"/>
      <c r="G1602" s="216"/>
      <c r="H1602" s="97"/>
      <c r="I1602" s="81"/>
      <c r="J1602" s="76"/>
      <c r="K1602" s="81"/>
      <c r="L1602" s="76"/>
      <c r="M1602" s="2"/>
      <c r="N1602" s="82"/>
      <c r="O1602" s="77"/>
      <c r="P1602" s="2"/>
      <c r="Q1602" s="82"/>
      <c r="R1602" s="19"/>
      <c r="S1602" s="366"/>
      <c r="T1602" s="397">
        <f t="shared" si="102"/>
        <v>0</v>
      </c>
      <c r="U1602" s="443">
        <f t="shared" si="101"/>
        <v>20</v>
      </c>
    </row>
    <row r="1603" spans="1:27" ht="18" customHeight="1">
      <c r="A1603" s="817"/>
      <c r="B1603" s="818"/>
      <c r="C1603" s="820"/>
      <c r="D1603" s="820"/>
      <c r="E1603" s="337">
        <v>75</v>
      </c>
      <c r="F1603" s="216"/>
      <c r="G1603" s="216"/>
      <c r="H1603" s="134"/>
      <c r="I1603" s="135"/>
      <c r="J1603" s="136"/>
      <c r="K1603" s="135"/>
      <c r="L1603" s="136"/>
      <c r="M1603" s="137"/>
      <c r="N1603" s="138"/>
      <c r="O1603" s="139"/>
      <c r="P1603" s="137"/>
      <c r="Q1603" s="138"/>
      <c r="R1603" s="140"/>
      <c r="S1603" s="368"/>
      <c r="T1603" s="447">
        <f t="shared" si="102"/>
        <v>0</v>
      </c>
      <c r="U1603" s="443">
        <f t="shared" si="101"/>
        <v>20</v>
      </c>
    </row>
    <row r="1604" spans="1:27" ht="18" customHeight="1">
      <c r="A1604" s="817"/>
      <c r="B1604" s="818"/>
      <c r="C1604" s="820"/>
      <c r="D1604" s="820"/>
      <c r="E1604" s="337">
        <v>76</v>
      </c>
      <c r="F1604" s="216"/>
      <c r="G1604" s="216"/>
      <c r="H1604" s="134"/>
      <c r="I1604" s="135"/>
      <c r="J1604" s="136"/>
      <c r="K1604" s="135"/>
      <c r="L1604" s="136"/>
      <c r="M1604" s="137"/>
      <c r="N1604" s="138"/>
      <c r="O1604" s="139"/>
      <c r="P1604" s="137"/>
      <c r="Q1604" s="138"/>
      <c r="R1604" s="140"/>
      <c r="S1604" s="368"/>
      <c r="T1604" s="447">
        <f t="shared" si="102"/>
        <v>0</v>
      </c>
      <c r="U1604" s="443">
        <f t="shared" si="101"/>
        <v>20</v>
      </c>
    </row>
    <row r="1605" spans="1:27" ht="18" customHeight="1">
      <c r="A1605" s="817"/>
      <c r="B1605" s="818"/>
      <c r="C1605" s="820"/>
      <c r="D1605" s="820"/>
      <c r="E1605" s="337">
        <v>77</v>
      </c>
      <c r="F1605" s="216"/>
      <c r="G1605" s="216"/>
      <c r="H1605" s="134"/>
      <c r="I1605" s="135"/>
      <c r="J1605" s="136"/>
      <c r="K1605" s="135"/>
      <c r="L1605" s="136"/>
      <c r="M1605" s="137"/>
      <c r="N1605" s="138"/>
      <c r="O1605" s="139"/>
      <c r="P1605" s="137"/>
      <c r="Q1605" s="138"/>
      <c r="R1605" s="140"/>
      <c r="S1605" s="368"/>
      <c r="T1605" s="447">
        <f t="shared" si="102"/>
        <v>0</v>
      </c>
      <c r="U1605" s="443">
        <f t="shared" si="101"/>
        <v>20</v>
      </c>
    </row>
    <row r="1606" spans="1:27" ht="18" customHeight="1">
      <c r="A1606" s="817"/>
      <c r="B1606" s="818"/>
      <c r="C1606" s="820"/>
      <c r="D1606" s="820"/>
      <c r="E1606" s="337">
        <v>78</v>
      </c>
      <c r="F1606" s="216"/>
      <c r="G1606" s="216"/>
      <c r="H1606" s="134"/>
      <c r="I1606" s="135"/>
      <c r="J1606" s="136"/>
      <c r="K1606" s="135"/>
      <c r="L1606" s="136"/>
      <c r="M1606" s="137"/>
      <c r="N1606" s="138"/>
      <c r="O1606" s="139"/>
      <c r="P1606" s="137"/>
      <c r="Q1606" s="138"/>
      <c r="R1606" s="140"/>
      <c r="S1606" s="368"/>
      <c r="T1606" s="447">
        <f t="shared" si="102"/>
        <v>0</v>
      </c>
      <c r="U1606" s="443">
        <f t="shared" si="101"/>
        <v>20</v>
      </c>
    </row>
    <row r="1607" spans="1:27" ht="18" customHeight="1">
      <c r="A1607" s="817"/>
      <c r="B1607" s="818"/>
      <c r="C1607" s="820"/>
      <c r="D1607" s="820"/>
      <c r="E1607" s="337">
        <v>79</v>
      </c>
      <c r="F1607" s="216"/>
      <c r="G1607" s="216"/>
      <c r="H1607" s="134"/>
      <c r="I1607" s="135"/>
      <c r="J1607" s="136"/>
      <c r="K1607" s="135"/>
      <c r="L1607" s="136"/>
      <c r="M1607" s="137"/>
      <c r="N1607" s="138"/>
      <c r="O1607" s="139"/>
      <c r="P1607" s="137"/>
      <c r="Q1607" s="138"/>
      <c r="R1607" s="140"/>
      <c r="S1607" s="368"/>
      <c r="T1607" s="447">
        <f t="shared" si="102"/>
        <v>0</v>
      </c>
      <c r="U1607" s="443">
        <f t="shared" si="101"/>
        <v>20</v>
      </c>
    </row>
    <row r="1608" spans="1:27" ht="18" customHeight="1">
      <c r="A1608" s="825"/>
      <c r="B1608" s="826"/>
      <c r="C1608" s="838"/>
      <c r="D1608" s="838"/>
      <c r="E1608" s="435">
        <v>80</v>
      </c>
      <c r="F1608" s="425"/>
      <c r="G1608" s="425"/>
      <c r="H1608" s="101"/>
      <c r="I1608" s="102"/>
      <c r="J1608" s="141"/>
      <c r="K1608" s="102"/>
      <c r="L1608" s="141"/>
      <c r="M1608" s="17"/>
      <c r="N1608" s="90"/>
      <c r="O1608" s="79"/>
      <c r="P1608" s="17"/>
      <c r="Q1608" s="90"/>
      <c r="R1608" s="20"/>
      <c r="S1608" s="353"/>
      <c r="T1608" s="398">
        <f t="shared" si="102"/>
        <v>0</v>
      </c>
      <c r="U1608" s="443">
        <f t="shared" si="101"/>
        <v>20</v>
      </c>
    </row>
    <row r="1609" spans="1:27" ht="25.5" customHeight="1">
      <c r="A1609" s="28"/>
      <c r="B1609" s="28"/>
      <c r="C1609" s="28"/>
      <c r="D1609" s="28"/>
      <c r="E1609" s="28"/>
    </row>
    <row r="1610" spans="1:27" ht="25.5" customHeight="1">
      <c r="A1610" s="64" t="str">
        <f>A2</f>
        <v xml:space="preserve">【 内訳書2 】 </v>
      </c>
      <c r="B1610" s="64"/>
      <c r="C1610" s="64"/>
      <c r="D1610" s="64"/>
      <c r="E1610" s="64"/>
      <c r="F1610" s="29"/>
    </row>
    <row r="1611" spans="1:27" ht="47.25" customHeight="1">
      <c r="B1611" s="809" t="str">
        <f t="shared" ref="B1611" si="103">$B$3</f>
        <v>2-3</v>
      </c>
      <c r="C1611" s="876"/>
      <c r="D1611" s="325" t="s">
        <v>127</v>
      </c>
      <c r="E1611" s="813">
        <f>E3</f>
        <v>0</v>
      </c>
      <c r="F1611" s="814"/>
      <c r="G1611" s="835"/>
      <c r="H1611" s="835"/>
      <c r="I1611" s="117"/>
      <c r="J1611" s="117"/>
      <c r="K1611" s="117"/>
      <c r="L1611" s="117"/>
      <c r="M1611" s="117"/>
      <c r="N1611" s="117"/>
      <c r="O1611" s="117"/>
      <c r="P1611" s="117"/>
      <c r="Z1611"/>
      <c r="AA1611" s="323"/>
    </row>
    <row r="1612" spans="1:27" ht="25.5" customHeight="1">
      <c r="A1612" s="62"/>
      <c r="B1612" s="62"/>
      <c r="C1612" s="62"/>
      <c r="D1612" s="62"/>
      <c r="E1612" s="62"/>
      <c r="F1612" s="29"/>
    </row>
    <row r="1613" spans="1:27" ht="21.75" customHeight="1">
      <c r="A1613" s="30"/>
      <c r="B1613" s="30"/>
      <c r="C1613" s="30"/>
      <c r="D1613" s="30"/>
      <c r="E1613" s="30"/>
      <c r="F1613" s="805" t="s">
        <v>9</v>
      </c>
      <c r="G1613" s="806"/>
      <c r="H1613" s="30"/>
      <c r="I1613" s="804"/>
      <c r="J1613" s="804"/>
      <c r="K1613" s="804"/>
      <c r="L1613" s="804"/>
      <c r="M1613" s="804"/>
      <c r="N1613" s="804"/>
      <c r="O1613" s="93"/>
      <c r="P1613" s="93"/>
      <c r="Q1613" s="93"/>
      <c r="R1613" s="93"/>
      <c r="S1613" s="93"/>
      <c r="T1613" s="93"/>
    </row>
    <row r="1614" spans="1:27" ht="21.75" customHeight="1">
      <c r="A1614" s="31"/>
      <c r="B1614" s="31"/>
      <c r="C1614" s="31"/>
      <c r="D1614" s="31"/>
      <c r="E1614" s="31"/>
      <c r="F1614" s="807">
        <f>$I$1831</f>
        <v>0</v>
      </c>
      <c r="G1614" s="808"/>
      <c r="H1614" s="30"/>
      <c r="I1614" s="803"/>
      <c r="J1614" s="803"/>
      <c r="K1614" s="803"/>
      <c r="L1614" s="803"/>
      <c r="M1614" s="803"/>
      <c r="N1614" s="803"/>
      <c r="O1614" s="93"/>
      <c r="P1614" s="93"/>
      <c r="Q1614" s="93"/>
      <c r="R1614" s="93"/>
      <c r="S1614" s="93"/>
      <c r="T1614" s="93"/>
    </row>
    <row r="1615" spans="1:27" ht="21" customHeight="1">
      <c r="A1615" s="32" t="s">
        <v>15</v>
      </c>
      <c r="B1615" s="32"/>
      <c r="C1615" s="32"/>
      <c r="D1615" s="32"/>
      <c r="E1615" s="32"/>
      <c r="F1615" s="33"/>
      <c r="G1615" s="33"/>
      <c r="H1615" s="33"/>
      <c r="I1615" s="33"/>
      <c r="J1615" s="33"/>
      <c r="K1615" s="33"/>
      <c r="L1615" s="33"/>
      <c r="M1615" s="33"/>
      <c r="T1615" s="63" t="s">
        <v>16</v>
      </c>
    </row>
    <row r="1616" spans="1:27" ht="36" customHeight="1">
      <c r="A1616" s="811" t="s">
        <v>130</v>
      </c>
      <c r="B1616" s="812"/>
      <c r="C1616" s="434" t="s">
        <v>128</v>
      </c>
      <c r="D1616" s="370" t="s">
        <v>167</v>
      </c>
      <c r="E1616" s="371" t="s">
        <v>133</v>
      </c>
      <c r="F1616" s="836" t="s">
        <v>12</v>
      </c>
      <c r="G1616" s="837"/>
      <c r="H1616" s="34" t="s">
        <v>42</v>
      </c>
      <c r="I1616" s="35"/>
      <c r="J1616" s="36" t="s">
        <v>36</v>
      </c>
      <c r="K1616" s="37" t="s">
        <v>43</v>
      </c>
      <c r="L1616" s="38" t="s">
        <v>35</v>
      </c>
      <c r="M1616" s="39" t="s">
        <v>37</v>
      </c>
      <c r="N1616" s="37" t="s">
        <v>43</v>
      </c>
      <c r="O1616" s="38" t="s">
        <v>45</v>
      </c>
      <c r="P1616" s="39" t="s">
        <v>37</v>
      </c>
      <c r="Q1616" s="37" t="s">
        <v>46</v>
      </c>
      <c r="R1616" s="38" t="s">
        <v>47</v>
      </c>
      <c r="S1616" s="37" t="s">
        <v>48</v>
      </c>
      <c r="T1616" s="40" t="s">
        <v>13</v>
      </c>
    </row>
    <row r="1617" spans="1:21" ht="18" customHeight="1">
      <c r="A1617" s="839">
        <f>IF(A9="","",A9)</f>
        <v>1</v>
      </c>
      <c r="B1617" s="840"/>
      <c r="C1617" s="845" t="str">
        <f>IF(C9="","",C9)</f>
        <v/>
      </c>
      <c r="D1617" s="845" t="str">
        <f>IF(D9="","",D9)</f>
        <v/>
      </c>
      <c r="E1617" s="372">
        <v>1</v>
      </c>
      <c r="F1617" s="781"/>
      <c r="G1617" s="782"/>
      <c r="H1617" s="144"/>
      <c r="I1617" s="145"/>
      <c r="J1617" s="123"/>
      <c r="K1617" s="146"/>
      <c r="L1617" s="123"/>
      <c r="M1617" s="147"/>
      <c r="N1617" s="146"/>
      <c r="O1617" s="123"/>
      <c r="P1617" s="147"/>
      <c r="Q1617" s="146"/>
      <c r="R1617" s="124"/>
      <c r="S1617" s="178"/>
      <c r="T1617" s="389">
        <f t="shared" ref="T1617:T1816" si="104">IF(J1617="",0,INT(SUM(PRODUCT(J1617,L1617,O1617),R1617)))</f>
        <v>0</v>
      </c>
      <c r="U1617" s="443">
        <f>$A$1617</f>
        <v>1</v>
      </c>
    </row>
    <row r="1618" spans="1:21" ht="18" customHeight="1">
      <c r="A1618" s="841"/>
      <c r="B1618" s="842"/>
      <c r="C1618" s="846"/>
      <c r="D1618" s="846"/>
      <c r="E1618" s="377">
        <v>2</v>
      </c>
      <c r="F1618" s="779"/>
      <c r="G1618" s="780"/>
      <c r="H1618" s="97"/>
      <c r="I1618" s="87"/>
      <c r="J1618" s="78"/>
      <c r="K1618" s="89"/>
      <c r="L1618" s="78"/>
      <c r="M1618" s="16"/>
      <c r="N1618" s="89"/>
      <c r="O1618" s="78"/>
      <c r="P1618" s="16"/>
      <c r="Q1618" s="89"/>
      <c r="R1618" s="21"/>
      <c r="S1618" s="85"/>
      <c r="T1618" s="390">
        <f t="shared" si="104"/>
        <v>0</v>
      </c>
      <c r="U1618" s="443">
        <f t="shared" ref="U1618:U1626" si="105">$A$1617</f>
        <v>1</v>
      </c>
    </row>
    <row r="1619" spans="1:21" ht="18" customHeight="1">
      <c r="A1619" s="841"/>
      <c r="B1619" s="842"/>
      <c r="C1619" s="846"/>
      <c r="D1619" s="846"/>
      <c r="E1619" s="377">
        <v>3</v>
      </c>
      <c r="F1619" s="779"/>
      <c r="G1619" s="780"/>
      <c r="H1619" s="97"/>
      <c r="I1619" s="87"/>
      <c r="J1619" s="78"/>
      <c r="K1619" s="89"/>
      <c r="L1619" s="78"/>
      <c r="M1619" s="16"/>
      <c r="N1619" s="89"/>
      <c r="O1619" s="78"/>
      <c r="P1619" s="16"/>
      <c r="Q1619" s="89"/>
      <c r="R1619" s="21"/>
      <c r="S1619" s="85"/>
      <c r="T1619" s="390">
        <f t="shared" si="104"/>
        <v>0</v>
      </c>
      <c r="U1619" s="443">
        <f t="shared" si="105"/>
        <v>1</v>
      </c>
    </row>
    <row r="1620" spans="1:21" ht="18" customHeight="1">
      <c r="A1620" s="841"/>
      <c r="B1620" s="842"/>
      <c r="C1620" s="846"/>
      <c r="D1620" s="846"/>
      <c r="E1620" s="377">
        <v>4</v>
      </c>
      <c r="F1620" s="779"/>
      <c r="G1620" s="780"/>
      <c r="H1620" s="97"/>
      <c r="I1620" s="87"/>
      <c r="J1620" s="78"/>
      <c r="K1620" s="89"/>
      <c r="L1620" s="78"/>
      <c r="M1620" s="16"/>
      <c r="N1620" s="89"/>
      <c r="O1620" s="78"/>
      <c r="P1620" s="16"/>
      <c r="Q1620" s="89"/>
      <c r="R1620" s="21"/>
      <c r="S1620" s="85"/>
      <c r="T1620" s="390">
        <f t="shared" si="104"/>
        <v>0</v>
      </c>
      <c r="U1620" s="443">
        <f t="shared" si="105"/>
        <v>1</v>
      </c>
    </row>
    <row r="1621" spans="1:21" ht="18" customHeight="1">
      <c r="A1621" s="841"/>
      <c r="B1621" s="842"/>
      <c r="C1621" s="846"/>
      <c r="D1621" s="846"/>
      <c r="E1621" s="377">
        <v>5</v>
      </c>
      <c r="F1621" s="779"/>
      <c r="G1621" s="780"/>
      <c r="H1621" s="97"/>
      <c r="I1621" s="87"/>
      <c r="J1621" s="78"/>
      <c r="K1621" s="89"/>
      <c r="L1621" s="78"/>
      <c r="M1621" s="16"/>
      <c r="N1621" s="89"/>
      <c r="O1621" s="78"/>
      <c r="P1621" s="16"/>
      <c r="Q1621" s="89"/>
      <c r="R1621" s="21"/>
      <c r="S1621" s="85"/>
      <c r="T1621" s="390">
        <f t="shared" si="104"/>
        <v>0</v>
      </c>
      <c r="U1621" s="443">
        <f t="shared" si="105"/>
        <v>1</v>
      </c>
    </row>
    <row r="1622" spans="1:21" ht="18" customHeight="1">
      <c r="A1622" s="841"/>
      <c r="B1622" s="842"/>
      <c r="C1622" s="846"/>
      <c r="D1622" s="846"/>
      <c r="E1622" s="377">
        <v>6</v>
      </c>
      <c r="F1622" s="779"/>
      <c r="G1622" s="780"/>
      <c r="H1622" s="97"/>
      <c r="I1622" s="87"/>
      <c r="J1622" s="78"/>
      <c r="K1622" s="89"/>
      <c r="L1622" s="78"/>
      <c r="M1622" s="16"/>
      <c r="N1622" s="89"/>
      <c r="O1622" s="78"/>
      <c r="P1622" s="16"/>
      <c r="Q1622" s="89"/>
      <c r="R1622" s="21"/>
      <c r="S1622" s="85"/>
      <c r="T1622" s="390">
        <f t="shared" si="104"/>
        <v>0</v>
      </c>
      <c r="U1622" s="443">
        <f t="shared" si="105"/>
        <v>1</v>
      </c>
    </row>
    <row r="1623" spans="1:21" ht="18" customHeight="1">
      <c r="A1623" s="841"/>
      <c r="B1623" s="842"/>
      <c r="C1623" s="846"/>
      <c r="D1623" s="846"/>
      <c r="E1623" s="377">
        <v>7</v>
      </c>
      <c r="F1623" s="779"/>
      <c r="G1623" s="780"/>
      <c r="H1623" s="97"/>
      <c r="I1623" s="87"/>
      <c r="J1623" s="78"/>
      <c r="K1623" s="89"/>
      <c r="L1623" s="78"/>
      <c r="M1623" s="16"/>
      <c r="N1623" s="89"/>
      <c r="O1623" s="78"/>
      <c r="P1623" s="16"/>
      <c r="Q1623" s="89"/>
      <c r="R1623" s="21"/>
      <c r="S1623" s="85"/>
      <c r="T1623" s="390">
        <f t="shared" si="104"/>
        <v>0</v>
      </c>
      <c r="U1623" s="443">
        <f t="shared" si="105"/>
        <v>1</v>
      </c>
    </row>
    <row r="1624" spans="1:21" ht="18" customHeight="1">
      <c r="A1624" s="841"/>
      <c r="B1624" s="842"/>
      <c r="C1624" s="846"/>
      <c r="D1624" s="846"/>
      <c r="E1624" s="377">
        <v>8</v>
      </c>
      <c r="F1624" s="779"/>
      <c r="G1624" s="780"/>
      <c r="H1624" s="97"/>
      <c r="I1624" s="87"/>
      <c r="J1624" s="78"/>
      <c r="K1624" s="89"/>
      <c r="L1624" s="78"/>
      <c r="M1624" s="16"/>
      <c r="N1624" s="89"/>
      <c r="O1624" s="78"/>
      <c r="P1624" s="16"/>
      <c r="Q1624" s="89"/>
      <c r="R1624" s="21"/>
      <c r="S1624" s="85"/>
      <c r="T1624" s="390">
        <f t="shared" si="104"/>
        <v>0</v>
      </c>
      <c r="U1624" s="443">
        <f t="shared" si="105"/>
        <v>1</v>
      </c>
    </row>
    <row r="1625" spans="1:21" ht="18" customHeight="1">
      <c r="A1625" s="841"/>
      <c r="B1625" s="842"/>
      <c r="C1625" s="846"/>
      <c r="D1625" s="846"/>
      <c r="E1625" s="377">
        <v>9</v>
      </c>
      <c r="F1625" s="779"/>
      <c r="G1625" s="780"/>
      <c r="H1625" s="97"/>
      <c r="I1625" s="87"/>
      <c r="J1625" s="78"/>
      <c r="K1625" s="89"/>
      <c r="L1625" s="78"/>
      <c r="M1625" s="16"/>
      <c r="N1625" s="89"/>
      <c r="O1625" s="78"/>
      <c r="P1625" s="16"/>
      <c r="Q1625" s="89"/>
      <c r="R1625" s="21"/>
      <c r="S1625" s="85"/>
      <c r="T1625" s="390">
        <f t="shared" si="104"/>
        <v>0</v>
      </c>
      <c r="U1625" s="443">
        <f t="shared" si="105"/>
        <v>1</v>
      </c>
    </row>
    <row r="1626" spans="1:21" ht="18" customHeight="1">
      <c r="A1626" s="843"/>
      <c r="B1626" s="844"/>
      <c r="C1626" s="847"/>
      <c r="D1626" s="847"/>
      <c r="E1626" s="382">
        <v>10</v>
      </c>
      <c r="F1626" s="783"/>
      <c r="G1626" s="784"/>
      <c r="H1626" s="99"/>
      <c r="I1626" s="88"/>
      <c r="J1626" s="148"/>
      <c r="K1626" s="149"/>
      <c r="L1626" s="148"/>
      <c r="M1626" s="150"/>
      <c r="N1626" s="149"/>
      <c r="O1626" s="148"/>
      <c r="P1626" s="150"/>
      <c r="Q1626" s="149"/>
      <c r="R1626" s="151"/>
      <c r="S1626" s="91"/>
      <c r="T1626" s="391">
        <f t="shared" si="104"/>
        <v>0</v>
      </c>
      <c r="U1626" s="443">
        <f t="shared" si="105"/>
        <v>1</v>
      </c>
    </row>
    <row r="1627" spans="1:21" ht="18" customHeight="1">
      <c r="A1627" s="839">
        <f>IF(A89="","",A89)</f>
        <v>2</v>
      </c>
      <c r="B1627" s="840" t="str">
        <f>IF(B89="","",B89)</f>
        <v/>
      </c>
      <c r="C1627" s="845" t="str">
        <f>IF(C89="","",C89)</f>
        <v/>
      </c>
      <c r="D1627" s="845" t="str">
        <f>IF(D89="","",D89)</f>
        <v/>
      </c>
      <c r="E1627" s="372">
        <v>1</v>
      </c>
      <c r="F1627" s="781"/>
      <c r="G1627" s="782"/>
      <c r="H1627" s="144"/>
      <c r="I1627" s="145"/>
      <c r="J1627" s="123"/>
      <c r="K1627" s="146"/>
      <c r="L1627" s="123"/>
      <c r="M1627" s="147"/>
      <c r="N1627" s="146"/>
      <c r="O1627" s="123"/>
      <c r="P1627" s="147"/>
      <c r="Q1627" s="146"/>
      <c r="R1627" s="124"/>
      <c r="S1627" s="178"/>
      <c r="T1627" s="389">
        <f t="shared" si="104"/>
        <v>0</v>
      </c>
      <c r="U1627" s="443">
        <f t="shared" ref="U1627:U1636" si="106">$A$1627</f>
        <v>2</v>
      </c>
    </row>
    <row r="1628" spans="1:21" ht="18" customHeight="1">
      <c r="A1628" s="841"/>
      <c r="B1628" s="842"/>
      <c r="C1628" s="846"/>
      <c r="D1628" s="846"/>
      <c r="E1628" s="377">
        <v>2</v>
      </c>
      <c r="F1628" s="779"/>
      <c r="G1628" s="780"/>
      <c r="H1628" s="97"/>
      <c r="I1628" s="87"/>
      <c r="J1628" s="78"/>
      <c r="K1628" s="89"/>
      <c r="L1628" s="78"/>
      <c r="M1628" s="16"/>
      <c r="N1628" s="89"/>
      <c r="O1628" s="78"/>
      <c r="P1628" s="16"/>
      <c r="Q1628" s="89"/>
      <c r="R1628" s="21"/>
      <c r="S1628" s="85"/>
      <c r="T1628" s="390">
        <f t="shared" si="104"/>
        <v>0</v>
      </c>
      <c r="U1628" s="443">
        <f t="shared" si="106"/>
        <v>2</v>
      </c>
    </row>
    <row r="1629" spans="1:21" ht="18" customHeight="1">
      <c r="A1629" s="841"/>
      <c r="B1629" s="842"/>
      <c r="C1629" s="846"/>
      <c r="D1629" s="846"/>
      <c r="E1629" s="377">
        <v>3</v>
      </c>
      <c r="F1629" s="779"/>
      <c r="G1629" s="780"/>
      <c r="H1629" s="97"/>
      <c r="I1629" s="142"/>
      <c r="J1629" s="78"/>
      <c r="K1629" s="89"/>
      <c r="L1629" s="78"/>
      <c r="M1629" s="16"/>
      <c r="N1629" s="89"/>
      <c r="O1629" s="78"/>
      <c r="P1629" s="16"/>
      <c r="Q1629" s="89"/>
      <c r="R1629" s="21"/>
      <c r="S1629" s="85"/>
      <c r="T1629" s="390">
        <f t="shared" si="104"/>
        <v>0</v>
      </c>
      <c r="U1629" s="443">
        <f t="shared" si="106"/>
        <v>2</v>
      </c>
    </row>
    <row r="1630" spans="1:21" ht="18" customHeight="1">
      <c r="A1630" s="841"/>
      <c r="B1630" s="842"/>
      <c r="C1630" s="846"/>
      <c r="D1630" s="846"/>
      <c r="E1630" s="377">
        <v>4</v>
      </c>
      <c r="F1630" s="779"/>
      <c r="G1630" s="780"/>
      <c r="H1630" s="97"/>
      <c r="I1630" s="142"/>
      <c r="J1630" s="78"/>
      <c r="K1630" s="89"/>
      <c r="L1630" s="78"/>
      <c r="M1630" s="16"/>
      <c r="N1630" s="89"/>
      <c r="O1630" s="78"/>
      <c r="P1630" s="16"/>
      <c r="Q1630" s="89"/>
      <c r="R1630" s="21"/>
      <c r="S1630" s="85"/>
      <c r="T1630" s="390">
        <f t="shared" si="104"/>
        <v>0</v>
      </c>
      <c r="U1630" s="443">
        <f t="shared" si="106"/>
        <v>2</v>
      </c>
    </row>
    <row r="1631" spans="1:21" ht="18" customHeight="1">
      <c r="A1631" s="841"/>
      <c r="B1631" s="842"/>
      <c r="C1631" s="846"/>
      <c r="D1631" s="846"/>
      <c r="E1631" s="377">
        <v>5</v>
      </c>
      <c r="F1631" s="779"/>
      <c r="G1631" s="780"/>
      <c r="H1631" s="97"/>
      <c r="I1631" s="142"/>
      <c r="J1631" s="78"/>
      <c r="K1631" s="89"/>
      <c r="L1631" s="78"/>
      <c r="M1631" s="16"/>
      <c r="N1631" s="89"/>
      <c r="O1631" s="78"/>
      <c r="P1631" s="16"/>
      <c r="Q1631" s="89"/>
      <c r="R1631" s="21"/>
      <c r="S1631" s="85"/>
      <c r="T1631" s="390">
        <f t="shared" si="104"/>
        <v>0</v>
      </c>
      <c r="U1631" s="443">
        <f t="shared" si="106"/>
        <v>2</v>
      </c>
    </row>
    <row r="1632" spans="1:21" ht="18" customHeight="1">
      <c r="A1632" s="841"/>
      <c r="B1632" s="842"/>
      <c r="C1632" s="846"/>
      <c r="D1632" s="846"/>
      <c r="E1632" s="377">
        <v>6</v>
      </c>
      <c r="F1632" s="779"/>
      <c r="G1632" s="780"/>
      <c r="H1632" s="97"/>
      <c r="I1632" s="142"/>
      <c r="J1632" s="78"/>
      <c r="K1632" s="89"/>
      <c r="L1632" s="78"/>
      <c r="M1632" s="16"/>
      <c r="N1632" s="89"/>
      <c r="O1632" s="78"/>
      <c r="P1632" s="16"/>
      <c r="Q1632" s="89"/>
      <c r="R1632" s="21"/>
      <c r="S1632" s="85"/>
      <c r="T1632" s="390">
        <f t="shared" si="104"/>
        <v>0</v>
      </c>
      <c r="U1632" s="443">
        <f t="shared" si="106"/>
        <v>2</v>
      </c>
    </row>
    <row r="1633" spans="1:21" ht="18" customHeight="1">
      <c r="A1633" s="841"/>
      <c r="B1633" s="842"/>
      <c r="C1633" s="846"/>
      <c r="D1633" s="846"/>
      <c r="E1633" s="377">
        <v>7</v>
      </c>
      <c r="F1633" s="779"/>
      <c r="G1633" s="780"/>
      <c r="H1633" s="97"/>
      <c r="I1633" s="142"/>
      <c r="J1633" s="78"/>
      <c r="K1633" s="89"/>
      <c r="L1633" s="78"/>
      <c r="M1633" s="16"/>
      <c r="N1633" s="89"/>
      <c r="O1633" s="78"/>
      <c r="P1633" s="16"/>
      <c r="Q1633" s="89"/>
      <c r="R1633" s="21"/>
      <c r="S1633" s="85"/>
      <c r="T1633" s="390">
        <f t="shared" si="104"/>
        <v>0</v>
      </c>
      <c r="U1633" s="443">
        <f t="shared" si="106"/>
        <v>2</v>
      </c>
    </row>
    <row r="1634" spans="1:21" ht="18" customHeight="1">
      <c r="A1634" s="841"/>
      <c r="B1634" s="842"/>
      <c r="C1634" s="846"/>
      <c r="D1634" s="846"/>
      <c r="E1634" s="377">
        <v>8</v>
      </c>
      <c r="F1634" s="779"/>
      <c r="G1634" s="780"/>
      <c r="H1634" s="97"/>
      <c r="I1634" s="142"/>
      <c r="J1634" s="78"/>
      <c r="K1634" s="89"/>
      <c r="L1634" s="78"/>
      <c r="M1634" s="16"/>
      <c r="N1634" s="89"/>
      <c r="O1634" s="78"/>
      <c r="P1634" s="16"/>
      <c r="Q1634" s="89"/>
      <c r="R1634" s="21"/>
      <c r="S1634" s="85"/>
      <c r="T1634" s="390">
        <f t="shared" si="104"/>
        <v>0</v>
      </c>
      <c r="U1634" s="443">
        <f t="shared" si="106"/>
        <v>2</v>
      </c>
    </row>
    <row r="1635" spans="1:21" ht="18" customHeight="1">
      <c r="A1635" s="841"/>
      <c r="B1635" s="842"/>
      <c r="C1635" s="846"/>
      <c r="D1635" s="846"/>
      <c r="E1635" s="377">
        <v>9</v>
      </c>
      <c r="F1635" s="779"/>
      <c r="G1635" s="780"/>
      <c r="H1635" s="97"/>
      <c r="I1635" s="142"/>
      <c r="J1635" s="78"/>
      <c r="K1635" s="89"/>
      <c r="L1635" s="78"/>
      <c r="M1635" s="16"/>
      <c r="N1635" s="89"/>
      <c r="O1635" s="78"/>
      <c r="P1635" s="16"/>
      <c r="Q1635" s="89"/>
      <c r="R1635" s="21"/>
      <c r="S1635" s="85"/>
      <c r="T1635" s="390">
        <f t="shared" si="104"/>
        <v>0</v>
      </c>
      <c r="U1635" s="443">
        <f t="shared" si="106"/>
        <v>2</v>
      </c>
    </row>
    <row r="1636" spans="1:21" ht="18" customHeight="1">
      <c r="A1636" s="843"/>
      <c r="B1636" s="844"/>
      <c r="C1636" s="847"/>
      <c r="D1636" s="847"/>
      <c r="E1636" s="382">
        <v>10</v>
      </c>
      <c r="F1636" s="783"/>
      <c r="G1636" s="784"/>
      <c r="H1636" s="99"/>
      <c r="I1636" s="88"/>
      <c r="J1636" s="148"/>
      <c r="K1636" s="149"/>
      <c r="L1636" s="148"/>
      <c r="M1636" s="150"/>
      <c r="N1636" s="149"/>
      <c r="O1636" s="148"/>
      <c r="P1636" s="150"/>
      <c r="Q1636" s="149"/>
      <c r="R1636" s="151"/>
      <c r="S1636" s="91"/>
      <c r="T1636" s="391">
        <f t="shared" si="104"/>
        <v>0</v>
      </c>
      <c r="U1636" s="443">
        <f t="shared" si="106"/>
        <v>2</v>
      </c>
    </row>
    <row r="1637" spans="1:21" ht="18" customHeight="1">
      <c r="A1637" s="839">
        <f>IF(A169="","",A169)</f>
        <v>3</v>
      </c>
      <c r="B1637" s="840" t="str">
        <f>IF(B169="","",B169)</f>
        <v/>
      </c>
      <c r="C1637" s="845" t="str">
        <f>IF(C169="","",C169)</f>
        <v/>
      </c>
      <c r="D1637" s="845" t="str">
        <f>IF(D169="","",D169)</f>
        <v/>
      </c>
      <c r="E1637" s="372">
        <v>1</v>
      </c>
      <c r="F1637" s="781"/>
      <c r="G1637" s="782"/>
      <c r="H1637" s="144"/>
      <c r="I1637" s="145"/>
      <c r="J1637" s="123"/>
      <c r="K1637" s="146"/>
      <c r="L1637" s="123"/>
      <c r="M1637" s="147"/>
      <c r="N1637" s="146"/>
      <c r="O1637" s="123"/>
      <c r="P1637" s="147"/>
      <c r="Q1637" s="146"/>
      <c r="R1637" s="124"/>
      <c r="S1637" s="178"/>
      <c r="T1637" s="389">
        <f t="shared" si="104"/>
        <v>0</v>
      </c>
      <c r="U1637" s="443">
        <f t="shared" ref="U1637:U1646" si="107">$A$1637</f>
        <v>3</v>
      </c>
    </row>
    <row r="1638" spans="1:21" ht="18" customHeight="1">
      <c r="A1638" s="841"/>
      <c r="B1638" s="842"/>
      <c r="C1638" s="846"/>
      <c r="D1638" s="846"/>
      <c r="E1638" s="377">
        <v>2</v>
      </c>
      <c r="F1638" s="779"/>
      <c r="G1638" s="780"/>
      <c r="H1638" s="97"/>
      <c r="I1638" s="86"/>
      <c r="J1638" s="78"/>
      <c r="K1638" s="89"/>
      <c r="L1638" s="78"/>
      <c r="M1638" s="16"/>
      <c r="N1638" s="89"/>
      <c r="O1638" s="78"/>
      <c r="P1638" s="16"/>
      <c r="Q1638" s="89"/>
      <c r="R1638" s="21"/>
      <c r="S1638" s="85"/>
      <c r="T1638" s="390">
        <f t="shared" si="104"/>
        <v>0</v>
      </c>
      <c r="U1638" s="443">
        <f t="shared" si="107"/>
        <v>3</v>
      </c>
    </row>
    <row r="1639" spans="1:21" ht="18" customHeight="1">
      <c r="A1639" s="841"/>
      <c r="B1639" s="842"/>
      <c r="C1639" s="846"/>
      <c r="D1639" s="846"/>
      <c r="E1639" s="377">
        <v>3</v>
      </c>
      <c r="F1639" s="779"/>
      <c r="G1639" s="780"/>
      <c r="H1639" s="97"/>
      <c r="I1639" s="86"/>
      <c r="J1639" s="78"/>
      <c r="K1639" s="89"/>
      <c r="L1639" s="78"/>
      <c r="M1639" s="16"/>
      <c r="N1639" s="89"/>
      <c r="O1639" s="78"/>
      <c r="P1639" s="16"/>
      <c r="Q1639" s="89"/>
      <c r="R1639" s="21"/>
      <c r="S1639" s="85"/>
      <c r="T1639" s="390">
        <f t="shared" si="104"/>
        <v>0</v>
      </c>
      <c r="U1639" s="443">
        <f t="shared" si="107"/>
        <v>3</v>
      </c>
    </row>
    <row r="1640" spans="1:21" ht="18" customHeight="1">
      <c r="A1640" s="841"/>
      <c r="B1640" s="842"/>
      <c r="C1640" s="846"/>
      <c r="D1640" s="846"/>
      <c r="E1640" s="377">
        <v>4</v>
      </c>
      <c r="F1640" s="779"/>
      <c r="G1640" s="780"/>
      <c r="H1640" s="97"/>
      <c r="I1640" s="86"/>
      <c r="J1640" s="78"/>
      <c r="K1640" s="89"/>
      <c r="L1640" s="78"/>
      <c r="M1640" s="16"/>
      <c r="N1640" s="89"/>
      <c r="O1640" s="78"/>
      <c r="P1640" s="16"/>
      <c r="Q1640" s="89"/>
      <c r="R1640" s="21"/>
      <c r="S1640" s="85"/>
      <c r="T1640" s="390">
        <f t="shared" si="104"/>
        <v>0</v>
      </c>
      <c r="U1640" s="443">
        <f t="shared" si="107"/>
        <v>3</v>
      </c>
    </row>
    <row r="1641" spans="1:21" ht="18" customHeight="1">
      <c r="A1641" s="841"/>
      <c r="B1641" s="842"/>
      <c r="C1641" s="846"/>
      <c r="D1641" s="846"/>
      <c r="E1641" s="377">
        <v>5</v>
      </c>
      <c r="F1641" s="779"/>
      <c r="G1641" s="780"/>
      <c r="H1641" s="97"/>
      <c r="I1641" s="86"/>
      <c r="J1641" s="78"/>
      <c r="K1641" s="89"/>
      <c r="L1641" s="78"/>
      <c r="M1641" s="16"/>
      <c r="N1641" s="89"/>
      <c r="O1641" s="78"/>
      <c r="P1641" s="16"/>
      <c r="Q1641" s="89"/>
      <c r="R1641" s="21"/>
      <c r="S1641" s="85"/>
      <c r="T1641" s="390">
        <f t="shared" si="104"/>
        <v>0</v>
      </c>
      <c r="U1641" s="443">
        <f t="shared" si="107"/>
        <v>3</v>
      </c>
    </row>
    <row r="1642" spans="1:21" ht="18" customHeight="1">
      <c r="A1642" s="841"/>
      <c r="B1642" s="842"/>
      <c r="C1642" s="846"/>
      <c r="D1642" s="846"/>
      <c r="E1642" s="377">
        <v>6</v>
      </c>
      <c r="F1642" s="779"/>
      <c r="G1642" s="780"/>
      <c r="H1642" s="97"/>
      <c r="I1642" s="86"/>
      <c r="J1642" s="78"/>
      <c r="K1642" s="89"/>
      <c r="L1642" s="78"/>
      <c r="M1642" s="16"/>
      <c r="N1642" s="89"/>
      <c r="O1642" s="78"/>
      <c r="P1642" s="16"/>
      <c r="Q1642" s="89"/>
      <c r="R1642" s="21"/>
      <c r="S1642" s="85"/>
      <c r="T1642" s="390">
        <f t="shared" si="104"/>
        <v>0</v>
      </c>
      <c r="U1642" s="443">
        <f t="shared" si="107"/>
        <v>3</v>
      </c>
    </row>
    <row r="1643" spans="1:21" ht="18" customHeight="1">
      <c r="A1643" s="841"/>
      <c r="B1643" s="842"/>
      <c r="C1643" s="846"/>
      <c r="D1643" s="846"/>
      <c r="E1643" s="377">
        <v>7</v>
      </c>
      <c r="F1643" s="779"/>
      <c r="G1643" s="780"/>
      <c r="H1643" s="97"/>
      <c r="I1643" s="86"/>
      <c r="J1643" s="78"/>
      <c r="K1643" s="89"/>
      <c r="L1643" s="78"/>
      <c r="M1643" s="16"/>
      <c r="N1643" s="89"/>
      <c r="O1643" s="78"/>
      <c r="P1643" s="16"/>
      <c r="Q1643" s="89"/>
      <c r="R1643" s="21"/>
      <c r="S1643" s="85"/>
      <c r="T1643" s="390">
        <f t="shared" si="104"/>
        <v>0</v>
      </c>
      <c r="U1643" s="443">
        <f t="shared" si="107"/>
        <v>3</v>
      </c>
    </row>
    <row r="1644" spans="1:21" ht="18" customHeight="1">
      <c r="A1644" s="841"/>
      <c r="B1644" s="842"/>
      <c r="C1644" s="846"/>
      <c r="D1644" s="846"/>
      <c r="E1644" s="377">
        <v>8</v>
      </c>
      <c r="F1644" s="779"/>
      <c r="G1644" s="780"/>
      <c r="H1644" s="97"/>
      <c r="I1644" s="86"/>
      <c r="J1644" s="78"/>
      <c r="K1644" s="89"/>
      <c r="L1644" s="78"/>
      <c r="M1644" s="16"/>
      <c r="N1644" s="89"/>
      <c r="O1644" s="78"/>
      <c r="P1644" s="16"/>
      <c r="Q1644" s="89"/>
      <c r="R1644" s="21"/>
      <c r="S1644" s="85"/>
      <c r="T1644" s="390">
        <f t="shared" si="104"/>
        <v>0</v>
      </c>
      <c r="U1644" s="443">
        <f t="shared" si="107"/>
        <v>3</v>
      </c>
    </row>
    <row r="1645" spans="1:21" ht="18" customHeight="1">
      <c r="A1645" s="841"/>
      <c r="B1645" s="842"/>
      <c r="C1645" s="846"/>
      <c r="D1645" s="846"/>
      <c r="E1645" s="377">
        <v>9</v>
      </c>
      <c r="F1645" s="779"/>
      <c r="G1645" s="780"/>
      <c r="H1645" s="97"/>
      <c r="I1645" s="87"/>
      <c r="J1645" s="78"/>
      <c r="K1645" s="89"/>
      <c r="L1645" s="78"/>
      <c r="M1645" s="16"/>
      <c r="N1645" s="89"/>
      <c r="O1645" s="78"/>
      <c r="P1645" s="16"/>
      <c r="Q1645" s="89"/>
      <c r="R1645" s="21"/>
      <c r="S1645" s="85"/>
      <c r="T1645" s="390">
        <f t="shared" si="104"/>
        <v>0</v>
      </c>
      <c r="U1645" s="443">
        <f t="shared" si="107"/>
        <v>3</v>
      </c>
    </row>
    <row r="1646" spans="1:21" ht="18" customHeight="1">
      <c r="A1646" s="843"/>
      <c r="B1646" s="844"/>
      <c r="C1646" s="847"/>
      <c r="D1646" s="847"/>
      <c r="E1646" s="382">
        <v>10</v>
      </c>
      <c r="F1646" s="783"/>
      <c r="G1646" s="784"/>
      <c r="H1646" s="99"/>
      <c r="I1646" s="88"/>
      <c r="J1646" s="148"/>
      <c r="K1646" s="149"/>
      <c r="L1646" s="148"/>
      <c r="M1646" s="150"/>
      <c r="N1646" s="149"/>
      <c r="O1646" s="148"/>
      <c r="P1646" s="150"/>
      <c r="Q1646" s="149"/>
      <c r="R1646" s="151"/>
      <c r="S1646" s="91"/>
      <c r="T1646" s="391">
        <f t="shared" si="104"/>
        <v>0</v>
      </c>
      <c r="U1646" s="443">
        <f t="shared" si="107"/>
        <v>3</v>
      </c>
    </row>
    <row r="1647" spans="1:21" ht="18" customHeight="1">
      <c r="A1647" s="839">
        <f>IF(A249="","",A249)</f>
        <v>4</v>
      </c>
      <c r="B1647" s="840" t="str">
        <f>IF(B249="","",B249)</f>
        <v/>
      </c>
      <c r="C1647" s="845" t="str">
        <f>IF(C249="","",C249)</f>
        <v/>
      </c>
      <c r="D1647" s="845" t="str">
        <f>IF(D249="","",D249)</f>
        <v/>
      </c>
      <c r="E1647" s="372">
        <v>1</v>
      </c>
      <c r="F1647" s="781"/>
      <c r="G1647" s="782"/>
      <c r="H1647" s="144"/>
      <c r="I1647" s="145"/>
      <c r="J1647" s="123"/>
      <c r="K1647" s="146"/>
      <c r="L1647" s="123"/>
      <c r="M1647" s="147"/>
      <c r="N1647" s="146"/>
      <c r="O1647" s="123"/>
      <c r="P1647" s="147"/>
      <c r="Q1647" s="146"/>
      <c r="R1647" s="124"/>
      <c r="S1647" s="178"/>
      <c r="T1647" s="389">
        <f t="shared" si="104"/>
        <v>0</v>
      </c>
      <c r="U1647" s="443">
        <f t="shared" ref="U1647:U1656" si="108">$A$1647</f>
        <v>4</v>
      </c>
    </row>
    <row r="1648" spans="1:21" ht="18" customHeight="1">
      <c r="A1648" s="841"/>
      <c r="B1648" s="842"/>
      <c r="C1648" s="846"/>
      <c r="D1648" s="846"/>
      <c r="E1648" s="377">
        <v>2</v>
      </c>
      <c r="F1648" s="779"/>
      <c r="G1648" s="780"/>
      <c r="H1648" s="97"/>
      <c r="I1648" s="87"/>
      <c r="J1648" s="78"/>
      <c r="K1648" s="89"/>
      <c r="L1648" s="78"/>
      <c r="M1648" s="16"/>
      <c r="N1648" s="89"/>
      <c r="O1648" s="78"/>
      <c r="P1648" s="16"/>
      <c r="Q1648" s="89"/>
      <c r="R1648" s="21"/>
      <c r="S1648" s="85"/>
      <c r="T1648" s="390">
        <f t="shared" si="104"/>
        <v>0</v>
      </c>
      <c r="U1648" s="443">
        <f t="shared" si="108"/>
        <v>4</v>
      </c>
    </row>
    <row r="1649" spans="1:21" ht="18" customHeight="1">
      <c r="A1649" s="841"/>
      <c r="B1649" s="842"/>
      <c r="C1649" s="846"/>
      <c r="D1649" s="846"/>
      <c r="E1649" s="377">
        <v>3</v>
      </c>
      <c r="F1649" s="779"/>
      <c r="G1649" s="780"/>
      <c r="H1649" s="134"/>
      <c r="I1649" s="142"/>
      <c r="J1649" s="78"/>
      <c r="K1649" s="89"/>
      <c r="L1649" s="78"/>
      <c r="M1649" s="16"/>
      <c r="N1649" s="89"/>
      <c r="O1649" s="78"/>
      <c r="P1649" s="16"/>
      <c r="Q1649" s="89"/>
      <c r="R1649" s="21"/>
      <c r="S1649" s="85"/>
      <c r="T1649" s="390">
        <f t="shared" si="104"/>
        <v>0</v>
      </c>
      <c r="U1649" s="443">
        <f t="shared" si="108"/>
        <v>4</v>
      </c>
    </row>
    <row r="1650" spans="1:21" ht="18" customHeight="1">
      <c r="A1650" s="841"/>
      <c r="B1650" s="842"/>
      <c r="C1650" s="846"/>
      <c r="D1650" s="846"/>
      <c r="E1650" s="377">
        <v>4</v>
      </c>
      <c r="F1650" s="779"/>
      <c r="G1650" s="780"/>
      <c r="H1650" s="134"/>
      <c r="I1650" s="142"/>
      <c r="J1650" s="78"/>
      <c r="K1650" s="89"/>
      <c r="L1650" s="78"/>
      <c r="M1650" s="16"/>
      <c r="N1650" s="89"/>
      <c r="O1650" s="78"/>
      <c r="P1650" s="16"/>
      <c r="Q1650" s="89"/>
      <c r="R1650" s="21"/>
      <c r="S1650" s="85"/>
      <c r="T1650" s="390">
        <f t="shared" si="104"/>
        <v>0</v>
      </c>
      <c r="U1650" s="443">
        <f t="shared" si="108"/>
        <v>4</v>
      </c>
    </row>
    <row r="1651" spans="1:21" ht="18" customHeight="1">
      <c r="A1651" s="841"/>
      <c r="B1651" s="842"/>
      <c r="C1651" s="846"/>
      <c r="D1651" s="846"/>
      <c r="E1651" s="377">
        <v>5</v>
      </c>
      <c r="F1651" s="779"/>
      <c r="G1651" s="780"/>
      <c r="H1651" s="134"/>
      <c r="I1651" s="142"/>
      <c r="J1651" s="78"/>
      <c r="K1651" s="89"/>
      <c r="L1651" s="78"/>
      <c r="M1651" s="16"/>
      <c r="N1651" s="89"/>
      <c r="O1651" s="78"/>
      <c r="P1651" s="16"/>
      <c r="Q1651" s="89"/>
      <c r="R1651" s="21"/>
      <c r="S1651" s="85"/>
      <c r="T1651" s="390">
        <f t="shared" si="104"/>
        <v>0</v>
      </c>
      <c r="U1651" s="443">
        <f t="shared" si="108"/>
        <v>4</v>
      </c>
    </row>
    <row r="1652" spans="1:21" ht="18" customHeight="1">
      <c r="A1652" s="841"/>
      <c r="B1652" s="842"/>
      <c r="C1652" s="846"/>
      <c r="D1652" s="846"/>
      <c r="E1652" s="377">
        <v>6</v>
      </c>
      <c r="F1652" s="779"/>
      <c r="G1652" s="780"/>
      <c r="H1652" s="134"/>
      <c r="I1652" s="142"/>
      <c r="J1652" s="78"/>
      <c r="K1652" s="89"/>
      <c r="L1652" s="78"/>
      <c r="M1652" s="16"/>
      <c r="N1652" s="89"/>
      <c r="O1652" s="78"/>
      <c r="P1652" s="16"/>
      <c r="Q1652" s="89"/>
      <c r="R1652" s="21"/>
      <c r="S1652" s="85"/>
      <c r="T1652" s="390">
        <f t="shared" si="104"/>
        <v>0</v>
      </c>
      <c r="U1652" s="443">
        <f t="shared" si="108"/>
        <v>4</v>
      </c>
    </row>
    <row r="1653" spans="1:21" ht="18" customHeight="1">
      <c r="A1653" s="841"/>
      <c r="B1653" s="842"/>
      <c r="C1653" s="846"/>
      <c r="D1653" s="846"/>
      <c r="E1653" s="377">
        <v>7</v>
      </c>
      <c r="F1653" s="779"/>
      <c r="G1653" s="780"/>
      <c r="H1653" s="134"/>
      <c r="I1653" s="142"/>
      <c r="J1653" s="78"/>
      <c r="K1653" s="89"/>
      <c r="L1653" s="78"/>
      <c r="M1653" s="16"/>
      <c r="N1653" s="89"/>
      <c r="O1653" s="78"/>
      <c r="P1653" s="16"/>
      <c r="Q1653" s="89"/>
      <c r="R1653" s="21"/>
      <c r="S1653" s="85"/>
      <c r="T1653" s="390">
        <f t="shared" si="104"/>
        <v>0</v>
      </c>
      <c r="U1653" s="443">
        <f t="shared" si="108"/>
        <v>4</v>
      </c>
    </row>
    <row r="1654" spans="1:21" ht="18" customHeight="1">
      <c r="A1654" s="841"/>
      <c r="B1654" s="842"/>
      <c r="C1654" s="846"/>
      <c r="D1654" s="846"/>
      <c r="E1654" s="377">
        <v>8</v>
      </c>
      <c r="F1654" s="779"/>
      <c r="G1654" s="780"/>
      <c r="H1654" s="134"/>
      <c r="I1654" s="142"/>
      <c r="J1654" s="78"/>
      <c r="K1654" s="89"/>
      <c r="L1654" s="78"/>
      <c r="M1654" s="16"/>
      <c r="N1654" s="89"/>
      <c r="O1654" s="78"/>
      <c r="P1654" s="16"/>
      <c r="Q1654" s="89"/>
      <c r="R1654" s="21"/>
      <c r="S1654" s="85"/>
      <c r="T1654" s="390">
        <f t="shared" si="104"/>
        <v>0</v>
      </c>
      <c r="U1654" s="443">
        <f t="shared" si="108"/>
        <v>4</v>
      </c>
    </row>
    <row r="1655" spans="1:21" ht="18" customHeight="1">
      <c r="A1655" s="841"/>
      <c r="B1655" s="842"/>
      <c r="C1655" s="846"/>
      <c r="D1655" s="846"/>
      <c r="E1655" s="377">
        <v>9</v>
      </c>
      <c r="F1655" s="779"/>
      <c r="G1655" s="780"/>
      <c r="H1655" s="134"/>
      <c r="I1655" s="142"/>
      <c r="J1655" s="78"/>
      <c r="K1655" s="89"/>
      <c r="L1655" s="78"/>
      <c r="M1655" s="16"/>
      <c r="N1655" s="89"/>
      <c r="O1655" s="78"/>
      <c r="P1655" s="16"/>
      <c r="Q1655" s="89"/>
      <c r="R1655" s="21"/>
      <c r="S1655" s="85"/>
      <c r="T1655" s="390">
        <f t="shared" si="104"/>
        <v>0</v>
      </c>
      <c r="U1655" s="443">
        <f t="shared" si="108"/>
        <v>4</v>
      </c>
    </row>
    <row r="1656" spans="1:21" ht="18" customHeight="1">
      <c r="A1656" s="843"/>
      <c r="B1656" s="844"/>
      <c r="C1656" s="847"/>
      <c r="D1656" s="847"/>
      <c r="E1656" s="382">
        <v>10</v>
      </c>
      <c r="F1656" s="783"/>
      <c r="G1656" s="784"/>
      <c r="H1656" s="99"/>
      <c r="I1656" s="88"/>
      <c r="J1656" s="148"/>
      <c r="K1656" s="149"/>
      <c r="L1656" s="148"/>
      <c r="M1656" s="150"/>
      <c r="N1656" s="149"/>
      <c r="O1656" s="148"/>
      <c r="P1656" s="150"/>
      <c r="Q1656" s="149"/>
      <c r="R1656" s="151"/>
      <c r="S1656" s="91"/>
      <c r="T1656" s="391">
        <f t="shared" si="104"/>
        <v>0</v>
      </c>
      <c r="U1656" s="443">
        <f t="shared" si="108"/>
        <v>4</v>
      </c>
    </row>
    <row r="1657" spans="1:21" ht="18" customHeight="1">
      <c r="A1657" s="839">
        <f>IF(A329="","",A329)</f>
        <v>5</v>
      </c>
      <c r="B1657" s="840" t="str">
        <f>IF(B329="","",B329)</f>
        <v/>
      </c>
      <c r="C1657" s="845" t="str">
        <f>IF(C329="","",C329)</f>
        <v/>
      </c>
      <c r="D1657" s="845" t="str">
        <f>IF(D329="","",D329)</f>
        <v/>
      </c>
      <c r="E1657" s="372">
        <v>1</v>
      </c>
      <c r="F1657" s="781"/>
      <c r="G1657" s="782"/>
      <c r="H1657" s="144"/>
      <c r="I1657" s="145"/>
      <c r="J1657" s="123"/>
      <c r="K1657" s="146"/>
      <c r="L1657" s="123"/>
      <c r="M1657" s="147"/>
      <c r="N1657" s="146"/>
      <c r="O1657" s="123"/>
      <c r="P1657" s="147"/>
      <c r="Q1657" s="146"/>
      <c r="R1657" s="124"/>
      <c r="S1657" s="178"/>
      <c r="T1657" s="389">
        <f t="shared" si="104"/>
        <v>0</v>
      </c>
      <c r="U1657" s="443">
        <f t="shared" ref="U1657" si="109">$A$1657</f>
        <v>5</v>
      </c>
    </row>
    <row r="1658" spans="1:21" ht="18" customHeight="1">
      <c r="A1658" s="841"/>
      <c r="B1658" s="842"/>
      <c r="C1658" s="846"/>
      <c r="D1658" s="846"/>
      <c r="E1658" s="377">
        <v>2</v>
      </c>
      <c r="F1658" s="779"/>
      <c r="G1658" s="780"/>
      <c r="H1658" s="143"/>
      <c r="I1658" s="86"/>
      <c r="J1658" s="78"/>
      <c r="K1658" s="89"/>
      <c r="L1658" s="78"/>
      <c r="M1658" s="16"/>
      <c r="N1658" s="89"/>
      <c r="O1658" s="78"/>
      <c r="P1658" s="16"/>
      <c r="Q1658" s="89"/>
      <c r="R1658" s="21"/>
      <c r="S1658" s="85"/>
      <c r="T1658" s="390">
        <f t="shared" si="104"/>
        <v>0</v>
      </c>
      <c r="U1658" s="443">
        <f t="shared" ref="U1658:U1666" si="110">$U$1657</f>
        <v>5</v>
      </c>
    </row>
    <row r="1659" spans="1:21" ht="18" customHeight="1">
      <c r="A1659" s="841"/>
      <c r="B1659" s="842"/>
      <c r="C1659" s="846"/>
      <c r="D1659" s="846"/>
      <c r="E1659" s="377">
        <v>3</v>
      </c>
      <c r="F1659" s="779"/>
      <c r="G1659" s="780"/>
      <c r="H1659" s="143"/>
      <c r="I1659" s="86"/>
      <c r="J1659" s="78"/>
      <c r="K1659" s="89"/>
      <c r="L1659" s="78"/>
      <c r="M1659" s="16"/>
      <c r="N1659" s="89"/>
      <c r="O1659" s="78"/>
      <c r="P1659" s="16"/>
      <c r="Q1659" s="89"/>
      <c r="R1659" s="21"/>
      <c r="S1659" s="85"/>
      <c r="T1659" s="390">
        <f t="shared" si="104"/>
        <v>0</v>
      </c>
      <c r="U1659" s="443">
        <f t="shared" si="110"/>
        <v>5</v>
      </c>
    </row>
    <row r="1660" spans="1:21" ht="18" customHeight="1">
      <c r="A1660" s="841"/>
      <c r="B1660" s="842"/>
      <c r="C1660" s="846"/>
      <c r="D1660" s="846"/>
      <c r="E1660" s="377">
        <v>4</v>
      </c>
      <c r="F1660" s="779"/>
      <c r="G1660" s="780"/>
      <c r="H1660" s="143"/>
      <c r="I1660" s="86"/>
      <c r="J1660" s="78"/>
      <c r="K1660" s="89"/>
      <c r="L1660" s="78"/>
      <c r="M1660" s="16"/>
      <c r="N1660" s="89"/>
      <c r="O1660" s="78"/>
      <c r="P1660" s="16"/>
      <c r="Q1660" s="89"/>
      <c r="R1660" s="21"/>
      <c r="S1660" s="85"/>
      <c r="T1660" s="390">
        <f t="shared" si="104"/>
        <v>0</v>
      </c>
      <c r="U1660" s="443">
        <f t="shared" si="110"/>
        <v>5</v>
      </c>
    </row>
    <row r="1661" spans="1:21" ht="18" customHeight="1">
      <c r="A1661" s="841"/>
      <c r="B1661" s="842"/>
      <c r="C1661" s="846"/>
      <c r="D1661" s="846"/>
      <c r="E1661" s="377">
        <v>5</v>
      </c>
      <c r="F1661" s="779"/>
      <c r="G1661" s="780"/>
      <c r="H1661" s="143"/>
      <c r="I1661" s="86"/>
      <c r="J1661" s="78"/>
      <c r="K1661" s="89"/>
      <c r="L1661" s="78"/>
      <c r="M1661" s="16"/>
      <c r="N1661" s="89"/>
      <c r="O1661" s="78"/>
      <c r="P1661" s="16"/>
      <c r="Q1661" s="89"/>
      <c r="R1661" s="21"/>
      <c r="S1661" s="85"/>
      <c r="T1661" s="390">
        <f t="shared" si="104"/>
        <v>0</v>
      </c>
      <c r="U1661" s="443">
        <f t="shared" si="110"/>
        <v>5</v>
      </c>
    </row>
    <row r="1662" spans="1:21" ht="18" customHeight="1">
      <c r="A1662" s="841"/>
      <c r="B1662" s="842"/>
      <c r="C1662" s="846"/>
      <c r="D1662" s="846"/>
      <c r="E1662" s="377">
        <v>6</v>
      </c>
      <c r="F1662" s="779"/>
      <c r="G1662" s="780"/>
      <c r="H1662" s="143"/>
      <c r="I1662" s="86"/>
      <c r="J1662" s="78"/>
      <c r="K1662" s="89"/>
      <c r="L1662" s="78"/>
      <c r="M1662" s="16"/>
      <c r="N1662" s="89"/>
      <c r="O1662" s="78"/>
      <c r="P1662" s="16"/>
      <c r="Q1662" s="89"/>
      <c r="R1662" s="21"/>
      <c r="S1662" s="85"/>
      <c r="T1662" s="390">
        <f t="shared" si="104"/>
        <v>0</v>
      </c>
      <c r="U1662" s="443">
        <f t="shared" si="110"/>
        <v>5</v>
      </c>
    </row>
    <row r="1663" spans="1:21" ht="18" customHeight="1">
      <c r="A1663" s="841"/>
      <c r="B1663" s="842"/>
      <c r="C1663" s="846"/>
      <c r="D1663" s="846"/>
      <c r="E1663" s="377">
        <v>7</v>
      </c>
      <c r="F1663" s="779"/>
      <c r="G1663" s="780"/>
      <c r="H1663" s="143"/>
      <c r="I1663" s="86"/>
      <c r="J1663" s="78"/>
      <c r="K1663" s="89"/>
      <c r="L1663" s="78"/>
      <c r="M1663" s="16"/>
      <c r="N1663" s="89"/>
      <c r="O1663" s="78"/>
      <c r="P1663" s="16"/>
      <c r="Q1663" s="89"/>
      <c r="R1663" s="21"/>
      <c r="S1663" s="85"/>
      <c r="T1663" s="390">
        <f t="shared" si="104"/>
        <v>0</v>
      </c>
      <c r="U1663" s="443">
        <f t="shared" si="110"/>
        <v>5</v>
      </c>
    </row>
    <row r="1664" spans="1:21" ht="18" customHeight="1">
      <c r="A1664" s="841"/>
      <c r="B1664" s="842"/>
      <c r="C1664" s="846"/>
      <c r="D1664" s="846"/>
      <c r="E1664" s="377">
        <v>8</v>
      </c>
      <c r="F1664" s="779"/>
      <c r="G1664" s="780"/>
      <c r="H1664" s="143"/>
      <c r="I1664" s="86"/>
      <c r="J1664" s="78"/>
      <c r="K1664" s="89"/>
      <c r="L1664" s="78"/>
      <c r="M1664" s="16"/>
      <c r="N1664" s="89"/>
      <c r="O1664" s="78"/>
      <c r="P1664" s="16"/>
      <c r="Q1664" s="89"/>
      <c r="R1664" s="21"/>
      <c r="S1664" s="85"/>
      <c r="T1664" s="390">
        <f t="shared" si="104"/>
        <v>0</v>
      </c>
      <c r="U1664" s="443">
        <f t="shared" si="110"/>
        <v>5</v>
      </c>
    </row>
    <row r="1665" spans="1:21" ht="18" customHeight="1">
      <c r="A1665" s="841"/>
      <c r="B1665" s="842"/>
      <c r="C1665" s="846"/>
      <c r="D1665" s="846"/>
      <c r="E1665" s="377">
        <v>9</v>
      </c>
      <c r="F1665" s="779"/>
      <c r="G1665" s="780"/>
      <c r="H1665" s="97"/>
      <c r="I1665" s="87"/>
      <c r="J1665" s="78"/>
      <c r="K1665" s="89"/>
      <c r="L1665" s="78"/>
      <c r="M1665" s="16"/>
      <c r="N1665" s="89"/>
      <c r="O1665" s="78"/>
      <c r="P1665" s="16"/>
      <c r="Q1665" s="89"/>
      <c r="R1665" s="21"/>
      <c r="S1665" s="85"/>
      <c r="T1665" s="390">
        <f t="shared" si="104"/>
        <v>0</v>
      </c>
      <c r="U1665" s="443">
        <f t="shared" si="110"/>
        <v>5</v>
      </c>
    </row>
    <row r="1666" spans="1:21" ht="18" customHeight="1">
      <c r="A1666" s="843"/>
      <c r="B1666" s="844"/>
      <c r="C1666" s="847"/>
      <c r="D1666" s="847"/>
      <c r="E1666" s="382">
        <v>10</v>
      </c>
      <c r="F1666" s="783"/>
      <c r="G1666" s="784"/>
      <c r="H1666" s="99"/>
      <c r="I1666" s="88"/>
      <c r="J1666" s="148"/>
      <c r="K1666" s="149"/>
      <c r="L1666" s="148"/>
      <c r="M1666" s="150"/>
      <c r="N1666" s="149"/>
      <c r="O1666" s="148"/>
      <c r="P1666" s="150"/>
      <c r="Q1666" s="149"/>
      <c r="R1666" s="151"/>
      <c r="S1666" s="91"/>
      <c r="T1666" s="391">
        <f t="shared" si="104"/>
        <v>0</v>
      </c>
      <c r="U1666" s="443">
        <f t="shared" si="110"/>
        <v>5</v>
      </c>
    </row>
    <row r="1667" spans="1:21" ht="18" customHeight="1">
      <c r="A1667" s="839">
        <f>IF(A409="","",A409)</f>
        <v>6</v>
      </c>
      <c r="B1667" s="840" t="str">
        <f>IF(B409="","",B409)</f>
        <v/>
      </c>
      <c r="C1667" s="845" t="str">
        <f>IF(C409="","",C409)</f>
        <v/>
      </c>
      <c r="D1667" s="845" t="str">
        <f>IF(D409="","",D409)</f>
        <v/>
      </c>
      <c r="E1667" s="372">
        <v>1</v>
      </c>
      <c r="F1667" s="781"/>
      <c r="G1667" s="782"/>
      <c r="H1667" s="144"/>
      <c r="I1667" s="145"/>
      <c r="J1667" s="123"/>
      <c r="K1667" s="146"/>
      <c r="L1667" s="123"/>
      <c r="M1667" s="147"/>
      <c r="N1667" s="146"/>
      <c r="O1667" s="123"/>
      <c r="P1667" s="147"/>
      <c r="Q1667" s="146"/>
      <c r="R1667" s="124"/>
      <c r="S1667" s="178"/>
      <c r="T1667" s="389">
        <f t="shared" si="104"/>
        <v>0</v>
      </c>
      <c r="U1667" s="443">
        <f t="shared" ref="U1667:U1676" si="111">$A$1667</f>
        <v>6</v>
      </c>
    </row>
    <row r="1668" spans="1:21" ht="18" customHeight="1">
      <c r="A1668" s="841"/>
      <c r="B1668" s="842"/>
      <c r="C1668" s="846"/>
      <c r="D1668" s="846"/>
      <c r="E1668" s="377">
        <v>2</v>
      </c>
      <c r="F1668" s="779"/>
      <c r="G1668" s="780"/>
      <c r="H1668" s="143"/>
      <c r="I1668" s="86"/>
      <c r="J1668" s="78"/>
      <c r="K1668" s="89"/>
      <c r="L1668" s="78"/>
      <c r="M1668" s="16"/>
      <c r="N1668" s="89"/>
      <c r="O1668" s="78"/>
      <c r="P1668" s="16"/>
      <c r="Q1668" s="89"/>
      <c r="R1668" s="21"/>
      <c r="S1668" s="85"/>
      <c r="T1668" s="390">
        <f t="shared" si="104"/>
        <v>0</v>
      </c>
      <c r="U1668" s="443">
        <f t="shared" si="111"/>
        <v>6</v>
      </c>
    </row>
    <row r="1669" spans="1:21" ht="18" customHeight="1">
      <c r="A1669" s="841"/>
      <c r="B1669" s="842"/>
      <c r="C1669" s="846"/>
      <c r="D1669" s="846"/>
      <c r="E1669" s="377">
        <v>3</v>
      </c>
      <c r="F1669" s="779"/>
      <c r="G1669" s="780"/>
      <c r="H1669" s="143"/>
      <c r="I1669" s="86"/>
      <c r="J1669" s="78"/>
      <c r="K1669" s="89"/>
      <c r="L1669" s="78"/>
      <c r="M1669" s="16"/>
      <c r="N1669" s="89"/>
      <c r="O1669" s="78"/>
      <c r="P1669" s="16"/>
      <c r="Q1669" s="89"/>
      <c r="R1669" s="21"/>
      <c r="S1669" s="85"/>
      <c r="T1669" s="390">
        <f t="shared" si="104"/>
        <v>0</v>
      </c>
      <c r="U1669" s="443">
        <f t="shared" si="111"/>
        <v>6</v>
      </c>
    </row>
    <row r="1670" spans="1:21" ht="18" customHeight="1">
      <c r="A1670" s="841"/>
      <c r="B1670" s="842"/>
      <c r="C1670" s="846"/>
      <c r="D1670" s="846"/>
      <c r="E1670" s="377">
        <v>4</v>
      </c>
      <c r="F1670" s="779"/>
      <c r="G1670" s="780"/>
      <c r="H1670" s="143"/>
      <c r="I1670" s="86"/>
      <c r="J1670" s="78"/>
      <c r="K1670" s="89"/>
      <c r="L1670" s="78"/>
      <c r="M1670" s="16"/>
      <c r="N1670" s="89"/>
      <c r="O1670" s="78"/>
      <c r="P1670" s="16"/>
      <c r="Q1670" s="89"/>
      <c r="R1670" s="21"/>
      <c r="S1670" s="85"/>
      <c r="T1670" s="390">
        <f t="shared" si="104"/>
        <v>0</v>
      </c>
      <c r="U1670" s="443">
        <f t="shared" si="111"/>
        <v>6</v>
      </c>
    </row>
    <row r="1671" spans="1:21" ht="18" customHeight="1">
      <c r="A1671" s="841"/>
      <c r="B1671" s="842"/>
      <c r="C1671" s="846"/>
      <c r="D1671" s="846"/>
      <c r="E1671" s="377">
        <v>5</v>
      </c>
      <c r="F1671" s="779"/>
      <c r="G1671" s="780"/>
      <c r="H1671" s="143"/>
      <c r="I1671" s="86"/>
      <c r="J1671" s="78"/>
      <c r="K1671" s="89"/>
      <c r="L1671" s="78"/>
      <c r="M1671" s="16"/>
      <c r="N1671" s="89"/>
      <c r="O1671" s="78"/>
      <c r="P1671" s="16"/>
      <c r="Q1671" s="89"/>
      <c r="R1671" s="21"/>
      <c r="S1671" s="85"/>
      <c r="T1671" s="390">
        <f t="shared" si="104"/>
        <v>0</v>
      </c>
      <c r="U1671" s="443">
        <f t="shared" si="111"/>
        <v>6</v>
      </c>
    </row>
    <row r="1672" spans="1:21" ht="18" customHeight="1">
      <c r="A1672" s="841"/>
      <c r="B1672" s="842"/>
      <c r="C1672" s="846"/>
      <c r="D1672" s="846"/>
      <c r="E1672" s="377">
        <v>6</v>
      </c>
      <c r="F1672" s="779"/>
      <c r="G1672" s="780"/>
      <c r="H1672" s="143"/>
      <c r="I1672" s="86"/>
      <c r="J1672" s="78"/>
      <c r="K1672" s="89"/>
      <c r="L1672" s="78"/>
      <c r="M1672" s="16"/>
      <c r="N1672" s="89"/>
      <c r="O1672" s="78"/>
      <c r="P1672" s="16"/>
      <c r="Q1672" s="89"/>
      <c r="R1672" s="21"/>
      <c r="S1672" s="85"/>
      <c r="T1672" s="390">
        <f t="shared" si="104"/>
        <v>0</v>
      </c>
      <c r="U1672" s="443">
        <f t="shared" si="111"/>
        <v>6</v>
      </c>
    </row>
    <row r="1673" spans="1:21" ht="18" customHeight="1">
      <c r="A1673" s="841"/>
      <c r="B1673" s="842"/>
      <c r="C1673" s="846"/>
      <c r="D1673" s="846"/>
      <c r="E1673" s="377">
        <v>7</v>
      </c>
      <c r="F1673" s="779"/>
      <c r="G1673" s="780"/>
      <c r="H1673" s="143"/>
      <c r="I1673" s="86"/>
      <c r="J1673" s="78"/>
      <c r="K1673" s="89"/>
      <c r="L1673" s="78"/>
      <c r="M1673" s="16"/>
      <c r="N1673" s="89"/>
      <c r="O1673" s="78"/>
      <c r="P1673" s="16"/>
      <c r="Q1673" s="89"/>
      <c r="R1673" s="21"/>
      <c r="S1673" s="85"/>
      <c r="T1673" s="390">
        <f t="shared" si="104"/>
        <v>0</v>
      </c>
      <c r="U1673" s="443">
        <f t="shared" si="111"/>
        <v>6</v>
      </c>
    </row>
    <row r="1674" spans="1:21" ht="18" customHeight="1">
      <c r="A1674" s="841"/>
      <c r="B1674" s="842"/>
      <c r="C1674" s="846"/>
      <c r="D1674" s="846"/>
      <c r="E1674" s="377">
        <v>8</v>
      </c>
      <c r="F1674" s="779"/>
      <c r="G1674" s="780"/>
      <c r="H1674" s="143"/>
      <c r="I1674" s="86"/>
      <c r="J1674" s="78"/>
      <c r="K1674" s="89"/>
      <c r="L1674" s="78"/>
      <c r="M1674" s="16"/>
      <c r="N1674" s="89"/>
      <c r="O1674" s="78"/>
      <c r="P1674" s="16"/>
      <c r="Q1674" s="89"/>
      <c r="R1674" s="21"/>
      <c r="S1674" s="85"/>
      <c r="T1674" s="390">
        <f t="shared" si="104"/>
        <v>0</v>
      </c>
      <c r="U1674" s="443">
        <f t="shared" si="111"/>
        <v>6</v>
      </c>
    </row>
    <row r="1675" spans="1:21" ht="18" customHeight="1">
      <c r="A1675" s="841"/>
      <c r="B1675" s="842"/>
      <c r="C1675" s="846"/>
      <c r="D1675" s="846"/>
      <c r="E1675" s="377">
        <v>9</v>
      </c>
      <c r="F1675" s="779"/>
      <c r="G1675" s="780"/>
      <c r="H1675" s="97"/>
      <c r="I1675" s="87"/>
      <c r="J1675" s="78"/>
      <c r="K1675" s="89"/>
      <c r="L1675" s="78"/>
      <c r="M1675" s="16"/>
      <c r="N1675" s="89"/>
      <c r="O1675" s="78"/>
      <c r="P1675" s="16"/>
      <c r="Q1675" s="89"/>
      <c r="R1675" s="21"/>
      <c r="S1675" s="85"/>
      <c r="T1675" s="390">
        <f t="shared" si="104"/>
        <v>0</v>
      </c>
      <c r="U1675" s="443">
        <f t="shared" si="111"/>
        <v>6</v>
      </c>
    </row>
    <row r="1676" spans="1:21" ht="18" customHeight="1">
      <c r="A1676" s="843"/>
      <c r="B1676" s="844"/>
      <c r="C1676" s="847"/>
      <c r="D1676" s="847"/>
      <c r="E1676" s="382">
        <v>10</v>
      </c>
      <c r="F1676" s="783"/>
      <c r="G1676" s="784"/>
      <c r="H1676" s="99"/>
      <c r="I1676" s="88"/>
      <c r="J1676" s="148"/>
      <c r="K1676" s="149"/>
      <c r="L1676" s="148"/>
      <c r="M1676" s="150"/>
      <c r="N1676" s="149"/>
      <c r="O1676" s="148"/>
      <c r="P1676" s="150"/>
      <c r="Q1676" s="149"/>
      <c r="R1676" s="151"/>
      <c r="S1676" s="91"/>
      <c r="T1676" s="391">
        <f t="shared" si="104"/>
        <v>0</v>
      </c>
      <c r="U1676" s="443">
        <f t="shared" si="111"/>
        <v>6</v>
      </c>
    </row>
    <row r="1677" spans="1:21" ht="18" customHeight="1">
      <c r="A1677" s="839">
        <f>IF(A489="","",A489)</f>
        <v>7</v>
      </c>
      <c r="B1677" s="840" t="str">
        <f>IF(B489="","",B489)</f>
        <v/>
      </c>
      <c r="C1677" s="845" t="str">
        <f>IF(C489="","",C489)</f>
        <v/>
      </c>
      <c r="D1677" s="845" t="str">
        <f>IF(D489="","",D489)</f>
        <v/>
      </c>
      <c r="E1677" s="372">
        <v>1</v>
      </c>
      <c r="F1677" s="781"/>
      <c r="G1677" s="782"/>
      <c r="H1677" s="144"/>
      <c r="I1677" s="145"/>
      <c r="J1677" s="123"/>
      <c r="K1677" s="146"/>
      <c r="L1677" s="123"/>
      <c r="M1677" s="147"/>
      <c r="N1677" s="146"/>
      <c r="O1677" s="123"/>
      <c r="P1677" s="147"/>
      <c r="Q1677" s="146"/>
      <c r="R1677" s="124"/>
      <c r="S1677" s="178"/>
      <c r="T1677" s="389">
        <f t="shared" si="104"/>
        <v>0</v>
      </c>
      <c r="U1677" s="443">
        <f t="shared" ref="U1677:U1686" si="112">$A$1677</f>
        <v>7</v>
      </c>
    </row>
    <row r="1678" spans="1:21" ht="18" customHeight="1">
      <c r="A1678" s="841"/>
      <c r="B1678" s="842"/>
      <c r="C1678" s="846"/>
      <c r="D1678" s="846"/>
      <c r="E1678" s="377">
        <v>2</v>
      </c>
      <c r="F1678" s="779"/>
      <c r="G1678" s="780"/>
      <c r="H1678" s="143"/>
      <c r="I1678" s="86"/>
      <c r="J1678" s="78"/>
      <c r="K1678" s="89"/>
      <c r="L1678" s="78"/>
      <c r="M1678" s="16"/>
      <c r="N1678" s="89"/>
      <c r="O1678" s="78"/>
      <c r="P1678" s="16"/>
      <c r="Q1678" s="89"/>
      <c r="R1678" s="21"/>
      <c r="S1678" s="85"/>
      <c r="T1678" s="390">
        <f t="shared" si="104"/>
        <v>0</v>
      </c>
      <c r="U1678" s="443">
        <f t="shared" si="112"/>
        <v>7</v>
      </c>
    </row>
    <row r="1679" spans="1:21" ht="18" customHeight="1">
      <c r="A1679" s="841"/>
      <c r="B1679" s="842"/>
      <c r="C1679" s="846"/>
      <c r="D1679" s="846"/>
      <c r="E1679" s="377">
        <v>3</v>
      </c>
      <c r="F1679" s="779"/>
      <c r="G1679" s="780"/>
      <c r="H1679" s="143"/>
      <c r="I1679" s="86"/>
      <c r="J1679" s="78"/>
      <c r="K1679" s="89"/>
      <c r="L1679" s="78"/>
      <c r="M1679" s="16"/>
      <c r="N1679" s="89"/>
      <c r="O1679" s="78"/>
      <c r="P1679" s="16"/>
      <c r="Q1679" s="89"/>
      <c r="R1679" s="21"/>
      <c r="S1679" s="85"/>
      <c r="T1679" s="390">
        <f t="shared" si="104"/>
        <v>0</v>
      </c>
      <c r="U1679" s="443">
        <f t="shared" si="112"/>
        <v>7</v>
      </c>
    </row>
    <row r="1680" spans="1:21" ht="18" customHeight="1">
      <c r="A1680" s="841"/>
      <c r="B1680" s="842"/>
      <c r="C1680" s="846"/>
      <c r="D1680" s="846"/>
      <c r="E1680" s="377">
        <v>4</v>
      </c>
      <c r="F1680" s="779"/>
      <c r="G1680" s="780"/>
      <c r="H1680" s="143"/>
      <c r="I1680" s="86"/>
      <c r="J1680" s="78"/>
      <c r="K1680" s="89"/>
      <c r="L1680" s="78"/>
      <c r="M1680" s="16"/>
      <c r="N1680" s="89"/>
      <c r="O1680" s="78"/>
      <c r="P1680" s="16"/>
      <c r="Q1680" s="89"/>
      <c r="R1680" s="21"/>
      <c r="S1680" s="85"/>
      <c r="T1680" s="390">
        <f t="shared" si="104"/>
        <v>0</v>
      </c>
      <c r="U1680" s="443">
        <f t="shared" si="112"/>
        <v>7</v>
      </c>
    </row>
    <row r="1681" spans="1:21" ht="18" customHeight="1">
      <c r="A1681" s="841"/>
      <c r="B1681" s="842"/>
      <c r="C1681" s="846"/>
      <c r="D1681" s="846"/>
      <c r="E1681" s="377">
        <v>5</v>
      </c>
      <c r="F1681" s="779"/>
      <c r="G1681" s="780"/>
      <c r="H1681" s="143"/>
      <c r="I1681" s="86"/>
      <c r="J1681" s="78"/>
      <c r="K1681" s="89"/>
      <c r="L1681" s="78"/>
      <c r="M1681" s="16"/>
      <c r="N1681" s="89"/>
      <c r="O1681" s="78"/>
      <c r="P1681" s="16"/>
      <c r="Q1681" s="89"/>
      <c r="R1681" s="21"/>
      <c r="S1681" s="85"/>
      <c r="T1681" s="390">
        <f t="shared" si="104"/>
        <v>0</v>
      </c>
      <c r="U1681" s="443">
        <f t="shared" si="112"/>
        <v>7</v>
      </c>
    </row>
    <row r="1682" spans="1:21" ht="18" customHeight="1">
      <c r="A1682" s="841"/>
      <c r="B1682" s="842"/>
      <c r="C1682" s="846"/>
      <c r="D1682" s="846"/>
      <c r="E1682" s="377">
        <v>6</v>
      </c>
      <c r="F1682" s="779"/>
      <c r="G1682" s="780"/>
      <c r="H1682" s="143"/>
      <c r="I1682" s="86"/>
      <c r="J1682" s="78"/>
      <c r="K1682" s="89"/>
      <c r="L1682" s="78"/>
      <c r="M1682" s="16"/>
      <c r="N1682" s="89"/>
      <c r="O1682" s="78"/>
      <c r="P1682" s="16"/>
      <c r="Q1682" s="89"/>
      <c r="R1682" s="21"/>
      <c r="S1682" s="85"/>
      <c r="T1682" s="390">
        <f t="shared" si="104"/>
        <v>0</v>
      </c>
      <c r="U1682" s="443">
        <f t="shared" si="112"/>
        <v>7</v>
      </c>
    </row>
    <row r="1683" spans="1:21" ht="18" customHeight="1">
      <c r="A1683" s="841"/>
      <c r="B1683" s="842"/>
      <c r="C1683" s="846"/>
      <c r="D1683" s="846"/>
      <c r="E1683" s="377">
        <v>7</v>
      </c>
      <c r="F1683" s="779"/>
      <c r="G1683" s="780"/>
      <c r="H1683" s="143"/>
      <c r="I1683" s="86"/>
      <c r="J1683" s="78"/>
      <c r="K1683" s="89"/>
      <c r="L1683" s="78"/>
      <c r="M1683" s="16"/>
      <c r="N1683" s="89"/>
      <c r="O1683" s="78"/>
      <c r="P1683" s="16"/>
      <c r="Q1683" s="89"/>
      <c r="R1683" s="21"/>
      <c r="S1683" s="85"/>
      <c r="T1683" s="390">
        <f t="shared" si="104"/>
        <v>0</v>
      </c>
      <c r="U1683" s="443">
        <f t="shared" si="112"/>
        <v>7</v>
      </c>
    </row>
    <row r="1684" spans="1:21" ht="18" customHeight="1">
      <c r="A1684" s="841"/>
      <c r="B1684" s="842"/>
      <c r="C1684" s="846"/>
      <c r="D1684" s="846"/>
      <c r="E1684" s="377">
        <v>8</v>
      </c>
      <c r="F1684" s="779"/>
      <c r="G1684" s="780"/>
      <c r="H1684" s="143"/>
      <c r="I1684" s="86"/>
      <c r="J1684" s="78"/>
      <c r="K1684" s="89"/>
      <c r="L1684" s="78"/>
      <c r="M1684" s="16"/>
      <c r="N1684" s="89"/>
      <c r="O1684" s="78"/>
      <c r="P1684" s="16"/>
      <c r="Q1684" s="89"/>
      <c r="R1684" s="21"/>
      <c r="S1684" s="85"/>
      <c r="T1684" s="390">
        <f t="shared" si="104"/>
        <v>0</v>
      </c>
      <c r="U1684" s="443">
        <f t="shared" si="112"/>
        <v>7</v>
      </c>
    </row>
    <row r="1685" spans="1:21" ht="18" customHeight="1">
      <c r="A1685" s="841"/>
      <c r="B1685" s="842"/>
      <c r="C1685" s="846"/>
      <c r="D1685" s="846"/>
      <c r="E1685" s="377">
        <v>9</v>
      </c>
      <c r="F1685" s="779"/>
      <c r="G1685" s="780"/>
      <c r="H1685" s="97"/>
      <c r="I1685" s="87"/>
      <c r="J1685" s="78"/>
      <c r="K1685" s="89"/>
      <c r="L1685" s="78"/>
      <c r="M1685" s="16"/>
      <c r="N1685" s="89"/>
      <c r="O1685" s="78"/>
      <c r="P1685" s="16"/>
      <c r="Q1685" s="89"/>
      <c r="R1685" s="21"/>
      <c r="S1685" s="85"/>
      <c r="T1685" s="390">
        <f t="shared" si="104"/>
        <v>0</v>
      </c>
      <c r="U1685" s="443">
        <f t="shared" si="112"/>
        <v>7</v>
      </c>
    </row>
    <row r="1686" spans="1:21" ht="18" customHeight="1">
      <c r="A1686" s="843"/>
      <c r="B1686" s="844"/>
      <c r="C1686" s="847"/>
      <c r="D1686" s="847"/>
      <c r="E1686" s="382">
        <v>10</v>
      </c>
      <c r="F1686" s="783"/>
      <c r="G1686" s="784"/>
      <c r="H1686" s="99"/>
      <c r="I1686" s="88"/>
      <c r="J1686" s="148"/>
      <c r="K1686" s="149"/>
      <c r="L1686" s="148"/>
      <c r="M1686" s="150"/>
      <c r="N1686" s="149"/>
      <c r="O1686" s="148"/>
      <c r="P1686" s="150"/>
      <c r="Q1686" s="149"/>
      <c r="R1686" s="151"/>
      <c r="S1686" s="91"/>
      <c r="T1686" s="391">
        <f t="shared" si="104"/>
        <v>0</v>
      </c>
      <c r="U1686" s="443">
        <f t="shared" si="112"/>
        <v>7</v>
      </c>
    </row>
    <row r="1687" spans="1:21" ht="18" customHeight="1">
      <c r="A1687" s="839">
        <f>IF(A569="","",A569)</f>
        <v>8</v>
      </c>
      <c r="B1687" s="840" t="str">
        <f>IF(B569="","",B569)</f>
        <v/>
      </c>
      <c r="C1687" s="845" t="str">
        <f>IF(C569="","",C569)</f>
        <v/>
      </c>
      <c r="D1687" s="845" t="str">
        <f>IF(D569="","",D569)</f>
        <v/>
      </c>
      <c r="E1687" s="372">
        <v>1</v>
      </c>
      <c r="F1687" s="781"/>
      <c r="G1687" s="782"/>
      <c r="H1687" s="144"/>
      <c r="I1687" s="145"/>
      <c r="J1687" s="123"/>
      <c r="K1687" s="146"/>
      <c r="L1687" s="123"/>
      <c r="M1687" s="147"/>
      <c r="N1687" s="146"/>
      <c r="O1687" s="123"/>
      <c r="P1687" s="147"/>
      <c r="Q1687" s="146"/>
      <c r="R1687" s="124"/>
      <c r="S1687" s="178"/>
      <c r="T1687" s="389">
        <f t="shared" si="104"/>
        <v>0</v>
      </c>
      <c r="U1687" s="443">
        <f t="shared" ref="U1687:U1696" si="113">$A$1687</f>
        <v>8</v>
      </c>
    </row>
    <row r="1688" spans="1:21" ht="18" customHeight="1">
      <c r="A1688" s="841"/>
      <c r="B1688" s="842"/>
      <c r="C1688" s="846"/>
      <c r="D1688" s="846"/>
      <c r="E1688" s="377">
        <v>2</v>
      </c>
      <c r="F1688" s="779"/>
      <c r="G1688" s="780"/>
      <c r="H1688" s="97"/>
      <c r="I1688" s="87"/>
      <c r="J1688" s="78"/>
      <c r="K1688" s="89"/>
      <c r="L1688" s="78"/>
      <c r="M1688" s="16"/>
      <c r="N1688" s="89"/>
      <c r="O1688" s="78"/>
      <c r="P1688" s="16"/>
      <c r="Q1688" s="89"/>
      <c r="R1688" s="21"/>
      <c r="S1688" s="85"/>
      <c r="T1688" s="390">
        <f t="shared" si="104"/>
        <v>0</v>
      </c>
      <c r="U1688" s="443">
        <f t="shared" si="113"/>
        <v>8</v>
      </c>
    </row>
    <row r="1689" spans="1:21" ht="18" customHeight="1">
      <c r="A1689" s="841"/>
      <c r="B1689" s="842"/>
      <c r="C1689" s="846"/>
      <c r="D1689" s="846"/>
      <c r="E1689" s="377">
        <v>3</v>
      </c>
      <c r="F1689" s="779"/>
      <c r="G1689" s="780"/>
      <c r="H1689" s="134"/>
      <c r="I1689" s="142"/>
      <c r="J1689" s="78"/>
      <c r="K1689" s="89"/>
      <c r="L1689" s="78"/>
      <c r="M1689" s="16"/>
      <c r="N1689" s="89"/>
      <c r="O1689" s="78"/>
      <c r="P1689" s="16"/>
      <c r="Q1689" s="89"/>
      <c r="R1689" s="21"/>
      <c r="S1689" s="85"/>
      <c r="T1689" s="390">
        <f t="shared" si="104"/>
        <v>0</v>
      </c>
      <c r="U1689" s="443">
        <f t="shared" si="113"/>
        <v>8</v>
      </c>
    </row>
    <row r="1690" spans="1:21" ht="18" customHeight="1">
      <c r="A1690" s="841"/>
      <c r="B1690" s="842"/>
      <c r="C1690" s="846"/>
      <c r="D1690" s="846"/>
      <c r="E1690" s="377">
        <v>4</v>
      </c>
      <c r="F1690" s="779"/>
      <c r="G1690" s="780"/>
      <c r="H1690" s="134"/>
      <c r="I1690" s="142"/>
      <c r="J1690" s="78"/>
      <c r="K1690" s="89"/>
      <c r="L1690" s="78"/>
      <c r="M1690" s="16"/>
      <c r="N1690" s="89"/>
      <c r="O1690" s="78"/>
      <c r="P1690" s="16"/>
      <c r="Q1690" s="89"/>
      <c r="R1690" s="21"/>
      <c r="S1690" s="85"/>
      <c r="T1690" s="390">
        <f t="shared" si="104"/>
        <v>0</v>
      </c>
      <c r="U1690" s="443">
        <f t="shared" si="113"/>
        <v>8</v>
      </c>
    </row>
    <row r="1691" spans="1:21" ht="18" customHeight="1">
      <c r="A1691" s="841"/>
      <c r="B1691" s="842"/>
      <c r="C1691" s="846"/>
      <c r="D1691" s="846"/>
      <c r="E1691" s="377">
        <v>5</v>
      </c>
      <c r="F1691" s="779"/>
      <c r="G1691" s="780"/>
      <c r="H1691" s="134"/>
      <c r="I1691" s="142"/>
      <c r="J1691" s="78"/>
      <c r="K1691" s="89"/>
      <c r="L1691" s="78"/>
      <c r="M1691" s="16"/>
      <c r="N1691" s="89"/>
      <c r="O1691" s="78"/>
      <c r="P1691" s="16"/>
      <c r="Q1691" s="89"/>
      <c r="R1691" s="21"/>
      <c r="S1691" s="85"/>
      <c r="T1691" s="390">
        <f t="shared" si="104"/>
        <v>0</v>
      </c>
      <c r="U1691" s="443">
        <f t="shared" si="113"/>
        <v>8</v>
      </c>
    </row>
    <row r="1692" spans="1:21" ht="18" customHeight="1">
      <c r="A1692" s="841"/>
      <c r="B1692" s="842"/>
      <c r="C1692" s="846"/>
      <c r="D1692" s="846"/>
      <c r="E1692" s="377">
        <v>6</v>
      </c>
      <c r="F1692" s="779"/>
      <c r="G1692" s="780"/>
      <c r="H1692" s="134"/>
      <c r="I1692" s="142"/>
      <c r="J1692" s="78"/>
      <c r="K1692" s="89"/>
      <c r="L1692" s="78"/>
      <c r="M1692" s="16"/>
      <c r="N1692" s="89"/>
      <c r="O1692" s="78"/>
      <c r="P1692" s="16"/>
      <c r="Q1692" s="89"/>
      <c r="R1692" s="21"/>
      <c r="S1692" s="85"/>
      <c r="T1692" s="390">
        <f t="shared" si="104"/>
        <v>0</v>
      </c>
      <c r="U1692" s="443">
        <f t="shared" si="113"/>
        <v>8</v>
      </c>
    </row>
    <row r="1693" spans="1:21" ht="18" customHeight="1">
      <c r="A1693" s="841"/>
      <c r="B1693" s="842"/>
      <c r="C1693" s="846"/>
      <c r="D1693" s="846"/>
      <c r="E1693" s="377">
        <v>7</v>
      </c>
      <c r="F1693" s="779"/>
      <c r="G1693" s="780"/>
      <c r="H1693" s="134"/>
      <c r="I1693" s="142"/>
      <c r="J1693" s="78"/>
      <c r="K1693" s="89"/>
      <c r="L1693" s="78"/>
      <c r="M1693" s="16"/>
      <c r="N1693" s="89"/>
      <c r="O1693" s="78"/>
      <c r="P1693" s="16"/>
      <c r="Q1693" s="89"/>
      <c r="R1693" s="21"/>
      <c r="S1693" s="85"/>
      <c r="T1693" s="390">
        <f t="shared" si="104"/>
        <v>0</v>
      </c>
      <c r="U1693" s="443">
        <f t="shared" si="113"/>
        <v>8</v>
      </c>
    </row>
    <row r="1694" spans="1:21" ht="18" customHeight="1">
      <c r="A1694" s="841"/>
      <c r="B1694" s="842"/>
      <c r="C1694" s="846"/>
      <c r="D1694" s="846"/>
      <c r="E1694" s="377">
        <v>8</v>
      </c>
      <c r="F1694" s="779"/>
      <c r="G1694" s="780"/>
      <c r="H1694" s="134"/>
      <c r="I1694" s="142"/>
      <c r="J1694" s="78"/>
      <c r="K1694" s="89"/>
      <c r="L1694" s="78"/>
      <c r="M1694" s="16"/>
      <c r="N1694" s="89"/>
      <c r="O1694" s="78"/>
      <c r="P1694" s="16"/>
      <c r="Q1694" s="89"/>
      <c r="R1694" s="21"/>
      <c r="S1694" s="85"/>
      <c r="T1694" s="390">
        <f t="shared" si="104"/>
        <v>0</v>
      </c>
      <c r="U1694" s="443">
        <f t="shared" si="113"/>
        <v>8</v>
      </c>
    </row>
    <row r="1695" spans="1:21" ht="18" customHeight="1">
      <c r="A1695" s="841"/>
      <c r="B1695" s="842"/>
      <c r="C1695" s="846"/>
      <c r="D1695" s="846"/>
      <c r="E1695" s="377">
        <v>9</v>
      </c>
      <c r="F1695" s="779"/>
      <c r="G1695" s="780"/>
      <c r="H1695" s="134"/>
      <c r="I1695" s="142"/>
      <c r="J1695" s="78"/>
      <c r="K1695" s="89"/>
      <c r="L1695" s="78"/>
      <c r="M1695" s="16"/>
      <c r="N1695" s="89"/>
      <c r="O1695" s="78"/>
      <c r="P1695" s="16"/>
      <c r="Q1695" s="89"/>
      <c r="R1695" s="21"/>
      <c r="S1695" s="85"/>
      <c r="T1695" s="390">
        <f t="shared" si="104"/>
        <v>0</v>
      </c>
      <c r="U1695" s="443">
        <f t="shared" si="113"/>
        <v>8</v>
      </c>
    </row>
    <row r="1696" spans="1:21" ht="18" customHeight="1">
      <c r="A1696" s="843"/>
      <c r="B1696" s="844"/>
      <c r="C1696" s="847"/>
      <c r="D1696" s="847"/>
      <c r="E1696" s="382">
        <v>10</v>
      </c>
      <c r="F1696" s="783"/>
      <c r="G1696" s="784"/>
      <c r="H1696" s="99"/>
      <c r="I1696" s="88"/>
      <c r="J1696" s="148"/>
      <c r="K1696" s="149"/>
      <c r="L1696" s="148"/>
      <c r="M1696" s="150"/>
      <c r="N1696" s="149"/>
      <c r="O1696" s="148"/>
      <c r="P1696" s="150"/>
      <c r="Q1696" s="149"/>
      <c r="R1696" s="151"/>
      <c r="S1696" s="91"/>
      <c r="T1696" s="391">
        <f t="shared" si="104"/>
        <v>0</v>
      </c>
      <c r="U1696" s="443">
        <f t="shared" si="113"/>
        <v>8</v>
      </c>
    </row>
    <row r="1697" spans="1:21" ht="18" customHeight="1">
      <c r="A1697" s="839">
        <f>IF(A649="","",A649)</f>
        <v>9</v>
      </c>
      <c r="B1697" s="840" t="str">
        <f>IF(B649="","",B649)</f>
        <v/>
      </c>
      <c r="C1697" s="845" t="str">
        <f>IF(C649="","",C649)</f>
        <v/>
      </c>
      <c r="D1697" s="845" t="str">
        <f>IF(D649="","",D649)</f>
        <v/>
      </c>
      <c r="E1697" s="372">
        <v>1</v>
      </c>
      <c r="F1697" s="781"/>
      <c r="G1697" s="782"/>
      <c r="H1697" s="144"/>
      <c r="I1697" s="145"/>
      <c r="J1697" s="123"/>
      <c r="K1697" s="146"/>
      <c r="L1697" s="123"/>
      <c r="M1697" s="147"/>
      <c r="N1697" s="146"/>
      <c r="O1697" s="123"/>
      <c r="P1697" s="147"/>
      <c r="Q1697" s="146"/>
      <c r="R1697" s="124"/>
      <c r="S1697" s="178"/>
      <c r="T1697" s="389">
        <f t="shared" si="104"/>
        <v>0</v>
      </c>
      <c r="U1697" s="443">
        <f t="shared" ref="U1697:U1706" si="114">$A$1697</f>
        <v>9</v>
      </c>
    </row>
    <row r="1698" spans="1:21" ht="18" customHeight="1">
      <c r="A1698" s="841"/>
      <c r="B1698" s="842"/>
      <c r="C1698" s="846"/>
      <c r="D1698" s="846"/>
      <c r="E1698" s="377">
        <v>2</v>
      </c>
      <c r="F1698" s="779"/>
      <c r="G1698" s="780"/>
      <c r="H1698" s="143"/>
      <c r="I1698" s="86"/>
      <c r="J1698" s="78"/>
      <c r="K1698" s="89"/>
      <c r="L1698" s="78"/>
      <c r="M1698" s="16"/>
      <c r="N1698" s="89"/>
      <c r="O1698" s="78"/>
      <c r="P1698" s="16"/>
      <c r="Q1698" s="89"/>
      <c r="R1698" s="21"/>
      <c r="S1698" s="85"/>
      <c r="T1698" s="390">
        <f t="shared" si="104"/>
        <v>0</v>
      </c>
      <c r="U1698" s="443">
        <f t="shared" si="114"/>
        <v>9</v>
      </c>
    </row>
    <row r="1699" spans="1:21" ht="18" customHeight="1">
      <c r="A1699" s="841"/>
      <c r="B1699" s="842"/>
      <c r="C1699" s="846"/>
      <c r="D1699" s="846"/>
      <c r="E1699" s="377">
        <v>3</v>
      </c>
      <c r="F1699" s="779"/>
      <c r="G1699" s="780"/>
      <c r="H1699" s="143"/>
      <c r="I1699" s="86"/>
      <c r="J1699" s="78"/>
      <c r="K1699" s="89"/>
      <c r="L1699" s="78"/>
      <c r="M1699" s="16"/>
      <c r="N1699" s="89"/>
      <c r="O1699" s="78"/>
      <c r="P1699" s="16"/>
      <c r="Q1699" s="89"/>
      <c r="R1699" s="21"/>
      <c r="S1699" s="85"/>
      <c r="T1699" s="390">
        <f t="shared" si="104"/>
        <v>0</v>
      </c>
      <c r="U1699" s="443">
        <f t="shared" si="114"/>
        <v>9</v>
      </c>
    </row>
    <row r="1700" spans="1:21" ht="18" customHeight="1">
      <c r="A1700" s="841"/>
      <c r="B1700" s="842"/>
      <c r="C1700" s="846"/>
      <c r="D1700" s="846"/>
      <c r="E1700" s="377">
        <v>4</v>
      </c>
      <c r="F1700" s="779"/>
      <c r="G1700" s="780"/>
      <c r="H1700" s="143"/>
      <c r="I1700" s="86"/>
      <c r="J1700" s="78"/>
      <c r="K1700" s="89"/>
      <c r="L1700" s="78"/>
      <c r="M1700" s="16"/>
      <c r="N1700" s="89"/>
      <c r="O1700" s="78"/>
      <c r="P1700" s="16"/>
      <c r="Q1700" s="89"/>
      <c r="R1700" s="21"/>
      <c r="S1700" s="85"/>
      <c r="T1700" s="390">
        <f t="shared" si="104"/>
        <v>0</v>
      </c>
      <c r="U1700" s="443">
        <f t="shared" si="114"/>
        <v>9</v>
      </c>
    </row>
    <row r="1701" spans="1:21" ht="18" customHeight="1">
      <c r="A1701" s="841"/>
      <c r="B1701" s="842"/>
      <c r="C1701" s="846"/>
      <c r="D1701" s="846"/>
      <c r="E1701" s="377">
        <v>5</v>
      </c>
      <c r="F1701" s="779"/>
      <c r="G1701" s="780"/>
      <c r="H1701" s="143"/>
      <c r="I1701" s="86"/>
      <c r="J1701" s="78"/>
      <c r="K1701" s="89"/>
      <c r="L1701" s="78"/>
      <c r="M1701" s="16"/>
      <c r="N1701" s="89"/>
      <c r="O1701" s="78"/>
      <c r="P1701" s="16"/>
      <c r="Q1701" s="89"/>
      <c r="R1701" s="21"/>
      <c r="S1701" s="85"/>
      <c r="T1701" s="390">
        <f t="shared" si="104"/>
        <v>0</v>
      </c>
      <c r="U1701" s="443">
        <f t="shared" si="114"/>
        <v>9</v>
      </c>
    </row>
    <row r="1702" spans="1:21" ht="18" customHeight="1">
      <c r="A1702" s="841"/>
      <c r="B1702" s="842"/>
      <c r="C1702" s="846"/>
      <c r="D1702" s="846"/>
      <c r="E1702" s="377">
        <v>6</v>
      </c>
      <c r="F1702" s="779"/>
      <c r="G1702" s="780"/>
      <c r="H1702" s="143"/>
      <c r="I1702" s="86"/>
      <c r="J1702" s="78"/>
      <c r="K1702" s="89"/>
      <c r="L1702" s="78"/>
      <c r="M1702" s="16"/>
      <c r="N1702" s="89"/>
      <c r="O1702" s="78"/>
      <c r="P1702" s="16"/>
      <c r="Q1702" s="89"/>
      <c r="R1702" s="21"/>
      <c r="S1702" s="85"/>
      <c r="T1702" s="390">
        <f t="shared" si="104"/>
        <v>0</v>
      </c>
      <c r="U1702" s="443">
        <f t="shared" si="114"/>
        <v>9</v>
      </c>
    </row>
    <row r="1703" spans="1:21" ht="18" customHeight="1">
      <c r="A1703" s="841"/>
      <c r="B1703" s="842"/>
      <c r="C1703" s="846"/>
      <c r="D1703" s="846"/>
      <c r="E1703" s="377">
        <v>7</v>
      </c>
      <c r="F1703" s="779"/>
      <c r="G1703" s="780"/>
      <c r="H1703" s="143"/>
      <c r="I1703" s="86"/>
      <c r="J1703" s="78"/>
      <c r="K1703" s="89"/>
      <c r="L1703" s="78"/>
      <c r="M1703" s="16"/>
      <c r="N1703" s="89"/>
      <c r="O1703" s="78"/>
      <c r="P1703" s="16"/>
      <c r="Q1703" s="89"/>
      <c r="R1703" s="21"/>
      <c r="S1703" s="85"/>
      <c r="T1703" s="390">
        <f t="shared" si="104"/>
        <v>0</v>
      </c>
      <c r="U1703" s="443">
        <f t="shared" si="114"/>
        <v>9</v>
      </c>
    </row>
    <row r="1704" spans="1:21" ht="18" customHeight="1">
      <c r="A1704" s="841"/>
      <c r="B1704" s="842"/>
      <c r="C1704" s="846"/>
      <c r="D1704" s="846"/>
      <c r="E1704" s="377">
        <v>8</v>
      </c>
      <c r="F1704" s="779"/>
      <c r="G1704" s="780"/>
      <c r="H1704" s="143"/>
      <c r="I1704" s="86"/>
      <c r="J1704" s="78"/>
      <c r="K1704" s="89"/>
      <c r="L1704" s="78"/>
      <c r="M1704" s="16"/>
      <c r="N1704" s="89"/>
      <c r="O1704" s="78"/>
      <c r="P1704" s="16"/>
      <c r="Q1704" s="89"/>
      <c r="R1704" s="21"/>
      <c r="S1704" s="85"/>
      <c r="T1704" s="390">
        <f t="shared" si="104"/>
        <v>0</v>
      </c>
      <c r="U1704" s="443">
        <f t="shared" si="114"/>
        <v>9</v>
      </c>
    </row>
    <row r="1705" spans="1:21" ht="18" customHeight="1">
      <c r="A1705" s="841"/>
      <c r="B1705" s="842"/>
      <c r="C1705" s="846"/>
      <c r="D1705" s="846"/>
      <c r="E1705" s="377">
        <v>9</v>
      </c>
      <c r="F1705" s="779"/>
      <c r="G1705" s="780"/>
      <c r="H1705" s="97"/>
      <c r="I1705" s="87"/>
      <c r="J1705" s="78"/>
      <c r="K1705" s="89"/>
      <c r="L1705" s="78"/>
      <c r="M1705" s="16"/>
      <c r="N1705" s="89"/>
      <c r="O1705" s="78"/>
      <c r="P1705" s="16"/>
      <c r="Q1705" s="89"/>
      <c r="R1705" s="21"/>
      <c r="S1705" s="85"/>
      <c r="T1705" s="390">
        <f t="shared" si="104"/>
        <v>0</v>
      </c>
      <c r="U1705" s="443">
        <f t="shared" si="114"/>
        <v>9</v>
      </c>
    </row>
    <row r="1706" spans="1:21" ht="18" customHeight="1">
      <c r="A1706" s="843"/>
      <c r="B1706" s="844"/>
      <c r="C1706" s="847"/>
      <c r="D1706" s="847"/>
      <c r="E1706" s="382">
        <v>10</v>
      </c>
      <c r="F1706" s="783"/>
      <c r="G1706" s="784"/>
      <c r="H1706" s="99"/>
      <c r="I1706" s="88"/>
      <c r="J1706" s="148"/>
      <c r="K1706" s="149"/>
      <c r="L1706" s="148"/>
      <c r="M1706" s="150"/>
      <c r="N1706" s="149"/>
      <c r="O1706" s="148"/>
      <c r="P1706" s="150"/>
      <c r="Q1706" s="149"/>
      <c r="R1706" s="151"/>
      <c r="S1706" s="91"/>
      <c r="T1706" s="391">
        <f t="shared" si="104"/>
        <v>0</v>
      </c>
      <c r="U1706" s="443">
        <f t="shared" si="114"/>
        <v>9</v>
      </c>
    </row>
    <row r="1707" spans="1:21" ht="18" customHeight="1">
      <c r="A1707" s="839">
        <f>IF(A729="","",A729)</f>
        <v>10</v>
      </c>
      <c r="B1707" s="840" t="str">
        <f>IF(B729="","",B729)</f>
        <v/>
      </c>
      <c r="C1707" s="845" t="str">
        <f>IF(C729="","",C729)</f>
        <v/>
      </c>
      <c r="D1707" s="845" t="str">
        <f>IF(D729="","",D729)</f>
        <v/>
      </c>
      <c r="E1707" s="372">
        <v>1</v>
      </c>
      <c r="F1707" s="781"/>
      <c r="G1707" s="782"/>
      <c r="H1707" s="144"/>
      <c r="I1707" s="145"/>
      <c r="J1707" s="123"/>
      <c r="K1707" s="146"/>
      <c r="L1707" s="123"/>
      <c r="M1707" s="147"/>
      <c r="N1707" s="146"/>
      <c r="O1707" s="123"/>
      <c r="P1707" s="147"/>
      <c r="Q1707" s="146"/>
      <c r="R1707" s="124"/>
      <c r="S1707" s="178"/>
      <c r="T1707" s="389">
        <f t="shared" si="104"/>
        <v>0</v>
      </c>
      <c r="U1707" s="443">
        <f t="shared" ref="U1707:U1716" si="115">$A$1707</f>
        <v>10</v>
      </c>
    </row>
    <row r="1708" spans="1:21" ht="18" customHeight="1">
      <c r="A1708" s="841"/>
      <c r="B1708" s="842"/>
      <c r="C1708" s="846"/>
      <c r="D1708" s="846"/>
      <c r="E1708" s="377">
        <v>2</v>
      </c>
      <c r="F1708" s="779"/>
      <c r="G1708" s="780"/>
      <c r="H1708" s="143"/>
      <c r="I1708" s="86"/>
      <c r="J1708" s="78"/>
      <c r="K1708" s="89"/>
      <c r="L1708" s="78"/>
      <c r="M1708" s="16"/>
      <c r="N1708" s="89"/>
      <c r="O1708" s="78"/>
      <c r="P1708" s="16"/>
      <c r="Q1708" s="89"/>
      <c r="R1708" s="21"/>
      <c r="S1708" s="85"/>
      <c r="T1708" s="390">
        <f t="shared" si="104"/>
        <v>0</v>
      </c>
      <c r="U1708" s="443">
        <f t="shared" si="115"/>
        <v>10</v>
      </c>
    </row>
    <row r="1709" spans="1:21" ht="18" customHeight="1">
      <c r="A1709" s="841"/>
      <c r="B1709" s="842"/>
      <c r="C1709" s="846"/>
      <c r="D1709" s="846"/>
      <c r="E1709" s="377">
        <v>3</v>
      </c>
      <c r="F1709" s="779"/>
      <c r="G1709" s="780"/>
      <c r="H1709" s="143"/>
      <c r="I1709" s="86"/>
      <c r="J1709" s="78"/>
      <c r="K1709" s="89"/>
      <c r="L1709" s="78"/>
      <c r="M1709" s="16"/>
      <c r="N1709" s="89"/>
      <c r="O1709" s="78"/>
      <c r="P1709" s="16"/>
      <c r="Q1709" s="89"/>
      <c r="R1709" s="21"/>
      <c r="S1709" s="85"/>
      <c r="T1709" s="390">
        <f t="shared" si="104"/>
        <v>0</v>
      </c>
      <c r="U1709" s="443">
        <f t="shared" si="115"/>
        <v>10</v>
      </c>
    </row>
    <row r="1710" spans="1:21" ht="18" customHeight="1">
      <c r="A1710" s="841"/>
      <c r="B1710" s="842"/>
      <c r="C1710" s="846"/>
      <c r="D1710" s="846"/>
      <c r="E1710" s="377">
        <v>4</v>
      </c>
      <c r="F1710" s="779"/>
      <c r="G1710" s="780"/>
      <c r="H1710" s="143"/>
      <c r="I1710" s="86"/>
      <c r="J1710" s="78"/>
      <c r="K1710" s="89"/>
      <c r="L1710" s="78"/>
      <c r="M1710" s="16"/>
      <c r="N1710" s="89"/>
      <c r="O1710" s="78"/>
      <c r="P1710" s="16"/>
      <c r="Q1710" s="89"/>
      <c r="R1710" s="21"/>
      <c r="S1710" s="85"/>
      <c r="T1710" s="390">
        <f t="shared" si="104"/>
        <v>0</v>
      </c>
      <c r="U1710" s="443">
        <f t="shared" si="115"/>
        <v>10</v>
      </c>
    </row>
    <row r="1711" spans="1:21" ht="18" customHeight="1">
      <c r="A1711" s="841"/>
      <c r="B1711" s="842"/>
      <c r="C1711" s="846"/>
      <c r="D1711" s="846"/>
      <c r="E1711" s="377">
        <v>5</v>
      </c>
      <c r="F1711" s="779"/>
      <c r="G1711" s="780"/>
      <c r="H1711" s="143"/>
      <c r="I1711" s="86"/>
      <c r="J1711" s="78"/>
      <c r="K1711" s="89"/>
      <c r="L1711" s="78"/>
      <c r="M1711" s="16"/>
      <c r="N1711" s="89"/>
      <c r="O1711" s="78"/>
      <c r="P1711" s="16"/>
      <c r="Q1711" s="89"/>
      <c r="R1711" s="21"/>
      <c r="S1711" s="85"/>
      <c r="T1711" s="390">
        <f t="shared" si="104"/>
        <v>0</v>
      </c>
      <c r="U1711" s="443">
        <f t="shared" si="115"/>
        <v>10</v>
      </c>
    </row>
    <row r="1712" spans="1:21" ht="18" customHeight="1">
      <c r="A1712" s="841"/>
      <c r="B1712" s="842"/>
      <c r="C1712" s="846"/>
      <c r="D1712" s="846"/>
      <c r="E1712" s="377">
        <v>6</v>
      </c>
      <c r="F1712" s="779"/>
      <c r="G1712" s="780"/>
      <c r="H1712" s="143"/>
      <c r="I1712" s="86"/>
      <c r="J1712" s="78"/>
      <c r="K1712" s="89"/>
      <c r="L1712" s="78"/>
      <c r="M1712" s="16"/>
      <c r="N1712" s="89"/>
      <c r="O1712" s="78"/>
      <c r="P1712" s="16"/>
      <c r="Q1712" s="89"/>
      <c r="R1712" s="21"/>
      <c r="S1712" s="85"/>
      <c r="T1712" s="390">
        <f t="shared" si="104"/>
        <v>0</v>
      </c>
      <c r="U1712" s="443">
        <f t="shared" si="115"/>
        <v>10</v>
      </c>
    </row>
    <row r="1713" spans="1:21" ht="18" customHeight="1">
      <c r="A1713" s="841"/>
      <c r="B1713" s="842"/>
      <c r="C1713" s="846"/>
      <c r="D1713" s="846"/>
      <c r="E1713" s="377">
        <v>7</v>
      </c>
      <c r="F1713" s="779"/>
      <c r="G1713" s="780"/>
      <c r="H1713" s="143"/>
      <c r="I1713" s="86"/>
      <c r="J1713" s="78"/>
      <c r="K1713" s="89"/>
      <c r="L1713" s="78"/>
      <c r="M1713" s="16"/>
      <c r="N1713" s="89"/>
      <c r="O1713" s="78"/>
      <c r="P1713" s="16"/>
      <c r="Q1713" s="89"/>
      <c r="R1713" s="21"/>
      <c r="S1713" s="85"/>
      <c r="T1713" s="390">
        <f t="shared" si="104"/>
        <v>0</v>
      </c>
      <c r="U1713" s="443">
        <f t="shared" si="115"/>
        <v>10</v>
      </c>
    </row>
    <row r="1714" spans="1:21" ht="18" customHeight="1">
      <c r="A1714" s="841"/>
      <c r="B1714" s="842"/>
      <c r="C1714" s="846"/>
      <c r="D1714" s="846"/>
      <c r="E1714" s="377">
        <v>8</v>
      </c>
      <c r="F1714" s="779"/>
      <c r="G1714" s="780"/>
      <c r="H1714" s="143"/>
      <c r="I1714" s="86"/>
      <c r="J1714" s="78"/>
      <c r="K1714" s="89"/>
      <c r="L1714" s="78"/>
      <c r="M1714" s="16"/>
      <c r="N1714" s="89"/>
      <c r="O1714" s="78"/>
      <c r="P1714" s="16"/>
      <c r="Q1714" s="89"/>
      <c r="R1714" s="21"/>
      <c r="S1714" s="85"/>
      <c r="T1714" s="390">
        <f t="shared" si="104"/>
        <v>0</v>
      </c>
      <c r="U1714" s="443">
        <f t="shared" si="115"/>
        <v>10</v>
      </c>
    </row>
    <row r="1715" spans="1:21" ht="18" customHeight="1">
      <c r="A1715" s="841"/>
      <c r="B1715" s="842"/>
      <c r="C1715" s="846"/>
      <c r="D1715" s="846"/>
      <c r="E1715" s="377">
        <v>9</v>
      </c>
      <c r="F1715" s="779"/>
      <c r="G1715" s="780"/>
      <c r="H1715" s="97"/>
      <c r="I1715" s="87"/>
      <c r="J1715" s="78"/>
      <c r="K1715" s="89"/>
      <c r="L1715" s="78"/>
      <c r="M1715" s="16"/>
      <c r="N1715" s="89"/>
      <c r="O1715" s="78"/>
      <c r="P1715" s="16"/>
      <c r="Q1715" s="89"/>
      <c r="R1715" s="21"/>
      <c r="S1715" s="85"/>
      <c r="T1715" s="390">
        <f t="shared" si="104"/>
        <v>0</v>
      </c>
      <c r="U1715" s="443">
        <f t="shared" si="115"/>
        <v>10</v>
      </c>
    </row>
    <row r="1716" spans="1:21" ht="18" customHeight="1">
      <c r="A1716" s="843"/>
      <c r="B1716" s="844"/>
      <c r="C1716" s="847"/>
      <c r="D1716" s="847"/>
      <c r="E1716" s="382">
        <v>10</v>
      </c>
      <c r="F1716" s="783"/>
      <c r="G1716" s="784"/>
      <c r="H1716" s="99"/>
      <c r="I1716" s="88"/>
      <c r="J1716" s="148"/>
      <c r="K1716" s="149"/>
      <c r="L1716" s="148"/>
      <c r="M1716" s="150"/>
      <c r="N1716" s="149"/>
      <c r="O1716" s="148"/>
      <c r="P1716" s="150"/>
      <c r="Q1716" s="149"/>
      <c r="R1716" s="151"/>
      <c r="S1716" s="91"/>
      <c r="T1716" s="391">
        <f t="shared" si="104"/>
        <v>0</v>
      </c>
      <c r="U1716" s="443">
        <f t="shared" si="115"/>
        <v>10</v>
      </c>
    </row>
    <row r="1717" spans="1:21" ht="18" customHeight="1">
      <c r="A1717" s="839">
        <f>IF(A809="","",A809)</f>
        <v>11</v>
      </c>
      <c r="B1717" s="840" t="str">
        <f>IF(B809="","",B809)</f>
        <v/>
      </c>
      <c r="C1717" s="845" t="str">
        <f>IF(C809="","",C809)</f>
        <v/>
      </c>
      <c r="D1717" s="845" t="str">
        <f>IF(D809="","",D809)</f>
        <v/>
      </c>
      <c r="E1717" s="372">
        <v>1</v>
      </c>
      <c r="F1717" s="781"/>
      <c r="G1717" s="782"/>
      <c r="H1717" s="144"/>
      <c r="I1717" s="145"/>
      <c r="J1717" s="123"/>
      <c r="K1717" s="146"/>
      <c r="L1717" s="123"/>
      <c r="M1717" s="147"/>
      <c r="N1717" s="146"/>
      <c r="O1717" s="123"/>
      <c r="P1717" s="147"/>
      <c r="Q1717" s="146"/>
      <c r="R1717" s="124"/>
      <c r="S1717" s="178"/>
      <c r="T1717" s="389">
        <f t="shared" si="104"/>
        <v>0</v>
      </c>
      <c r="U1717" s="443">
        <f t="shared" ref="U1717:U1726" si="116">$A$1717</f>
        <v>11</v>
      </c>
    </row>
    <row r="1718" spans="1:21" ht="18" customHeight="1">
      <c r="A1718" s="841"/>
      <c r="B1718" s="842"/>
      <c r="C1718" s="846"/>
      <c r="D1718" s="846"/>
      <c r="E1718" s="377">
        <v>2</v>
      </c>
      <c r="F1718" s="779"/>
      <c r="G1718" s="780"/>
      <c r="H1718" s="143"/>
      <c r="I1718" s="86"/>
      <c r="J1718" s="78"/>
      <c r="K1718" s="89"/>
      <c r="L1718" s="78"/>
      <c r="M1718" s="16"/>
      <c r="N1718" s="89"/>
      <c r="O1718" s="78"/>
      <c r="P1718" s="16"/>
      <c r="Q1718" s="89"/>
      <c r="R1718" s="21"/>
      <c r="S1718" s="85"/>
      <c r="T1718" s="390">
        <f t="shared" si="104"/>
        <v>0</v>
      </c>
      <c r="U1718" s="443">
        <f t="shared" si="116"/>
        <v>11</v>
      </c>
    </row>
    <row r="1719" spans="1:21" ht="18" customHeight="1">
      <c r="A1719" s="841"/>
      <c r="B1719" s="842"/>
      <c r="C1719" s="846"/>
      <c r="D1719" s="846"/>
      <c r="E1719" s="377">
        <v>3</v>
      </c>
      <c r="F1719" s="779"/>
      <c r="G1719" s="780"/>
      <c r="H1719" s="143"/>
      <c r="I1719" s="86"/>
      <c r="J1719" s="78"/>
      <c r="K1719" s="89"/>
      <c r="L1719" s="78"/>
      <c r="M1719" s="16"/>
      <c r="N1719" s="89"/>
      <c r="O1719" s="78"/>
      <c r="P1719" s="16"/>
      <c r="Q1719" s="89"/>
      <c r="R1719" s="21"/>
      <c r="S1719" s="85"/>
      <c r="T1719" s="390">
        <f t="shared" si="104"/>
        <v>0</v>
      </c>
      <c r="U1719" s="443">
        <f t="shared" si="116"/>
        <v>11</v>
      </c>
    </row>
    <row r="1720" spans="1:21" ht="18" customHeight="1">
      <c r="A1720" s="841"/>
      <c r="B1720" s="842"/>
      <c r="C1720" s="846"/>
      <c r="D1720" s="846"/>
      <c r="E1720" s="377">
        <v>4</v>
      </c>
      <c r="F1720" s="779"/>
      <c r="G1720" s="780"/>
      <c r="H1720" s="143"/>
      <c r="I1720" s="86"/>
      <c r="J1720" s="78"/>
      <c r="K1720" s="89"/>
      <c r="L1720" s="78"/>
      <c r="M1720" s="16"/>
      <c r="N1720" s="89"/>
      <c r="O1720" s="78"/>
      <c r="P1720" s="16"/>
      <c r="Q1720" s="89"/>
      <c r="R1720" s="21"/>
      <c r="S1720" s="85"/>
      <c r="T1720" s="390">
        <f t="shared" si="104"/>
        <v>0</v>
      </c>
      <c r="U1720" s="443">
        <f t="shared" si="116"/>
        <v>11</v>
      </c>
    </row>
    <row r="1721" spans="1:21" ht="18" customHeight="1">
      <c r="A1721" s="841"/>
      <c r="B1721" s="842"/>
      <c r="C1721" s="846"/>
      <c r="D1721" s="846"/>
      <c r="E1721" s="377">
        <v>5</v>
      </c>
      <c r="F1721" s="779"/>
      <c r="G1721" s="780"/>
      <c r="H1721" s="143"/>
      <c r="I1721" s="86"/>
      <c r="J1721" s="78"/>
      <c r="K1721" s="89"/>
      <c r="L1721" s="78"/>
      <c r="M1721" s="16"/>
      <c r="N1721" s="89"/>
      <c r="O1721" s="78"/>
      <c r="P1721" s="16"/>
      <c r="Q1721" s="89"/>
      <c r="R1721" s="21"/>
      <c r="S1721" s="85"/>
      <c r="T1721" s="390">
        <f t="shared" si="104"/>
        <v>0</v>
      </c>
      <c r="U1721" s="443">
        <f t="shared" si="116"/>
        <v>11</v>
      </c>
    </row>
    <row r="1722" spans="1:21" ht="18" customHeight="1">
      <c r="A1722" s="841"/>
      <c r="B1722" s="842"/>
      <c r="C1722" s="846"/>
      <c r="D1722" s="846"/>
      <c r="E1722" s="377">
        <v>6</v>
      </c>
      <c r="F1722" s="779"/>
      <c r="G1722" s="780"/>
      <c r="H1722" s="143"/>
      <c r="I1722" s="86"/>
      <c r="J1722" s="78"/>
      <c r="K1722" s="89"/>
      <c r="L1722" s="78"/>
      <c r="M1722" s="16"/>
      <c r="N1722" s="89"/>
      <c r="O1722" s="78"/>
      <c r="P1722" s="16"/>
      <c r="Q1722" s="89"/>
      <c r="R1722" s="21"/>
      <c r="S1722" s="85"/>
      <c r="T1722" s="390">
        <f t="shared" si="104"/>
        <v>0</v>
      </c>
      <c r="U1722" s="443">
        <f t="shared" si="116"/>
        <v>11</v>
      </c>
    </row>
    <row r="1723" spans="1:21" ht="18" customHeight="1">
      <c r="A1723" s="841"/>
      <c r="B1723" s="842"/>
      <c r="C1723" s="846"/>
      <c r="D1723" s="846"/>
      <c r="E1723" s="377">
        <v>7</v>
      </c>
      <c r="F1723" s="779"/>
      <c r="G1723" s="780"/>
      <c r="H1723" s="143"/>
      <c r="I1723" s="86"/>
      <c r="J1723" s="78"/>
      <c r="K1723" s="89"/>
      <c r="L1723" s="78"/>
      <c r="M1723" s="16"/>
      <c r="N1723" s="89"/>
      <c r="O1723" s="78"/>
      <c r="P1723" s="16"/>
      <c r="Q1723" s="89"/>
      <c r="R1723" s="21"/>
      <c r="S1723" s="85"/>
      <c r="T1723" s="390">
        <f t="shared" si="104"/>
        <v>0</v>
      </c>
      <c r="U1723" s="443">
        <f t="shared" si="116"/>
        <v>11</v>
      </c>
    </row>
    <row r="1724" spans="1:21" ht="18" customHeight="1">
      <c r="A1724" s="841"/>
      <c r="B1724" s="842"/>
      <c r="C1724" s="846"/>
      <c r="D1724" s="846"/>
      <c r="E1724" s="377">
        <v>8</v>
      </c>
      <c r="F1724" s="779"/>
      <c r="G1724" s="780"/>
      <c r="H1724" s="143"/>
      <c r="I1724" s="86"/>
      <c r="J1724" s="78"/>
      <c r="K1724" s="89"/>
      <c r="L1724" s="78"/>
      <c r="M1724" s="16"/>
      <c r="N1724" s="89"/>
      <c r="O1724" s="78"/>
      <c r="P1724" s="16"/>
      <c r="Q1724" s="89"/>
      <c r="R1724" s="21"/>
      <c r="S1724" s="85"/>
      <c r="T1724" s="390">
        <f t="shared" si="104"/>
        <v>0</v>
      </c>
      <c r="U1724" s="443">
        <f t="shared" si="116"/>
        <v>11</v>
      </c>
    </row>
    <row r="1725" spans="1:21" ht="18" customHeight="1">
      <c r="A1725" s="841"/>
      <c r="B1725" s="842"/>
      <c r="C1725" s="846"/>
      <c r="D1725" s="846"/>
      <c r="E1725" s="377">
        <v>9</v>
      </c>
      <c r="F1725" s="779"/>
      <c r="G1725" s="780"/>
      <c r="H1725" s="97"/>
      <c r="I1725" s="87"/>
      <c r="J1725" s="78"/>
      <c r="K1725" s="89"/>
      <c r="L1725" s="78"/>
      <c r="M1725" s="16"/>
      <c r="N1725" s="89"/>
      <c r="O1725" s="78"/>
      <c r="P1725" s="16"/>
      <c r="Q1725" s="89"/>
      <c r="R1725" s="21"/>
      <c r="S1725" s="85"/>
      <c r="T1725" s="390">
        <f t="shared" si="104"/>
        <v>0</v>
      </c>
      <c r="U1725" s="443">
        <f t="shared" si="116"/>
        <v>11</v>
      </c>
    </row>
    <row r="1726" spans="1:21" ht="18" customHeight="1">
      <c r="A1726" s="843"/>
      <c r="B1726" s="844"/>
      <c r="C1726" s="847"/>
      <c r="D1726" s="847"/>
      <c r="E1726" s="382">
        <v>10</v>
      </c>
      <c r="F1726" s="783"/>
      <c r="G1726" s="784"/>
      <c r="H1726" s="99"/>
      <c r="I1726" s="88"/>
      <c r="J1726" s="148"/>
      <c r="K1726" s="149"/>
      <c r="L1726" s="148"/>
      <c r="M1726" s="150"/>
      <c r="N1726" s="149"/>
      <c r="O1726" s="148"/>
      <c r="P1726" s="150"/>
      <c r="Q1726" s="149"/>
      <c r="R1726" s="151"/>
      <c r="S1726" s="91"/>
      <c r="T1726" s="391">
        <f t="shared" si="104"/>
        <v>0</v>
      </c>
      <c r="U1726" s="443">
        <f t="shared" si="116"/>
        <v>11</v>
      </c>
    </row>
    <row r="1727" spans="1:21" ht="18" customHeight="1">
      <c r="A1727" s="839">
        <f>IF(A889="","",A889)</f>
        <v>12</v>
      </c>
      <c r="B1727" s="840" t="str">
        <f>IF(B889="","",B889)</f>
        <v/>
      </c>
      <c r="C1727" s="845" t="str">
        <f>IF(C889="","",C889)</f>
        <v/>
      </c>
      <c r="D1727" s="845" t="str">
        <f>IF(D889="","",D889)</f>
        <v/>
      </c>
      <c r="E1727" s="372">
        <v>1</v>
      </c>
      <c r="F1727" s="781"/>
      <c r="G1727" s="782"/>
      <c r="H1727" s="144"/>
      <c r="I1727" s="145"/>
      <c r="J1727" s="123"/>
      <c r="K1727" s="146"/>
      <c r="L1727" s="123"/>
      <c r="M1727" s="147"/>
      <c r="N1727" s="146"/>
      <c r="O1727" s="123"/>
      <c r="P1727" s="147"/>
      <c r="Q1727" s="146"/>
      <c r="R1727" s="124"/>
      <c r="S1727" s="178"/>
      <c r="T1727" s="389">
        <f t="shared" si="104"/>
        <v>0</v>
      </c>
      <c r="U1727" s="443">
        <f t="shared" ref="U1727:U1736" si="117">$A$1727</f>
        <v>12</v>
      </c>
    </row>
    <row r="1728" spans="1:21" ht="18" customHeight="1">
      <c r="A1728" s="841"/>
      <c r="B1728" s="842"/>
      <c r="C1728" s="846"/>
      <c r="D1728" s="846"/>
      <c r="E1728" s="377">
        <v>2</v>
      </c>
      <c r="F1728" s="779"/>
      <c r="G1728" s="780"/>
      <c r="H1728" s="143"/>
      <c r="I1728" s="86"/>
      <c r="J1728" s="78"/>
      <c r="K1728" s="89"/>
      <c r="L1728" s="78"/>
      <c r="M1728" s="16"/>
      <c r="N1728" s="89"/>
      <c r="O1728" s="78"/>
      <c r="P1728" s="16"/>
      <c r="Q1728" s="89"/>
      <c r="R1728" s="21"/>
      <c r="S1728" s="85"/>
      <c r="T1728" s="390">
        <f t="shared" si="104"/>
        <v>0</v>
      </c>
      <c r="U1728" s="443">
        <f t="shared" si="117"/>
        <v>12</v>
      </c>
    </row>
    <row r="1729" spans="1:21" ht="18" customHeight="1">
      <c r="A1729" s="841"/>
      <c r="B1729" s="842"/>
      <c r="C1729" s="846"/>
      <c r="D1729" s="846"/>
      <c r="E1729" s="377">
        <v>3</v>
      </c>
      <c r="F1729" s="779"/>
      <c r="G1729" s="780"/>
      <c r="H1729" s="143"/>
      <c r="I1729" s="86"/>
      <c r="J1729" s="78"/>
      <c r="K1729" s="89"/>
      <c r="L1729" s="78"/>
      <c r="M1729" s="16"/>
      <c r="N1729" s="89"/>
      <c r="O1729" s="78"/>
      <c r="P1729" s="16"/>
      <c r="Q1729" s="89"/>
      <c r="R1729" s="21"/>
      <c r="S1729" s="85"/>
      <c r="T1729" s="390">
        <f t="shared" si="104"/>
        <v>0</v>
      </c>
      <c r="U1729" s="443">
        <f t="shared" si="117"/>
        <v>12</v>
      </c>
    </row>
    <row r="1730" spans="1:21" ht="18" customHeight="1">
      <c r="A1730" s="841"/>
      <c r="B1730" s="842"/>
      <c r="C1730" s="846"/>
      <c r="D1730" s="846"/>
      <c r="E1730" s="377">
        <v>4</v>
      </c>
      <c r="F1730" s="779"/>
      <c r="G1730" s="780"/>
      <c r="H1730" s="143"/>
      <c r="I1730" s="86"/>
      <c r="J1730" s="78"/>
      <c r="K1730" s="89"/>
      <c r="L1730" s="78"/>
      <c r="M1730" s="16"/>
      <c r="N1730" s="89"/>
      <c r="O1730" s="78"/>
      <c r="P1730" s="16"/>
      <c r="Q1730" s="89"/>
      <c r="R1730" s="21"/>
      <c r="S1730" s="85"/>
      <c r="T1730" s="390">
        <f t="shared" si="104"/>
        <v>0</v>
      </c>
      <c r="U1730" s="443">
        <f t="shared" si="117"/>
        <v>12</v>
      </c>
    </row>
    <row r="1731" spans="1:21" ht="18" customHeight="1">
      <c r="A1731" s="841"/>
      <c r="B1731" s="842"/>
      <c r="C1731" s="846"/>
      <c r="D1731" s="846"/>
      <c r="E1731" s="377">
        <v>5</v>
      </c>
      <c r="F1731" s="779"/>
      <c r="G1731" s="780"/>
      <c r="H1731" s="143"/>
      <c r="I1731" s="86"/>
      <c r="J1731" s="78"/>
      <c r="K1731" s="89"/>
      <c r="L1731" s="78"/>
      <c r="M1731" s="16"/>
      <c r="N1731" s="89"/>
      <c r="O1731" s="78"/>
      <c r="P1731" s="16"/>
      <c r="Q1731" s="89"/>
      <c r="R1731" s="21"/>
      <c r="S1731" s="85"/>
      <c r="T1731" s="390">
        <f t="shared" si="104"/>
        <v>0</v>
      </c>
      <c r="U1731" s="443">
        <f t="shared" si="117"/>
        <v>12</v>
      </c>
    </row>
    <row r="1732" spans="1:21" ht="18" customHeight="1">
      <c r="A1732" s="841"/>
      <c r="B1732" s="842"/>
      <c r="C1732" s="846"/>
      <c r="D1732" s="846"/>
      <c r="E1732" s="377">
        <v>6</v>
      </c>
      <c r="F1732" s="779"/>
      <c r="G1732" s="780"/>
      <c r="H1732" s="143"/>
      <c r="I1732" s="86"/>
      <c r="J1732" s="78"/>
      <c r="K1732" s="89"/>
      <c r="L1732" s="78"/>
      <c r="M1732" s="16"/>
      <c r="N1732" s="89"/>
      <c r="O1732" s="78"/>
      <c r="P1732" s="16"/>
      <c r="Q1732" s="89"/>
      <c r="R1732" s="21"/>
      <c r="S1732" s="85"/>
      <c r="T1732" s="390">
        <f t="shared" si="104"/>
        <v>0</v>
      </c>
      <c r="U1732" s="443">
        <f t="shared" si="117"/>
        <v>12</v>
      </c>
    </row>
    <row r="1733" spans="1:21" ht="18" customHeight="1">
      <c r="A1733" s="841"/>
      <c r="B1733" s="842"/>
      <c r="C1733" s="846"/>
      <c r="D1733" s="846"/>
      <c r="E1733" s="377">
        <v>7</v>
      </c>
      <c r="F1733" s="779"/>
      <c r="G1733" s="780"/>
      <c r="H1733" s="143"/>
      <c r="I1733" s="86"/>
      <c r="J1733" s="78"/>
      <c r="K1733" s="89"/>
      <c r="L1733" s="78"/>
      <c r="M1733" s="16"/>
      <c r="N1733" s="89"/>
      <c r="O1733" s="78"/>
      <c r="P1733" s="16"/>
      <c r="Q1733" s="89"/>
      <c r="R1733" s="21"/>
      <c r="S1733" s="85"/>
      <c r="T1733" s="390">
        <f t="shared" si="104"/>
        <v>0</v>
      </c>
      <c r="U1733" s="443">
        <f t="shared" si="117"/>
        <v>12</v>
      </c>
    </row>
    <row r="1734" spans="1:21" ht="18" customHeight="1">
      <c r="A1734" s="841"/>
      <c r="B1734" s="842"/>
      <c r="C1734" s="846"/>
      <c r="D1734" s="846"/>
      <c r="E1734" s="377">
        <v>8</v>
      </c>
      <c r="F1734" s="779"/>
      <c r="G1734" s="780"/>
      <c r="H1734" s="143"/>
      <c r="I1734" s="86"/>
      <c r="J1734" s="78"/>
      <c r="K1734" s="89"/>
      <c r="L1734" s="78"/>
      <c r="M1734" s="16"/>
      <c r="N1734" s="89"/>
      <c r="O1734" s="78"/>
      <c r="P1734" s="16"/>
      <c r="Q1734" s="89"/>
      <c r="R1734" s="21"/>
      <c r="S1734" s="85"/>
      <c r="T1734" s="390">
        <f t="shared" si="104"/>
        <v>0</v>
      </c>
      <c r="U1734" s="443">
        <f t="shared" si="117"/>
        <v>12</v>
      </c>
    </row>
    <row r="1735" spans="1:21" ht="18" customHeight="1">
      <c r="A1735" s="841"/>
      <c r="B1735" s="842"/>
      <c r="C1735" s="846"/>
      <c r="D1735" s="846"/>
      <c r="E1735" s="377">
        <v>9</v>
      </c>
      <c r="F1735" s="779"/>
      <c r="G1735" s="780"/>
      <c r="H1735" s="97"/>
      <c r="I1735" s="87"/>
      <c r="J1735" s="78"/>
      <c r="K1735" s="89"/>
      <c r="L1735" s="78"/>
      <c r="M1735" s="16"/>
      <c r="N1735" s="89"/>
      <c r="O1735" s="78"/>
      <c r="P1735" s="16"/>
      <c r="Q1735" s="89"/>
      <c r="R1735" s="21"/>
      <c r="S1735" s="85"/>
      <c r="T1735" s="390">
        <f t="shared" si="104"/>
        <v>0</v>
      </c>
      <c r="U1735" s="443">
        <f t="shared" si="117"/>
        <v>12</v>
      </c>
    </row>
    <row r="1736" spans="1:21" ht="18" customHeight="1">
      <c r="A1736" s="843"/>
      <c r="B1736" s="844"/>
      <c r="C1736" s="847"/>
      <c r="D1736" s="847"/>
      <c r="E1736" s="382">
        <v>10</v>
      </c>
      <c r="F1736" s="783"/>
      <c r="G1736" s="784"/>
      <c r="H1736" s="99"/>
      <c r="I1736" s="88"/>
      <c r="J1736" s="148"/>
      <c r="K1736" s="149"/>
      <c r="L1736" s="148"/>
      <c r="M1736" s="150"/>
      <c r="N1736" s="149"/>
      <c r="O1736" s="148"/>
      <c r="P1736" s="150"/>
      <c r="Q1736" s="149"/>
      <c r="R1736" s="151"/>
      <c r="S1736" s="91"/>
      <c r="T1736" s="391">
        <f t="shared" si="104"/>
        <v>0</v>
      </c>
      <c r="U1736" s="443">
        <f t="shared" si="117"/>
        <v>12</v>
      </c>
    </row>
    <row r="1737" spans="1:21" ht="18" customHeight="1">
      <c r="A1737" s="839">
        <f>IF(A969="","",A969)</f>
        <v>13</v>
      </c>
      <c r="B1737" s="840" t="str">
        <f>IF(B969="","",B969)</f>
        <v/>
      </c>
      <c r="C1737" s="845" t="str">
        <f>IF(C969="","",C969)</f>
        <v/>
      </c>
      <c r="D1737" s="845" t="str">
        <f>IF(D969="","",D969)</f>
        <v/>
      </c>
      <c r="E1737" s="372">
        <v>1</v>
      </c>
      <c r="F1737" s="781"/>
      <c r="G1737" s="782"/>
      <c r="H1737" s="144"/>
      <c r="I1737" s="145"/>
      <c r="J1737" s="123"/>
      <c r="K1737" s="146"/>
      <c r="L1737" s="123"/>
      <c r="M1737" s="147"/>
      <c r="N1737" s="146"/>
      <c r="O1737" s="123"/>
      <c r="P1737" s="147"/>
      <c r="Q1737" s="146"/>
      <c r="R1737" s="124"/>
      <c r="S1737" s="178"/>
      <c r="T1737" s="389">
        <f t="shared" si="104"/>
        <v>0</v>
      </c>
      <c r="U1737" s="443">
        <f t="shared" ref="U1737:U1746" si="118">$A$1737</f>
        <v>13</v>
      </c>
    </row>
    <row r="1738" spans="1:21" ht="18" customHeight="1">
      <c r="A1738" s="841"/>
      <c r="B1738" s="842"/>
      <c r="C1738" s="846"/>
      <c r="D1738" s="846"/>
      <c r="E1738" s="377">
        <v>2</v>
      </c>
      <c r="F1738" s="779"/>
      <c r="G1738" s="780"/>
      <c r="H1738" s="143"/>
      <c r="I1738" s="86"/>
      <c r="J1738" s="78"/>
      <c r="K1738" s="89"/>
      <c r="L1738" s="78"/>
      <c r="M1738" s="16"/>
      <c r="N1738" s="89"/>
      <c r="O1738" s="78"/>
      <c r="P1738" s="16"/>
      <c r="Q1738" s="89"/>
      <c r="R1738" s="21"/>
      <c r="S1738" s="85"/>
      <c r="T1738" s="390">
        <f t="shared" si="104"/>
        <v>0</v>
      </c>
      <c r="U1738" s="443">
        <f t="shared" si="118"/>
        <v>13</v>
      </c>
    </row>
    <row r="1739" spans="1:21" ht="18" customHeight="1">
      <c r="A1739" s="841"/>
      <c r="B1739" s="842"/>
      <c r="C1739" s="846"/>
      <c r="D1739" s="846"/>
      <c r="E1739" s="377">
        <v>3</v>
      </c>
      <c r="F1739" s="779"/>
      <c r="G1739" s="780"/>
      <c r="H1739" s="143"/>
      <c r="I1739" s="86"/>
      <c r="J1739" s="78"/>
      <c r="K1739" s="89"/>
      <c r="L1739" s="78"/>
      <c r="M1739" s="16"/>
      <c r="N1739" s="89"/>
      <c r="O1739" s="78"/>
      <c r="P1739" s="16"/>
      <c r="Q1739" s="89"/>
      <c r="R1739" s="21"/>
      <c r="S1739" s="85"/>
      <c r="T1739" s="390">
        <f t="shared" si="104"/>
        <v>0</v>
      </c>
      <c r="U1739" s="443">
        <f t="shared" si="118"/>
        <v>13</v>
      </c>
    </row>
    <row r="1740" spans="1:21" ht="18" customHeight="1">
      <c r="A1740" s="841"/>
      <c r="B1740" s="842"/>
      <c r="C1740" s="846"/>
      <c r="D1740" s="846"/>
      <c r="E1740" s="377">
        <v>4</v>
      </c>
      <c r="F1740" s="779"/>
      <c r="G1740" s="780"/>
      <c r="H1740" s="143"/>
      <c r="I1740" s="86"/>
      <c r="J1740" s="78"/>
      <c r="K1740" s="89"/>
      <c r="L1740" s="78"/>
      <c r="M1740" s="16"/>
      <c r="N1740" s="89"/>
      <c r="O1740" s="78"/>
      <c r="P1740" s="16"/>
      <c r="Q1740" s="89"/>
      <c r="R1740" s="21"/>
      <c r="S1740" s="85"/>
      <c r="T1740" s="390">
        <f t="shared" si="104"/>
        <v>0</v>
      </c>
      <c r="U1740" s="443">
        <f t="shared" si="118"/>
        <v>13</v>
      </c>
    </row>
    <row r="1741" spans="1:21" ht="18" customHeight="1">
      <c r="A1741" s="841"/>
      <c r="B1741" s="842"/>
      <c r="C1741" s="846"/>
      <c r="D1741" s="846"/>
      <c r="E1741" s="377">
        <v>5</v>
      </c>
      <c r="F1741" s="779"/>
      <c r="G1741" s="780"/>
      <c r="H1741" s="143"/>
      <c r="I1741" s="86"/>
      <c r="J1741" s="78"/>
      <c r="K1741" s="89"/>
      <c r="L1741" s="78"/>
      <c r="M1741" s="16"/>
      <c r="N1741" s="89"/>
      <c r="O1741" s="78"/>
      <c r="P1741" s="16"/>
      <c r="Q1741" s="89"/>
      <c r="R1741" s="21"/>
      <c r="S1741" s="85"/>
      <c r="T1741" s="390">
        <f t="shared" si="104"/>
        <v>0</v>
      </c>
      <c r="U1741" s="443">
        <f t="shared" si="118"/>
        <v>13</v>
      </c>
    </row>
    <row r="1742" spans="1:21" ht="18" customHeight="1">
      <c r="A1742" s="841"/>
      <c r="B1742" s="842"/>
      <c r="C1742" s="846"/>
      <c r="D1742" s="846"/>
      <c r="E1742" s="377">
        <v>6</v>
      </c>
      <c r="F1742" s="779"/>
      <c r="G1742" s="780"/>
      <c r="H1742" s="143"/>
      <c r="I1742" s="86"/>
      <c r="J1742" s="78"/>
      <c r="K1742" s="89"/>
      <c r="L1742" s="78"/>
      <c r="M1742" s="16"/>
      <c r="N1742" s="89"/>
      <c r="O1742" s="78"/>
      <c r="P1742" s="16"/>
      <c r="Q1742" s="89"/>
      <c r="R1742" s="21"/>
      <c r="S1742" s="85"/>
      <c r="T1742" s="390">
        <f t="shared" si="104"/>
        <v>0</v>
      </c>
      <c r="U1742" s="443">
        <f t="shared" si="118"/>
        <v>13</v>
      </c>
    </row>
    <row r="1743" spans="1:21" ht="18" customHeight="1">
      <c r="A1743" s="841"/>
      <c r="B1743" s="842"/>
      <c r="C1743" s="846"/>
      <c r="D1743" s="846"/>
      <c r="E1743" s="377">
        <v>7</v>
      </c>
      <c r="F1743" s="779"/>
      <c r="G1743" s="780"/>
      <c r="H1743" s="143"/>
      <c r="I1743" s="86"/>
      <c r="J1743" s="78"/>
      <c r="K1743" s="89"/>
      <c r="L1743" s="78"/>
      <c r="M1743" s="16"/>
      <c r="N1743" s="89"/>
      <c r="O1743" s="78"/>
      <c r="P1743" s="16"/>
      <c r="Q1743" s="89"/>
      <c r="R1743" s="21"/>
      <c r="S1743" s="85"/>
      <c r="T1743" s="390">
        <f t="shared" si="104"/>
        <v>0</v>
      </c>
      <c r="U1743" s="443">
        <f t="shared" si="118"/>
        <v>13</v>
      </c>
    </row>
    <row r="1744" spans="1:21" ht="18" customHeight="1">
      <c r="A1744" s="841"/>
      <c r="B1744" s="842"/>
      <c r="C1744" s="846"/>
      <c r="D1744" s="846"/>
      <c r="E1744" s="377">
        <v>8</v>
      </c>
      <c r="F1744" s="779"/>
      <c r="G1744" s="780"/>
      <c r="H1744" s="143"/>
      <c r="I1744" s="86"/>
      <c r="J1744" s="78"/>
      <c r="K1744" s="89"/>
      <c r="L1744" s="78"/>
      <c r="M1744" s="16"/>
      <c r="N1744" s="89"/>
      <c r="O1744" s="78"/>
      <c r="P1744" s="16"/>
      <c r="Q1744" s="89"/>
      <c r="R1744" s="21"/>
      <c r="S1744" s="85"/>
      <c r="T1744" s="390">
        <f t="shared" si="104"/>
        <v>0</v>
      </c>
      <c r="U1744" s="443">
        <f t="shared" si="118"/>
        <v>13</v>
      </c>
    </row>
    <row r="1745" spans="1:21" ht="18" customHeight="1">
      <c r="A1745" s="841"/>
      <c r="B1745" s="842"/>
      <c r="C1745" s="846"/>
      <c r="D1745" s="846"/>
      <c r="E1745" s="377">
        <v>9</v>
      </c>
      <c r="F1745" s="779"/>
      <c r="G1745" s="780"/>
      <c r="H1745" s="97"/>
      <c r="I1745" s="87"/>
      <c r="J1745" s="78"/>
      <c r="K1745" s="89"/>
      <c r="L1745" s="78"/>
      <c r="M1745" s="16"/>
      <c r="N1745" s="89"/>
      <c r="O1745" s="78"/>
      <c r="P1745" s="16"/>
      <c r="Q1745" s="89"/>
      <c r="R1745" s="21"/>
      <c r="S1745" s="85"/>
      <c r="T1745" s="390">
        <f t="shared" si="104"/>
        <v>0</v>
      </c>
      <c r="U1745" s="443">
        <f t="shared" si="118"/>
        <v>13</v>
      </c>
    </row>
    <row r="1746" spans="1:21" ht="18" customHeight="1">
      <c r="A1746" s="843"/>
      <c r="B1746" s="844"/>
      <c r="C1746" s="847"/>
      <c r="D1746" s="847"/>
      <c r="E1746" s="382">
        <v>10</v>
      </c>
      <c r="F1746" s="783"/>
      <c r="G1746" s="784"/>
      <c r="H1746" s="99"/>
      <c r="I1746" s="88"/>
      <c r="J1746" s="148"/>
      <c r="K1746" s="149"/>
      <c r="L1746" s="148"/>
      <c r="M1746" s="150"/>
      <c r="N1746" s="149"/>
      <c r="O1746" s="148"/>
      <c r="P1746" s="150"/>
      <c r="Q1746" s="149"/>
      <c r="R1746" s="151"/>
      <c r="S1746" s="91"/>
      <c r="T1746" s="391">
        <f t="shared" si="104"/>
        <v>0</v>
      </c>
      <c r="U1746" s="443">
        <f t="shared" si="118"/>
        <v>13</v>
      </c>
    </row>
    <row r="1747" spans="1:21" ht="18" customHeight="1">
      <c r="A1747" s="839">
        <f>IF(A1049="","",A1049)</f>
        <v>14</v>
      </c>
      <c r="B1747" s="840" t="str">
        <f>IF(B1049="","",B1049)</f>
        <v/>
      </c>
      <c r="C1747" s="845" t="str">
        <f>IF(C1049="","",C1049)</f>
        <v/>
      </c>
      <c r="D1747" s="845" t="str">
        <f>IF(D1049="","",D1049)</f>
        <v/>
      </c>
      <c r="E1747" s="372">
        <v>1</v>
      </c>
      <c r="F1747" s="781"/>
      <c r="G1747" s="782"/>
      <c r="H1747" s="144"/>
      <c r="I1747" s="145"/>
      <c r="J1747" s="123"/>
      <c r="K1747" s="146"/>
      <c r="L1747" s="123"/>
      <c r="M1747" s="147"/>
      <c r="N1747" s="146"/>
      <c r="O1747" s="123"/>
      <c r="P1747" s="147"/>
      <c r="Q1747" s="146"/>
      <c r="R1747" s="124"/>
      <c r="S1747" s="178"/>
      <c r="T1747" s="389">
        <f t="shared" si="104"/>
        <v>0</v>
      </c>
      <c r="U1747" s="443">
        <f t="shared" ref="U1747:U1756" si="119">$A$1747</f>
        <v>14</v>
      </c>
    </row>
    <row r="1748" spans="1:21" ht="18" customHeight="1">
      <c r="A1748" s="841"/>
      <c r="B1748" s="842"/>
      <c r="C1748" s="846"/>
      <c r="D1748" s="846"/>
      <c r="E1748" s="377">
        <v>2</v>
      </c>
      <c r="F1748" s="779"/>
      <c r="G1748" s="780"/>
      <c r="H1748" s="143"/>
      <c r="I1748" s="86"/>
      <c r="J1748" s="78"/>
      <c r="K1748" s="89"/>
      <c r="L1748" s="78"/>
      <c r="M1748" s="16"/>
      <c r="N1748" s="89"/>
      <c r="O1748" s="78"/>
      <c r="P1748" s="16"/>
      <c r="Q1748" s="89"/>
      <c r="R1748" s="21"/>
      <c r="S1748" s="85"/>
      <c r="T1748" s="390">
        <f t="shared" si="104"/>
        <v>0</v>
      </c>
      <c r="U1748" s="443">
        <f t="shared" si="119"/>
        <v>14</v>
      </c>
    </row>
    <row r="1749" spans="1:21" ht="18" customHeight="1">
      <c r="A1749" s="841"/>
      <c r="B1749" s="842"/>
      <c r="C1749" s="846"/>
      <c r="D1749" s="846"/>
      <c r="E1749" s="377">
        <v>3</v>
      </c>
      <c r="F1749" s="779"/>
      <c r="G1749" s="780"/>
      <c r="H1749" s="143"/>
      <c r="I1749" s="86"/>
      <c r="J1749" s="78"/>
      <c r="K1749" s="89"/>
      <c r="L1749" s="78"/>
      <c r="M1749" s="16"/>
      <c r="N1749" s="89"/>
      <c r="O1749" s="78"/>
      <c r="P1749" s="16"/>
      <c r="Q1749" s="89"/>
      <c r="R1749" s="21"/>
      <c r="S1749" s="85"/>
      <c r="T1749" s="390">
        <f t="shared" si="104"/>
        <v>0</v>
      </c>
      <c r="U1749" s="443">
        <f t="shared" si="119"/>
        <v>14</v>
      </c>
    </row>
    <row r="1750" spans="1:21" ht="18" customHeight="1">
      <c r="A1750" s="841"/>
      <c r="B1750" s="842"/>
      <c r="C1750" s="846"/>
      <c r="D1750" s="846"/>
      <c r="E1750" s="377">
        <v>4</v>
      </c>
      <c r="F1750" s="779"/>
      <c r="G1750" s="780"/>
      <c r="H1750" s="143"/>
      <c r="I1750" s="86"/>
      <c r="J1750" s="78"/>
      <c r="K1750" s="89"/>
      <c r="L1750" s="78"/>
      <c r="M1750" s="16"/>
      <c r="N1750" s="89"/>
      <c r="O1750" s="78"/>
      <c r="P1750" s="16"/>
      <c r="Q1750" s="89"/>
      <c r="R1750" s="21"/>
      <c r="S1750" s="85"/>
      <c r="T1750" s="390">
        <f t="shared" si="104"/>
        <v>0</v>
      </c>
      <c r="U1750" s="443">
        <f t="shared" si="119"/>
        <v>14</v>
      </c>
    </row>
    <row r="1751" spans="1:21" ht="18" customHeight="1">
      <c r="A1751" s="841"/>
      <c r="B1751" s="842"/>
      <c r="C1751" s="846"/>
      <c r="D1751" s="846"/>
      <c r="E1751" s="377">
        <v>5</v>
      </c>
      <c r="F1751" s="779"/>
      <c r="G1751" s="780"/>
      <c r="H1751" s="143"/>
      <c r="I1751" s="86"/>
      <c r="J1751" s="78"/>
      <c r="K1751" s="89"/>
      <c r="L1751" s="78"/>
      <c r="M1751" s="16"/>
      <c r="N1751" s="89"/>
      <c r="O1751" s="78"/>
      <c r="P1751" s="16"/>
      <c r="Q1751" s="89"/>
      <c r="R1751" s="21"/>
      <c r="S1751" s="85"/>
      <c r="T1751" s="390">
        <f t="shared" si="104"/>
        <v>0</v>
      </c>
      <c r="U1751" s="443">
        <f t="shared" si="119"/>
        <v>14</v>
      </c>
    </row>
    <row r="1752" spans="1:21" ht="18" customHeight="1">
      <c r="A1752" s="841"/>
      <c r="B1752" s="842"/>
      <c r="C1752" s="846"/>
      <c r="D1752" s="846"/>
      <c r="E1752" s="377">
        <v>6</v>
      </c>
      <c r="F1752" s="779"/>
      <c r="G1752" s="780"/>
      <c r="H1752" s="143"/>
      <c r="I1752" s="86"/>
      <c r="J1752" s="78"/>
      <c r="K1752" s="89"/>
      <c r="L1752" s="78"/>
      <c r="M1752" s="16"/>
      <c r="N1752" s="89"/>
      <c r="O1752" s="78"/>
      <c r="P1752" s="16"/>
      <c r="Q1752" s="89"/>
      <c r="R1752" s="21"/>
      <c r="S1752" s="85"/>
      <c r="T1752" s="390">
        <f t="shared" si="104"/>
        <v>0</v>
      </c>
      <c r="U1752" s="443">
        <f t="shared" si="119"/>
        <v>14</v>
      </c>
    </row>
    <row r="1753" spans="1:21" ht="18" customHeight="1">
      <c r="A1753" s="841"/>
      <c r="B1753" s="842"/>
      <c r="C1753" s="846"/>
      <c r="D1753" s="846"/>
      <c r="E1753" s="377">
        <v>7</v>
      </c>
      <c r="F1753" s="779"/>
      <c r="G1753" s="780"/>
      <c r="H1753" s="143"/>
      <c r="I1753" s="86"/>
      <c r="J1753" s="78"/>
      <c r="K1753" s="89"/>
      <c r="L1753" s="78"/>
      <c r="M1753" s="16"/>
      <c r="N1753" s="89"/>
      <c r="O1753" s="78"/>
      <c r="P1753" s="16"/>
      <c r="Q1753" s="89"/>
      <c r="R1753" s="21"/>
      <c r="S1753" s="85"/>
      <c r="T1753" s="390">
        <f t="shared" si="104"/>
        <v>0</v>
      </c>
      <c r="U1753" s="443">
        <f t="shared" si="119"/>
        <v>14</v>
      </c>
    </row>
    <row r="1754" spans="1:21" ht="18" customHeight="1">
      <c r="A1754" s="841"/>
      <c r="B1754" s="842"/>
      <c r="C1754" s="846"/>
      <c r="D1754" s="846"/>
      <c r="E1754" s="377">
        <v>8</v>
      </c>
      <c r="F1754" s="779"/>
      <c r="G1754" s="780"/>
      <c r="H1754" s="143"/>
      <c r="I1754" s="86"/>
      <c r="J1754" s="78"/>
      <c r="K1754" s="89"/>
      <c r="L1754" s="78"/>
      <c r="M1754" s="16"/>
      <c r="N1754" s="89"/>
      <c r="O1754" s="78"/>
      <c r="P1754" s="16"/>
      <c r="Q1754" s="89"/>
      <c r="R1754" s="21"/>
      <c r="S1754" s="85"/>
      <c r="T1754" s="390">
        <f t="shared" si="104"/>
        <v>0</v>
      </c>
      <c r="U1754" s="443">
        <f t="shared" si="119"/>
        <v>14</v>
      </c>
    </row>
    <row r="1755" spans="1:21" ht="18" customHeight="1">
      <c r="A1755" s="841"/>
      <c r="B1755" s="842"/>
      <c r="C1755" s="846"/>
      <c r="D1755" s="846"/>
      <c r="E1755" s="377">
        <v>9</v>
      </c>
      <c r="F1755" s="779"/>
      <c r="G1755" s="780"/>
      <c r="H1755" s="97"/>
      <c r="I1755" s="87"/>
      <c r="J1755" s="78"/>
      <c r="K1755" s="89"/>
      <c r="L1755" s="78"/>
      <c r="M1755" s="16"/>
      <c r="N1755" s="89"/>
      <c r="O1755" s="78"/>
      <c r="P1755" s="16"/>
      <c r="Q1755" s="89"/>
      <c r="R1755" s="21"/>
      <c r="S1755" s="85"/>
      <c r="T1755" s="390">
        <f t="shared" si="104"/>
        <v>0</v>
      </c>
      <c r="U1755" s="443">
        <f t="shared" si="119"/>
        <v>14</v>
      </c>
    </row>
    <row r="1756" spans="1:21" ht="18" customHeight="1">
      <c r="A1756" s="843"/>
      <c r="B1756" s="844"/>
      <c r="C1756" s="847"/>
      <c r="D1756" s="847"/>
      <c r="E1756" s="382">
        <v>10</v>
      </c>
      <c r="F1756" s="783"/>
      <c r="G1756" s="784"/>
      <c r="H1756" s="99"/>
      <c r="I1756" s="88"/>
      <c r="J1756" s="148"/>
      <c r="K1756" s="149"/>
      <c r="L1756" s="148"/>
      <c r="M1756" s="150"/>
      <c r="N1756" s="149"/>
      <c r="O1756" s="148"/>
      <c r="P1756" s="150"/>
      <c r="Q1756" s="149"/>
      <c r="R1756" s="151"/>
      <c r="S1756" s="91"/>
      <c r="T1756" s="391">
        <f t="shared" si="104"/>
        <v>0</v>
      </c>
      <c r="U1756" s="443">
        <f t="shared" si="119"/>
        <v>14</v>
      </c>
    </row>
    <row r="1757" spans="1:21" ht="18" customHeight="1">
      <c r="A1757" s="839">
        <f>IF(A1129="","",A1129)</f>
        <v>15</v>
      </c>
      <c r="B1757" s="840" t="str">
        <f>IF(B1129="","",B1129)</f>
        <v/>
      </c>
      <c r="C1757" s="845" t="str">
        <f>IF(C1129="","",C1129)</f>
        <v/>
      </c>
      <c r="D1757" s="845" t="str">
        <f>IF(D1129="","",D1129)</f>
        <v/>
      </c>
      <c r="E1757" s="372">
        <v>1</v>
      </c>
      <c r="F1757" s="781"/>
      <c r="G1757" s="782"/>
      <c r="H1757" s="144"/>
      <c r="I1757" s="145"/>
      <c r="J1757" s="123"/>
      <c r="K1757" s="146"/>
      <c r="L1757" s="123"/>
      <c r="M1757" s="147"/>
      <c r="N1757" s="146"/>
      <c r="O1757" s="123"/>
      <c r="P1757" s="147"/>
      <c r="Q1757" s="146"/>
      <c r="R1757" s="124"/>
      <c r="S1757" s="178"/>
      <c r="T1757" s="389">
        <f t="shared" si="104"/>
        <v>0</v>
      </c>
      <c r="U1757" s="443">
        <f t="shared" ref="U1757:U1766" si="120">$A$1757</f>
        <v>15</v>
      </c>
    </row>
    <row r="1758" spans="1:21" ht="18" customHeight="1">
      <c r="A1758" s="841"/>
      <c r="B1758" s="842"/>
      <c r="C1758" s="846"/>
      <c r="D1758" s="846"/>
      <c r="E1758" s="377">
        <v>2</v>
      </c>
      <c r="F1758" s="779"/>
      <c r="G1758" s="780"/>
      <c r="H1758" s="143"/>
      <c r="I1758" s="86"/>
      <c r="J1758" s="78"/>
      <c r="K1758" s="89"/>
      <c r="L1758" s="78"/>
      <c r="M1758" s="16"/>
      <c r="N1758" s="89"/>
      <c r="O1758" s="78"/>
      <c r="P1758" s="16"/>
      <c r="Q1758" s="89"/>
      <c r="R1758" s="21"/>
      <c r="S1758" s="85"/>
      <c r="T1758" s="390">
        <f t="shared" si="104"/>
        <v>0</v>
      </c>
      <c r="U1758" s="443">
        <f t="shared" si="120"/>
        <v>15</v>
      </c>
    </row>
    <row r="1759" spans="1:21" ht="18" customHeight="1">
      <c r="A1759" s="841"/>
      <c r="B1759" s="842"/>
      <c r="C1759" s="846"/>
      <c r="D1759" s="846"/>
      <c r="E1759" s="377">
        <v>3</v>
      </c>
      <c r="F1759" s="779"/>
      <c r="G1759" s="780"/>
      <c r="H1759" s="143"/>
      <c r="I1759" s="86"/>
      <c r="J1759" s="78"/>
      <c r="K1759" s="89"/>
      <c r="L1759" s="78"/>
      <c r="M1759" s="16"/>
      <c r="N1759" s="89"/>
      <c r="O1759" s="78"/>
      <c r="P1759" s="16"/>
      <c r="Q1759" s="89"/>
      <c r="R1759" s="21"/>
      <c r="S1759" s="85"/>
      <c r="T1759" s="390">
        <f t="shared" si="104"/>
        <v>0</v>
      </c>
      <c r="U1759" s="443">
        <f t="shared" si="120"/>
        <v>15</v>
      </c>
    </row>
    <row r="1760" spans="1:21" ht="18" customHeight="1">
      <c r="A1760" s="841"/>
      <c r="B1760" s="842"/>
      <c r="C1760" s="846"/>
      <c r="D1760" s="846"/>
      <c r="E1760" s="377">
        <v>4</v>
      </c>
      <c r="F1760" s="779"/>
      <c r="G1760" s="780"/>
      <c r="H1760" s="143"/>
      <c r="I1760" s="86"/>
      <c r="J1760" s="78"/>
      <c r="K1760" s="89"/>
      <c r="L1760" s="78"/>
      <c r="M1760" s="16"/>
      <c r="N1760" s="89"/>
      <c r="O1760" s="78"/>
      <c r="P1760" s="16"/>
      <c r="Q1760" s="89"/>
      <c r="R1760" s="21"/>
      <c r="S1760" s="85"/>
      <c r="T1760" s="390">
        <f t="shared" si="104"/>
        <v>0</v>
      </c>
      <c r="U1760" s="443">
        <f t="shared" si="120"/>
        <v>15</v>
      </c>
    </row>
    <row r="1761" spans="1:21" ht="18" customHeight="1">
      <c r="A1761" s="841"/>
      <c r="B1761" s="842"/>
      <c r="C1761" s="846"/>
      <c r="D1761" s="846"/>
      <c r="E1761" s="377">
        <v>5</v>
      </c>
      <c r="F1761" s="779"/>
      <c r="G1761" s="780"/>
      <c r="H1761" s="143"/>
      <c r="I1761" s="86"/>
      <c r="J1761" s="78"/>
      <c r="K1761" s="89"/>
      <c r="L1761" s="78"/>
      <c r="M1761" s="16"/>
      <c r="N1761" s="89"/>
      <c r="O1761" s="78"/>
      <c r="P1761" s="16"/>
      <c r="Q1761" s="89"/>
      <c r="R1761" s="21"/>
      <c r="S1761" s="85"/>
      <c r="T1761" s="390">
        <f t="shared" si="104"/>
        <v>0</v>
      </c>
      <c r="U1761" s="443">
        <f t="shared" si="120"/>
        <v>15</v>
      </c>
    </row>
    <row r="1762" spans="1:21" ht="18" customHeight="1">
      <c r="A1762" s="841"/>
      <c r="B1762" s="842"/>
      <c r="C1762" s="846"/>
      <c r="D1762" s="846"/>
      <c r="E1762" s="377">
        <v>6</v>
      </c>
      <c r="F1762" s="779"/>
      <c r="G1762" s="780"/>
      <c r="H1762" s="143"/>
      <c r="I1762" s="86"/>
      <c r="J1762" s="78"/>
      <c r="K1762" s="89"/>
      <c r="L1762" s="78"/>
      <c r="M1762" s="16"/>
      <c r="N1762" s="89"/>
      <c r="O1762" s="78"/>
      <c r="P1762" s="16"/>
      <c r="Q1762" s="89"/>
      <c r="R1762" s="21"/>
      <c r="S1762" s="85"/>
      <c r="T1762" s="390">
        <f t="shared" si="104"/>
        <v>0</v>
      </c>
      <c r="U1762" s="443">
        <f t="shared" si="120"/>
        <v>15</v>
      </c>
    </row>
    <row r="1763" spans="1:21" ht="18" customHeight="1">
      <c r="A1763" s="841"/>
      <c r="B1763" s="842"/>
      <c r="C1763" s="846"/>
      <c r="D1763" s="846"/>
      <c r="E1763" s="377">
        <v>7</v>
      </c>
      <c r="F1763" s="779"/>
      <c r="G1763" s="780"/>
      <c r="H1763" s="143"/>
      <c r="I1763" s="86"/>
      <c r="J1763" s="78"/>
      <c r="K1763" s="89"/>
      <c r="L1763" s="78"/>
      <c r="M1763" s="16"/>
      <c r="N1763" s="89"/>
      <c r="O1763" s="78"/>
      <c r="P1763" s="16"/>
      <c r="Q1763" s="89"/>
      <c r="R1763" s="21"/>
      <c r="S1763" s="85"/>
      <c r="T1763" s="390">
        <f t="shared" si="104"/>
        <v>0</v>
      </c>
      <c r="U1763" s="443">
        <f t="shared" si="120"/>
        <v>15</v>
      </c>
    </row>
    <row r="1764" spans="1:21" ht="18" customHeight="1">
      <c r="A1764" s="841"/>
      <c r="B1764" s="842"/>
      <c r="C1764" s="846"/>
      <c r="D1764" s="846"/>
      <c r="E1764" s="377">
        <v>8</v>
      </c>
      <c r="F1764" s="779"/>
      <c r="G1764" s="780"/>
      <c r="H1764" s="143"/>
      <c r="I1764" s="86"/>
      <c r="J1764" s="78"/>
      <c r="K1764" s="89"/>
      <c r="L1764" s="78"/>
      <c r="M1764" s="16"/>
      <c r="N1764" s="89"/>
      <c r="O1764" s="78"/>
      <c r="P1764" s="16"/>
      <c r="Q1764" s="89"/>
      <c r="R1764" s="21"/>
      <c r="S1764" s="85"/>
      <c r="T1764" s="390">
        <f t="shared" si="104"/>
        <v>0</v>
      </c>
      <c r="U1764" s="443">
        <f t="shared" si="120"/>
        <v>15</v>
      </c>
    </row>
    <row r="1765" spans="1:21" ht="18" customHeight="1">
      <c r="A1765" s="841"/>
      <c r="B1765" s="842"/>
      <c r="C1765" s="846"/>
      <c r="D1765" s="846"/>
      <c r="E1765" s="377">
        <v>9</v>
      </c>
      <c r="F1765" s="779"/>
      <c r="G1765" s="780"/>
      <c r="H1765" s="97"/>
      <c r="I1765" s="87"/>
      <c r="J1765" s="78"/>
      <c r="K1765" s="89"/>
      <c r="L1765" s="78"/>
      <c r="M1765" s="16"/>
      <c r="N1765" s="89"/>
      <c r="O1765" s="78"/>
      <c r="P1765" s="16"/>
      <c r="Q1765" s="89"/>
      <c r="R1765" s="21"/>
      <c r="S1765" s="85"/>
      <c r="T1765" s="390">
        <f t="shared" si="104"/>
        <v>0</v>
      </c>
      <c r="U1765" s="443">
        <f t="shared" si="120"/>
        <v>15</v>
      </c>
    </row>
    <row r="1766" spans="1:21" ht="18" customHeight="1">
      <c r="A1766" s="843"/>
      <c r="B1766" s="844"/>
      <c r="C1766" s="847"/>
      <c r="D1766" s="847"/>
      <c r="E1766" s="382">
        <v>10</v>
      </c>
      <c r="F1766" s="783"/>
      <c r="G1766" s="784"/>
      <c r="H1766" s="99"/>
      <c r="I1766" s="88"/>
      <c r="J1766" s="148"/>
      <c r="K1766" s="149"/>
      <c r="L1766" s="148"/>
      <c r="M1766" s="150"/>
      <c r="N1766" s="149"/>
      <c r="O1766" s="148"/>
      <c r="P1766" s="150"/>
      <c r="Q1766" s="149"/>
      <c r="R1766" s="151"/>
      <c r="S1766" s="91"/>
      <c r="T1766" s="391">
        <f t="shared" si="104"/>
        <v>0</v>
      </c>
      <c r="U1766" s="443">
        <f t="shared" si="120"/>
        <v>15</v>
      </c>
    </row>
    <row r="1767" spans="1:21" ht="18" customHeight="1">
      <c r="A1767" s="839">
        <f>IF(A1209="","",A1209)</f>
        <v>16</v>
      </c>
      <c r="B1767" s="840" t="str">
        <f>IF(B1209="","",B1209)</f>
        <v/>
      </c>
      <c r="C1767" s="845" t="str">
        <f>IF(C1209="","",C1209)</f>
        <v/>
      </c>
      <c r="D1767" s="845" t="str">
        <f>IF(D1209="","",D1209)</f>
        <v/>
      </c>
      <c r="E1767" s="372">
        <v>1</v>
      </c>
      <c r="F1767" s="781"/>
      <c r="G1767" s="782"/>
      <c r="H1767" s="144"/>
      <c r="I1767" s="145"/>
      <c r="J1767" s="123"/>
      <c r="K1767" s="146"/>
      <c r="L1767" s="123"/>
      <c r="M1767" s="147"/>
      <c r="N1767" s="146"/>
      <c r="O1767" s="123"/>
      <c r="P1767" s="147"/>
      <c r="Q1767" s="146"/>
      <c r="R1767" s="124"/>
      <c r="S1767" s="178"/>
      <c r="T1767" s="389">
        <f t="shared" si="104"/>
        <v>0</v>
      </c>
      <c r="U1767" s="443">
        <f t="shared" ref="U1767:U1776" si="121">$A$1767</f>
        <v>16</v>
      </c>
    </row>
    <row r="1768" spans="1:21" ht="18" customHeight="1">
      <c r="A1768" s="841"/>
      <c r="B1768" s="842"/>
      <c r="C1768" s="846"/>
      <c r="D1768" s="846"/>
      <c r="E1768" s="377">
        <v>2</v>
      </c>
      <c r="F1768" s="779"/>
      <c r="G1768" s="780"/>
      <c r="H1768" s="143"/>
      <c r="I1768" s="86"/>
      <c r="J1768" s="78"/>
      <c r="K1768" s="89"/>
      <c r="L1768" s="78"/>
      <c r="M1768" s="16"/>
      <c r="N1768" s="89"/>
      <c r="O1768" s="78"/>
      <c r="P1768" s="16"/>
      <c r="Q1768" s="89"/>
      <c r="R1768" s="21"/>
      <c r="S1768" s="85"/>
      <c r="T1768" s="390">
        <f t="shared" si="104"/>
        <v>0</v>
      </c>
      <c r="U1768" s="443">
        <f t="shared" si="121"/>
        <v>16</v>
      </c>
    </row>
    <row r="1769" spans="1:21" ht="18" customHeight="1">
      <c r="A1769" s="841"/>
      <c r="B1769" s="842"/>
      <c r="C1769" s="846"/>
      <c r="D1769" s="846"/>
      <c r="E1769" s="377">
        <v>3</v>
      </c>
      <c r="F1769" s="779"/>
      <c r="G1769" s="780"/>
      <c r="H1769" s="143"/>
      <c r="I1769" s="86"/>
      <c r="J1769" s="78"/>
      <c r="K1769" s="89"/>
      <c r="L1769" s="78"/>
      <c r="M1769" s="16"/>
      <c r="N1769" s="89"/>
      <c r="O1769" s="78"/>
      <c r="P1769" s="16"/>
      <c r="Q1769" s="89"/>
      <c r="R1769" s="21"/>
      <c r="S1769" s="85"/>
      <c r="T1769" s="390">
        <f t="shared" si="104"/>
        <v>0</v>
      </c>
      <c r="U1769" s="443">
        <f t="shared" si="121"/>
        <v>16</v>
      </c>
    </row>
    <row r="1770" spans="1:21" ht="18" customHeight="1">
      <c r="A1770" s="841"/>
      <c r="B1770" s="842"/>
      <c r="C1770" s="846"/>
      <c r="D1770" s="846"/>
      <c r="E1770" s="377">
        <v>4</v>
      </c>
      <c r="F1770" s="779"/>
      <c r="G1770" s="780"/>
      <c r="H1770" s="143"/>
      <c r="I1770" s="86"/>
      <c r="J1770" s="78"/>
      <c r="K1770" s="89"/>
      <c r="L1770" s="78"/>
      <c r="M1770" s="16"/>
      <c r="N1770" s="89"/>
      <c r="O1770" s="78"/>
      <c r="P1770" s="16"/>
      <c r="Q1770" s="89"/>
      <c r="R1770" s="21"/>
      <c r="S1770" s="85"/>
      <c r="T1770" s="390">
        <f t="shared" si="104"/>
        <v>0</v>
      </c>
      <c r="U1770" s="443">
        <f t="shared" si="121"/>
        <v>16</v>
      </c>
    </row>
    <row r="1771" spans="1:21" ht="18" customHeight="1">
      <c r="A1771" s="841"/>
      <c r="B1771" s="842"/>
      <c r="C1771" s="846"/>
      <c r="D1771" s="846"/>
      <c r="E1771" s="377">
        <v>5</v>
      </c>
      <c r="F1771" s="779"/>
      <c r="G1771" s="780"/>
      <c r="H1771" s="143"/>
      <c r="I1771" s="86"/>
      <c r="J1771" s="78"/>
      <c r="K1771" s="89"/>
      <c r="L1771" s="78"/>
      <c r="M1771" s="16"/>
      <c r="N1771" s="89"/>
      <c r="O1771" s="78"/>
      <c r="P1771" s="16"/>
      <c r="Q1771" s="89"/>
      <c r="R1771" s="21"/>
      <c r="S1771" s="85"/>
      <c r="T1771" s="390">
        <f t="shared" si="104"/>
        <v>0</v>
      </c>
      <c r="U1771" s="443">
        <f t="shared" si="121"/>
        <v>16</v>
      </c>
    </row>
    <row r="1772" spans="1:21" ht="18" customHeight="1">
      <c r="A1772" s="841"/>
      <c r="B1772" s="842"/>
      <c r="C1772" s="846"/>
      <c r="D1772" s="846"/>
      <c r="E1772" s="377">
        <v>6</v>
      </c>
      <c r="F1772" s="779"/>
      <c r="G1772" s="780"/>
      <c r="H1772" s="143"/>
      <c r="I1772" s="86"/>
      <c r="J1772" s="78"/>
      <c r="K1772" s="89"/>
      <c r="L1772" s="78"/>
      <c r="M1772" s="16"/>
      <c r="N1772" s="89"/>
      <c r="O1772" s="78"/>
      <c r="P1772" s="16"/>
      <c r="Q1772" s="89"/>
      <c r="R1772" s="21"/>
      <c r="S1772" s="85"/>
      <c r="T1772" s="390">
        <f t="shared" si="104"/>
        <v>0</v>
      </c>
      <c r="U1772" s="443">
        <f t="shared" si="121"/>
        <v>16</v>
      </c>
    </row>
    <row r="1773" spans="1:21" ht="18" customHeight="1">
      <c r="A1773" s="841"/>
      <c r="B1773" s="842"/>
      <c r="C1773" s="846"/>
      <c r="D1773" s="846"/>
      <c r="E1773" s="377">
        <v>7</v>
      </c>
      <c r="F1773" s="779"/>
      <c r="G1773" s="780"/>
      <c r="H1773" s="143"/>
      <c r="I1773" s="86"/>
      <c r="J1773" s="78"/>
      <c r="K1773" s="89"/>
      <c r="L1773" s="78"/>
      <c r="M1773" s="16"/>
      <c r="N1773" s="89"/>
      <c r="O1773" s="78"/>
      <c r="P1773" s="16"/>
      <c r="Q1773" s="89"/>
      <c r="R1773" s="21"/>
      <c r="S1773" s="85"/>
      <c r="T1773" s="390">
        <f t="shared" si="104"/>
        <v>0</v>
      </c>
      <c r="U1773" s="443">
        <f t="shared" si="121"/>
        <v>16</v>
      </c>
    </row>
    <row r="1774" spans="1:21" ht="18" customHeight="1">
      <c r="A1774" s="841"/>
      <c r="B1774" s="842"/>
      <c r="C1774" s="846"/>
      <c r="D1774" s="846"/>
      <c r="E1774" s="377">
        <v>8</v>
      </c>
      <c r="F1774" s="779"/>
      <c r="G1774" s="780"/>
      <c r="H1774" s="143"/>
      <c r="I1774" s="86"/>
      <c r="J1774" s="78"/>
      <c r="K1774" s="89"/>
      <c r="L1774" s="78"/>
      <c r="M1774" s="16"/>
      <c r="N1774" s="89"/>
      <c r="O1774" s="78"/>
      <c r="P1774" s="16"/>
      <c r="Q1774" s="89"/>
      <c r="R1774" s="21"/>
      <c r="S1774" s="85"/>
      <c r="T1774" s="390">
        <f t="shared" si="104"/>
        <v>0</v>
      </c>
      <c r="U1774" s="443">
        <f t="shared" si="121"/>
        <v>16</v>
      </c>
    </row>
    <row r="1775" spans="1:21" ht="18" customHeight="1">
      <c r="A1775" s="841"/>
      <c r="B1775" s="842"/>
      <c r="C1775" s="846"/>
      <c r="D1775" s="846"/>
      <c r="E1775" s="377">
        <v>9</v>
      </c>
      <c r="F1775" s="779"/>
      <c r="G1775" s="780"/>
      <c r="H1775" s="97"/>
      <c r="I1775" s="87"/>
      <c r="J1775" s="78"/>
      <c r="K1775" s="89"/>
      <c r="L1775" s="78"/>
      <c r="M1775" s="16"/>
      <c r="N1775" s="89"/>
      <c r="O1775" s="78"/>
      <c r="P1775" s="16"/>
      <c r="Q1775" s="89"/>
      <c r="R1775" s="21"/>
      <c r="S1775" s="85"/>
      <c r="T1775" s="390">
        <f t="shared" si="104"/>
        <v>0</v>
      </c>
      <c r="U1775" s="443">
        <f t="shared" si="121"/>
        <v>16</v>
      </c>
    </row>
    <row r="1776" spans="1:21" ht="18" customHeight="1">
      <c r="A1776" s="843"/>
      <c r="B1776" s="844"/>
      <c r="C1776" s="847"/>
      <c r="D1776" s="847"/>
      <c r="E1776" s="382">
        <v>10</v>
      </c>
      <c r="F1776" s="783"/>
      <c r="G1776" s="784"/>
      <c r="H1776" s="99"/>
      <c r="I1776" s="88"/>
      <c r="J1776" s="148"/>
      <c r="K1776" s="149"/>
      <c r="L1776" s="148"/>
      <c r="M1776" s="150"/>
      <c r="N1776" s="149"/>
      <c r="O1776" s="148"/>
      <c r="P1776" s="150"/>
      <c r="Q1776" s="149"/>
      <c r="R1776" s="151"/>
      <c r="S1776" s="91"/>
      <c r="T1776" s="391">
        <f t="shared" si="104"/>
        <v>0</v>
      </c>
      <c r="U1776" s="443">
        <f t="shared" si="121"/>
        <v>16</v>
      </c>
    </row>
    <row r="1777" spans="1:21" ht="18" customHeight="1">
      <c r="A1777" s="839">
        <f>IF(A1289="","",A1289)</f>
        <v>17</v>
      </c>
      <c r="B1777" s="840" t="str">
        <f>IF(B1289="","",B1289)</f>
        <v/>
      </c>
      <c r="C1777" s="845" t="str">
        <f>IF(C1289="","",C1289)</f>
        <v/>
      </c>
      <c r="D1777" s="845" t="str">
        <f>IF(D1289="","",D1289)</f>
        <v/>
      </c>
      <c r="E1777" s="372">
        <v>1</v>
      </c>
      <c r="F1777" s="781"/>
      <c r="G1777" s="782"/>
      <c r="H1777" s="144"/>
      <c r="I1777" s="145"/>
      <c r="J1777" s="123"/>
      <c r="K1777" s="146"/>
      <c r="L1777" s="123"/>
      <c r="M1777" s="147"/>
      <c r="N1777" s="146"/>
      <c r="O1777" s="123"/>
      <c r="P1777" s="147"/>
      <c r="Q1777" s="146"/>
      <c r="R1777" s="124"/>
      <c r="S1777" s="178"/>
      <c r="T1777" s="389">
        <f t="shared" si="104"/>
        <v>0</v>
      </c>
      <c r="U1777" s="443">
        <f t="shared" ref="U1777:U1786" si="122">$A$1777</f>
        <v>17</v>
      </c>
    </row>
    <row r="1778" spans="1:21" ht="18" customHeight="1">
      <c r="A1778" s="841"/>
      <c r="B1778" s="842"/>
      <c r="C1778" s="846"/>
      <c r="D1778" s="846"/>
      <c r="E1778" s="377">
        <v>2</v>
      </c>
      <c r="F1778" s="779"/>
      <c r="G1778" s="780"/>
      <c r="H1778" s="143"/>
      <c r="I1778" s="86"/>
      <c r="J1778" s="78"/>
      <c r="K1778" s="89"/>
      <c r="L1778" s="78"/>
      <c r="M1778" s="16"/>
      <c r="N1778" s="89"/>
      <c r="O1778" s="78"/>
      <c r="P1778" s="16"/>
      <c r="Q1778" s="89"/>
      <c r="R1778" s="21"/>
      <c r="S1778" s="85"/>
      <c r="T1778" s="390">
        <f t="shared" si="104"/>
        <v>0</v>
      </c>
      <c r="U1778" s="443">
        <f t="shared" si="122"/>
        <v>17</v>
      </c>
    </row>
    <row r="1779" spans="1:21" ht="18" customHeight="1">
      <c r="A1779" s="841"/>
      <c r="B1779" s="842"/>
      <c r="C1779" s="846"/>
      <c r="D1779" s="846"/>
      <c r="E1779" s="377">
        <v>3</v>
      </c>
      <c r="F1779" s="779"/>
      <c r="G1779" s="780"/>
      <c r="H1779" s="143"/>
      <c r="I1779" s="86"/>
      <c r="J1779" s="78"/>
      <c r="K1779" s="89"/>
      <c r="L1779" s="78"/>
      <c r="M1779" s="16"/>
      <c r="N1779" s="89"/>
      <c r="O1779" s="78"/>
      <c r="P1779" s="16"/>
      <c r="Q1779" s="89"/>
      <c r="R1779" s="21"/>
      <c r="S1779" s="85"/>
      <c r="T1779" s="390">
        <f t="shared" si="104"/>
        <v>0</v>
      </c>
      <c r="U1779" s="443">
        <f t="shared" si="122"/>
        <v>17</v>
      </c>
    </row>
    <row r="1780" spans="1:21" ht="18" customHeight="1">
      <c r="A1780" s="841"/>
      <c r="B1780" s="842"/>
      <c r="C1780" s="846"/>
      <c r="D1780" s="846"/>
      <c r="E1780" s="377">
        <v>4</v>
      </c>
      <c r="F1780" s="779"/>
      <c r="G1780" s="780"/>
      <c r="H1780" s="143"/>
      <c r="I1780" s="86"/>
      <c r="J1780" s="78"/>
      <c r="K1780" s="89"/>
      <c r="L1780" s="78"/>
      <c r="M1780" s="16"/>
      <c r="N1780" s="89"/>
      <c r="O1780" s="78"/>
      <c r="P1780" s="16"/>
      <c r="Q1780" s="89"/>
      <c r="R1780" s="21"/>
      <c r="S1780" s="85"/>
      <c r="T1780" s="390">
        <f t="shared" si="104"/>
        <v>0</v>
      </c>
      <c r="U1780" s="443">
        <f t="shared" si="122"/>
        <v>17</v>
      </c>
    </row>
    <row r="1781" spans="1:21" ht="18" customHeight="1">
      <c r="A1781" s="841"/>
      <c r="B1781" s="842"/>
      <c r="C1781" s="846"/>
      <c r="D1781" s="846"/>
      <c r="E1781" s="377">
        <v>5</v>
      </c>
      <c r="F1781" s="779"/>
      <c r="G1781" s="780"/>
      <c r="H1781" s="143"/>
      <c r="I1781" s="86"/>
      <c r="J1781" s="78"/>
      <c r="K1781" s="89"/>
      <c r="L1781" s="78"/>
      <c r="M1781" s="16"/>
      <c r="N1781" s="89"/>
      <c r="O1781" s="78"/>
      <c r="P1781" s="16"/>
      <c r="Q1781" s="89"/>
      <c r="R1781" s="21"/>
      <c r="S1781" s="85"/>
      <c r="T1781" s="390">
        <f t="shared" si="104"/>
        <v>0</v>
      </c>
      <c r="U1781" s="443">
        <f t="shared" si="122"/>
        <v>17</v>
      </c>
    </row>
    <row r="1782" spans="1:21" ht="18" customHeight="1">
      <c r="A1782" s="841"/>
      <c r="B1782" s="842"/>
      <c r="C1782" s="846"/>
      <c r="D1782" s="846"/>
      <c r="E1782" s="377">
        <v>6</v>
      </c>
      <c r="F1782" s="779"/>
      <c r="G1782" s="780"/>
      <c r="H1782" s="143"/>
      <c r="I1782" s="86"/>
      <c r="J1782" s="78"/>
      <c r="K1782" s="89"/>
      <c r="L1782" s="78"/>
      <c r="M1782" s="16"/>
      <c r="N1782" s="89"/>
      <c r="O1782" s="78"/>
      <c r="P1782" s="16"/>
      <c r="Q1782" s="89"/>
      <c r="R1782" s="21"/>
      <c r="S1782" s="85"/>
      <c r="T1782" s="390">
        <f t="shared" si="104"/>
        <v>0</v>
      </c>
      <c r="U1782" s="443">
        <f t="shared" si="122"/>
        <v>17</v>
      </c>
    </row>
    <row r="1783" spans="1:21" ht="18" customHeight="1">
      <c r="A1783" s="841"/>
      <c r="B1783" s="842"/>
      <c r="C1783" s="846"/>
      <c r="D1783" s="846"/>
      <c r="E1783" s="377">
        <v>7</v>
      </c>
      <c r="F1783" s="779"/>
      <c r="G1783" s="780"/>
      <c r="H1783" s="143"/>
      <c r="I1783" s="86"/>
      <c r="J1783" s="78"/>
      <c r="K1783" s="89"/>
      <c r="L1783" s="78"/>
      <c r="M1783" s="16"/>
      <c r="N1783" s="89"/>
      <c r="O1783" s="78"/>
      <c r="P1783" s="16"/>
      <c r="Q1783" s="89"/>
      <c r="R1783" s="21"/>
      <c r="S1783" s="85"/>
      <c r="T1783" s="390">
        <f t="shared" si="104"/>
        <v>0</v>
      </c>
      <c r="U1783" s="443">
        <f t="shared" si="122"/>
        <v>17</v>
      </c>
    </row>
    <row r="1784" spans="1:21" ht="18" customHeight="1">
      <c r="A1784" s="841"/>
      <c r="B1784" s="842"/>
      <c r="C1784" s="846"/>
      <c r="D1784" s="846"/>
      <c r="E1784" s="377">
        <v>8</v>
      </c>
      <c r="F1784" s="779"/>
      <c r="G1784" s="780"/>
      <c r="H1784" s="143"/>
      <c r="I1784" s="86"/>
      <c r="J1784" s="78"/>
      <c r="K1784" s="89"/>
      <c r="L1784" s="78"/>
      <c r="M1784" s="16"/>
      <c r="N1784" s="89"/>
      <c r="O1784" s="78"/>
      <c r="P1784" s="16"/>
      <c r="Q1784" s="89"/>
      <c r="R1784" s="21"/>
      <c r="S1784" s="85"/>
      <c r="T1784" s="390">
        <f t="shared" si="104"/>
        <v>0</v>
      </c>
      <c r="U1784" s="443">
        <f t="shared" si="122"/>
        <v>17</v>
      </c>
    </row>
    <row r="1785" spans="1:21" ht="18" customHeight="1">
      <c r="A1785" s="841"/>
      <c r="B1785" s="842"/>
      <c r="C1785" s="846"/>
      <c r="D1785" s="846"/>
      <c r="E1785" s="377">
        <v>9</v>
      </c>
      <c r="F1785" s="779"/>
      <c r="G1785" s="780"/>
      <c r="H1785" s="97"/>
      <c r="I1785" s="87"/>
      <c r="J1785" s="78"/>
      <c r="K1785" s="89"/>
      <c r="L1785" s="78"/>
      <c r="M1785" s="16"/>
      <c r="N1785" s="89"/>
      <c r="O1785" s="78"/>
      <c r="P1785" s="16"/>
      <c r="Q1785" s="89"/>
      <c r="R1785" s="21"/>
      <c r="S1785" s="85"/>
      <c r="T1785" s="390">
        <f t="shared" si="104"/>
        <v>0</v>
      </c>
      <c r="U1785" s="443">
        <f t="shared" si="122"/>
        <v>17</v>
      </c>
    </row>
    <row r="1786" spans="1:21" ht="18" customHeight="1">
      <c r="A1786" s="843"/>
      <c r="B1786" s="844"/>
      <c r="C1786" s="847"/>
      <c r="D1786" s="847"/>
      <c r="E1786" s="382">
        <v>10</v>
      </c>
      <c r="F1786" s="783"/>
      <c r="G1786" s="784"/>
      <c r="H1786" s="99"/>
      <c r="I1786" s="88"/>
      <c r="J1786" s="148"/>
      <c r="K1786" s="149"/>
      <c r="L1786" s="148"/>
      <c r="M1786" s="150"/>
      <c r="N1786" s="149"/>
      <c r="O1786" s="148"/>
      <c r="P1786" s="150"/>
      <c r="Q1786" s="149"/>
      <c r="R1786" s="151"/>
      <c r="S1786" s="91"/>
      <c r="T1786" s="391">
        <f t="shared" si="104"/>
        <v>0</v>
      </c>
      <c r="U1786" s="443">
        <f t="shared" si="122"/>
        <v>17</v>
      </c>
    </row>
    <row r="1787" spans="1:21" ht="18" customHeight="1">
      <c r="A1787" s="839">
        <f>IF(A1369="","",A1369)</f>
        <v>18</v>
      </c>
      <c r="B1787" s="840" t="str">
        <f>IF(B1369="","",B1369)</f>
        <v/>
      </c>
      <c r="C1787" s="845" t="str">
        <f>IF(C1369="","",C1369)</f>
        <v/>
      </c>
      <c r="D1787" s="845" t="str">
        <f>IF(D1369="","",D1369)</f>
        <v/>
      </c>
      <c r="E1787" s="372">
        <v>1</v>
      </c>
      <c r="F1787" s="781"/>
      <c r="G1787" s="782"/>
      <c r="H1787" s="144"/>
      <c r="I1787" s="145"/>
      <c r="J1787" s="123"/>
      <c r="K1787" s="146"/>
      <c r="L1787" s="123"/>
      <c r="M1787" s="147"/>
      <c r="N1787" s="146"/>
      <c r="O1787" s="123"/>
      <c r="P1787" s="147"/>
      <c r="Q1787" s="146"/>
      <c r="R1787" s="124"/>
      <c r="S1787" s="178"/>
      <c r="T1787" s="389">
        <f t="shared" si="104"/>
        <v>0</v>
      </c>
      <c r="U1787" s="443">
        <f t="shared" ref="U1787:U1796" si="123">$A$1787</f>
        <v>18</v>
      </c>
    </row>
    <row r="1788" spans="1:21" ht="18" customHeight="1">
      <c r="A1788" s="841"/>
      <c r="B1788" s="842"/>
      <c r="C1788" s="846"/>
      <c r="D1788" s="846"/>
      <c r="E1788" s="377">
        <v>2</v>
      </c>
      <c r="F1788" s="779"/>
      <c r="G1788" s="780"/>
      <c r="H1788" s="143"/>
      <c r="I1788" s="86"/>
      <c r="J1788" s="78"/>
      <c r="K1788" s="89"/>
      <c r="L1788" s="78"/>
      <c r="M1788" s="16"/>
      <c r="N1788" s="89"/>
      <c r="O1788" s="78"/>
      <c r="P1788" s="16"/>
      <c r="Q1788" s="89"/>
      <c r="R1788" s="21"/>
      <c r="S1788" s="85"/>
      <c r="T1788" s="390">
        <f t="shared" si="104"/>
        <v>0</v>
      </c>
      <c r="U1788" s="443">
        <f t="shared" si="123"/>
        <v>18</v>
      </c>
    </row>
    <row r="1789" spans="1:21" ht="18" customHeight="1">
      <c r="A1789" s="841"/>
      <c r="B1789" s="842"/>
      <c r="C1789" s="846"/>
      <c r="D1789" s="846"/>
      <c r="E1789" s="377">
        <v>3</v>
      </c>
      <c r="F1789" s="779"/>
      <c r="G1789" s="780"/>
      <c r="H1789" s="143"/>
      <c r="I1789" s="86"/>
      <c r="J1789" s="78"/>
      <c r="K1789" s="89"/>
      <c r="L1789" s="78"/>
      <c r="M1789" s="16"/>
      <c r="N1789" s="89"/>
      <c r="O1789" s="78"/>
      <c r="P1789" s="16"/>
      <c r="Q1789" s="89"/>
      <c r="R1789" s="21"/>
      <c r="S1789" s="85"/>
      <c r="T1789" s="390">
        <f t="shared" si="104"/>
        <v>0</v>
      </c>
      <c r="U1789" s="443">
        <f t="shared" si="123"/>
        <v>18</v>
      </c>
    </row>
    <row r="1790" spans="1:21" ht="18" customHeight="1">
      <c r="A1790" s="841"/>
      <c r="B1790" s="842"/>
      <c r="C1790" s="846"/>
      <c r="D1790" s="846"/>
      <c r="E1790" s="377">
        <v>4</v>
      </c>
      <c r="F1790" s="779"/>
      <c r="G1790" s="780"/>
      <c r="H1790" s="143"/>
      <c r="I1790" s="86"/>
      <c r="J1790" s="78"/>
      <c r="K1790" s="89"/>
      <c r="L1790" s="78"/>
      <c r="M1790" s="16"/>
      <c r="N1790" s="89"/>
      <c r="O1790" s="78"/>
      <c r="P1790" s="16"/>
      <c r="Q1790" s="89"/>
      <c r="R1790" s="21"/>
      <c r="S1790" s="85"/>
      <c r="T1790" s="390">
        <f t="shared" si="104"/>
        <v>0</v>
      </c>
      <c r="U1790" s="443">
        <f t="shared" si="123"/>
        <v>18</v>
      </c>
    </row>
    <row r="1791" spans="1:21" ht="18" customHeight="1">
      <c r="A1791" s="841"/>
      <c r="B1791" s="842"/>
      <c r="C1791" s="846"/>
      <c r="D1791" s="846"/>
      <c r="E1791" s="377">
        <v>5</v>
      </c>
      <c r="F1791" s="779"/>
      <c r="G1791" s="780"/>
      <c r="H1791" s="143"/>
      <c r="I1791" s="86"/>
      <c r="J1791" s="78"/>
      <c r="K1791" s="89"/>
      <c r="L1791" s="78"/>
      <c r="M1791" s="16"/>
      <c r="N1791" s="89"/>
      <c r="O1791" s="78"/>
      <c r="P1791" s="16"/>
      <c r="Q1791" s="89"/>
      <c r="R1791" s="21"/>
      <c r="S1791" s="85"/>
      <c r="T1791" s="390">
        <f t="shared" si="104"/>
        <v>0</v>
      </c>
      <c r="U1791" s="443">
        <f t="shared" si="123"/>
        <v>18</v>
      </c>
    </row>
    <row r="1792" spans="1:21" ht="18" customHeight="1">
      <c r="A1792" s="841"/>
      <c r="B1792" s="842"/>
      <c r="C1792" s="846"/>
      <c r="D1792" s="846"/>
      <c r="E1792" s="377">
        <v>6</v>
      </c>
      <c r="F1792" s="779"/>
      <c r="G1792" s="780"/>
      <c r="H1792" s="143"/>
      <c r="I1792" s="86"/>
      <c r="J1792" s="78"/>
      <c r="K1792" s="89"/>
      <c r="L1792" s="78"/>
      <c r="M1792" s="16"/>
      <c r="N1792" s="89"/>
      <c r="O1792" s="78"/>
      <c r="P1792" s="16"/>
      <c r="Q1792" s="89"/>
      <c r="R1792" s="21"/>
      <c r="S1792" s="85"/>
      <c r="T1792" s="390">
        <f t="shared" si="104"/>
        <v>0</v>
      </c>
      <c r="U1792" s="443">
        <f t="shared" si="123"/>
        <v>18</v>
      </c>
    </row>
    <row r="1793" spans="1:21" ht="18" customHeight="1">
      <c r="A1793" s="841"/>
      <c r="B1793" s="842"/>
      <c r="C1793" s="846"/>
      <c r="D1793" s="846"/>
      <c r="E1793" s="377">
        <v>7</v>
      </c>
      <c r="F1793" s="779"/>
      <c r="G1793" s="780"/>
      <c r="H1793" s="143"/>
      <c r="I1793" s="86"/>
      <c r="J1793" s="78"/>
      <c r="K1793" s="89"/>
      <c r="L1793" s="78"/>
      <c r="M1793" s="16"/>
      <c r="N1793" s="89"/>
      <c r="O1793" s="78"/>
      <c r="P1793" s="16"/>
      <c r="Q1793" s="89"/>
      <c r="R1793" s="21"/>
      <c r="S1793" s="85"/>
      <c r="T1793" s="390">
        <f t="shared" si="104"/>
        <v>0</v>
      </c>
      <c r="U1793" s="443">
        <f t="shared" si="123"/>
        <v>18</v>
      </c>
    </row>
    <row r="1794" spans="1:21" ht="18" customHeight="1">
      <c r="A1794" s="841"/>
      <c r="B1794" s="842"/>
      <c r="C1794" s="846"/>
      <c r="D1794" s="846"/>
      <c r="E1794" s="377">
        <v>8</v>
      </c>
      <c r="F1794" s="779"/>
      <c r="G1794" s="780"/>
      <c r="H1794" s="143"/>
      <c r="I1794" s="86"/>
      <c r="J1794" s="78"/>
      <c r="K1794" s="89"/>
      <c r="L1794" s="78"/>
      <c r="M1794" s="16"/>
      <c r="N1794" s="89"/>
      <c r="O1794" s="78"/>
      <c r="P1794" s="16"/>
      <c r="Q1794" s="89"/>
      <c r="R1794" s="21"/>
      <c r="S1794" s="85"/>
      <c r="T1794" s="390">
        <f t="shared" si="104"/>
        <v>0</v>
      </c>
      <c r="U1794" s="443">
        <f t="shared" si="123"/>
        <v>18</v>
      </c>
    </row>
    <row r="1795" spans="1:21" ht="18" customHeight="1">
      <c r="A1795" s="841"/>
      <c r="B1795" s="842"/>
      <c r="C1795" s="846"/>
      <c r="D1795" s="846"/>
      <c r="E1795" s="377">
        <v>9</v>
      </c>
      <c r="F1795" s="779"/>
      <c r="G1795" s="780"/>
      <c r="H1795" s="97"/>
      <c r="I1795" s="87"/>
      <c r="J1795" s="78"/>
      <c r="K1795" s="89"/>
      <c r="L1795" s="78"/>
      <c r="M1795" s="16"/>
      <c r="N1795" s="89"/>
      <c r="O1795" s="78"/>
      <c r="P1795" s="16"/>
      <c r="Q1795" s="89"/>
      <c r="R1795" s="21"/>
      <c r="S1795" s="85"/>
      <c r="T1795" s="390">
        <f t="shared" si="104"/>
        <v>0</v>
      </c>
      <c r="U1795" s="443">
        <f t="shared" si="123"/>
        <v>18</v>
      </c>
    </row>
    <row r="1796" spans="1:21" ht="18" customHeight="1">
      <c r="A1796" s="843"/>
      <c r="B1796" s="844"/>
      <c r="C1796" s="847"/>
      <c r="D1796" s="847"/>
      <c r="E1796" s="382">
        <v>10</v>
      </c>
      <c r="F1796" s="783"/>
      <c r="G1796" s="784"/>
      <c r="H1796" s="99"/>
      <c r="I1796" s="88"/>
      <c r="J1796" s="148"/>
      <c r="K1796" s="149"/>
      <c r="L1796" s="148"/>
      <c r="M1796" s="150"/>
      <c r="N1796" s="149"/>
      <c r="O1796" s="148"/>
      <c r="P1796" s="150"/>
      <c r="Q1796" s="149"/>
      <c r="R1796" s="151"/>
      <c r="S1796" s="91"/>
      <c r="T1796" s="391">
        <f>IF(J1796="",0,INT(SUM(PRODUCT(J1796,L1796,O1796),R1796)))</f>
        <v>0</v>
      </c>
      <c r="U1796" s="443">
        <f t="shared" si="123"/>
        <v>18</v>
      </c>
    </row>
    <row r="1797" spans="1:21" ht="18" customHeight="1">
      <c r="A1797" s="839">
        <f>IF(A1449="","",A1449)</f>
        <v>19</v>
      </c>
      <c r="B1797" s="840" t="str">
        <f>IF(B1449="","",B1449)</f>
        <v/>
      </c>
      <c r="C1797" s="845" t="str">
        <f>IF(C1449="","",C1449)</f>
        <v/>
      </c>
      <c r="D1797" s="845" t="str">
        <f>IF(D1449="","",D1449)</f>
        <v/>
      </c>
      <c r="E1797" s="372">
        <v>1</v>
      </c>
      <c r="F1797" s="781"/>
      <c r="G1797" s="782"/>
      <c r="H1797" s="144"/>
      <c r="I1797" s="145"/>
      <c r="J1797" s="123"/>
      <c r="K1797" s="146"/>
      <c r="L1797" s="123"/>
      <c r="M1797" s="147"/>
      <c r="N1797" s="146"/>
      <c r="O1797" s="123"/>
      <c r="P1797" s="147"/>
      <c r="Q1797" s="146"/>
      <c r="R1797" s="124"/>
      <c r="S1797" s="125"/>
      <c r="T1797" s="389">
        <f t="shared" si="104"/>
        <v>0</v>
      </c>
      <c r="U1797" s="443">
        <f t="shared" ref="U1797:U1806" si="124">$A$1797</f>
        <v>19</v>
      </c>
    </row>
    <row r="1798" spans="1:21" ht="18" customHeight="1">
      <c r="A1798" s="841"/>
      <c r="B1798" s="842"/>
      <c r="C1798" s="846"/>
      <c r="D1798" s="846"/>
      <c r="E1798" s="377">
        <v>2</v>
      </c>
      <c r="F1798" s="779"/>
      <c r="G1798" s="780"/>
      <c r="H1798" s="143"/>
      <c r="I1798" s="86"/>
      <c r="J1798" s="78"/>
      <c r="K1798" s="89"/>
      <c r="L1798" s="78"/>
      <c r="M1798" s="16"/>
      <c r="N1798" s="89"/>
      <c r="O1798" s="78"/>
      <c r="P1798" s="16"/>
      <c r="Q1798" s="89"/>
      <c r="R1798" s="21"/>
      <c r="S1798" s="84"/>
      <c r="T1798" s="390">
        <f t="shared" si="104"/>
        <v>0</v>
      </c>
      <c r="U1798" s="443">
        <f t="shared" si="124"/>
        <v>19</v>
      </c>
    </row>
    <row r="1799" spans="1:21" ht="18" customHeight="1">
      <c r="A1799" s="841"/>
      <c r="B1799" s="842"/>
      <c r="C1799" s="846"/>
      <c r="D1799" s="846"/>
      <c r="E1799" s="377">
        <v>3</v>
      </c>
      <c r="F1799" s="779"/>
      <c r="G1799" s="780"/>
      <c r="H1799" s="143"/>
      <c r="I1799" s="86"/>
      <c r="J1799" s="78"/>
      <c r="K1799" s="89"/>
      <c r="L1799" s="78"/>
      <c r="M1799" s="16"/>
      <c r="N1799" s="89"/>
      <c r="O1799" s="78"/>
      <c r="P1799" s="16"/>
      <c r="Q1799" s="89"/>
      <c r="R1799" s="21"/>
      <c r="S1799" s="84"/>
      <c r="T1799" s="390">
        <f t="shared" si="104"/>
        <v>0</v>
      </c>
      <c r="U1799" s="443">
        <f t="shared" si="124"/>
        <v>19</v>
      </c>
    </row>
    <row r="1800" spans="1:21" ht="18" customHeight="1">
      <c r="A1800" s="841"/>
      <c r="B1800" s="842"/>
      <c r="C1800" s="846"/>
      <c r="D1800" s="846"/>
      <c r="E1800" s="377">
        <v>4</v>
      </c>
      <c r="F1800" s="779"/>
      <c r="G1800" s="780"/>
      <c r="H1800" s="143"/>
      <c r="I1800" s="86"/>
      <c r="J1800" s="78"/>
      <c r="K1800" s="89"/>
      <c r="L1800" s="78"/>
      <c r="M1800" s="16"/>
      <c r="N1800" s="89"/>
      <c r="O1800" s="78"/>
      <c r="P1800" s="16"/>
      <c r="Q1800" s="89"/>
      <c r="R1800" s="21"/>
      <c r="S1800" s="84"/>
      <c r="T1800" s="390">
        <f t="shared" si="104"/>
        <v>0</v>
      </c>
      <c r="U1800" s="443">
        <f t="shared" si="124"/>
        <v>19</v>
      </c>
    </row>
    <row r="1801" spans="1:21" ht="18" customHeight="1">
      <c r="A1801" s="841"/>
      <c r="B1801" s="842"/>
      <c r="C1801" s="846"/>
      <c r="D1801" s="846"/>
      <c r="E1801" s="377">
        <v>5</v>
      </c>
      <c r="F1801" s="779"/>
      <c r="G1801" s="780"/>
      <c r="H1801" s="143"/>
      <c r="I1801" s="86"/>
      <c r="J1801" s="78"/>
      <c r="K1801" s="89"/>
      <c r="L1801" s="78"/>
      <c r="M1801" s="16"/>
      <c r="N1801" s="89"/>
      <c r="O1801" s="78"/>
      <c r="P1801" s="16"/>
      <c r="Q1801" s="89"/>
      <c r="R1801" s="21"/>
      <c r="S1801" s="84"/>
      <c r="T1801" s="390">
        <f t="shared" si="104"/>
        <v>0</v>
      </c>
      <c r="U1801" s="443">
        <f t="shared" si="124"/>
        <v>19</v>
      </c>
    </row>
    <row r="1802" spans="1:21" ht="18" customHeight="1">
      <c r="A1802" s="841"/>
      <c r="B1802" s="842"/>
      <c r="C1802" s="846"/>
      <c r="D1802" s="846"/>
      <c r="E1802" s="377">
        <v>6</v>
      </c>
      <c r="F1802" s="779"/>
      <c r="G1802" s="780"/>
      <c r="H1802" s="143"/>
      <c r="I1802" s="86"/>
      <c r="J1802" s="78"/>
      <c r="K1802" s="89"/>
      <c r="L1802" s="78"/>
      <c r="M1802" s="16"/>
      <c r="N1802" s="89"/>
      <c r="O1802" s="78"/>
      <c r="P1802" s="16"/>
      <c r="Q1802" s="89"/>
      <c r="R1802" s="21"/>
      <c r="S1802" s="84"/>
      <c r="T1802" s="390">
        <f t="shared" si="104"/>
        <v>0</v>
      </c>
      <c r="U1802" s="443">
        <f t="shared" si="124"/>
        <v>19</v>
      </c>
    </row>
    <row r="1803" spans="1:21" ht="18" customHeight="1">
      <c r="A1803" s="841"/>
      <c r="B1803" s="842"/>
      <c r="C1803" s="846"/>
      <c r="D1803" s="846"/>
      <c r="E1803" s="377">
        <v>7</v>
      </c>
      <c r="F1803" s="779"/>
      <c r="G1803" s="780"/>
      <c r="H1803" s="143"/>
      <c r="I1803" s="86"/>
      <c r="J1803" s="78"/>
      <c r="K1803" s="89"/>
      <c r="L1803" s="78"/>
      <c r="M1803" s="16"/>
      <c r="N1803" s="89"/>
      <c r="O1803" s="78"/>
      <c r="P1803" s="16"/>
      <c r="Q1803" s="89"/>
      <c r="R1803" s="21"/>
      <c r="S1803" s="84"/>
      <c r="T1803" s="390">
        <f t="shared" si="104"/>
        <v>0</v>
      </c>
      <c r="U1803" s="443">
        <f t="shared" si="124"/>
        <v>19</v>
      </c>
    </row>
    <row r="1804" spans="1:21" ht="18" customHeight="1">
      <c r="A1804" s="841"/>
      <c r="B1804" s="842"/>
      <c r="C1804" s="846"/>
      <c r="D1804" s="846"/>
      <c r="E1804" s="377">
        <v>8</v>
      </c>
      <c r="F1804" s="779"/>
      <c r="G1804" s="780"/>
      <c r="H1804" s="143"/>
      <c r="I1804" s="86"/>
      <c r="J1804" s="78"/>
      <c r="K1804" s="89"/>
      <c r="L1804" s="78"/>
      <c r="M1804" s="16"/>
      <c r="N1804" s="89"/>
      <c r="O1804" s="78"/>
      <c r="P1804" s="16"/>
      <c r="Q1804" s="89"/>
      <c r="R1804" s="21"/>
      <c r="S1804" s="84"/>
      <c r="T1804" s="390">
        <f t="shared" si="104"/>
        <v>0</v>
      </c>
      <c r="U1804" s="443">
        <f t="shared" si="124"/>
        <v>19</v>
      </c>
    </row>
    <row r="1805" spans="1:21" ht="18" customHeight="1">
      <c r="A1805" s="841"/>
      <c r="B1805" s="842"/>
      <c r="C1805" s="846"/>
      <c r="D1805" s="846"/>
      <c r="E1805" s="377">
        <v>9</v>
      </c>
      <c r="F1805" s="779"/>
      <c r="G1805" s="780"/>
      <c r="H1805" s="97"/>
      <c r="I1805" s="87"/>
      <c r="J1805" s="77"/>
      <c r="K1805" s="89"/>
      <c r="L1805" s="78"/>
      <c r="M1805" s="16"/>
      <c r="N1805" s="89"/>
      <c r="O1805" s="78"/>
      <c r="P1805" s="16"/>
      <c r="Q1805" s="89"/>
      <c r="R1805" s="21"/>
      <c r="S1805" s="85"/>
      <c r="T1805" s="390">
        <f t="shared" si="104"/>
        <v>0</v>
      </c>
      <c r="U1805" s="443">
        <f t="shared" si="124"/>
        <v>19</v>
      </c>
    </row>
    <row r="1806" spans="1:21" ht="18" customHeight="1">
      <c r="A1806" s="843"/>
      <c r="B1806" s="844"/>
      <c r="C1806" s="847"/>
      <c r="D1806" s="847"/>
      <c r="E1806" s="382">
        <v>10</v>
      </c>
      <c r="F1806" s="783"/>
      <c r="G1806" s="784"/>
      <c r="H1806" s="99"/>
      <c r="I1806" s="88"/>
      <c r="J1806" s="79"/>
      <c r="K1806" s="149"/>
      <c r="L1806" s="148"/>
      <c r="M1806" s="150"/>
      <c r="N1806" s="149"/>
      <c r="O1806" s="148"/>
      <c r="P1806" s="150"/>
      <c r="Q1806" s="149"/>
      <c r="R1806" s="151"/>
      <c r="S1806" s="91"/>
      <c r="T1806" s="391">
        <f t="shared" si="104"/>
        <v>0</v>
      </c>
      <c r="U1806" s="443">
        <f t="shared" si="124"/>
        <v>19</v>
      </c>
    </row>
    <row r="1807" spans="1:21" ht="18" customHeight="1">
      <c r="A1807" s="839">
        <f>IF(A1529="","",A1529)</f>
        <v>20</v>
      </c>
      <c r="B1807" s="840" t="str">
        <f>IF(B1529="","",B1529)</f>
        <v/>
      </c>
      <c r="C1807" s="845" t="str">
        <f>IF(C1529="","",C1529)</f>
        <v/>
      </c>
      <c r="D1807" s="845" t="str">
        <f>IF(D1529="","",D1529)</f>
        <v/>
      </c>
      <c r="E1807" s="372">
        <v>1</v>
      </c>
      <c r="F1807" s="781"/>
      <c r="G1807" s="782"/>
      <c r="H1807" s="144"/>
      <c r="I1807" s="145"/>
      <c r="J1807" s="123"/>
      <c r="K1807" s="146"/>
      <c r="L1807" s="123"/>
      <c r="M1807" s="147"/>
      <c r="N1807" s="146"/>
      <c r="O1807" s="123"/>
      <c r="P1807" s="147"/>
      <c r="Q1807" s="146"/>
      <c r="R1807" s="124"/>
      <c r="S1807" s="125"/>
      <c r="T1807" s="389">
        <f t="shared" si="104"/>
        <v>0</v>
      </c>
      <c r="U1807" s="443">
        <f t="shared" ref="U1807:U1816" si="125">$A$1807</f>
        <v>20</v>
      </c>
    </row>
    <row r="1808" spans="1:21" ht="18" customHeight="1">
      <c r="A1808" s="841"/>
      <c r="B1808" s="842"/>
      <c r="C1808" s="846"/>
      <c r="D1808" s="846"/>
      <c r="E1808" s="377">
        <v>2</v>
      </c>
      <c r="F1808" s="779"/>
      <c r="G1808" s="780"/>
      <c r="H1808" s="143"/>
      <c r="I1808" s="86"/>
      <c r="J1808" s="78"/>
      <c r="K1808" s="89"/>
      <c r="L1808" s="78"/>
      <c r="M1808" s="16"/>
      <c r="N1808" s="89"/>
      <c r="O1808" s="78"/>
      <c r="P1808" s="16"/>
      <c r="Q1808" s="89"/>
      <c r="R1808" s="21"/>
      <c r="S1808" s="84"/>
      <c r="T1808" s="390">
        <f t="shared" si="104"/>
        <v>0</v>
      </c>
      <c r="U1808" s="443">
        <f t="shared" si="125"/>
        <v>20</v>
      </c>
    </row>
    <row r="1809" spans="1:21" ht="18" customHeight="1">
      <c r="A1809" s="841"/>
      <c r="B1809" s="842"/>
      <c r="C1809" s="846"/>
      <c r="D1809" s="846"/>
      <c r="E1809" s="377">
        <v>3</v>
      </c>
      <c r="F1809" s="779"/>
      <c r="G1809" s="780"/>
      <c r="H1809" s="143"/>
      <c r="I1809" s="86"/>
      <c r="J1809" s="78"/>
      <c r="K1809" s="89"/>
      <c r="L1809" s="78"/>
      <c r="M1809" s="16"/>
      <c r="N1809" s="89"/>
      <c r="O1809" s="78"/>
      <c r="P1809" s="16"/>
      <c r="Q1809" s="89"/>
      <c r="R1809" s="21"/>
      <c r="S1809" s="84"/>
      <c r="T1809" s="390">
        <f t="shared" si="104"/>
        <v>0</v>
      </c>
      <c r="U1809" s="443">
        <f t="shared" si="125"/>
        <v>20</v>
      </c>
    </row>
    <row r="1810" spans="1:21" ht="18" customHeight="1">
      <c r="A1810" s="841"/>
      <c r="B1810" s="842"/>
      <c r="C1810" s="846"/>
      <c r="D1810" s="846"/>
      <c r="E1810" s="377">
        <v>4</v>
      </c>
      <c r="F1810" s="779"/>
      <c r="G1810" s="780"/>
      <c r="H1810" s="143"/>
      <c r="I1810" s="86"/>
      <c r="J1810" s="78"/>
      <c r="K1810" s="89"/>
      <c r="L1810" s="78"/>
      <c r="M1810" s="16"/>
      <c r="N1810" s="89"/>
      <c r="O1810" s="78"/>
      <c r="P1810" s="16"/>
      <c r="Q1810" s="89"/>
      <c r="R1810" s="21"/>
      <c r="S1810" s="84"/>
      <c r="T1810" s="390">
        <f t="shared" si="104"/>
        <v>0</v>
      </c>
      <c r="U1810" s="443">
        <f t="shared" si="125"/>
        <v>20</v>
      </c>
    </row>
    <row r="1811" spans="1:21" ht="18" customHeight="1">
      <c r="A1811" s="841"/>
      <c r="B1811" s="842"/>
      <c r="C1811" s="846"/>
      <c r="D1811" s="846"/>
      <c r="E1811" s="377">
        <v>5</v>
      </c>
      <c r="F1811" s="779"/>
      <c r="G1811" s="780"/>
      <c r="H1811" s="143"/>
      <c r="I1811" s="86"/>
      <c r="J1811" s="78"/>
      <c r="K1811" s="89"/>
      <c r="L1811" s="78"/>
      <c r="M1811" s="16"/>
      <c r="N1811" s="89"/>
      <c r="O1811" s="78"/>
      <c r="P1811" s="16"/>
      <c r="Q1811" s="89"/>
      <c r="R1811" s="21"/>
      <c r="S1811" s="84"/>
      <c r="T1811" s="390">
        <f t="shared" si="104"/>
        <v>0</v>
      </c>
      <c r="U1811" s="443">
        <f t="shared" si="125"/>
        <v>20</v>
      </c>
    </row>
    <row r="1812" spans="1:21" ht="18" customHeight="1">
      <c r="A1812" s="841"/>
      <c r="B1812" s="842"/>
      <c r="C1812" s="846"/>
      <c r="D1812" s="846"/>
      <c r="E1812" s="377">
        <v>6</v>
      </c>
      <c r="F1812" s="779"/>
      <c r="G1812" s="780"/>
      <c r="H1812" s="143"/>
      <c r="I1812" s="86"/>
      <c r="J1812" s="78"/>
      <c r="K1812" s="89"/>
      <c r="L1812" s="78"/>
      <c r="M1812" s="16"/>
      <c r="N1812" s="89"/>
      <c r="O1812" s="78"/>
      <c r="P1812" s="16"/>
      <c r="Q1812" s="89"/>
      <c r="R1812" s="21"/>
      <c r="S1812" s="84"/>
      <c r="T1812" s="390">
        <f t="shared" si="104"/>
        <v>0</v>
      </c>
      <c r="U1812" s="443">
        <f t="shared" si="125"/>
        <v>20</v>
      </c>
    </row>
    <row r="1813" spans="1:21" ht="18" customHeight="1">
      <c r="A1813" s="841"/>
      <c r="B1813" s="842"/>
      <c r="C1813" s="846"/>
      <c r="D1813" s="846"/>
      <c r="E1813" s="377">
        <v>7</v>
      </c>
      <c r="F1813" s="779"/>
      <c r="G1813" s="780"/>
      <c r="H1813" s="143"/>
      <c r="I1813" s="86"/>
      <c r="J1813" s="78"/>
      <c r="K1813" s="89"/>
      <c r="L1813" s="78"/>
      <c r="M1813" s="16"/>
      <c r="N1813" s="89"/>
      <c r="O1813" s="78"/>
      <c r="P1813" s="16"/>
      <c r="Q1813" s="89"/>
      <c r="R1813" s="21"/>
      <c r="S1813" s="84"/>
      <c r="T1813" s="390">
        <f t="shared" si="104"/>
        <v>0</v>
      </c>
      <c r="U1813" s="443">
        <f t="shared" si="125"/>
        <v>20</v>
      </c>
    </row>
    <row r="1814" spans="1:21" ht="18" customHeight="1">
      <c r="A1814" s="841"/>
      <c r="B1814" s="842"/>
      <c r="C1814" s="846"/>
      <c r="D1814" s="846"/>
      <c r="E1814" s="377">
        <v>8</v>
      </c>
      <c r="F1814" s="779"/>
      <c r="G1814" s="780"/>
      <c r="H1814" s="143"/>
      <c r="I1814" s="86"/>
      <c r="J1814" s="78"/>
      <c r="K1814" s="89"/>
      <c r="L1814" s="78"/>
      <c r="M1814" s="16"/>
      <c r="N1814" s="89"/>
      <c r="O1814" s="78"/>
      <c r="P1814" s="16"/>
      <c r="Q1814" s="89"/>
      <c r="R1814" s="21"/>
      <c r="S1814" s="84"/>
      <c r="T1814" s="390">
        <f t="shared" si="104"/>
        <v>0</v>
      </c>
      <c r="U1814" s="443">
        <f t="shared" si="125"/>
        <v>20</v>
      </c>
    </row>
    <row r="1815" spans="1:21" ht="18" customHeight="1">
      <c r="A1815" s="841"/>
      <c r="B1815" s="842"/>
      <c r="C1815" s="846"/>
      <c r="D1815" s="846"/>
      <c r="E1815" s="377">
        <v>9</v>
      </c>
      <c r="F1815" s="779"/>
      <c r="G1815" s="780"/>
      <c r="H1815" s="97"/>
      <c r="I1815" s="87"/>
      <c r="J1815" s="77"/>
      <c r="K1815" s="89"/>
      <c r="L1815" s="78"/>
      <c r="M1815" s="16"/>
      <c r="N1815" s="89"/>
      <c r="O1815" s="78"/>
      <c r="P1815" s="16"/>
      <c r="Q1815" s="89"/>
      <c r="R1815" s="21"/>
      <c r="S1815" s="85"/>
      <c r="T1815" s="390">
        <f t="shared" si="104"/>
        <v>0</v>
      </c>
      <c r="U1815" s="443">
        <f t="shared" si="125"/>
        <v>20</v>
      </c>
    </row>
    <row r="1816" spans="1:21" ht="18" customHeight="1">
      <c r="A1816" s="843"/>
      <c r="B1816" s="844"/>
      <c r="C1816" s="847"/>
      <c r="D1816" s="847"/>
      <c r="E1816" s="382">
        <v>10</v>
      </c>
      <c r="F1816" s="783"/>
      <c r="G1816" s="784"/>
      <c r="H1816" s="99"/>
      <c r="I1816" s="88"/>
      <c r="J1816" s="79"/>
      <c r="K1816" s="149"/>
      <c r="L1816" s="148"/>
      <c r="M1816" s="150"/>
      <c r="N1816" s="149"/>
      <c r="O1816" s="148"/>
      <c r="P1816" s="150"/>
      <c r="Q1816" s="149"/>
      <c r="R1816" s="151"/>
      <c r="S1816" s="91"/>
      <c r="T1816" s="391">
        <f t="shared" si="104"/>
        <v>0</v>
      </c>
      <c r="U1816" s="443">
        <f t="shared" si="125"/>
        <v>20</v>
      </c>
    </row>
    <row r="1819" spans="1:21" ht="20.100000000000001" hidden="1" customHeight="1">
      <c r="A1819" s="384"/>
      <c r="B1819" s="384"/>
      <c r="C1819" s="384"/>
      <c r="D1819" s="384"/>
      <c r="E1819" s="385" t="s">
        <v>78</v>
      </c>
      <c r="F1819" s="385"/>
      <c r="G1819" s="385"/>
      <c r="H1819" s="231"/>
      <c r="I1819" s="231"/>
      <c r="J1819" s="231"/>
      <c r="K1819" s="231"/>
    </row>
    <row r="1820" spans="1:21" ht="20.100000000000001" hidden="1" customHeight="1">
      <c r="A1820" s="212"/>
      <c r="B1820" s="212"/>
      <c r="C1820" s="212"/>
      <c r="D1820" s="212"/>
      <c r="E1820" s="234" t="s">
        <v>15</v>
      </c>
      <c r="F1820" s="234"/>
      <c r="G1820" s="234"/>
      <c r="H1820" s="231"/>
      <c r="I1820" s="883" t="s">
        <v>16</v>
      </c>
      <c r="J1820" s="884"/>
      <c r="K1820" s="884"/>
    </row>
    <row r="1821" spans="1:21" ht="20.100000000000001" hidden="1" customHeight="1">
      <c r="A1821" s="210"/>
      <c r="B1821" s="210"/>
      <c r="C1821" s="210"/>
      <c r="D1821" s="211"/>
      <c r="E1821" s="877" t="s">
        <v>6</v>
      </c>
      <c r="F1821" s="878"/>
      <c r="G1821" s="878"/>
      <c r="H1821" s="879"/>
      <c r="I1821" s="885" t="s">
        <v>80</v>
      </c>
      <c r="J1821" s="886"/>
      <c r="K1821" s="886"/>
    </row>
    <row r="1822" spans="1:21" ht="20.100000000000001" hidden="1" customHeight="1">
      <c r="A1822" s="210"/>
      <c r="B1822" s="210"/>
      <c r="C1822" s="210"/>
      <c r="D1822" s="210"/>
      <c r="E1822" s="877" t="s">
        <v>255</v>
      </c>
      <c r="F1822" s="878"/>
      <c r="G1822" s="878"/>
      <c r="H1822" s="879"/>
      <c r="I1822" s="880">
        <f>SUMIFS($T$1617:$T$1816,$F$1617:$F$1816,$E1822)</f>
        <v>0</v>
      </c>
      <c r="J1822" s="881"/>
      <c r="K1822" s="882"/>
    </row>
    <row r="1823" spans="1:21" ht="20.100000000000001" hidden="1" customHeight="1">
      <c r="A1823" s="210"/>
      <c r="B1823" s="210"/>
      <c r="C1823" s="210"/>
      <c r="D1823" s="210"/>
      <c r="E1823" s="877" t="s">
        <v>256</v>
      </c>
      <c r="F1823" s="878"/>
      <c r="G1823" s="878"/>
      <c r="H1823" s="879"/>
      <c r="I1823" s="880">
        <f t="shared" ref="I1823" si="126">SUMIFS($T$1617:$T$1816,$F$1617:$F$1816,$E1823)</f>
        <v>0</v>
      </c>
      <c r="J1823" s="881"/>
      <c r="K1823" s="882"/>
    </row>
    <row r="1824" spans="1:21" ht="20.100000000000001" hidden="1" customHeight="1">
      <c r="A1824" s="870"/>
      <c r="B1824" s="438"/>
      <c r="C1824" s="438"/>
      <c r="D1824" s="438"/>
      <c r="E1824" s="887" t="s">
        <v>87</v>
      </c>
      <c r="F1824" s="877" t="s">
        <v>63</v>
      </c>
      <c r="G1824" s="878"/>
      <c r="H1824" s="879"/>
      <c r="I1824" s="880">
        <f>SUMIFS($T$1617:$T$1816,$F$1617:$F$1816,$F1824)</f>
        <v>0</v>
      </c>
      <c r="J1824" s="890"/>
      <c r="K1824" s="891"/>
    </row>
    <row r="1825" spans="1:11" ht="20.100000000000001" hidden="1" customHeight="1">
      <c r="A1825" s="870"/>
      <c r="B1825" s="438"/>
      <c r="C1825" s="438"/>
      <c r="D1825" s="438"/>
      <c r="E1825" s="888"/>
      <c r="F1825" s="877" t="s">
        <v>64</v>
      </c>
      <c r="G1825" s="878"/>
      <c r="H1825" s="879"/>
      <c r="I1825" s="880">
        <f>SUMIFS($T$1617:$T$1816,$F$1617:$F$1816,$F1825)</f>
        <v>0</v>
      </c>
      <c r="J1825" s="890"/>
      <c r="K1825" s="891"/>
    </row>
    <row r="1826" spans="1:11" ht="20.100000000000001" hidden="1" customHeight="1">
      <c r="A1826" s="870"/>
      <c r="B1826" s="438"/>
      <c r="C1826" s="438"/>
      <c r="D1826" s="438"/>
      <c r="E1826" s="888"/>
      <c r="F1826" s="877" t="s">
        <v>259</v>
      </c>
      <c r="G1826" s="878"/>
      <c r="H1826" s="879"/>
      <c r="I1826" s="880">
        <f>SUMIFS($T$1617:$T$1816,$F$1617:$F$1816,$F1826)</f>
        <v>0</v>
      </c>
      <c r="J1826" s="890"/>
      <c r="K1826" s="891"/>
    </row>
    <row r="1827" spans="1:11" ht="20.100000000000001" hidden="1" customHeight="1">
      <c r="A1827" s="870"/>
      <c r="B1827" s="438"/>
      <c r="C1827" s="438"/>
      <c r="D1827" s="438"/>
      <c r="E1827" s="888"/>
      <c r="F1827" s="877" t="s">
        <v>66</v>
      </c>
      <c r="G1827" s="878"/>
      <c r="H1827" s="879"/>
      <c r="I1827" s="880">
        <f>SUMIFS($T$1617:$T$1816,$F$1617:$F$1816,$F1827)</f>
        <v>0</v>
      </c>
      <c r="J1827" s="890"/>
      <c r="K1827" s="891"/>
    </row>
    <row r="1828" spans="1:11" ht="20.100000000000001" hidden="1" customHeight="1">
      <c r="A1828" s="870"/>
      <c r="B1828" s="438"/>
      <c r="C1828" s="438"/>
      <c r="D1828" s="438"/>
      <c r="E1828" s="889"/>
      <c r="F1828" s="892" t="s">
        <v>86</v>
      </c>
      <c r="G1828" s="892"/>
      <c r="H1828" s="893"/>
      <c r="I1828" s="880">
        <f>SUM($I$1824:$K$1827)</f>
        <v>0</v>
      </c>
      <c r="J1828" s="890"/>
      <c r="K1828" s="891"/>
    </row>
    <row r="1829" spans="1:11" ht="19.5" hidden="1" customHeight="1">
      <c r="A1829" s="210"/>
      <c r="B1829" s="210"/>
      <c r="C1829" s="210"/>
      <c r="D1829" s="210"/>
      <c r="E1829" s="877" t="s">
        <v>67</v>
      </c>
      <c r="F1829" s="878"/>
      <c r="G1829" s="878"/>
      <c r="H1829" s="879"/>
      <c r="I1829" s="880">
        <f>SUM($I$1822:$K$1823,$I$1828)</f>
        <v>0</v>
      </c>
      <c r="J1829" s="881"/>
      <c r="K1829" s="882"/>
    </row>
    <row r="1830" spans="1:11" ht="19.5" hidden="1" customHeight="1">
      <c r="A1830" s="210"/>
      <c r="B1830" s="210"/>
      <c r="C1830" s="210"/>
      <c r="D1830" s="210"/>
      <c r="E1830" s="877" t="s">
        <v>347</v>
      </c>
      <c r="F1830" s="878"/>
      <c r="G1830" s="878"/>
      <c r="H1830" s="879"/>
      <c r="I1830" s="880">
        <f>SUMIFS($T$1617:$T$1816,$F$1617:$F$1816,E1830)</f>
        <v>0</v>
      </c>
      <c r="J1830" s="881"/>
      <c r="K1830" s="882"/>
    </row>
    <row r="1831" spans="1:11" ht="19.5" hidden="1" customHeight="1">
      <c r="A1831" s="210"/>
      <c r="B1831" s="210"/>
      <c r="C1831" s="210"/>
      <c r="D1831" s="210"/>
      <c r="E1831" s="877" t="s">
        <v>82</v>
      </c>
      <c r="F1831" s="878"/>
      <c r="G1831" s="878"/>
      <c r="H1831" s="879"/>
      <c r="I1831" s="880">
        <f>SUM($I$1829,$I$1830)</f>
        <v>0</v>
      </c>
      <c r="J1831" s="881"/>
      <c r="K1831" s="882"/>
    </row>
    <row r="1832" spans="1:11" ht="19.5" hidden="1" customHeight="1">
      <c r="A1832" s="41"/>
      <c r="B1832" s="41"/>
      <c r="C1832" s="41"/>
      <c r="D1832" s="41"/>
      <c r="E1832" s="230"/>
      <c r="F1832" s="230"/>
      <c r="G1832" s="230"/>
      <c r="H1832" s="231"/>
      <c r="I1832" s="232"/>
      <c r="J1832" s="233"/>
      <c r="K1832" s="233"/>
    </row>
    <row r="1833" spans="1:11" ht="19.5" hidden="1" customHeight="1">
      <c r="A1833" s="41"/>
      <c r="B1833" s="41"/>
      <c r="C1833" s="41"/>
      <c r="D1833" s="41"/>
      <c r="E1833" s="230"/>
      <c r="F1833" s="230"/>
      <c r="G1833" s="230"/>
      <c r="H1833" s="231"/>
      <c r="I1833" s="232"/>
      <c r="J1833" s="233"/>
      <c r="K1833" s="233"/>
    </row>
    <row r="1834" spans="1:11" ht="19.5" hidden="1" customHeight="1">
      <c r="A1834" s="212"/>
      <c r="B1834" s="212"/>
      <c r="C1834" s="212"/>
      <c r="D1834" s="212"/>
      <c r="E1834" s="234" t="s">
        <v>7</v>
      </c>
      <c r="F1834" s="234"/>
      <c r="G1834" s="234"/>
      <c r="H1834" s="235"/>
      <c r="I1834" s="231"/>
      <c r="J1834" s="231"/>
      <c r="K1834" s="231"/>
    </row>
    <row r="1835" spans="1:11" ht="19.5" hidden="1" customHeight="1">
      <c r="A1835" s="210"/>
      <c r="B1835" s="210"/>
      <c r="C1835" s="210"/>
      <c r="D1835" s="211"/>
      <c r="E1835" s="217"/>
      <c r="F1835" s="797" t="s">
        <v>12</v>
      </c>
      <c r="G1835" s="798"/>
      <c r="H1835" s="318" t="s">
        <v>22</v>
      </c>
      <c r="I1835" s="860" t="s">
        <v>80</v>
      </c>
      <c r="J1835" s="861"/>
      <c r="K1835" s="861"/>
    </row>
    <row r="1836" spans="1:11" ht="20.100000000000001" hidden="1" customHeight="1">
      <c r="A1836" s="213"/>
      <c r="B1836" s="213"/>
      <c r="C1836" s="209"/>
      <c r="D1836" s="209"/>
      <c r="E1836" s="785" t="s">
        <v>352</v>
      </c>
      <c r="F1836" s="860" t="s">
        <v>50</v>
      </c>
      <c r="G1836" s="798"/>
      <c r="H1836" s="321" t="s">
        <v>25</v>
      </c>
      <c r="I1836" s="858">
        <f t="shared" ref="I1836:I1851" si="127">SUMIFS($T$9:$T$1608,$G$9:$G$1608,$H1836)</f>
        <v>0</v>
      </c>
      <c r="J1836" s="859"/>
      <c r="K1836" s="859"/>
    </row>
    <row r="1837" spans="1:11" ht="20.100000000000001" hidden="1" customHeight="1">
      <c r="A1837" s="213"/>
      <c r="B1837" s="213"/>
      <c r="C1837" s="209"/>
      <c r="D1837" s="209"/>
      <c r="E1837" s="786"/>
      <c r="F1837" s="860"/>
      <c r="G1837" s="798"/>
      <c r="H1837" s="321" t="s">
        <v>26</v>
      </c>
      <c r="I1837" s="858">
        <f t="shared" si="127"/>
        <v>0</v>
      </c>
      <c r="J1837" s="859"/>
      <c r="K1837" s="859"/>
    </row>
    <row r="1838" spans="1:11" ht="20.100000000000001" hidden="1" customHeight="1">
      <c r="A1838" s="213"/>
      <c r="B1838" s="213"/>
      <c r="C1838" s="209"/>
      <c r="D1838" s="209"/>
      <c r="E1838" s="786"/>
      <c r="F1838" s="860"/>
      <c r="G1838" s="798"/>
      <c r="H1838" s="321" t="s">
        <v>5</v>
      </c>
      <c r="I1838" s="858">
        <f t="shared" si="127"/>
        <v>0</v>
      </c>
      <c r="J1838" s="859"/>
      <c r="K1838" s="859"/>
    </row>
    <row r="1839" spans="1:11" ht="20.100000000000001" hidden="1" customHeight="1">
      <c r="A1839" s="213"/>
      <c r="B1839" s="213"/>
      <c r="C1839" s="209"/>
      <c r="D1839" s="209"/>
      <c r="E1839" s="786"/>
      <c r="F1839" s="860" t="s">
        <v>51</v>
      </c>
      <c r="G1839" s="798"/>
      <c r="H1839" s="321" t="s">
        <v>3</v>
      </c>
      <c r="I1839" s="858">
        <f t="shared" si="127"/>
        <v>0</v>
      </c>
      <c r="J1839" s="859"/>
      <c r="K1839" s="859"/>
    </row>
    <row r="1840" spans="1:11" ht="20.100000000000001" hidden="1" customHeight="1">
      <c r="A1840" s="213"/>
      <c r="B1840" s="213"/>
      <c r="C1840" s="209"/>
      <c r="D1840" s="209"/>
      <c r="E1840" s="786"/>
      <c r="F1840" s="860"/>
      <c r="G1840" s="798"/>
      <c r="H1840" s="321" t="s">
        <v>27</v>
      </c>
      <c r="I1840" s="858">
        <f t="shared" si="127"/>
        <v>0</v>
      </c>
      <c r="J1840" s="859"/>
      <c r="K1840" s="859"/>
    </row>
    <row r="1841" spans="1:11" ht="20.100000000000001" hidden="1" customHeight="1">
      <c r="A1841" s="213"/>
      <c r="B1841" s="213"/>
      <c r="C1841" s="209"/>
      <c r="D1841" s="209"/>
      <c r="E1841" s="786"/>
      <c r="F1841" s="860"/>
      <c r="G1841" s="798"/>
      <c r="H1841" s="321" t="s">
        <v>4</v>
      </c>
      <c r="I1841" s="858">
        <f t="shared" si="127"/>
        <v>0</v>
      </c>
      <c r="J1841" s="859"/>
      <c r="K1841" s="859"/>
    </row>
    <row r="1842" spans="1:11" ht="20.100000000000001" hidden="1" customHeight="1">
      <c r="A1842" s="213"/>
      <c r="B1842" s="213"/>
      <c r="C1842" s="209"/>
      <c r="D1842" s="209"/>
      <c r="E1842" s="786"/>
      <c r="F1842" s="860"/>
      <c r="G1842" s="798"/>
      <c r="H1842" s="321" t="s">
        <v>29</v>
      </c>
      <c r="I1842" s="858">
        <f t="shared" si="127"/>
        <v>0</v>
      </c>
      <c r="J1842" s="859"/>
      <c r="K1842" s="859"/>
    </row>
    <row r="1843" spans="1:11" ht="20.100000000000001" hidden="1" customHeight="1">
      <c r="A1843" s="213"/>
      <c r="B1843" s="213"/>
      <c r="C1843" s="209"/>
      <c r="D1843" s="209"/>
      <c r="E1843" s="786"/>
      <c r="F1843" s="860"/>
      <c r="G1843" s="798"/>
      <c r="H1843" s="321" t="s">
        <v>24</v>
      </c>
      <c r="I1843" s="858">
        <f t="shared" si="127"/>
        <v>0</v>
      </c>
      <c r="J1843" s="859"/>
      <c r="K1843" s="859"/>
    </row>
    <row r="1844" spans="1:11" ht="20.100000000000001" hidden="1" customHeight="1">
      <c r="A1844" s="213"/>
      <c r="B1844" s="213"/>
      <c r="C1844" s="209"/>
      <c r="D1844" s="209"/>
      <c r="E1844" s="786"/>
      <c r="F1844" s="860" t="s">
        <v>39</v>
      </c>
      <c r="G1844" s="798"/>
      <c r="H1844" s="321" t="s">
        <v>1</v>
      </c>
      <c r="I1844" s="858">
        <f t="shared" si="127"/>
        <v>0</v>
      </c>
      <c r="J1844" s="859"/>
      <c r="K1844" s="859"/>
    </row>
    <row r="1845" spans="1:11" ht="20.100000000000001" hidden="1" customHeight="1">
      <c r="A1845" s="213"/>
      <c r="B1845" s="213"/>
      <c r="C1845" s="209"/>
      <c r="D1845" s="209"/>
      <c r="E1845" s="786"/>
      <c r="F1845" s="860"/>
      <c r="G1845" s="798"/>
      <c r="H1845" s="321" t="s">
        <v>31</v>
      </c>
      <c r="I1845" s="858">
        <f t="shared" si="127"/>
        <v>0</v>
      </c>
      <c r="J1845" s="859"/>
      <c r="K1845" s="859"/>
    </row>
    <row r="1846" spans="1:11" ht="20.100000000000001" hidden="1" customHeight="1">
      <c r="A1846" s="213"/>
      <c r="B1846" s="213"/>
      <c r="C1846" s="209"/>
      <c r="D1846" s="209"/>
      <c r="E1846" s="786"/>
      <c r="F1846" s="860"/>
      <c r="G1846" s="798"/>
      <c r="H1846" s="321" t="s">
        <v>11</v>
      </c>
      <c r="I1846" s="858">
        <f t="shared" si="127"/>
        <v>0</v>
      </c>
      <c r="J1846" s="859"/>
      <c r="K1846" s="859"/>
    </row>
    <row r="1847" spans="1:11" ht="20.100000000000001" hidden="1" customHeight="1">
      <c r="A1847" s="213"/>
      <c r="B1847" s="213"/>
      <c r="C1847" s="209"/>
      <c r="D1847" s="209"/>
      <c r="E1847" s="786"/>
      <c r="F1847" s="860" t="s">
        <v>52</v>
      </c>
      <c r="G1847" s="798"/>
      <c r="H1847" s="321" t="s">
        <v>30</v>
      </c>
      <c r="I1847" s="858">
        <f t="shared" si="127"/>
        <v>0</v>
      </c>
      <c r="J1847" s="859"/>
      <c r="K1847" s="859"/>
    </row>
    <row r="1848" spans="1:11" ht="20.100000000000001" hidden="1" customHeight="1">
      <c r="A1848" s="213"/>
      <c r="B1848" s="213"/>
      <c r="C1848" s="209"/>
      <c r="D1848" s="209"/>
      <c r="E1848" s="786"/>
      <c r="F1848" s="860"/>
      <c r="G1848" s="798"/>
      <c r="H1848" s="321" t="s">
        <v>2</v>
      </c>
      <c r="I1848" s="858">
        <f t="shared" si="127"/>
        <v>0</v>
      </c>
      <c r="J1848" s="859"/>
      <c r="K1848" s="859"/>
    </row>
    <row r="1849" spans="1:11" ht="20.100000000000001" hidden="1" customHeight="1">
      <c r="A1849" s="213"/>
      <c r="B1849" s="213"/>
      <c r="C1849" s="209"/>
      <c r="D1849" s="209"/>
      <c r="E1849" s="786"/>
      <c r="F1849" s="860"/>
      <c r="G1849" s="798"/>
      <c r="H1849" s="321" t="s">
        <v>28</v>
      </c>
      <c r="I1849" s="858">
        <f t="shared" si="127"/>
        <v>0</v>
      </c>
      <c r="J1849" s="859"/>
      <c r="K1849" s="859"/>
    </row>
    <row r="1850" spans="1:11" ht="20.100000000000001" hidden="1" customHeight="1">
      <c r="A1850" s="213"/>
      <c r="B1850" s="213"/>
      <c r="C1850" s="209"/>
      <c r="D1850" s="209"/>
      <c r="E1850" s="786"/>
      <c r="F1850" s="860"/>
      <c r="G1850" s="798"/>
      <c r="H1850" s="321" t="s">
        <v>32</v>
      </c>
      <c r="I1850" s="858">
        <f t="shared" si="127"/>
        <v>0</v>
      </c>
      <c r="J1850" s="859"/>
      <c r="K1850" s="859"/>
    </row>
    <row r="1851" spans="1:11" ht="20.100000000000001" hidden="1" customHeight="1">
      <c r="A1851" s="213"/>
      <c r="B1851" s="213"/>
      <c r="C1851" s="209"/>
      <c r="D1851" s="209"/>
      <c r="E1851" s="786"/>
      <c r="F1851" s="860"/>
      <c r="G1851" s="798"/>
      <c r="H1851" s="321" t="s">
        <v>20</v>
      </c>
      <c r="I1851" s="858">
        <f t="shared" si="127"/>
        <v>0</v>
      </c>
      <c r="J1851" s="859"/>
      <c r="K1851" s="859"/>
    </row>
    <row r="1852" spans="1:11" ht="20.100000000000001" hidden="1" customHeight="1">
      <c r="A1852" s="213"/>
      <c r="B1852" s="213"/>
      <c r="C1852" s="209"/>
      <c r="D1852" s="209"/>
      <c r="E1852" s="786"/>
      <c r="F1852" s="799" t="s">
        <v>270</v>
      </c>
      <c r="G1852" s="800"/>
      <c r="H1852" s="321" t="s">
        <v>271</v>
      </c>
      <c r="I1852" s="858">
        <f>SUMIFS($T$9:$T$1648,$G$9:$G$1648,$H1852)</f>
        <v>0</v>
      </c>
      <c r="J1852" s="859"/>
      <c r="K1852" s="859"/>
    </row>
    <row r="1853" spans="1:11" ht="20.100000000000001" hidden="1" customHeight="1">
      <c r="A1853" s="213"/>
      <c r="B1853" s="213"/>
      <c r="C1853" s="209"/>
      <c r="D1853" s="209"/>
      <c r="E1853" s="786"/>
      <c r="F1853" s="801"/>
      <c r="G1853" s="802"/>
      <c r="H1853" s="321" t="s">
        <v>272</v>
      </c>
      <c r="I1853" s="858">
        <f>SUMIFS($T$9:$T$1648,$G$9:$G$1648,$H1853)</f>
        <v>0</v>
      </c>
      <c r="J1853" s="859"/>
      <c r="K1853" s="859"/>
    </row>
    <row r="1854" spans="1:11" ht="20.100000000000001" hidden="1" customHeight="1">
      <c r="A1854" s="213"/>
      <c r="B1854" s="213"/>
      <c r="C1854" s="209"/>
      <c r="D1854" s="209"/>
      <c r="E1854" s="786"/>
      <c r="F1854" s="799" t="s">
        <v>73</v>
      </c>
      <c r="G1854" s="800"/>
      <c r="H1854" s="321" t="s">
        <v>10</v>
      </c>
      <c r="I1854" s="858">
        <f>SUMIFS($T$9:$T$1608,$G$9:$G$1608,$H1854)</f>
        <v>0</v>
      </c>
      <c r="J1854" s="859"/>
      <c r="K1854" s="859"/>
    </row>
    <row r="1855" spans="1:11" ht="20.100000000000001" hidden="1" customHeight="1">
      <c r="A1855" s="213"/>
      <c r="B1855" s="213"/>
      <c r="C1855" s="209"/>
      <c r="D1855" s="209"/>
      <c r="E1855" s="786"/>
      <c r="F1855" s="797" t="s">
        <v>18</v>
      </c>
      <c r="G1855" s="797"/>
      <c r="H1855" s="798"/>
      <c r="I1855" s="858">
        <f>SUM($I$1836:$K$1854)</f>
        <v>0</v>
      </c>
      <c r="J1855" s="859"/>
      <c r="K1855" s="859"/>
    </row>
    <row r="1856" spans="1:11" ht="20.100000000000001" hidden="1" customHeight="1">
      <c r="A1856" s="213"/>
      <c r="B1856" s="213"/>
      <c r="C1856" s="209"/>
      <c r="D1856" s="208"/>
      <c r="E1856" s="786"/>
      <c r="F1856" s="860" t="s">
        <v>17</v>
      </c>
      <c r="G1856" s="860"/>
      <c r="H1856" s="798"/>
      <c r="I1856" s="862"/>
      <c r="J1856" s="863"/>
      <c r="K1856" s="863"/>
    </row>
    <row r="1857" spans="1:26" ht="20.100000000000001" hidden="1" customHeight="1">
      <c r="A1857" s="214"/>
      <c r="B1857" s="214"/>
      <c r="C1857" s="214"/>
      <c r="D1857" s="215"/>
      <c r="E1857" s="787"/>
      <c r="F1857" s="797" t="s">
        <v>353</v>
      </c>
      <c r="G1857" s="797"/>
      <c r="H1857" s="798"/>
      <c r="I1857" s="858">
        <f>$I$1855-$I$1856</f>
        <v>0</v>
      </c>
      <c r="J1857" s="859"/>
      <c r="K1857" s="859"/>
    </row>
    <row r="1858" spans="1:26" ht="13.8" hidden="1" thickBot="1">
      <c r="E1858" s="218"/>
      <c r="F1858" s="865" t="s">
        <v>358</v>
      </c>
      <c r="G1858" s="866"/>
      <c r="H1858" s="867"/>
      <c r="I1858" s="864">
        <f>SUMIFS($T$9:$T$1608,$F$9:$F$1608,$F$1858)</f>
        <v>0</v>
      </c>
      <c r="J1858" s="859"/>
      <c r="K1858" s="859"/>
      <c r="Y1858" s="323"/>
      <c r="Z1858"/>
    </row>
    <row r="1859" spans="1:26" ht="13.8" hidden="1" thickTop="1">
      <c r="E1859" s="788" t="s">
        <v>83</v>
      </c>
      <c r="F1859" s="789"/>
      <c r="G1859" s="789"/>
      <c r="H1859" s="790"/>
      <c r="I1859" s="868">
        <f>SUM($I$1855,$I$1858)</f>
        <v>0</v>
      </c>
      <c r="J1859" s="869"/>
      <c r="K1859" s="869"/>
    </row>
  </sheetData>
  <sheetProtection algorithmName="SHA-512" hashValue="by6Z8+B/gGipuqBhYdffwJxBSwn3YW32lxCM7rzAYznJVVi8HwAoStlgAvSb8jNhYF3OoTnTNs2yep/JfEhVEg==" saltValue="TSJS+CSExuAkTwhnQI72/Q==" spinCount="100000" sheet="1" formatRows="0"/>
  <dataConsolidate/>
  <mergeCells count="406">
    <mergeCell ref="F1688:G1688"/>
    <mergeCell ref="F1695:G1695"/>
    <mergeCell ref="F1717:G1717"/>
    <mergeCell ref="F1718:G1718"/>
    <mergeCell ref="F1719:G1719"/>
    <mergeCell ref="F1720:G1720"/>
    <mergeCell ref="F1721:G1721"/>
    <mergeCell ref="F1722:G1722"/>
    <mergeCell ref="A1717:B1726"/>
    <mergeCell ref="C1717:C1726"/>
    <mergeCell ref="D1717:D1726"/>
    <mergeCell ref="F1723:G1723"/>
    <mergeCell ref="F1724:G1724"/>
    <mergeCell ref="F1689:G1689"/>
    <mergeCell ref="F1690:G1690"/>
    <mergeCell ref="F1691:G1691"/>
    <mergeCell ref="F1692:G1692"/>
    <mergeCell ref="F1693:G1693"/>
    <mergeCell ref="F1694:G1694"/>
    <mergeCell ref="F1696:G1696"/>
    <mergeCell ref="A1697:B1706"/>
    <mergeCell ref="C1697:C1706"/>
    <mergeCell ref="D1697:D1706"/>
    <mergeCell ref="F1697:G1697"/>
    <mergeCell ref="A1677:B1686"/>
    <mergeCell ref="C1677:C1686"/>
    <mergeCell ref="D1677:D1686"/>
    <mergeCell ref="F1677:G1677"/>
    <mergeCell ref="F1678:G1678"/>
    <mergeCell ref="F1679:G1679"/>
    <mergeCell ref="F1680:G1680"/>
    <mergeCell ref="F1681:G1681"/>
    <mergeCell ref="F1682:G1682"/>
    <mergeCell ref="F1683:G1683"/>
    <mergeCell ref="F1684:G1684"/>
    <mergeCell ref="F1685:G1685"/>
    <mergeCell ref="F1686:G1686"/>
    <mergeCell ref="F1667:G1667"/>
    <mergeCell ref="F1662:G1662"/>
    <mergeCell ref="F1663:G1663"/>
    <mergeCell ref="F1664:G1664"/>
    <mergeCell ref="A1667:B1676"/>
    <mergeCell ref="C1667:C1676"/>
    <mergeCell ref="D1667:D1676"/>
    <mergeCell ref="F1671:G1671"/>
    <mergeCell ref="F1672:G1672"/>
    <mergeCell ref="F1673:G1673"/>
    <mergeCell ref="F1668:G1668"/>
    <mergeCell ref="F1669:G1669"/>
    <mergeCell ref="F1670:G1670"/>
    <mergeCell ref="F1674:G1674"/>
    <mergeCell ref="F1675:G1675"/>
    <mergeCell ref="F1676:G1676"/>
    <mergeCell ref="F1659:G1659"/>
    <mergeCell ref="F1660:G1660"/>
    <mergeCell ref="F1661:G1661"/>
    <mergeCell ref="F1656:G1656"/>
    <mergeCell ref="F1657:G1657"/>
    <mergeCell ref="F1658:G1658"/>
    <mergeCell ref="A1657:B1666"/>
    <mergeCell ref="C1657:C1666"/>
    <mergeCell ref="D1657:D1666"/>
    <mergeCell ref="F1665:G1665"/>
    <mergeCell ref="F1666:G1666"/>
    <mergeCell ref="F1647:G1647"/>
    <mergeCell ref="F1648:G1648"/>
    <mergeCell ref="F1649:G1649"/>
    <mergeCell ref="F1644:G1644"/>
    <mergeCell ref="F1645:G1645"/>
    <mergeCell ref="F1646:G1646"/>
    <mergeCell ref="A1647:B1656"/>
    <mergeCell ref="C1647:C1656"/>
    <mergeCell ref="D1647:D1656"/>
    <mergeCell ref="F1653:G1653"/>
    <mergeCell ref="F1654:G1654"/>
    <mergeCell ref="F1655:G1655"/>
    <mergeCell ref="F1650:G1650"/>
    <mergeCell ref="F1651:G1651"/>
    <mergeCell ref="F1652:G1652"/>
    <mergeCell ref="F1637:G1637"/>
    <mergeCell ref="F1632:G1632"/>
    <mergeCell ref="F1633:G1633"/>
    <mergeCell ref="F1634:G1634"/>
    <mergeCell ref="A1637:B1646"/>
    <mergeCell ref="C1637:C1646"/>
    <mergeCell ref="D1637:D1646"/>
    <mergeCell ref="F1641:G1641"/>
    <mergeCell ref="F1642:G1642"/>
    <mergeCell ref="F1643:G1643"/>
    <mergeCell ref="F1638:G1638"/>
    <mergeCell ref="F1639:G1639"/>
    <mergeCell ref="F1640:G1640"/>
    <mergeCell ref="F1629:G1629"/>
    <mergeCell ref="F1630:G1630"/>
    <mergeCell ref="F1631:G1631"/>
    <mergeCell ref="F1626:G1626"/>
    <mergeCell ref="F1627:G1627"/>
    <mergeCell ref="F1628:G1628"/>
    <mergeCell ref="A1627:B1636"/>
    <mergeCell ref="C1627:C1636"/>
    <mergeCell ref="D1627:D1636"/>
    <mergeCell ref="F1635:G1635"/>
    <mergeCell ref="F1636:G1636"/>
    <mergeCell ref="A1616:B1616"/>
    <mergeCell ref="F1616:G1616"/>
    <mergeCell ref="F1617:G1617"/>
    <mergeCell ref="F1618:G1618"/>
    <mergeCell ref="F1619:G1619"/>
    <mergeCell ref="B1611:C1611"/>
    <mergeCell ref="E1611:F1611"/>
    <mergeCell ref="G1611:H1611"/>
    <mergeCell ref="F1613:G1613"/>
    <mergeCell ref="A1617:B1626"/>
    <mergeCell ref="C1617:C1626"/>
    <mergeCell ref="D1617:D1626"/>
    <mergeCell ref="F1623:G1623"/>
    <mergeCell ref="F1624:G1624"/>
    <mergeCell ref="F1625:G1625"/>
    <mergeCell ref="F1620:G1620"/>
    <mergeCell ref="F1621:G1621"/>
    <mergeCell ref="F1622:G1622"/>
    <mergeCell ref="I1613:N1613"/>
    <mergeCell ref="F1614:G1614"/>
    <mergeCell ref="I1614:N1614"/>
    <mergeCell ref="A1449:B1528"/>
    <mergeCell ref="C1449:C1528"/>
    <mergeCell ref="D1449:D1528"/>
    <mergeCell ref="A1529:B1608"/>
    <mergeCell ref="C1529:C1608"/>
    <mergeCell ref="D1529:D1608"/>
    <mergeCell ref="A1289:B1368"/>
    <mergeCell ref="C1289:C1368"/>
    <mergeCell ref="D1289:D1368"/>
    <mergeCell ref="A1369:B1448"/>
    <mergeCell ref="C1369:C1448"/>
    <mergeCell ref="D1369:D1448"/>
    <mergeCell ref="A1129:B1208"/>
    <mergeCell ref="C1129:C1208"/>
    <mergeCell ref="D1129:D1208"/>
    <mergeCell ref="A1209:B1288"/>
    <mergeCell ref="C1209:C1288"/>
    <mergeCell ref="D1209:D1288"/>
    <mergeCell ref="A1049:B1128"/>
    <mergeCell ref="C1049:C1128"/>
    <mergeCell ref="D1049:D1128"/>
    <mergeCell ref="A809:B888"/>
    <mergeCell ref="C809:C888"/>
    <mergeCell ref="D809:D888"/>
    <mergeCell ref="A889:B968"/>
    <mergeCell ref="C889:C968"/>
    <mergeCell ref="D889:D968"/>
    <mergeCell ref="D729:D808"/>
    <mergeCell ref="A489:B568"/>
    <mergeCell ref="C489:C568"/>
    <mergeCell ref="D489:D568"/>
    <mergeCell ref="A569:B648"/>
    <mergeCell ref="C569:C648"/>
    <mergeCell ref="D569:D648"/>
    <mergeCell ref="A969:B1048"/>
    <mergeCell ref="C969:C1048"/>
    <mergeCell ref="D969:D1048"/>
    <mergeCell ref="O5:S5"/>
    <mergeCell ref="B6:C6"/>
    <mergeCell ref="D6:E6"/>
    <mergeCell ref="F6:G6"/>
    <mergeCell ref="I6:N6"/>
    <mergeCell ref="O6:S6"/>
    <mergeCell ref="A329:B408"/>
    <mergeCell ref="C329:C408"/>
    <mergeCell ref="D329:D408"/>
    <mergeCell ref="A169:B248"/>
    <mergeCell ref="C169:C248"/>
    <mergeCell ref="D169:D248"/>
    <mergeCell ref="A249:B328"/>
    <mergeCell ref="C249:C328"/>
    <mergeCell ref="D249:D328"/>
    <mergeCell ref="F1705:G1705"/>
    <mergeCell ref="F1706:G1706"/>
    <mergeCell ref="B3:C3"/>
    <mergeCell ref="E3:F3"/>
    <mergeCell ref="I3:K3"/>
    <mergeCell ref="B5:C5"/>
    <mergeCell ref="D5:E5"/>
    <mergeCell ref="F5:G5"/>
    <mergeCell ref="I5:N5"/>
    <mergeCell ref="A8:B8"/>
    <mergeCell ref="A9:B88"/>
    <mergeCell ref="C9:C88"/>
    <mergeCell ref="D9:D88"/>
    <mergeCell ref="A89:B168"/>
    <mergeCell ref="C89:C168"/>
    <mergeCell ref="D89:D168"/>
    <mergeCell ref="A409:B488"/>
    <mergeCell ref="C409:C488"/>
    <mergeCell ref="D409:D488"/>
    <mergeCell ref="A649:B728"/>
    <mergeCell ref="C649:C728"/>
    <mergeCell ref="D649:D728"/>
    <mergeCell ref="A729:B808"/>
    <mergeCell ref="C729:C808"/>
    <mergeCell ref="A1687:B1696"/>
    <mergeCell ref="C1687:C1696"/>
    <mergeCell ref="D1687:D1696"/>
    <mergeCell ref="F1687:G1687"/>
    <mergeCell ref="A1707:B1716"/>
    <mergeCell ref="C1707:C1716"/>
    <mergeCell ref="D1707:D1716"/>
    <mergeCell ref="F1707:G1707"/>
    <mergeCell ref="F1708:G1708"/>
    <mergeCell ref="F1709:G1709"/>
    <mergeCell ref="F1710:G1710"/>
    <mergeCell ref="F1711:G1711"/>
    <mergeCell ref="F1712:G1712"/>
    <mergeCell ref="F1713:G1713"/>
    <mergeCell ref="F1714:G1714"/>
    <mergeCell ref="F1715:G1715"/>
    <mergeCell ref="F1716:G1716"/>
    <mergeCell ref="F1698:G1698"/>
    <mergeCell ref="F1699:G1699"/>
    <mergeCell ref="F1700:G1700"/>
    <mergeCell ref="F1701:G1701"/>
    <mergeCell ref="F1702:G1702"/>
    <mergeCell ref="F1703:G1703"/>
    <mergeCell ref="F1704:G1704"/>
    <mergeCell ref="F1725:G1725"/>
    <mergeCell ref="F1726:G1726"/>
    <mergeCell ref="A1727:B1736"/>
    <mergeCell ref="C1727:C1736"/>
    <mergeCell ref="D1727:D1736"/>
    <mergeCell ref="F1727:G1727"/>
    <mergeCell ref="F1728:G1728"/>
    <mergeCell ref="F1729:G1729"/>
    <mergeCell ref="F1730:G1730"/>
    <mergeCell ref="F1731:G1731"/>
    <mergeCell ref="F1732:G1732"/>
    <mergeCell ref="F1733:G1733"/>
    <mergeCell ref="F1734:G1734"/>
    <mergeCell ref="F1735:G1735"/>
    <mergeCell ref="F1736:G1736"/>
    <mergeCell ref="A1737:B1746"/>
    <mergeCell ref="C1737:C1746"/>
    <mergeCell ref="D1737:D1746"/>
    <mergeCell ref="F1737:G1737"/>
    <mergeCell ref="F1738:G1738"/>
    <mergeCell ref="F1739:G1739"/>
    <mergeCell ref="F1740:G1740"/>
    <mergeCell ref="F1741:G1741"/>
    <mergeCell ref="F1742:G1742"/>
    <mergeCell ref="F1743:G1743"/>
    <mergeCell ref="F1744:G1744"/>
    <mergeCell ref="F1745:G1745"/>
    <mergeCell ref="F1746:G1746"/>
    <mergeCell ref="A1747:B1756"/>
    <mergeCell ref="C1747:C1756"/>
    <mergeCell ref="D1747:D1756"/>
    <mergeCell ref="F1747:G1747"/>
    <mergeCell ref="F1748:G1748"/>
    <mergeCell ref="F1749:G1749"/>
    <mergeCell ref="F1750:G1750"/>
    <mergeCell ref="F1751:G1751"/>
    <mergeCell ref="F1752:G1752"/>
    <mergeCell ref="F1753:G1753"/>
    <mergeCell ref="F1754:G1754"/>
    <mergeCell ref="F1755:G1755"/>
    <mergeCell ref="F1756:G1756"/>
    <mergeCell ref="A1757:B1766"/>
    <mergeCell ref="C1757:C1766"/>
    <mergeCell ref="D1757:D1766"/>
    <mergeCell ref="F1757:G1757"/>
    <mergeCell ref="F1758:G1758"/>
    <mergeCell ref="F1759:G1759"/>
    <mergeCell ref="F1760:G1760"/>
    <mergeCell ref="F1761:G1761"/>
    <mergeCell ref="F1762:G1762"/>
    <mergeCell ref="F1763:G1763"/>
    <mergeCell ref="F1764:G1764"/>
    <mergeCell ref="F1765:G1765"/>
    <mergeCell ref="F1766:G1766"/>
    <mergeCell ref="A1767:B1776"/>
    <mergeCell ref="C1767:C1776"/>
    <mergeCell ref="D1767:D1776"/>
    <mergeCell ref="F1767:G1767"/>
    <mergeCell ref="F1768:G1768"/>
    <mergeCell ref="F1769:G1769"/>
    <mergeCell ref="F1770:G1770"/>
    <mergeCell ref="F1771:G1771"/>
    <mergeCell ref="F1772:G1772"/>
    <mergeCell ref="F1773:G1773"/>
    <mergeCell ref="F1774:G1774"/>
    <mergeCell ref="F1775:G1775"/>
    <mergeCell ref="F1776:G1776"/>
    <mergeCell ref="A1777:B1786"/>
    <mergeCell ref="C1777:C1786"/>
    <mergeCell ref="D1777:D1786"/>
    <mergeCell ref="F1777:G1777"/>
    <mergeCell ref="F1778:G1778"/>
    <mergeCell ref="F1779:G1779"/>
    <mergeCell ref="F1780:G1780"/>
    <mergeCell ref="F1781:G1781"/>
    <mergeCell ref="F1782:G1782"/>
    <mergeCell ref="F1783:G1783"/>
    <mergeCell ref="F1784:G1784"/>
    <mergeCell ref="F1785:G1785"/>
    <mergeCell ref="F1786:G1786"/>
    <mergeCell ref="A1787:B1796"/>
    <mergeCell ref="C1787:C1796"/>
    <mergeCell ref="D1787:D1796"/>
    <mergeCell ref="F1787:G1787"/>
    <mergeCell ref="F1788:G1788"/>
    <mergeCell ref="F1789:G1789"/>
    <mergeCell ref="F1790:G1790"/>
    <mergeCell ref="F1791:G1791"/>
    <mergeCell ref="F1792:G1792"/>
    <mergeCell ref="F1793:G1793"/>
    <mergeCell ref="F1794:G1794"/>
    <mergeCell ref="F1795:G1795"/>
    <mergeCell ref="F1796:G1796"/>
    <mergeCell ref="A1797:B1806"/>
    <mergeCell ref="C1797:C1806"/>
    <mergeCell ref="D1797:D1806"/>
    <mergeCell ref="F1797:G1797"/>
    <mergeCell ref="F1798:G1798"/>
    <mergeCell ref="F1799:G1799"/>
    <mergeCell ref="F1800:G1800"/>
    <mergeCell ref="F1801:G1801"/>
    <mergeCell ref="F1802:G1802"/>
    <mergeCell ref="F1803:G1803"/>
    <mergeCell ref="F1804:G1804"/>
    <mergeCell ref="F1805:G1805"/>
    <mergeCell ref="F1806:G1806"/>
    <mergeCell ref="A1807:B1816"/>
    <mergeCell ref="C1807:C1816"/>
    <mergeCell ref="D1807:D1816"/>
    <mergeCell ref="F1807:G1807"/>
    <mergeCell ref="F1808:G1808"/>
    <mergeCell ref="F1809:G1809"/>
    <mergeCell ref="F1810:G1810"/>
    <mergeCell ref="F1811:G1811"/>
    <mergeCell ref="F1812:G1812"/>
    <mergeCell ref="F1813:G1813"/>
    <mergeCell ref="F1814:G1814"/>
    <mergeCell ref="F1815:G1815"/>
    <mergeCell ref="F1816:G1816"/>
    <mergeCell ref="A1824:A1828"/>
    <mergeCell ref="E1824:E1828"/>
    <mergeCell ref="F1824:H1824"/>
    <mergeCell ref="I1824:K1824"/>
    <mergeCell ref="F1825:H1825"/>
    <mergeCell ref="I1825:K1825"/>
    <mergeCell ref="F1826:H1826"/>
    <mergeCell ref="I1826:K1826"/>
    <mergeCell ref="F1827:H1827"/>
    <mergeCell ref="I1827:K1827"/>
    <mergeCell ref="F1828:H1828"/>
    <mergeCell ref="I1828:K1828"/>
    <mergeCell ref="I1820:K1820"/>
    <mergeCell ref="E1821:H1821"/>
    <mergeCell ref="I1821:K1821"/>
    <mergeCell ref="E1822:H1822"/>
    <mergeCell ref="I1822:K1822"/>
    <mergeCell ref="E1823:H1823"/>
    <mergeCell ref="I1823:K1823"/>
    <mergeCell ref="E1836:E1857"/>
    <mergeCell ref="F1852:G1853"/>
    <mergeCell ref="F1854:G1854"/>
    <mergeCell ref="F1857:H1857"/>
    <mergeCell ref="F1839:G1843"/>
    <mergeCell ref="I1839:K1839"/>
    <mergeCell ref="I1840:K1840"/>
    <mergeCell ref="I1841:K1841"/>
    <mergeCell ref="I1842:K1842"/>
    <mergeCell ref="I1843:K1843"/>
    <mergeCell ref="F1844:G1846"/>
    <mergeCell ref="I1844:K1844"/>
    <mergeCell ref="F1855:H1855"/>
    <mergeCell ref="I1855:K1855"/>
    <mergeCell ref="I1845:K1845"/>
    <mergeCell ref="I1846:K1846"/>
    <mergeCell ref="F1847:G1851"/>
    <mergeCell ref="E1829:H1829"/>
    <mergeCell ref="I1829:K1829"/>
    <mergeCell ref="E1830:H1830"/>
    <mergeCell ref="I1830:K1830"/>
    <mergeCell ref="E1831:H1831"/>
    <mergeCell ref="I1831:K1831"/>
    <mergeCell ref="F1835:G1835"/>
    <mergeCell ref="I1835:K1835"/>
    <mergeCell ref="F1836:G1838"/>
    <mergeCell ref="I1836:K1836"/>
    <mergeCell ref="I1837:K1837"/>
    <mergeCell ref="I1838:K1838"/>
    <mergeCell ref="F1858:H1858"/>
    <mergeCell ref="I1858:K1858"/>
    <mergeCell ref="E1859:H1859"/>
    <mergeCell ref="I1859:K1859"/>
    <mergeCell ref="I1856:K1856"/>
    <mergeCell ref="I1857:K1857"/>
    <mergeCell ref="I1847:K1847"/>
    <mergeCell ref="I1848:K1848"/>
    <mergeCell ref="I1849:K1849"/>
    <mergeCell ref="I1850:K1850"/>
    <mergeCell ref="I1851:K1851"/>
    <mergeCell ref="I1852:K1852"/>
    <mergeCell ref="I1853:K1853"/>
    <mergeCell ref="I1854:K1854"/>
    <mergeCell ref="F1856:H1856"/>
  </mergeCells>
  <phoneticPr fontId="7"/>
  <conditionalFormatting sqref="R249 O249 J1797:J1816 R329 R409 R489 R569 R649 R729 R809 R889 R1049 R1129 R1209 R1289 R1369:R1370 R1449 R1529 O329 O409 O489 O569 O649 O729 O809 O889 O1049 O1129 O1209 O1289 O1369:O1370 O1449 O1529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311:O314 R311:R315 O395:O398 R395:R399 O469:O472 R469:R473 O554:O557 R554:R558 O634:O637 R634:R638 O719:O721 R719:R722 O693 R693 O796:O799 R796:R800 O883:O886 R883:R887 O965:O969 R965:R969 R1033:R1037 O1033:O1036 O1113:O1116 R1113:R1117 O1198:O1201 R1198:R1202 O1279:O1281 R1279:R1282 O1252 R1252 O1359:O1362 R1359:R1363 O1442:O1444 R1442:R1445 O1517:O1520 R1517:R1521 O1595:O1598 R1595:R1599">
    <cfRule type="expression" dxfId="5948" priority="2567">
      <formula>INDIRECT(ADDRESS(ROW(),COLUMN()))=TRUNC(INDIRECT(ADDRESS(ROW(),COLUMN())))</formula>
    </cfRule>
  </conditionalFormatting>
  <conditionalFormatting sqref="O318:O328 O402:O408 O476:O488 O561:O568 O641:O648 O725:O728 O803:O808 O1040:O1048 O1120:O1128 O1205:O1208 O1285:O1288 O1366:O1368 O1448 O1524:O1528 O1602:O1608">
    <cfRule type="expression" dxfId="5947" priority="2566">
      <formula>INDIRECT(ADDRESS(ROW(),COLUMN()))=TRUNC(INDIRECT(ADDRESS(ROW(),COLUMN())))</formula>
    </cfRule>
  </conditionalFormatting>
  <conditionalFormatting sqref="R316:R328 R400:R408 R474:R488 R559:R568 R639:R648 R723:R728 R801:R808 R888 R1038:R1048 R1118:R1128 R1203:R1208 R1283:R1288 R1364:R1368 R1446:R1448 R1522:R1528 R1600:R1608">
    <cfRule type="expression" dxfId="5946" priority="2565">
      <formula>INDIRECT(ADDRESS(ROW(),COLUMN()))=TRUNC(INDIRECT(ADDRESS(ROW(),COLUMN())))</formula>
    </cfRule>
  </conditionalFormatting>
  <conditionalFormatting sqref="O9 O80:O88 O71:O78">
    <cfRule type="expression" dxfId="5945" priority="2564">
      <formula>INDIRECT(ADDRESS(ROW(),COLUMN()))=TRUNC(INDIRECT(ADDRESS(ROW(),COLUMN())))</formula>
    </cfRule>
  </conditionalFormatting>
  <conditionalFormatting sqref="R9 R80:R88 R71:R78">
    <cfRule type="expression" dxfId="5944" priority="2563">
      <formula>INDIRECT(ADDRESS(ROW(),COLUMN()))=TRUNC(INDIRECT(ADDRESS(ROW(),COLUMN())))</formula>
    </cfRule>
  </conditionalFormatting>
  <conditionalFormatting sqref="O169 O235:O248">
    <cfRule type="expression" dxfId="5943" priority="2562">
      <formula>INDIRECT(ADDRESS(ROW(),COLUMN()))=TRUNC(INDIRECT(ADDRESS(ROW(),COLUMN())))</formula>
    </cfRule>
  </conditionalFormatting>
  <conditionalFormatting sqref="R169 R235:R248">
    <cfRule type="expression" dxfId="5942" priority="2561">
      <formula>INDIRECT(ADDRESS(ROW(),COLUMN()))=TRUNC(INDIRECT(ADDRESS(ROW(),COLUMN())))</formula>
    </cfRule>
  </conditionalFormatting>
  <conditionalFormatting sqref="L249 L329 L409 L489 L569 L649 L729 L809 L889 L1049 L1129 L1209 L1289 L1369:L1370 L1449 L1529 L311:L314 L395:L398 L469:L472 L554:L557 L634:L637 L719:L721 L693 L796:L799 L883:L886 L965:L969 L1033:L1036 L1113:L1116 L1198:L1201 L1279:L1281 L1252 L1359:L1362 L1442:L1444 L1517:L1520 L1595:L1598">
    <cfRule type="expression" dxfId="5941" priority="2560">
      <formula>INDIRECT(ADDRESS(ROW(),COLUMN()))=TRUNC(INDIRECT(ADDRESS(ROW(),COLUMN())))</formula>
    </cfRule>
  </conditionalFormatting>
  <conditionalFormatting sqref="L9 L80:L88 L71:L78">
    <cfRule type="expression" dxfId="5940" priority="2558">
      <formula>INDIRECT(ADDRESS(ROW(),COLUMN()))=TRUNC(INDIRECT(ADDRESS(ROW(),COLUMN())))</formula>
    </cfRule>
  </conditionalFormatting>
  <conditionalFormatting sqref="J9 J80:J88 J71:J78">
    <cfRule type="expression" dxfId="5939" priority="2559">
      <formula>INDIRECT(ADDRESS(ROW(),COLUMN()))=TRUNC(INDIRECT(ADDRESS(ROW(),COLUMN())))</formula>
    </cfRule>
  </conditionalFormatting>
  <conditionalFormatting sqref="L169 L235:L248">
    <cfRule type="expression" dxfId="5938" priority="2557">
      <formula>INDIRECT(ADDRESS(ROW(),COLUMN()))=TRUNC(INDIRECT(ADDRESS(ROW(),COLUMN())))</formula>
    </cfRule>
  </conditionalFormatting>
  <conditionalFormatting sqref="J249 J312 J329 J409 J489 J569 J649 J729 J809 J889 J969 J1049 J1129 J1209 J1289 J1369 J1449 J1529 J396 J470 J555 J635 J719 J797 J884 J966 J1034 J1114 J1199 J1279 J1360 J1442 J1518 J1596">
    <cfRule type="expression" dxfId="5937" priority="2556">
      <formula>INDIRECT(ADDRESS(ROW(),COLUMN()))=TRUNC(INDIRECT(ADDRESS(ROW(),COLUMN())))</formula>
    </cfRule>
  </conditionalFormatting>
  <conditionalFormatting sqref="J311 J395 J469 J554 J634 J693 J796 J883 J965 J1033 J1113 J1198 J1252 J1359 J1370 J1517 J1595">
    <cfRule type="expression" dxfId="5936" priority="2555">
      <formula>INDIRECT(ADDRESS(ROW(),COLUMN()))=TRUNC(INDIRECT(ADDRESS(ROW(),COLUMN())))</formula>
    </cfRule>
  </conditionalFormatting>
  <conditionalFormatting sqref="J313:J314 J397:J398 J471:J472 J556:J557 J636:J637 J720:J721 J798:J799 J885:J886 J967:J968 J1035:J1036 J1115:J1116 J1200:J1201 J1280:J1281 J1361:J1362 J1443:J1444 J1519:J1520 J1597:J1598">
    <cfRule type="expression" dxfId="5935" priority="2554">
      <formula>INDIRECT(ADDRESS(ROW(),COLUMN()))=TRUNC(INDIRECT(ADDRESS(ROW(),COLUMN())))</formula>
    </cfRule>
  </conditionalFormatting>
  <conditionalFormatting sqref="J315:J317 J399:J401 J473:J475 J558:J560 J638:J640 J722:J724 J800:J802 J887:J888 J1037:J1039 J1117:J1119 J1202:J1204 J1282:J1284 J1363:J1365 J1445:J1447 J1521:J1523 J1599:J1601">
    <cfRule type="expression" dxfId="5934" priority="2553">
      <formula>INDIRECT(ADDRESS(ROW(),COLUMN()))=TRUNC(INDIRECT(ADDRESS(ROW(),COLUMN())))</formula>
    </cfRule>
  </conditionalFormatting>
  <conditionalFormatting sqref="L315:L317 L399:L401 L473:L475 L558:L560 L638:L640 L722:L724 L800:L802 L887:L888 L1037:L1039 L1117:L1119 L1202:L1204 L1282:L1284 L1363:L1365 L1445:L1447 L1521:L1523 L1599:L1601">
    <cfRule type="expression" dxfId="5933" priority="2552">
      <formula>INDIRECT(ADDRESS(ROW(),COLUMN()))=TRUNC(INDIRECT(ADDRESS(ROW(),COLUMN())))</formula>
    </cfRule>
  </conditionalFormatting>
  <conditionalFormatting sqref="O315:O317 O399:O401 O473:O475 O558:O560 O638:O640 O722:O724 O800:O802 O887:O888 O1037:O1039 O1117:O1119 O1202:O1204 O1282:O1284 O1363:O1365 O1445:O1447 O1521:O1523 O1599:O1601">
    <cfRule type="expression" dxfId="5932" priority="2551">
      <formula>INDIRECT(ADDRESS(ROW(),COLUMN()))=TRUNC(INDIRECT(ADDRESS(ROW(),COLUMN())))</formula>
    </cfRule>
  </conditionalFormatting>
  <conditionalFormatting sqref="J318:J328 J402:J408 J476:J488 J561:J568 J641:J648 J725:J728 J803:J808 J1040:J1048 J1120:J1128 J1205:J1208 J1285:J1288 J1366:J1368 J1448 J1524:J1528 J1602:J1608">
    <cfRule type="expression" dxfId="5931" priority="2550">
      <formula>INDIRECT(ADDRESS(ROW(),COLUMN()))=TRUNC(INDIRECT(ADDRESS(ROW(),COLUMN())))</formula>
    </cfRule>
  </conditionalFormatting>
  <conditionalFormatting sqref="L318:L328 L402:L408 L476:L488 L561:L568 L641:L648 L725:L728 L803:L808 L1040:L1048 L1120:L1128 L1205:L1208 L1285:L1288 L1366:L1368 L1448 L1524:L1528 L1602:L1608">
    <cfRule type="expression" dxfId="5930" priority="2549">
      <formula>INDIRECT(ADDRESS(ROW(),COLUMN()))=TRUNC(INDIRECT(ADDRESS(ROW(),COLUMN())))</formula>
    </cfRule>
  </conditionalFormatting>
  <conditionalFormatting sqref="J1617 J1627 J1637 J1647 J1657 J1667 J1677 J1687 J1697 J1707 J1717 J1727 J1737 J1747 J1757 J1767 J1777 J1787">
    <cfRule type="expression" dxfId="5929" priority="2548">
      <formula>INDIRECT(ADDRESS(ROW(),COLUMN()))=TRUNC(INDIRECT(ADDRESS(ROW(),COLUMN())))</formula>
    </cfRule>
  </conditionalFormatting>
  <conditionalFormatting sqref="L1617 L1627 L1637 L1647 L1657 L1667 L1677 L1687 L1697 L1707 L1717 L1727 L1737 L1747 L1757 L1767 L1777 L1787">
    <cfRule type="expression" dxfId="5928" priority="2547">
      <formula>INDIRECT(ADDRESS(ROW(),COLUMN()))=TRUNC(INDIRECT(ADDRESS(ROW(),COLUMN())))</formula>
    </cfRule>
  </conditionalFormatting>
  <conditionalFormatting sqref="O1617 O1627 O1637 O1647 O1657 O1667 O1677 O1687 O1697 O1707 O1717 O1727 O1737 O1747 O1757 O1767 O1777 O1787">
    <cfRule type="expression" dxfId="5927" priority="2546">
      <formula>INDIRECT(ADDRESS(ROW(),COLUMN()))=TRUNC(INDIRECT(ADDRESS(ROW(),COLUMN())))</formula>
    </cfRule>
  </conditionalFormatting>
  <conditionalFormatting sqref="R1617 R1627 R1637 R1647 R1657 R1667 R1677 R1687 R1697 R1707 R1717 R1727 R1737 R1747 R1757 R1767 R1777 R1787">
    <cfRule type="expression" dxfId="5926" priority="2545">
      <formula>INDIRECT(ADDRESS(ROW(),COLUMN()))=TRUNC(INDIRECT(ADDRESS(ROW(),COLUMN())))</formula>
    </cfRule>
  </conditionalFormatting>
  <conditionalFormatting sqref="T5:T6">
    <cfRule type="cellIs" dxfId="5925" priority="2544" operator="equal">
      <formula>"「費目：その他」で補助対象外に仕分けされていないものがある"</formula>
    </cfRule>
  </conditionalFormatting>
  <conditionalFormatting sqref="J1618:J1625 J1628:J1635 J1638:J1645 J1648:J1655 J1658:J1665 J1668:J1675 J1678:J1685 J1688:J1695 J1698:J1705 J1708:J1715 J1718:J1725 J1728:J1735 J1738:J1745 J1748:J1755 J1758:J1765 J1768:J1775 J1778:J1785 J1788:J1795">
    <cfRule type="expression" dxfId="5924" priority="2543">
      <formula>INDIRECT(ADDRESS(ROW(),COLUMN()))=TRUNC(INDIRECT(ADDRESS(ROW(),COLUMN())))</formula>
    </cfRule>
  </conditionalFormatting>
  <conditionalFormatting sqref="G71:G78 G80:G88 G160:G169 G235:G242 G244:G249 G311:G318 G320:G329 G395:G402 G404:G409 G469:G476 G478:G489 G554:G561 G563:G569 G634:G641 G643:G649 G719:G725 G693 G727:G729 G796:G803 G805:G809 G883:G889 G965:G969 G1033:G1040 G1042:G1049 G1113:G1120 G1122:G1129 G1198:G1205 G1207:G1209 G1279:G1285 G1252 G1287:G1289 G1359:G1366 G1368:G1370 G1442:G1449 G1517:G1524 G1526:G1529 G1595:G1602 G1604:G1608">
    <cfRule type="expression" dxfId="5923" priority="2538">
      <formula>OR($G71="出演費",$G71="音楽費",$G71="文芸費")</formula>
    </cfRule>
    <cfRule type="expression" dxfId="5922" priority="2539">
      <formula>OR($G71="舞台費",$G71="作品借料",$G71="上映費",$G71="会場費",$G71="運搬費")</formula>
    </cfRule>
    <cfRule type="expression" dxfId="5921" priority="2540">
      <formula>OR($G71="賃金・共済費",$G71="旅費",$G71="報償費")</formula>
    </cfRule>
    <cfRule type="expression" dxfId="5920" priority="2541">
      <formula>OR($G71="雑役務費",$G71="消耗品費",$G71="通信費",$G71="会議費",$G71="その他")</formula>
    </cfRule>
    <cfRule type="expression" dxfId="5919" priority="2542">
      <formula>OR($G71="委託費",$G71="補助金")</formula>
    </cfRule>
  </conditionalFormatting>
  <conditionalFormatting sqref="F80:F88 F160:F169 F235:F242 F244:F249 F311:F318 F320:F329 F395:F402 F404:F409 F469:F476 F478:F489 F554:F561 F563:F569 F634:F641 F643:F649 F719:F725 F693 F727:F729 F796:F803 F805:F809 F883:F889 F965:F969 F1033:F1040 F1042:F1049 F1113:F1120 F1122:F1129 F1198:F1205 F1207:F1209 F1279:F1285 F1252 F1287:F1289 F1359:F1366 F1368:F1370 F1442:F1449 F1517:F1524 F1526:F1529 F1595:F1602 F1604:F1608">
    <cfRule type="expression" dxfId="5918" priority="2533">
      <formula>$F80="委託費"</formula>
    </cfRule>
    <cfRule type="expression" dxfId="5917" priority="2534">
      <formula>$F80="雑役務費・消耗品費等"</formula>
    </cfRule>
    <cfRule type="expression" dxfId="5916" priority="2535">
      <formula>$F80="賃金・旅費・報償費"</formula>
    </cfRule>
    <cfRule type="expression" dxfId="5915" priority="2536">
      <formula>$F80="舞台・会場・設営費"</formula>
    </cfRule>
    <cfRule type="expression" dxfId="5914" priority="2537">
      <formula>$F80="出演・音楽・文芸費"</formula>
    </cfRule>
  </conditionalFormatting>
  <conditionalFormatting sqref="J169 J235:J248">
    <cfRule type="expression" dxfId="5913" priority="2532">
      <formula>INDIRECT(ADDRESS(ROW(),COLUMN()))=TRUNC(INDIRECT(ADDRESS(ROW(),COLUMN())))</formula>
    </cfRule>
  </conditionalFormatting>
  <conditionalFormatting sqref="R79">
    <cfRule type="expression" dxfId="5912" priority="2530">
      <formula>INDIRECT(ADDRESS(ROW(),COLUMN()))=TRUNC(INDIRECT(ADDRESS(ROW(),COLUMN())))</formula>
    </cfRule>
  </conditionalFormatting>
  <conditionalFormatting sqref="O79">
    <cfRule type="expression" dxfId="5911" priority="2531">
      <formula>INDIRECT(ADDRESS(ROW(),COLUMN()))=TRUNC(INDIRECT(ADDRESS(ROW(),COLUMN())))</formula>
    </cfRule>
  </conditionalFormatting>
  <conditionalFormatting sqref="J79">
    <cfRule type="expression" dxfId="5910" priority="2529">
      <formula>INDIRECT(ADDRESS(ROW(),COLUMN()))=TRUNC(INDIRECT(ADDRESS(ROW(),COLUMN())))</formula>
    </cfRule>
  </conditionalFormatting>
  <conditionalFormatting sqref="L79">
    <cfRule type="expression" dxfId="5909" priority="2528">
      <formula>INDIRECT(ADDRESS(ROW(),COLUMN()))=TRUNC(INDIRECT(ADDRESS(ROW(),COLUMN())))</formula>
    </cfRule>
  </conditionalFormatting>
  <conditionalFormatting sqref="G79">
    <cfRule type="expression" dxfId="5908" priority="2523">
      <formula>OR($G79="出演費",$G79="音楽費",$G79="文芸費")</formula>
    </cfRule>
    <cfRule type="expression" dxfId="5907" priority="2524">
      <formula>OR($G79="舞台費",$G79="作品借料",$G79="上映費",$G79="会場費",$G79="運搬費")</formula>
    </cfRule>
    <cfRule type="expression" dxfId="5906" priority="2525">
      <formula>OR($G79="賃金・共済費",$G79="旅費",$G79="報償費")</formula>
    </cfRule>
    <cfRule type="expression" dxfId="5905" priority="2526">
      <formula>OR($G79="雑役務費",$G79="消耗品費",$G79="通信費",$G79="会議費",$G79="その他")</formula>
    </cfRule>
    <cfRule type="expression" dxfId="5904" priority="2527">
      <formula>OR($G79="委託費",$G79="補助金")</formula>
    </cfRule>
  </conditionalFormatting>
  <conditionalFormatting sqref="R159">
    <cfRule type="expression" dxfId="5903" priority="2517">
      <formula>INDIRECT(ADDRESS(ROW(),COLUMN()))=TRUNC(INDIRECT(ADDRESS(ROW(),COLUMN())))</formula>
    </cfRule>
  </conditionalFormatting>
  <conditionalFormatting sqref="O159">
    <cfRule type="expression" dxfId="5902" priority="2518">
      <formula>INDIRECT(ADDRESS(ROW(),COLUMN()))=TRUNC(INDIRECT(ADDRESS(ROW(),COLUMN())))</formula>
    </cfRule>
  </conditionalFormatting>
  <conditionalFormatting sqref="J159">
    <cfRule type="expression" dxfId="5901" priority="2516">
      <formula>INDIRECT(ADDRESS(ROW(),COLUMN()))=TRUNC(INDIRECT(ADDRESS(ROW(),COLUMN())))</formula>
    </cfRule>
  </conditionalFormatting>
  <conditionalFormatting sqref="L159">
    <cfRule type="expression" dxfId="5900" priority="2515">
      <formula>INDIRECT(ADDRESS(ROW(),COLUMN()))=TRUNC(INDIRECT(ADDRESS(ROW(),COLUMN())))</formula>
    </cfRule>
  </conditionalFormatting>
  <conditionalFormatting sqref="R89 R160:R168 R151:R158">
    <cfRule type="expression" dxfId="5899" priority="2521">
      <formula>INDIRECT(ADDRESS(ROW(),COLUMN()))=TRUNC(INDIRECT(ADDRESS(ROW(),COLUMN())))</formula>
    </cfRule>
  </conditionalFormatting>
  <conditionalFormatting sqref="O89 O160:O168 O151:O158">
    <cfRule type="expression" dxfId="5898" priority="2522">
      <formula>INDIRECT(ADDRESS(ROW(),COLUMN()))=TRUNC(INDIRECT(ADDRESS(ROW(),COLUMN())))</formula>
    </cfRule>
  </conditionalFormatting>
  <conditionalFormatting sqref="J89 J160:J168 J151:J158">
    <cfRule type="expression" dxfId="5897" priority="2520">
      <formula>INDIRECT(ADDRESS(ROW(),COLUMN()))=TRUNC(INDIRECT(ADDRESS(ROW(),COLUMN())))</formula>
    </cfRule>
  </conditionalFormatting>
  <conditionalFormatting sqref="L89 L160:L168 L151:L158">
    <cfRule type="expression" dxfId="5896" priority="2519">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5895" priority="2514">
      <formula>INDIRECT(ADDRESS(ROW(),COLUMN()))=TRUNC(INDIRECT(ADDRESS(ROW(),COLUMN())))</formula>
    </cfRule>
  </conditionalFormatting>
  <conditionalFormatting sqref="J1626 J1636 J1646 J1656 J1666 J1676 J1686 J1696 J1706 J1716 J1726 J1736 J1746 J1756 J1766 J1776 J1786 J1796">
    <cfRule type="expression" dxfId="5894" priority="2513">
      <formula>INDIRECT(ADDRESS(ROW(),COLUMN()))=TRUNC(INDIRECT(ADDRESS(ROW(),COLUMN())))</formula>
    </cfRule>
  </conditionalFormatting>
  <conditionalFormatting sqref="F89 F151:F158">
    <cfRule type="expression" dxfId="5893" priority="2508">
      <formula>$F89="委託費"</formula>
    </cfRule>
    <cfRule type="expression" dxfId="5892" priority="2509">
      <formula>$F89="雑役務費・消耗品費等"</formula>
    </cfRule>
    <cfRule type="expression" dxfId="5891" priority="2510">
      <formula>$F89="賃金・旅費・報償費"</formula>
    </cfRule>
    <cfRule type="expression" dxfId="5890" priority="2511">
      <formula>$F89="舞台・会場・設営費"</formula>
    </cfRule>
    <cfRule type="expression" dxfId="5889" priority="2512">
      <formula>$F89="出演・音楽・文芸費"</formula>
    </cfRule>
  </conditionalFormatting>
  <conditionalFormatting sqref="F159 F243 F319 F403 F477 F562 F642 F726 F804 F1041 F1121 F1206 F1286 F1367 F1525 F1603">
    <cfRule type="expression" dxfId="5888" priority="2503">
      <formula>$F159="委託費"</formula>
    </cfRule>
    <cfRule type="expression" dxfId="5887" priority="2504">
      <formula>$F159="雑役務費・消耗品費等"</formula>
    </cfRule>
    <cfRule type="expression" dxfId="5886" priority="2505">
      <formula>$F159="賃金・旅費・報償費"</formula>
    </cfRule>
    <cfRule type="expression" dxfId="5885" priority="2506">
      <formula>$F159="舞台・会場・設営費"</formula>
    </cfRule>
    <cfRule type="expression" dxfId="5884" priority="2507">
      <formula>$F159="出演・音楽・文芸費"</formula>
    </cfRule>
  </conditionalFormatting>
  <conditionalFormatting sqref="F71:F78">
    <cfRule type="expression" dxfId="5883" priority="2498">
      <formula>$F71="委託費"</formula>
    </cfRule>
    <cfRule type="expression" dxfId="5882" priority="2499">
      <formula>$F71="雑役務費・消耗品費等"</formula>
    </cfRule>
    <cfRule type="expression" dxfId="5881" priority="2500">
      <formula>$F71="賃金・旅費・報償費"</formula>
    </cfRule>
    <cfRule type="expression" dxfId="5880" priority="2501">
      <formula>$F71="舞台・会場・設営費"</formula>
    </cfRule>
    <cfRule type="expression" dxfId="5879" priority="2502">
      <formula>$F71="出演・音楽・文芸費"</formula>
    </cfRule>
  </conditionalFormatting>
  <conditionalFormatting sqref="F79">
    <cfRule type="expression" dxfId="5878" priority="2493">
      <formula>$F79="委託費"</formula>
    </cfRule>
    <cfRule type="expression" dxfId="5877" priority="2494">
      <formula>$F79="雑役務費・消耗品費等"</formula>
    </cfRule>
    <cfRule type="expression" dxfId="5876" priority="2495">
      <formula>$F79="賃金・旅費・報償費"</formula>
    </cfRule>
    <cfRule type="expression" dxfId="5875" priority="2496">
      <formula>$F79="舞台・会場・設営費"</formula>
    </cfRule>
    <cfRule type="expression" dxfId="5874" priority="2497">
      <formula>$F79="出演・音楽・文芸費"</formula>
    </cfRule>
  </conditionalFormatting>
  <conditionalFormatting sqref="G159 G243 G319 G403 G477 G562 G642 G726 G804 G1041 G1121 G1206 G1286 G1367 G1525 G1603">
    <cfRule type="expression" dxfId="5873" priority="2483">
      <formula>OR($G159="出演費",$G159="音楽費",$G159="文芸費")</formula>
    </cfRule>
    <cfRule type="expression" dxfId="5872" priority="2484">
      <formula>OR($G159="舞台費",$G159="作品借料",$G159="上映費",$G159="会場費",$G159="運搬費")</formula>
    </cfRule>
    <cfRule type="expression" dxfId="5871" priority="2485">
      <formula>OR($G159="賃金・共済費",$G159="旅費",$G159="報償費")</formula>
    </cfRule>
    <cfRule type="expression" dxfId="5870" priority="2486">
      <formula>OR($G159="雑役務費",$G159="消耗品費",$G159="通信費",$G159="会議費",$G159="その他")</formula>
    </cfRule>
    <cfRule type="expression" dxfId="5869" priority="2487">
      <formula>OR($G159="委託費",$G159="補助金")</formula>
    </cfRule>
  </conditionalFormatting>
  <conditionalFormatting sqref="G89 G151:G158">
    <cfRule type="expression" dxfId="5868" priority="2488">
      <formula>OR($G89="出演費",$G89="音楽費",$G89="文芸費")</formula>
    </cfRule>
    <cfRule type="expression" dxfId="5867" priority="2489">
      <formula>OR($G89="舞台費",$G89="作品借料",$G89="上映費",$G89="会場費",$G89="運搬費")</formula>
    </cfRule>
    <cfRule type="expression" dxfId="5866" priority="2490">
      <formula>OR($G89="賃金・共済費",$G89="旅費",$G89="報償費")</formula>
    </cfRule>
    <cfRule type="expression" dxfId="5865" priority="2491">
      <formula>OR($G89="雑役務費",$G89="消耗品費",$G89="通信費",$G89="会議費",$G89="その他")</formula>
    </cfRule>
    <cfRule type="expression" dxfId="5864" priority="2492">
      <formula>OR($G89="委託費",$G89="補助金")</formula>
    </cfRule>
  </conditionalFormatting>
  <conditionalFormatting sqref="F9">
    <cfRule type="expression" dxfId="5863" priority="2478">
      <formula>$F9="委託費"</formula>
    </cfRule>
    <cfRule type="expression" dxfId="5862" priority="2479">
      <formula>$F9="雑役務費・消耗品費等"</formula>
    </cfRule>
    <cfRule type="expression" dxfId="5861" priority="2480">
      <formula>$F9="賃金・旅費・報償費"</formula>
    </cfRule>
    <cfRule type="expression" dxfId="5860" priority="2481">
      <formula>$F9="舞台・会場・設営費"</formula>
    </cfRule>
    <cfRule type="expression" dxfId="5859" priority="2482">
      <formula>$F9="出演・音楽・文芸費"</formula>
    </cfRule>
  </conditionalFormatting>
  <conditionalFormatting sqref="G9">
    <cfRule type="expression" dxfId="5858" priority="2473">
      <formula>OR($G9="出演費",$G9="音楽費",$G9="文芸費")</formula>
    </cfRule>
    <cfRule type="expression" dxfId="5857" priority="2474">
      <formula>OR($G9="舞台費",$G9="作品借料",$G9="上映費",$G9="会場費",$G9="運搬費")</formula>
    </cfRule>
    <cfRule type="expression" dxfId="5856" priority="2475">
      <formula>OR($G9="賃金・共済費",$G9="旅費",$G9="報償費")</formula>
    </cfRule>
    <cfRule type="expression" dxfId="5855" priority="2476">
      <formula>OR($G9="雑役務費",$G9="消耗品費",$G9="通信費",$G9="会議費",$G9="その他")</formula>
    </cfRule>
    <cfRule type="expression" dxfId="5854" priority="2477">
      <formula>OR($G9="委託費",$G9="補助金")</formula>
    </cfRule>
  </conditionalFormatting>
  <conditionalFormatting sqref="F9 F71:F89 F151:F169 F235:F249 F311:F329 F395:F409 F469:F489 F554:F569 F634:F649 F693 F719:F729 F796:F809 F883:F889 F965:F969 F1033:F1049 F1113:F1129 F1198:F1209 F1252 F1279:F1289 F1359:F1370 F1442:F1449 F1517:F1529 F1595:F1608">
    <cfRule type="expression" dxfId="5853" priority="2471">
      <formula>$F9="動画制作・配信費等"</formula>
    </cfRule>
  </conditionalFormatting>
  <conditionalFormatting sqref="G9 G71:G89 G151:G169 G235:G249 G311:G329 G395:G409 G469:G489 G554:G569 G634:G649 G693 G719:G729 G796:G809 G883:G889 G965:G969 G1033:G1049 G1113:G1129 G1198:G1209 G1252 G1279:G1289 G1359:G1370 G1442:G1449 G1517:G1529 G1595:G1608">
    <cfRule type="expression" dxfId="5852" priority="2472">
      <formula>OR($G9="動画制作費",$G9="動画配信費")</formula>
    </cfRule>
  </conditionalFormatting>
  <conditionalFormatting sqref="O46:O52 O54:O70">
    <cfRule type="expression" dxfId="5851" priority="2470">
      <formula>INDIRECT(ADDRESS(ROW(),COLUMN()))=TRUNC(INDIRECT(ADDRESS(ROW(),COLUMN())))</formula>
    </cfRule>
  </conditionalFormatting>
  <conditionalFormatting sqref="R46:R52 R54:R70">
    <cfRule type="expression" dxfId="5850" priority="2469">
      <formula>INDIRECT(ADDRESS(ROW(),COLUMN()))=TRUNC(INDIRECT(ADDRESS(ROW(),COLUMN())))</formula>
    </cfRule>
  </conditionalFormatting>
  <conditionalFormatting sqref="L46:L52 L54:L70">
    <cfRule type="expression" dxfId="5849" priority="2467">
      <formula>INDIRECT(ADDRESS(ROW(),COLUMN()))=TRUNC(INDIRECT(ADDRESS(ROW(),COLUMN())))</formula>
    </cfRule>
  </conditionalFormatting>
  <conditionalFormatting sqref="J46:J52 J54:J70">
    <cfRule type="expression" dxfId="5848" priority="2468">
      <formula>INDIRECT(ADDRESS(ROW(),COLUMN()))=TRUNC(INDIRECT(ADDRESS(ROW(),COLUMN())))</formula>
    </cfRule>
  </conditionalFormatting>
  <conditionalFormatting sqref="G46:G52 G54:G70">
    <cfRule type="expression" dxfId="5847" priority="2462">
      <formula>OR($G46="出演費",$G46="音楽費",$G46="文芸費")</formula>
    </cfRule>
    <cfRule type="expression" dxfId="5846" priority="2463">
      <formula>OR($G46="舞台費",$G46="作品借料",$G46="上映費",$G46="会場費",$G46="運搬費")</formula>
    </cfRule>
    <cfRule type="expression" dxfId="5845" priority="2464">
      <formula>OR($G46="賃金・共済費",$G46="旅費",$G46="報償費")</formula>
    </cfRule>
    <cfRule type="expression" dxfId="5844" priority="2465">
      <formula>OR($G46="雑役務費",$G46="消耗品費",$G46="通信費",$G46="会議費",$G46="その他")</formula>
    </cfRule>
    <cfRule type="expression" dxfId="5843" priority="2466">
      <formula>OR($G46="委託費",$G46="補助金")</formula>
    </cfRule>
  </conditionalFormatting>
  <conditionalFormatting sqref="F54:F70">
    <cfRule type="expression" dxfId="5842" priority="2457">
      <formula>$F54="委託費"</formula>
    </cfRule>
    <cfRule type="expression" dxfId="5841" priority="2458">
      <formula>$F54="雑役務費・消耗品費等"</formula>
    </cfRule>
    <cfRule type="expression" dxfId="5840" priority="2459">
      <formula>$F54="賃金・旅費・報償費"</formula>
    </cfRule>
    <cfRule type="expression" dxfId="5839" priority="2460">
      <formula>$F54="舞台・会場・設営費"</formula>
    </cfRule>
    <cfRule type="expression" dxfId="5838" priority="2461">
      <formula>$F54="出演・音楽・文芸費"</formula>
    </cfRule>
  </conditionalFormatting>
  <conditionalFormatting sqref="R53">
    <cfRule type="expression" dxfId="5837" priority="2455">
      <formula>INDIRECT(ADDRESS(ROW(),COLUMN()))=TRUNC(INDIRECT(ADDRESS(ROW(),COLUMN())))</formula>
    </cfRule>
  </conditionalFormatting>
  <conditionalFormatting sqref="O53">
    <cfRule type="expression" dxfId="5836" priority="2456">
      <formula>INDIRECT(ADDRESS(ROW(),COLUMN()))=TRUNC(INDIRECT(ADDRESS(ROW(),COLUMN())))</formula>
    </cfRule>
  </conditionalFormatting>
  <conditionalFormatting sqref="J53">
    <cfRule type="expression" dxfId="5835" priority="2454">
      <formula>INDIRECT(ADDRESS(ROW(),COLUMN()))=TRUNC(INDIRECT(ADDRESS(ROW(),COLUMN())))</formula>
    </cfRule>
  </conditionalFormatting>
  <conditionalFormatting sqref="L53">
    <cfRule type="expression" dxfId="5834" priority="2453">
      <formula>INDIRECT(ADDRESS(ROW(),COLUMN()))=TRUNC(INDIRECT(ADDRESS(ROW(),COLUMN())))</formula>
    </cfRule>
  </conditionalFormatting>
  <conditionalFormatting sqref="G53">
    <cfRule type="expression" dxfId="5833" priority="2448">
      <formula>OR($G53="出演費",$G53="音楽費",$G53="文芸費")</formula>
    </cfRule>
    <cfRule type="expression" dxfId="5832" priority="2449">
      <formula>OR($G53="舞台費",$G53="作品借料",$G53="上映費",$G53="会場費",$G53="運搬費")</formula>
    </cfRule>
    <cfRule type="expression" dxfId="5831" priority="2450">
      <formula>OR($G53="賃金・共済費",$G53="旅費",$G53="報償費")</formula>
    </cfRule>
    <cfRule type="expression" dxfId="5830" priority="2451">
      <formula>OR($G53="雑役務費",$G53="消耗品費",$G53="通信費",$G53="会議費",$G53="その他")</formula>
    </cfRule>
    <cfRule type="expression" dxfId="5829" priority="2452">
      <formula>OR($G53="委託費",$G53="補助金")</formula>
    </cfRule>
  </conditionalFormatting>
  <conditionalFormatting sqref="F46:F52">
    <cfRule type="expression" dxfId="5828" priority="2443">
      <formula>$F46="委託費"</formula>
    </cfRule>
    <cfRule type="expression" dxfId="5827" priority="2444">
      <formula>$F46="雑役務費・消耗品費等"</formula>
    </cfRule>
    <cfRule type="expression" dxfId="5826" priority="2445">
      <formula>$F46="賃金・旅費・報償費"</formula>
    </cfRule>
    <cfRule type="expression" dxfId="5825" priority="2446">
      <formula>$F46="舞台・会場・設営費"</formula>
    </cfRule>
    <cfRule type="expression" dxfId="5824" priority="2447">
      <formula>$F46="出演・音楽・文芸費"</formula>
    </cfRule>
  </conditionalFormatting>
  <conditionalFormatting sqref="F53">
    <cfRule type="expression" dxfId="5823" priority="2438">
      <formula>$F53="委託費"</formula>
    </cfRule>
    <cfRule type="expression" dxfId="5822" priority="2439">
      <formula>$F53="雑役務費・消耗品費等"</formula>
    </cfRule>
    <cfRule type="expression" dxfId="5821" priority="2440">
      <formula>$F53="賃金・旅費・報償費"</formula>
    </cfRule>
    <cfRule type="expression" dxfId="5820" priority="2441">
      <formula>$F53="舞台・会場・設営費"</formula>
    </cfRule>
    <cfRule type="expression" dxfId="5819" priority="2442">
      <formula>$F53="出演・音楽・文芸費"</formula>
    </cfRule>
  </conditionalFormatting>
  <conditionalFormatting sqref="F46:F70">
    <cfRule type="expression" dxfId="5818" priority="2436">
      <formula>$F46="動画制作・配信費等"</formula>
    </cfRule>
  </conditionalFormatting>
  <conditionalFormatting sqref="G46:G70">
    <cfRule type="expression" dxfId="5817" priority="2437">
      <formula>OR($G46="動画制作費",$G46="動画配信費")</formula>
    </cfRule>
  </conditionalFormatting>
  <conditionalFormatting sqref="O43:O45 O34:O41">
    <cfRule type="expression" dxfId="5816" priority="2435">
      <formula>INDIRECT(ADDRESS(ROW(),COLUMN()))=TRUNC(INDIRECT(ADDRESS(ROW(),COLUMN())))</formula>
    </cfRule>
  </conditionalFormatting>
  <conditionalFormatting sqref="R43:R45 R34:R41">
    <cfRule type="expression" dxfId="5815" priority="2434">
      <formula>INDIRECT(ADDRESS(ROW(),COLUMN()))=TRUNC(INDIRECT(ADDRESS(ROW(),COLUMN())))</formula>
    </cfRule>
  </conditionalFormatting>
  <conditionalFormatting sqref="L43:L45 L34:L41">
    <cfRule type="expression" dxfId="5814" priority="2432">
      <formula>INDIRECT(ADDRESS(ROW(),COLUMN()))=TRUNC(INDIRECT(ADDRESS(ROW(),COLUMN())))</formula>
    </cfRule>
  </conditionalFormatting>
  <conditionalFormatting sqref="J43:J45 J34:J41">
    <cfRule type="expression" dxfId="5813" priority="2433">
      <formula>INDIRECT(ADDRESS(ROW(),COLUMN()))=TRUNC(INDIRECT(ADDRESS(ROW(),COLUMN())))</formula>
    </cfRule>
  </conditionalFormatting>
  <conditionalFormatting sqref="G34:G41 G43:G45">
    <cfRule type="expression" dxfId="5812" priority="2427">
      <formula>OR($G34="出演費",$G34="音楽費",$G34="文芸費")</formula>
    </cfRule>
    <cfRule type="expression" dxfId="5811" priority="2428">
      <formula>OR($G34="舞台費",$G34="作品借料",$G34="上映費",$G34="会場費",$G34="運搬費")</formula>
    </cfRule>
    <cfRule type="expression" dxfId="5810" priority="2429">
      <formula>OR($G34="賃金・共済費",$G34="旅費",$G34="報償費")</formula>
    </cfRule>
    <cfRule type="expression" dxfId="5809" priority="2430">
      <formula>OR($G34="雑役務費",$G34="消耗品費",$G34="通信費",$G34="会議費",$G34="その他")</formula>
    </cfRule>
    <cfRule type="expression" dxfId="5808" priority="2431">
      <formula>OR($G34="委託費",$G34="補助金")</formula>
    </cfRule>
  </conditionalFormatting>
  <conditionalFormatting sqref="F43:F45">
    <cfRule type="expression" dxfId="5807" priority="2422">
      <formula>$F43="委託費"</formula>
    </cfRule>
    <cfRule type="expression" dxfId="5806" priority="2423">
      <formula>$F43="雑役務費・消耗品費等"</formula>
    </cfRule>
    <cfRule type="expression" dxfId="5805" priority="2424">
      <formula>$F43="賃金・旅費・報償費"</formula>
    </cfRule>
    <cfRule type="expression" dxfId="5804" priority="2425">
      <formula>$F43="舞台・会場・設営費"</formula>
    </cfRule>
    <cfRule type="expression" dxfId="5803" priority="2426">
      <formula>$F43="出演・音楽・文芸費"</formula>
    </cfRule>
  </conditionalFormatting>
  <conditionalFormatting sqref="R42">
    <cfRule type="expression" dxfId="5802" priority="2420">
      <formula>INDIRECT(ADDRESS(ROW(),COLUMN()))=TRUNC(INDIRECT(ADDRESS(ROW(),COLUMN())))</formula>
    </cfRule>
  </conditionalFormatting>
  <conditionalFormatting sqref="O42">
    <cfRule type="expression" dxfId="5801" priority="2421">
      <formula>INDIRECT(ADDRESS(ROW(),COLUMN()))=TRUNC(INDIRECT(ADDRESS(ROW(),COLUMN())))</formula>
    </cfRule>
  </conditionalFormatting>
  <conditionalFormatting sqref="J42">
    <cfRule type="expression" dxfId="5800" priority="2419">
      <formula>INDIRECT(ADDRESS(ROW(),COLUMN()))=TRUNC(INDIRECT(ADDRESS(ROW(),COLUMN())))</formula>
    </cfRule>
  </conditionalFormatting>
  <conditionalFormatting sqref="L42">
    <cfRule type="expression" dxfId="5799" priority="2418">
      <formula>INDIRECT(ADDRESS(ROW(),COLUMN()))=TRUNC(INDIRECT(ADDRESS(ROW(),COLUMN())))</formula>
    </cfRule>
  </conditionalFormatting>
  <conditionalFormatting sqref="G42">
    <cfRule type="expression" dxfId="5798" priority="2413">
      <formula>OR($G42="出演費",$G42="音楽費",$G42="文芸費")</formula>
    </cfRule>
    <cfRule type="expression" dxfId="5797" priority="2414">
      <formula>OR($G42="舞台費",$G42="作品借料",$G42="上映費",$G42="会場費",$G42="運搬費")</formula>
    </cfRule>
    <cfRule type="expression" dxfId="5796" priority="2415">
      <formula>OR($G42="賃金・共済費",$G42="旅費",$G42="報償費")</formula>
    </cfRule>
    <cfRule type="expression" dxfId="5795" priority="2416">
      <formula>OR($G42="雑役務費",$G42="消耗品費",$G42="通信費",$G42="会議費",$G42="その他")</formula>
    </cfRule>
    <cfRule type="expression" dxfId="5794" priority="2417">
      <formula>OR($G42="委託費",$G42="補助金")</formula>
    </cfRule>
  </conditionalFormatting>
  <conditionalFormatting sqref="F34:F41">
    <cfRule type="expression" dxfId="5793" priority="2408">
      <formula>$F34="委託費"</formula>
    </cfRule>
    <cfRule type="expression" dxfId="5792" priority="2409">
      <formula>$F34="雑役務費・消耗品費等"</formula>
    </cfRule>
    <cfRule type="expression" dxfId="5791" priority="2410">
      <formula>$F34="賃金・旅費・報償費"</formula>
    </cfRule>
    <cfRule type="expression" dxfId="5790" priority="2411">
      <formula>$F34="舞台・会場・設営費"</formula>
    </cfRule>
    <cfRule type="expression" dxfId="5789" priority="2412">
      <formula>$F34="出演・音楽・文芸費"</formula>
    </cfRule>
  </conditionalFormatting>
  <conditionalFormatting sqref="F42">
    <cfRule type="expression" dxfId="5788" priority="2403">
      <formula>$F42="委託費"</formula>
    </cfRule>
    <cfRule type="expression" dxfId="5787" priority="2404">
      <formula>$F42="雑役務費・消耗品費等"</formula>
    </cfRule>
    <cfRule type="expression" dxfId="5786" priority="2405">
      <formula>$F42="賃金・旅費・報償費"</formula>
    </cfRule>
    <cfRule type="expression" dxfId="5785" priority="2406">
      <formula>$F42="舞台・会場・設営費"</formula>
    </cfRule>
    <cfRule type="expression" dxfId="5784" priority="2407">
      <formula>$F42="出演・音楽・文芸費"</formula>
    </cfRule>
  </conditionalFormatting>
  <conditionalFormatting sqref="F34:F45">
    <cfRule type="expression" dxfId="5783" priority="2401">
      <formula>$F34="動画制作・配信費等"</formula>
    </cfRule>
  </conditionalFormatting>
  <conditionalFormatting sqref="G34:G45">
    <cfRule type="expression" dxfId="5782" priority="2402">
      <formula>OR($G34="動画制作費",$G34="動画配信費")</formula>
    </cfRule>
  </conditionalFormatting>
  <conditionalFormatting sqref="O10:O15 O17:O33">
    <cfRule type="expression" dxfId="5781" priority="2400">
      <formula>INDIRECT(ADDRESS(ROW(),COLUMN()))=TRUNC(INDIRECT(ADDRESS(ROW(),COLUMN())))</formula>
    </cfRule>
  </conditionalFormatting>
  <conditionalFormatting sqref="R10:R15 R17:R33">
    <cfRule type="expression" dxfId="5780" priority="2399">
      <formula>INDIRECT(ADDRESS(ROW(),COLUMN()))=TRUNC(INDIRECT(ADDRESS(ROW(),COLUMN())))</formula>
    </cfRule>
  </conditionalFormatting>
  <conditionalFormatting sqref="L10:L15 L17:L33">
    <cfRule type="expression" dxfId="5779" priority="2397">
      <formula>INDIRECT(ADDRESS(ROW(),COLUMN()))=TRUNC(INDIRECT(ADDRESS(ROW(),COLUMN())))</formula>
    </cfRule>
  </conditionalFormatting>
  <conditionalFormatting sqref="J10:J15 J17:J33">
    <cfRule type="expression" dxfId="5778" priority="2398">
      <formula>INDIRECT(ADDRESS(ROW(),COLUMN()))=TRUNC(INDIRECT(ADDRESS(ROW(),COLUMN())))</formula>
    </cfRule>
  </conditionalFormatting>
  <conditionalFormatting sqref="G10:G15 G17:G33">
    <cfRule type="expression" dxfId="5777" priority="2392">
      <formula>OR($G10="出演費",$G10="音楽費",$G10="文芸費")</formula>
    </cfRule>
    <cfRule type="expression" dxfId="5776" priority="2393">
      <formula>OR($G10="舞台費",$G10="作品借料",$G10="上映費",$G10="会場費",$G10="運搬費")</formula>
    </cfRule>
    <cfRule type="expression" dxfId="5775" priority="2394">
      <formula>OR($G10="賃金・共済費",$G10="旅費",$G10="報償費")</formula>
    </cfRule>
    <cfRule type="expression" dxfId="5774" priority="2395">
      <formula>OR($G10="雑役務費",$G10="消耗品費",$G10="通信費",$G10="会議費",$G10="その他")</formula>
    </cfRule>
    <cfRule type="expression" dxfId="5773" priority="2396">
      <formula>OR($G10="委託費",$G10="補助金")</formula>
    </cfRule>
  </conditionalFormatting>
  <conditionalFormatting sqref="F17:F33">
    <cfRule type="expression" dxfId="5772" priority="2387">
      <formula>$F17="委託費"</formula>
    </cfRule>
    <cfRule type="expression" dxfId="5771" priority="2388">
      <formula>$F17="雑役務費・消耗品費等"</formula>
    </cfRule>
    <cfRule type="expression" dxfId="5770" priority="2389">
      <formula>$F17="賃金・旅費・報償費"</formula>
    </cfRule>
    <cfRule type="expression" dxfId="5769" priority="2390">
      <formula>$F17="舞台・会場・設営費"</formula>
    </cfRule>
    <cfRule type="expression" dxfId="5768" priority="2391">
      <formula>$F17="出演・音楽・文芸費"</formula>
    </cfRule>
  </conditionalFormatting>
  <conditionalFormatting sqref="R16">
    <cfRule type="expression" dxfId="5767" priority="2385">
      <formula>INDIRECT(ADDRESS(ROW(),COLUMN()))=TRUNC(INDIRECT(ADDRESS(ROW(),COLUMN())))</formula>
    </cfRule>
  </conditionalFormatting>
  <conditionalFormatting sqref="O16">
    <cfRule type="expression" dxfId="5766" priority="2386">
      <formula>INDIRECT(ADDRESS(ROW(),COLUMN()))=TRUNC(INDIRECT(ADDRESS(ROW(),COLUMN())))</formula>
    </cfRule>
  </conditionalFormatting>
  <conditionalFormatting sqref="J16">
    <cfRule type="expression" dxfId="5765" priority="2384">
      <formula>INDIRECT(ADDRESS(ROW(),COLUMN()))=TRUNC(INDIRECT(ADDRESS(ROW(),COLUMN())))</formula>
    </cfRule>
  </conditionalFormatting>
  <conditionalFormatting sqref="L16">
    <cfRule type="expression" dxfId="5764" priority="2383">
      <formula>INDIRECT(ADDRESS(ROW(),COLUMN()))=TRUNC(INDIRECT(ADDRESS(ROW(),COLUMN())))</formula>
    </cfRule>
  </conditionalFormatting>
  <conditionalFormatting sqref="G16">
    <cfRule type="expression" dxfId="5763" priority="2378">
      <formula>OR($G16="出演費",$G16="音楽費",$G16="文芸費")</formula>
    </cfRule>
    <cfRule type="expression" dxfId="5762" priority="2379">
      <formula>OR($G16="舞台費",$G16="作品借料",$G16="上映費",$G16="会場費",$G16="運搬費")</formula>
    </cfRule>
    <cfRule type="expression" dxfId="5761" priority="2380">
      <formula>OR($G16="賃金・共済費",$G16="旅費",$G16="報償費")</formula>
    </cfRule>
    <cfRule type="expression" dxfId="5760" priority="2381">
      <formula>OR($G16="雑役務費",$G16="消耗品費",$G16="通信費",$G16="会議費",$G16="その他")</formula>
    </cfRule>
    <cfRule type="expression" dxfId="5759" priority="2382">
      <formula>OR($G16="委託費",$G16="補助金")</formula>
    </cfRule>
  </conditionalFormatting>
  <conditionalFormatting sqref="F10:F15">
    <cfRule type="expression" dxfId="5758" priority="2373">
      <formula>$F10="委託費"</formula>
    </cfRule>
    <cfRule type="expression" dxfId="5757" priority="2374">
      <formula>$F10="雑役務費・消耗品費等"</formula>
    </cfRule>
    <cfRule type="expression" dxfId="5756" priority="2375">
      <formula>$F10="賃金・旅費・報償費"</formula>
    </cfRule>
    <cfRule type="expression" dxfId="5755" priority="2376">
      <formula>$F10="舞台・会場・設営費"</formula>
    </cfRule>
    <cfRule type="expression" dxfId="5754" priority="2377">
      <formula>$F10="出演・音楽・文芸費"</formula>
    </cfRule>
  </conditionalFormatting>
  <conditionalFormatting sqref="F16">
    <cfRule type="expression" dxfId="5753" priority="2368">
      <formula>$F16="委託費"</formula>
    </cfRule>
    <cfRule type="expression" dxfId="5752" priority="2369">
      <formula>$F16="雑役務費・消耗品費等"</formula>
    </cfRule>
    <cfRule type="expression" dxfId="5751" priority="2370">
      <formula>$F16="賃金・旅費・報償費"</formula>
    </cfRule>
    <cfRule type="expression" dxfId="5750" priority="2371">
      <formula>$F16="舞台・会場・設営費"</formula>
    </cfRule>
    <cfRule type="expression" dxfId="5749" priority="2372">
      <formula>$F16="出演・音楽・文芸費"</formula>
    </cfRule>
  </conditionalFormatting>
  <conditionalFormatting sqref="F10:F33">
    <cfRule type="expression" dxfId="5748" priority="2366">
      <formula>$F10="動画制作・配信費等"</formula>
    </cfRule>
  </conditionalFormatting>
  <conditionalFormatting sqref="G10:G33">
    <cfRule type="expression" dxfId="5747" priority="2367">
      <formula>OR($G10="動画制作費",$G10="動画配信費")</formula>
    </cfRule>
  </conditionalFormatting>
  <conditionalFormatting sqref="R133">
    <cfRule type="expression" dxfId="5746" priority="2360">
      <formula>INDIRECT(ADDRESS(ROW(),COLUMN()))=TRUNC(INDIRECT(ADDRESS(ROW(),COLUMN())))</formula>
    </cfRule>
  </conditionalFormatting>
  <conditionalFormatting sqref="O133">
    <cfRule type="expression" dxfId="5745" priority="2361">
      <formula>INDIRECT(ADDRESS(ROW(),COLUMN()))=TRUNC(INDIRECT(ADDRESS(ROW(),COLUMN())))</formula>
    </cfRule>
  </conditionalFormatting>
  <conditionalFormatting sqref="J133">
    <cfRule type="expression" dxfId="5744" priority="2359">
      <formula>INDIRECT(ADDRESS(ROW(),COLUMN()))=TRUNC(INDIRECT(ADDRESS(ROW(),COLUMN())))</formula>
    </cfRule>
  </conditionalFormatting>
  <conditionalFormatting sqref="L133">
    <cfRule type="expression" dxfId="5743" priority="2358">
      <formula>INDIRECT(ADDRESS(ROW(),COLUMN()))=TRUNC(INDIRECT(ADDRESS(ROW(),COLUMN())))</formula>
    </cfRule>
  </conditionalFormatting>
  <conditionalFormatting sqref="R126:R132 R134:R150">
    <cfRule type="expression" dxfId="5742" priority="2364">
      <formula>INDIRECT(ADDRESS(ROW(),COLUMN()))=TRUNC(INDIRECT(ADDRESS(ROW(),COLUMN())))</formula>
    </cfRule>
  </conditionalFormatting>
  <conditionalFormatting sqref="O126:O132 O134:O150">
    <cfRule type="expression" dxfId="5741" priority="2365">
      <formula>INDIRECT(ADDRESS(ROW(),COLUMN()))=TRUNC(INDIRECT(ADDRESS(ROW(),COLUMN())))</formula>
    </cfRule>
  </conditionalFormatting>
  <conditionalFormatting sqref="J126:J132 J134:J150">
    <cfRule type="expression" dxfId="5740" priority="2363">
      <formula>INDIRECT(ADDRESS(ROW(),COLUMN()))=TRUNC(INDIRECT(ADDRESS(ROW(),COLUMN())))</formula>
    </cfRule>
  </conditionalFormatting>
  <conditionalFormatting sqref="L126:L132 L134:L150">
    <cfRule type="expression" dxfId="5739" priority="2362">
      <formula>INDIRECT(ADDRESS(ROW(),COLUMN()))=TRUNC(INDIRECT(ADDRESS(ROW(),COLUMN())))</formula>
    </cfRule>
  </conditionalFormatting>
  <conditionalFormatting sqref="F126:F132 F134:F150">
    <cfRule type="expression" dxfId="5738" priority="2353">
      <formula>$F126="委託費"</formula>
    </cfRule>
    <cfRule type="expression" dxfId="5737" priority="2354">
      <formula>$F126="雑役務費・消耗品費等"</formula>
    </cfRule>
    <cfRule type="expression" dxfId="5736" priority="2355">
      <formula>$F126="賃金・旅費・報償費"</formula>
    </cfRule>
    <cfRule type="expression" dxfId="5735" priority="2356">
      <formula>$F126="舞台・会場・設営費"</formula>
    </cfRule>
    <cfRule type="expression" dxfId="5734" priority="2357">
      <formula>$F126="出演・音楽・文芸費"</formula>
    </cfRule>
  </conditionalFormatting>
  <conditionalFormatting sqref="F133">
    <cfRule type="expression" dxfId="5733" priority="2348">
      <formula>$F133="委託費"</formula>
    </cfRule>
    <cfRule type="expression" dxfId="5732" priority="2349">
      <formula>$F133="雑役務費・消耗品費等"</formula>
    </cfRule>
    <cfRule type="expression" dxfId="5731" priority="2350">
      <formula>$F133="賃金・旅費・報償費"</formula>
    </cfRule>
    <cfRule type="expression" dxfId="5730" priority="2351">
      <formula>$F133="舞台・会場・設営費"</formula>
    </cfRule>
    <cfRule type="expression" dxfId="5729" priority="2352">
      <formula>$F133="出演・音楽・文芸費"</formula>
    </cfRule>
  </conditionalFormatting>
  <conditionalFormatting sqref="G133">
    <cfRule type="expression" dxfId="5728" priority="2338">
      <formula>OR($G133="出演費",$G133="音楽費",$G133="文芸費")</formula>
    </cfRule>
    <cfRule type="expression" dxfId="5727" priority="2339">
      <formula>OR($G133="舞台費",$G133="作品借料",$G133="上映費",$G133="会場費",$G133="運搬費")</formula>
    </cfRule>
    <cfRule type="expression" dxfId="5726" priority="2340">
      <formula>OR($G133="賃金・共済費",$G133="旅費",$G133="報償費")</formula>
    </cfRule>
    <cfRule type="expression" dxfId="5725" priority="2341">
      <formula>OR($G133="雑役務費",$G133="消耗品費",$G133="通信費",$G133="会議費",$G133="その他")</formula>
    </cfRule>
    <cfRule type="expression" dxfId="5724" priority="2342">
      <formula>OR($G133="委託費",$G133="補助金")</formula>
    </cfRule>
  </conditionalFormatting>
  <conditionalFormatting sqref="G126:G132 G134:G150">
    <cfRule type="expression" dxfId="5723" priority="2343">
      <formula>OR($G126="出演費",$G126="音楽費",$G126="文芸費")</formula>
    </cfRule>
    <cfRule type="expression" dxfId="5722" priority="2344">
      <formula>OR($G126="舞台費",$G126="作品借料",$G126="上映費",$G126="会場費",$G126="運搬費")</formula>
    </cfRule>
    <cfRule type="expression" dxfId="5721" priority="2345">
      <formula>OR($G126="賃金・共済費",$G126="旅費",$G126="報償費")</formula>
    </cfRule>
    <cfRule type="expression" dxfId="5720" priority="2346">
      <formula>OR($G126="雑役務費",$G126="消耗品費",$G126="通信費",$G126="会議費",$G126="その他")</formula>
    </cfRule>
    <cfRule type="expression" dxfId="5719" priority="2347">
      <formula>OR($G126="委託費",$G126="補助金")</formula>
    </cfRule>
  </conditionalFormatting>
  <conditionalFormatting sqref="F126:F150">
    <cfRule type="expression" dxfId="5718" priority="2336">
      <formula>$F126="動画制作・配信費等"</formula>
    </cfRule>
  </conditionalFormatting>
  <conditionalFormatting sqref="G126:G150">
    <cfRule type="expression" dxfId="5717" priority="2337">
      <formula>OR($G126="動画制作費",$G126="動画配信費")</formula>
    </cfRule>
  </conditionalFormatting>
  <conditionalFormatting sqref="R122">
    <cfRule type="expression" dxfId="5716" priority="2330">
      <formula>INDIRECT(ADDRESS(ROW(),COLUMN()))=TRUNC(INDIRECT(ADDRESS(ROW(),COLUMN())))</formula>
    </cfRule>
  </conditionalFormatting>
  <conditionalFormatting sqref="O122">
    <cfRule type="expression" dxfId="5715" priority="2331">
      <formula>INDIRECT(ADDRESS(ROW(),COLUMN()))=TRUNC(INDIRECT(ADDRESS(ROW(),COLUMN())))</formula>
    </cfRule>
  </conditionalFormatting>
  <conditionalFormatting sqref="J122">
    <cfRule type="expression" dxfId="5714" priority="2329">
      <formula>INDIRECT(ADDRESS(ROW(),COLUMN()))=TRUNC(INDIRECT(ADDRESS(ROW(),COLUMN())))</formula>
    </cfRule>
  </conditionalFormatting>
  <conditionalFormatting sqref="L122">
    <cfRule type="expression" dxfId="5713" priority="2328">
      <formula>INDIRECT(ADDRESS(ROW(),COLUMN()))=TRUNC(INDIRECT(ADDRESS(ROW(),COLUMN())))</formula>
    </cfRule>
  </conditionalFormatting>
  <conditionalFormatting sqref="R123:R125 R114:R121">
    <cfRule type="expression" dxfId="5712" priority="2334">
      <formula>INDIRECT(ADDRESS(ROW(),COLUMN()))=TRUNC(INDIRECT(ADDRESS(ROW(),COLUMN())))</formula>
    </cfRule>
  </conditionalFormatting>
  <conditionalFormatting sqref="O123:O125 O114:O121">
    <cfRule type="expression" dxfId="5711" priority="2335">
      <formula>INDIRECT(ADDRESS(ROW(),COLUMN()))=TRUNC(INDIRECT(ADDRESS(ROW(),COLUMN())))</formula>
    </cfRule>
  </conditionalFormatting>
  <conditionalFormatting sqref="J123:J125 J114:J121">
    <cfRule type="expression" dxfId="5710" priority="2333">
      <formula>INDIRECT(ADDRESS(ROW(),COLUMN()))=TRUNC(INDIRECT(ADDRESS(ROW(),COLUMN())))</formula>
    </cfRule>
  </conditionalFormatting>
  <conditionalFormatting sqref="L123:L125 L114:L121">
    <cfRule type="expression" dxfId="5709" priority="2332">
      <formula>INDIRECT(ADDRESS(ROW(),COLUMN()))=TRUNC(INDIRECT(ADDRESS(ROW(),COLUMN())))</formula>
    </cfRule>
  </conditionalFormatting>
  <conditionalFormatting sqref="F123:F125 F114:F121">
    <cfRule type="expression" dxfId="5708" priority="2323">
      <formula>$F114="委託費"</formula>
    </cfRule>
    <cfRule type="expression" dxfId="5707" priority="2324">
      <formula>$F114="雑役務費・消耗品費等"</formula>
    </cfRule>
    <cfRule type="expression" dxfId="5706" priority="2325">
      <formula>$F114="賃金・旅費・報償費"</formula>
    </cfRule>
    <cfRule type="expression" dxfId="5705" priority="2326">
      <formula>$F114="舞台・会場・設営費"</formula>
    </cfRule>
    <cfRule type="expression" dxfId="5704" priority="2327">
      <formula>$F114="出演・音楽・文芸費"</formula>
    </cfRule>
  </conditionalFormatting>
  <conditionalFormatting sqref="F122">
    <cfRule type="expression" dxfId="5703" priority="2318">
      <formula>$F122="委託費"</formula>
    </cfRule>
    <cfRule type="expression" dxfId="5702" priority="2319">
      <formula>$F122="雑役務費・消耗品費等"</formula>
    </cfRule>
    <cfRule type="expression" dxfId="5701" priority="2320">
      <formula>$F122="賃金・旅費・報償費"</formula>
    </cfRule>
    <cfRule type="expression" dxfId="5700" priority="2321">
      <formula>$F122="舞台・会場・設営費"</formula>
    </cfRule>
    <cfRule type="expression" dxfId="5699" priority="2322">
      <formula>$F122="出演・音楽・文芸費"</formula>
    </cfRule>
  </conditionalFormatting>
  <conditionalFormatting sqref="G122">
    <cfRule type="expression" dxfId="5698" priority="2308">
      <formula>OR($G122="出演費",$G122="音楽費",$G122="文芸費")</formula>
    </cfRule>
    <cfRule type="expression" dxfId="5697" priority="2309">
      <formula>OR($G122="舞台費",$G122="作品借料",$G122="上映費",$G122="会場費",$G122="運搬費")</formula>
    </cfRule>
    <cfRule type="expression" dxfId="5696" priority="2310">
      <formula>OR($G122="賃金・共済費",$G122="旅費",$G122="報償費")</formula>
    </cfRule>
    <cfRule type="expression" dxfId="5695" priority="2311">
      <formula>OR($G122="雑役務費",$G122="消耗品費",$G122="通信費",$G122="会議費",$G122="その他")</formula>
    </cfRule>
    <cfRule type="expression" dxfId="5694" priority="2312">
      <formula>OR($G122="委託費",$G122="補助金")</formula>
    </cfRule>
  </conditionalFormatting>
  <conditionalFormatting sqref="G123:G125 G114:G121">
    <cfRule type="expression" dxfId="5693" priority="2313">
      <formula>OR($G114="出演費",$G114="音楽費",$G114="文芸費")</formula>
    </cfRule>
    <cfRule type="expression" dxfId="5692" priority="2314">
      <formula>OR($G114="舞台費",$G114="作品借料",$G114="上映費",$G114="会場費",$G114="運搬費")</formula>
    </cfRule>
    <cfRule type="expression" dxfId="5691" priority="2315">
      <formula>OR($G114="賃金・共済費",$G114="旅費",$G114="報償費")</formula>
    </cfRule>
    <cfRule type="expression" dxfId="5690" priority="2316">
      <formula>OR($G114="雑役務費",$G114="消耗品費",$G114="通信費",$G114="会議費",$G114="その他")</formula>
    </cfRule>
    <cfRule type="expression" dxfId="5689" priority="2317">
      <formula>OR($G114="委託費",$G114="補助金")</formula>
    </cfRule>
  </conditionalFormatting>
  <conditionalFormatting sqref="F114:F125">
    <cfRule type="expression" dxfId="5688" priority="2306">
      <formula>$F114="動画制作・配信費等"</formula>
    </cfRule>
  </conditionalFormatting>
  <conditionalFormatting sqref="G114:G125">
    <cfRule type="expression" dxfId="5687" priority="2307">
      <formula>OR($G114="動画制作費",$G114="動画配信費")</formula>
    </cfRule>
  </conditionalFormatting>
  <conditionalFormatting sqref="R96">
    <cfRule type="expression" dxfId="5686" priority="2300">
      <formula>INDIRECT(ADDRESS(ROW(),COLUMN()))=TRUNC(INDIRECT(ADDRESS(ROW(),COLUMN())))</formula>
    </cfRule>
  </conditionalFormatting>
  <conditionalFormatting sqref="O96">
    <cfRule type="expression" dxfId="5685" priority="2301">
      <formula>INDIRECT(ADDRESS(ROW(),COLUMN()))=TRUNC(INDIRECT(ADDRESS(ROW(),COLUMN())))</formula>
    </cfRule>
  </conditionalFormatting>
  <conditionalFormatting sqref="J96">
    <cfRule type="expression" dxfId="5684" priority="2299">
      <formula>INDIRECT(ADDRESS(ROW(),COLUMN()))=TRUNC(INDIRECT(ADDRESS(ROW(),COLUMN())))</formula>
    </cfRule>
  </conditionalFormatting>
  <conditionalFormatting sqref="L96">
    <cfRule type="expression" dxfId="5683" priority="2298">
      <formula>INDIRECT(ADDRESS(ROW(),COLUMN()))=TRUNC(INDIRECT(ADDRESS(ROW(),COLUMN())))</formula>
    </cfRule>
  </conditionalFormatting>
  <conditionalFormatting sqref="R90:R95 R97:R113">
    <cfRule type="expression" dxfId="5682" priority="2304">
      <formula>INDIRECT(ADDRESS(ROW(),COLUMN()))=TRUNC(INDIRECT(ADDRESS(ROW(),COLUMN())))</formula>
    </cfRule>
  </conditionalFormatting>
  <conditionalFormatting sqref="O90:O95 O97:O113">
    <cfRule type="expression" dxfId="5681" priority="2305">
      <formula>INDIRECT(ADDRESS(ROW(),COLUMN()))=TRUNC(INDIRECT(ADDRESS(ROW(),COLUMN())))</formula>
    </cfRule>
  </conditionalFormatting>
  <conditionalFormatting sqref="J90:J95 J97:J113">
    <cfRule type="expression" dxfId="5680" priority="2303">
      <formula>INDIRECT(ADDRESS(ROW(),COLUMN()))=TRUNC(INDIRECT(ADDRESS(ROW(),COLUMN())))</formula>
    </cfRule>
  </conditionalFormatting>
  <conditionalFormatting sqref="L90:L95 L97:L113">
    <cfRule type="expression" dxfId="5679" priority="2302">
      <formula>INDIRECT(ADDRESS(ROW(),COLUMN()))=TRUNC(INDIRECT(ADDRESS(ROW(),COLUMN())))</formula>
    </cfRule>
  </conditionalFormatting>
  <conditionalFormatting sqref="F90:F95 F97:F113">
    <cfRule type="expression" dxfId="5678" priority="2293">
      <formula>$F90="委託費"</formula>
    </cfRule>
    <cfRule type="expression" dxfId="5677" priority="2294">
      <formula>$F90="雑役務費・消耗品費等"</formula>
    </cfRule>
    <cfRule type="expression" dxfId="5676" priority="2295">
      <formula>$F90="賃金・旅費・報償費"</formula>
    </cfRule>
    <cfRule type="expression" dxfId="5675" priority="2296">
      <formula>$F90="舞台・会場・設営費"</formula>
    </cfRule>
    <cfRule type="expression" dxfId="5674" priority="2297">
      <formula>$F90="出演・音楽・文芸費"</formula>
    </cfRule>
  </conditionalFormatting>
  <conditionalFormatting sqref="F96">
    <cfRule type="expression" dxfId="5673" priority="2288">
      <formula>$F96="委託費"</formula>
    </cfRule>
    <cfRule type="expression" dxfId="5672" priority="2289">
      <formula>$F96="雑役務費・消耗品費等"</formula>
    </cfRule>
    <cfRule type="expression" dxfId="5671" priority="2290">
      <formula>$F96="賃金・旅費・報償費"</formula>
    </cfRule>
    <cfRule type="expression" dxfId="5670" priority="2291">
      <formula>$F96="舞台・会場・設営費"</formula>
    </cfRule>
    <cfRule type="expression" dxfId="5669" priority="2292">
      <formula>$F96="出演・音楽・文芸費"</formula>
    </cfRule>
  </conditionalFormatting>
  <conditionalFormatting sqref="G96">
    <cfRule type="expression" dxfId="5668" priority="2278">
      <formula>OR($G96="出演費",$G96="音楽費",$G96="文芸費")</formula>
    </cfRule>
    <cfRule type="expression" dxfId="5667" priority="2279">
      <formula>OR($G96="舞台費",$G96="作品借料",$G96="上映費",$G96="会場費",$G96="運搬費")</formula>
    </cfRule>
    <cfRule type="expression" dxfId="5666" priority="2280">
      <formula>OR($G96="賃金・共済費",$G96="旅費",$G96="報償費")</formula>
    </cfRule>
    <cfRule type="expression" dxfId="5665" priority="2281">
      <formula>OR($G96="雑役務費",$G96="消耗品費",$G96="通信費",$G96="会議費",$G96="その他")</formula>
    </cfRule>
    <cfRule type="expression" dxfId="5664" priority="2282">
      <formula>OR($G96="委託費",$G96="補助金")</formula>
    </cfRule>
  </conditionalFormatting>
  <conditionalFormatting sqref="G90:G95 G97:G113">
    <cfRule type="expression" dxfId="5663" priority="2283">
      <formula>OR($G90="出演費",$G90="音楽費",$G90="文芸費")</formula>
    </cfRule>
    <cfRule type="expression" dxfId="5662" priority="2284">
      <formula>OR($G90="舞台費",$G90="作品借料",$G90="上映費",$G90="会場費",$G90="運搬費")</formula>
    </cfRule>
    <cfRule type="expression" dxfId="5661" priority="2285">
      <formula>OR($G90="賃金・共済費",$G90="旅費",$G90="報償費")</formula>
    </cfRule>
    <cfRule type="expression" dxfId="5660" priority="2286">
      <formula>OR($G90="雑役務費",$G90="消耗品費",$G90="通信費",$G90="会議費",$G90="その他")</formula>
    </cfRule>
    <cfRule type="expression" dxfId="5659" priority="2287">
      <formula>OR($G90="委託費",$G90="補助金")</formula>
    </cfRule>
  </conditionalFormatting>
  <conditionalFormatting sqref="F90:F113">
    <cfRule type="expression" dxfId="5658" priority="2276">
      <formula>$F90="動画制作・配信費等"</formula>
    </cfRule>
  </conditionalFormatting>
  <conditionalFormatting sqref="G90:G113">
    <cfRule type="expression" dxfId="5657" priority="2277">
      <formula>OR($G90="動画制作費",$G90="動画配信費")</formula>
    </cfRule>
  </conditionalFormatting>
  <conditionalFormatting sqref="O209:O234">
    <cfRule type="expression" dxfId="5656" priority="2275">
      <formula>INDIRECT(ADDRESS(ROW(),COLUMN()))=TRUNC(INDIRECT(ADDRESS(ROW(),COLUMN())))</formula>
    </cfRule>
  </conditionalFormatting>
  <conditionalFormatting sqref="R209:R234">
    <cfRule type="expression" dxfId="5655" priority="2274">
      <formula>INDIRECT(ADDRESS(ROW(),COLUMN()))=TRUNC(INDIRECT(ADDRESS(ROW(),COLUMN())))</formula>
    </cfRule>
  </conditionalFormatting>
  <conditionalFormatting sqref="L209:L234">
    <cfRule type="expression" dxfId="5654" priority="2273">
      <formula>INDIRECT(ADDRESS(ROW(),COLUMN()))=TRUNC(INDIRECT(ADDRESS(ROW(),COLUMN())))</formula>
    </cfRule>
  </conditionalFormatting>
  <conditionalFormatting sqref="G209:G215">
    <cfRule type="expression" dxfId="5653" priority="2268">
      <formula>OR($G209="出演費",$G209="音楽費",$G209="文芸費")</formula>
    </cfRule>
    <cfRule type="expression" dxfId="5652" priority="2269">
      <formula>OR($G209="舞台費",$G209="作品借料",$G209="上映費",$G209="会場費",$G209="運搬費")</formula>
    </cfRule>
    <cfRule type="expression" dxfId="5651" priority="2270">
      <formula>OR($G209="賃金・共済費",$G209="旅費",$G209="報償費")</formula>
    </cfRule>
    <cfRule type="expression" dxfId="5650" priority="2271">
      <formula>OR($G209="雑役務費",$G209="消耗品費",$G209="通信費",$G209="会議費",$G209="その他")</formula>
    </cfRule>
    <cfRule type="expression" dxfId="5649" priority="2272">
      <formula>OR($G209="委託費",$G209="補助金")</formula>
    </cfRule>
  </conditionalFormatting>
  <conditionalFormatting sqref="F209:F215">
    <cfRule type="expression" dxfId="5648" priority="2263">
      <formula>$F209="委託費"</formula>
    </cfRule>
    <cfRule type="expression" dxfId="5647" priority="2264">
      <formula>$F209="雑役務費・消耗品費等"</formula>
    </cfRule>
    <cfRule type="expression" dxfId="5646" priority="2265">
      <formula>$F209="賃金・旅費・報償費"</formula>
    </cfRule>
    <cfRule type="expression" dxfId="5645" priority="2266">
      <formula>$F209="舞台・会場・設営費"</formula>
    </cfRule>
    <cfRule type="expression" dxfId="5644" priority="2267">
      <formula>$F209="出演・音楽・文芸費"</formula>
    </cfRule>
  </conditionalFormatting>
  <conditionalFormatting sqref="J209:J234">
    <cfRule type="expression" dxfId="5643" priority="2262">
      <formula>INDIRECT(ADDRESS(ROW(),COLUMN()))=TRUNC(INDIRECT(ADDRESS(ROW(),COLUMN())))</formula>
    </cfRule>
  </conditionalFormatting>
  <conditionalFormatting sqref="F217:F234">
    <cfRule type="expression" dxfId="5642" priority="2257">
      <formula>$F217="委託費"</formula>
    </cfRule>
    <cfRule type="expression" dxfId="5641" priority="2258">
      <formula>$F217="雑役務費・消耗品費等"</formula>
    </cfRule>
    <cfRule type="expression" dxfId="5640" priority="2259">
      <formula>$F217="賃金・旅費・報償費"</formula>
    </cfRule>
    <cfRule type="expression" dxfId="5639" priority="2260">
      <formula>$F217="舞台・会場・設営費"</formula>
    </cfRule>
    <cfRule type="expression" dxfId="5638" priority="2261">
      <formula>$F217="出演・音楽・文芸費"</formula>
    </cfRule>
  </conditionalFormatting>
  <conditionalFormatting sqref="F216">
    <cfRule type="expression" dxfId="5637" priority="2252">
      <formula>$F216="委託費"</formula>
    </cfRule>
    <cfRule type="expression" dxfId="5636" priority="2253">
      <formula>$F216="雑役務費・消耗品費等"</formula>
    </cfRule>
    <cfRule type="expression" dxfId="5635" priority="2254">
      <formula>$F216="賃金・旅費・報償費"</formula>
    </cfRule>
    <cfRule type="expression" dxfId="5634" priority="2255">
      <formula>$F216="舞台・会場・設営費"</formula>
    </cfRule>
    <cfRule type="expression" dxfId="5633" priority="2256">
      <formula>$F216="出演・音楽・文芸費"</formula>
    </cfRule>
  </conditionalFormatting>
  <conditionalFormatting sqref="G216">
    <cfRule type="expression" dxfId="5632" priority="2242">
      <formula>OR($G216="出演費",$G216="音楽費",$G216="文芸費")</formula>
    </cfRule>
    <cfRule type="expression" dxfId="5631" priority="2243">
      <formula>OR($G216="舞台費",$G216="作品借料",$G216="上映費",$G216="会場費",$G216="運搬費")</formula>
    </cfRule>
    <cfRule type="expression" dxfId="5630" priority="2244">
      <formula>OR($G216="賃金・共済費",$G216="旅費",$G216="報償費")</formula>
    </cfRule>
    <cfRule type="expression" dxfId="5629" priority="2245">
      <formula>OR($G216="雑役務費",$G216="消耗品費",$G216="通信費",$G216="会議費",$G216="その他")</formula>
    </cfRule>
    <cfRule type="expression" dxfId="5628" priority="2246">
      <formula>OR($G216="委託費",$G216="補助金")</formula>
    </cfRule>
  </conditionalFormatting>
  <conditionalFormatting sqref="G217:G234">
    <cfRule type="expression" dxfId="5627" priority="2247">
      <formula>OR($G217="出演費",$G217="音楽費",$G217="文芸費")</formula>
    </cfRule>
    <cfRule type="expression" dxfId="5626" priority="2248">
      <formula>OR($G217="舞台費",$G217="作品借料",$G217="上映費",$G217="会場費",$G217="運搬費")</formula>
    </cfRule>
    <cfRule type="expression" dxfId="5625" priority="2249">
      <formula>OR($G217="賃金・共済費",$G217="旅費",$G217="報償費")</formula>
    </cfRule>
    <cfRule type="expression" dxfId="5624" priority="2250">
      <formula>OR($G217="雑役務費",$G217="消耗品費",$G217="通信費",$G217="会議費",$G217="その他")</formula>
    </cfRule>
    <cfRule type="expression" dxfId="5623" priority="2251">
      <formula>OR($G217="委託費",$G217="補助金")</formula>
    </cfRule>
  </conditionalFormatting>
  <conditionalFormatting sqref="F209:F234">
    <cfRule type="expression" dxfId="5622" priority="2240">
      <formula>$F209="動画制作・配信費等"</formula>
    </cfRule>
  </conditionalFormatting>
  <conditionalFormatting sqref="G209:G234">
    <cfRule type="expression" dxfId="5621" priority="2241">
      <formula>OR($G209="動画制作費",$G209="動画配信費")</formula>
    </cfRule>
  </conditionalFormatting>
  <conditionalFormatting sqref="O195:O208">
    <cfRule type="expression" dxfId="5620" priority="2239">
      <formula>INDIRECT(ADDRESS(ROW(),COLUMN()))=TRUNC(INDIRECT(ADDRESS(ROW(),COLUMN())))</formula>
    </cfRule>
  </conditionalFormatting>
  <conditionalFormatting sqref="R195:R208">
    <cfRule type="expression" dxfId="5619" priority="2238">
      <formula>INDIRECT(ADDRESS(ROW(),COLUMN()))=TRUNC(INDIRECT(ADDRESS(ROW(),COLUMN())))</formula>
    </cfRule>
  </conditionalFormatting>
  <conditionalFormatting sqref="L195:L208">
    <cfRule type="expression" dxfId="5618" priority="2237">
      <formula>INDIRECT(ADDRESS(ROW(),COLUMN()))=TRUNC(INDIRECT(ADDRESS(ROW(),COLUMN())))</formula>
    </cfRule>
  </conditionalFormatting>
  <conditionalFormatting sqref="G195:G202">
    <cfRule type="expression" dxfId="5617" priority="2232">
      <formula>OR($G195="出演費",$G195="音楽費",$G195="文芸費")</formula>
    </cfRule>
    <cfRule type="expression" dxfId="5616" priority="2233">
      <formula>OR($G195="舞台費",$G195="作品借料",$G195="上映費",$G195="会場費",$G195="運搬費")</formula>
    </cfRule>
    <cfRule type="expression" dxfId="5615" priority="2234">
      <formula>OR($G195="賃金・共済費",$G195="旅費",$G195="報償費")</formula>
    </cfRule>
    <cfRule type="expression" dxfId="5614" priority="2235">
      <formula>OR($G195="雑役務費",$G195="消耗品費",$G195="通信費",$G195="会議費",$G195="その他")</formula>
    </cfRule>
    <cfRule type="expression" dxfId="5613" priority="2236">
      <formula>OR($G195="委託費",$G195="補助金")</formula>
    </cfRule>
  </conditionalFormatting>
  <conditionalFormatting sqref="F195:F202">
    <cfRule type="expression" dxfId="5612" priority="2227">
      <formula>$F195="委託費"</formula>
    </cfRule>
    <cfRule type="expression" dxfId="5611" priority="2228">
      <formula>$F195="雑役務費・消耗品費等"</formula>
    </cfRule>
    <cfRule type="expression" dxfId="5610" priority="2229">
      <formula>$F195="賃金・旅費・報償費"</formula>
    </cfRule>
    <cfRule type="expression" dxfId="5609" priority="2230">
      <formula>$F195="舞台・会場・設営費"</formula>
    </cfRule>
    <cfRule type="expression" dxfId="5608" priority="2231">
      <formula>$F195="出演・音楽・文芸費"</formula>
    </cfRule>
  </conditionalFormatting>
  <conditionalFormatting sqref="J195:J208">
    <cfRule type="expression" dxfId="5607" priority="2226">
      <formula>INDIRECT(ADDRESS(ROW(),COLUMN()))=TRUNC(INDIRECT(ADDRESS(ROW(),COLUMN())))</formula>
    </cfRule>
  </conditionalFormatting>
  <conditionalFormatting sqref="F204:F208">
    <cfRule type="expression" dxfId="5606" priority="2221">
      <formula>$F204="委託費"</formula>
    </cfRule>
    <cfRule type="expression" dxfId="5605" priority="2222">
      <formula>$F204="雑役務費・消耗品費等"</formula>
    </cfRule>
    <cfRule type="expression" dxfId="5604" priority="2223">
      <formula>$F204="賃金・旅費・報償費"</formula>
    </cfRule>
    <cfRule type="expression" dxfId="5603" priority="2224">
      <formula>$F204="舞台・会場・設営費"</formula>
    </cfRule>
    <cfRule type="expression" dxfId="5602" priority="2225">
      <formula>$F204="出演・音楽・文芸費"</formula>
    </cfRule>
  </conditionalFormatting>
  <conditionalFormatting sqref="F203">
    <cfRule type="expression" dxfId="5601" priority="2216">
      <formula>$F203="委託費"</formula>
    </cfRule>
    <cfRule type="expression" dxfId="5600" priority="2217">
      <formula>$F203="雑役務費・消耗品費等"</formula>
    </cfRule>
    <cfRule type="expression" dxfId="5599" priority="2218">
      <formula>$F203="賃金・旅費・報償費"</formula>
    </cfRule>
    <cfRule type="expression" dxfId="5598" priority="2219">
      <formula>$F203="舞台・会場・設営費"</formula>
    </cfRule>
    <cfRule type="expression" dxfId="5597" priority="2220">
      <formula>$F203="出演・音楽・文芸費"</formula>
    </cfRule>
  </conditionalFormatting>
  <conditionalFormatting sqref="G203">
    <cfRule type="expression" dxfId="5596" priority="2206">
      <formula>OR($G203="出演費",$G203="音楽費",$G203="文芸費")</formula>
    </cfRule>
    <cfRule type="expression" dxfId="5595" priority="2207">
      <formula>OR($G203="舞台費",$G203="作品借料",$G203="上映費",$G203="会場費",$G203="運搬費")</formula>
    </cfRule>
    <cfRule type="expression" dxfId="5594" priority="2208">
      <formula>OR($G203="賃金・共済費",$G203="旅費",$G203="報償費")</formula>
    </cfRule>
    <cfRule type="expression" dxfId="5593" priority="2209">
      <formula>OR($G203="雑役務費",$G203="消耗品費",$G203="通信費",$G203="会議費",$G203="その他")</formula>
    </cfRule>
    <cfRule type="expression" dxfId="5592" priority="2210">
      <formula>OR($G203="委託費",$G203="補助金")</formula>
    </cfRule>
  </conditionalFormatting>
  <conditionalFormatting sqref="G204:G208">
    <cfRule type="expression" dxfId="5591" priority="2211">
      <formula>OR($G204="出演費",$G204="音楽費",$G204="文芸費")</formula>
    </cfRule>
    <cfRule type="expression" dxfId="5590" priority="2212">
      <formula>OR($G204="舞台費",$G204="作品借料",$G204="上映費",$G204="会場費",$G204="運搬費")</formula>
    </cfRule>
    <cfRule type="expression" dxfId="5589" priority="2213">
      <formula>OR($G204="賃金・共済費",$G204="旅費",$G204="報償費")</formula>
    </cfRule>
    <cfRule type="expression" dxfId="5588" priority="2214">
      <formula>OR($G204="雑役務費",$G204="消耗品費",$G204="通信費",$G204="会議費",$G204="その他")</formula>
    </cfRule>
    <cfRule type="expression" dxfId="5587" priority="2215">
      <formula>OR($G204="委託費",$G204="補助金")</formula>
    </cfRule>
  </conditionalFormatting>
  <conditionalFormatting sqref="F195:F208">
    <cfRule type="expression" dxfId="5586" priority="2204">
      <formula>$F195="動画制作・配信費等"</formula>
    </cfRule>
  </conditionalFormatting>
  <conditionalFormatting sqref="G195:G208">
    <cfRule type="expression" dxfId="5585" priority="2205">
      <formula>OR($G195="動画制作費",$G195="動画配信費")</formula>
    </cfRule>
  </conditionalFormatting>
  <conditionalFormatting sqref="O170:O194">
    <cfRule type="expression" dxfId="5584" priority="2203">
      <formula>INDIRECT(ADDRESS(ROW(),COLUMN()))=TRUNC(INDIRECT(ADDRESS(ROW(),COLUMN())))</formula>
    </cfRule>
  </conditionalFormatting>
  <conditionalFormatting sqref="R170:R194">
    <cfRule type="expression" dxfId="5583" priority="2202">
      <formula>INDIRECT(ADDRESS(ROW(),COLUMN()))=TRUNC(INDIRECT(ADDRESS(ROW(),COLUMN())))</formula>
    </cfRule>
  </conditionalFormatting>
  <conditionalFormatting sqref="L170:L194">
    <cfRule type="expression" dxfId="5582" priority="2201">
      <formula>INDIRECT(ADDRESS(ROW(),COLUMN()))=TRUNC(INDIRECT(ADDRESS(ROW(),COLUMN())))</formula>
    </cfRule>
  </conditionalFormatting>
  <conditionalFormatting sqref="G170:G175">
    <cfRule type="expression" dxfId="5581" priority="2196">
      <formula>OR($G170="出演費",$G170="音楽費",$G170="文芸費")</formula>
    </cfRule>
    <cfRule type="expression" dxfId="5580" priority="2197">
      <formula>OR($G170="舞台費",$G170="作品借料",$G170="上映費",$G170="会場費",$G170="運搬費")</formula>
    </cfRule>
    <cfRule type="expression" dxfId="5579" priority="2198">
      <formula>OR($G170="賃金・共済費",$G170="旅費",$G170="報償費")</formula>
    </cfRule>
    <cfRule type="expression" dxfId="5578" priority="2199">
      <formula>OR($G170="雑役務費",$G170="消耗品費",$G170="通信費",$G170="会議費",$G170="その他")</formula>
    </cfRule>
    <cfRule type="expression" dxfId="5577" priority="2200">
      <formula>OR($G170="委託費",$G170="補助金")</formula>
    </cfRule>
  </conditionalFormatting>
  <conditionalFormatting sqref="F170:F175">
    <cfRule type="expression" dxfId="5576" priority="2191">
      <formula>$F170="委託費"</formula>
    </cfRule>
    <cfRule type="expression" dxfId="5575" priority="2192">
      <formula>$F170="雑役務費・消耗品費等"</formula>
    </cfRule>
    <cfRule type="expression" dxfId="5574" priority="2193">
      <formula>$F170="賃金・旅費・報償費"</formula>
    </cfRule>
    <cfRule type="expression" dxfId="5573" priority="2194">
      <formula>$F170="舞台・会場・設営費"</formula>
    </cfRule>
    <cfRule type="expression" dxfId="5572" priority="2195">
      <formula>$F170="出演・音楽・文芸費"</formula>
    </cfRule>
  </conditionalFormatting>
  <conditionalFormatting sqref="J170:J194">
    <cfRule type="expression" dxfId="5571" priority="2190">
      <formula>INDIRECT(ADDRESS(ROW(),COLUMN()))=TRUNC(INDIRECT(ADDRESS(ROW(),COLUMN())))</formula>
    </cfRule>
  </conditionalFormatting>
  <conditionalFormatting sqref="F177:F194">
    <cfRule type="expression" dxfId="5570" priority="2185">
      <formula>$F177="委託費"</formula>
    </cfRule>
    <cfRule type="expression" dxfId="5569" priority="2186">
      <formula>$F177="雑役務費・消耗品費等"</formula>
    </cfRule>
    <cfRule type="expression" dxfId="5568" priority="2187">
      <formula>$F177="賃金・旅費・報償費"</formula>
    </cfRule>
    <cfRule type="expression" dxfId="5567" priority="2188">
      <formula>$F177="舞台・会場・設営費"</formula>
    </cfRule>
    <cfRule type="expression" dxfId="5566" priority="2189">
      <formula>$F177="出演・音楽・文芸費"</formula>
    </cfRule>
  </conditionalFormatting>
  <conditionalFormatting sqref="F176">
    <cfRule type="expression" dxfId="5565" priority="2180">
      <formula>$F176="委託費"</formula>
    </cfRule>
    <cfRule type="expression" dxfId="5564" priority="2181">
      <formula>$F176="雑役務費・消耗品費等"</formula>
    </cfRule>
    <cfRule type="expression" dxfId="5563" priority="2182">
      <formula>$F176="賃金・旅費・報償費"</formula>
    </cfRule>
    <cfRule type="expression" dxfId="5562" priority="2183">
      <formula>$F176="舞台・会場・設営費"</formula>
    </cfRule>
    <cfRule type="expression" dxfId="5561" priority="2184">
      <formula>$F176="出演・音楽・文芸費"</formula>
    </cfRule>
  </conditionalFormatting>
  <conditionalFormatting sqref="G176">
    <cfRule type="expression" dxfId="5560" priority="2170">
      <formula>OR($G176="出演費",$G176="音楽費",$G176="文芸費")</formula>
    </cfRule>
    <cfRule type="expression" dxfId="5559" priority="2171">
      <formula>OR($G176="舞台費",$G176="作品借料",$G176="上映費",$G176="会場費",$G176="運搬費")</formula>
    </cfRule>
    <cfRule type="expression" dxfId="5558" priority="2172">
      <formula>OR($G176="賃金・共済費",$G176="旅費",$G176="報償費")</formula>
    </cfRule>
    <cfRule type="expression" dxfId="5557" priority="2173">
      <formula>OR($G176="雑役務費",$G176="消耗品費",$G176="通信費",$G176="会議費",$G176="その他")</formula>
    </cfRule>
    <cfRule type="expression" dxfId="5556" priority="2174">
      <formula>OR($G176="委託費",$G176="補助金")</formula>
    </cfRule>
  </conditionalFormatting>
  <conditionalFormatting sqref="G177:G194">
    <cfRule type="expression" dxfId="5555" priority="2175">
      <formula>OR($G177="出演費",$G177="音楽費",$G177="文芸費")</formula>
    </cfRule>
    <cfRule type="expression" dxfId="5554" priority="2176">
      <formula>OR($G177="舞台費",$G177="作品借料",$G177="上映費",$G177="会場費",$G177="運搬費")</formula>
    </cfRule>
    <cfRule type="expression" dxfId="5553" priority="2177">
      <formula>OR($G177="賃金・共済費",$G177="旅費",$G177="報償費")</formula>
    </cfRule>
    <cfRule type="expression" dxfId="5552" priority="2178">
      <formula>OR($G177="雑役務費",$G177="消耗品費",$G177="通信費",$G177="会議費",$G177="その他")</formula>
    </cfRule>
    <cfRule type="expression" dxfId="5551" priority="2179">
      <formula>OR($G177="委託費",$G177="補助金")</formula>
    </cfRule>
  </conditionalFormatting>
  <conditionalFormatting sqref="F170:F194">
    <cfRule type="expression" dxfId="5550" priority="2168">
      <formula>$F170="動画制作・配信費等"</formula>
    </cfRule>
  </conditionalFormatting>
  <conditionalFormatting sqref="G170:G194">
    <cfRule type="expression" dxfId="5549" priority="2169">
      <formula>OR($G170="動画制作費",$G170="動画配信費")</formula>
    </cfRule>
  </conditionalFormatting>
  <conditionalFormatting sqref="R286:R289 O286:O288">
    <cfRule type="expression" dxfId="5548" priority="2167">
      <formula>INDIRECT(ADDRESS(ROW(),COLUMN()))=TRUNC(INDIRECT(ADDRESS(ROW(),COLUMN())))</formula>
    </cfRule>
  </conditionalFormatting>
  <conditionalFormatting sqref="O292:O310">
    <cfRule type="expression" dxfId="5547" priority="2166">
      <formula>INDIRECT(ADDRESS(ROW(),COLUMN()))=TRUNC(INDIRECT(ADDRESS(ROW(),COLUMN())))</formula>
    </cfRule>
  </conditionalFormatting>
  <conditionalFormatting sqref="R290:R310">
    <cfRule type="expression" dxfId="5546" priority="2165">
      <formula>INDIRECT(ADDRESS(ROW(),COLUMN()))=TRUNC(INDIRECT(ADDRESS(ROW(),COLUMN())))</formula>
    </cfRule>
  </conditionalFormatting>
  <conditionalFormatting sqref="L286:L288">
    <cfRule type="expression" dxfId="5545" priority="2164">
      <formula>INDIRECT(ADDRESS(ROW(),COLUMN()))=TRUNC(INDIRECT(ADDRESS(ROW(),COLUMN())))</formula>
    </cfRule>
  </conditionalFormatting>
  <conditionalFormatting sqref="J286">
    <cfRule type="expression" dxfId="5544" priority="2163">
      <formula>INDIRECT(ADDRESS(ROW(),COLUMN()))=TRUNC(INDIRECT(ADDRESS(ROW(),COLUMN())))</formula>
    </cfRule>
  </conditionalFormatting>
  <conditionalFormatting sqref="J287:J288">
    <cfRule type="expression" dxfId="5543" priority="2162">
      <formula>INDIRECT(ADDRESS(ROW(),COLUMN()))=TRUNC(INDIRECT(ADDRESS(ROW(),COLUMN())))</formula>
    </cfRule>
  </conditionalFormatting>
  <conditionalFormatting sqref="J289:J291">
    <cfRule type="expression" dxfId="5542" priority="2161">
      <formula>INDIRECT(ADDRESS(ROW(),COLUMN()))=TRUNC(INDIRECT(ADDRESS(ROW(),COLUMN())))</formula>
    </cfRule>
  </conditionalFormatting>
  <conditionalFormatting sqref="L289:L291">
    <cfRule type="expression" dxfId="5541" priority="2160">
      <formula>INDIRECT(ADDRESS(ROW(),COLUMN()))=TRUNC(INDIRECT(ADDRESS(ROW(),COLUMN())))</formula>
    </cfRule>
  </conditionalFormatting>
  <conditionalFormatting sqref="O289:O291">
    <cfRule type="expression" dxfId="5540" priority="2159">
      <formula>INDIRECT(ADDRESS(ROW(),COLUMN()))=TRUNC(INDIRECT(ADDRESS(ROW(),COLUMN())))</formula>
    </cfRule>
  </conditionalFormatting>
  <conditionalFormatting sqref="J292:J310">
    <cfRule type="expression" dxfId="5539" priority="2158">
      <formula>INDIRECT(ADDRESS(ROW(),COLUMN()))=TRUNC(INDIRECT(ADDRESS(ROW(),COLUMN())))</formula>
    </cfRule>
  </conditionalFormatting>
  <conditionalFormatting sqref="L292:L310">
    <cfRule type="expression" dxfId="5538" priority="2157">
      <formula>INDIRECT(ADDRESS(ROW(),COLUMN()))=TRUNC(INDIRECT(ADDRESS(ROW(),COLUMN())))</formula>
    </cfRule>
  </conditionalFormatting>
  <conditionalFormatting sqref="G286:G292">
    <cfRule type="expression" dxfId="5537" priority="2152">
      <formula>OR($G286="出演費",$G286="音楽費",$G286="文芸費")</formula>
    </cfRule>
    <cfRule type="expression" dxfId="5536" priority="2153">
      <formula>OR($G286="舞台費",$G286="作品借料",$G286="上映費",$G286="会場費",$G286="運搬費")</formula>
    </cfRule>
    <cfRule type="expression" dxfId="5535" priority="2154">
      <formula>OR($G286="賃金・共済費",$G286="旅費",$G286="報償費")</formula>
    </cfRule>
    <cfRule type="expression" dxfId="5534" priority="2155">
      <formula>OR($G286="雑役務費",$G286="消耗品費",$G286="通信費",$G286="会議費",$G286="その他")</formula>
    </cfRule>
    <cfRule type="expression" dxfId="5533" priority="2156">
      <formula>OR($G286="委託費",$G286="補助金")</formula>
    </cfRule>
  </conditionalFormatting>
  <conditionalFormatting sqref="F286:F292">
    <cfRule type="expression" dxfId="5532" priority="2147">
      <formula>$F286="委託費"</formula>
    </cfRule>
    <cfRule type="expression" dxfId="5531" priority="2148">
      <formula>$F286="雑役務費・消耗品費等"</formula>
    </cfRule>
    <cfRule type="expression" dxfId="5530" priority="2149">
      <formula>$F286="賃金・旅費・報償費"</formula>
    </cfRule>
    <cfRule type="expression" dxfId="5529" priority="2150">
      <formula>$F286="舞台・会場・設営費"</formula>
    </cfRule>
    <cfRule type="expression" dxfId="5528" priority="2151">
      <formula>$F286="出演・音楽・文芸費"</formula>
    </cfRule>
  </conditionalFormatting>
  <conditionalFormatting sqref="F294:F310">
    <cfRule type="expression" dxfId="5527" priority="2142">
      <formula>$F294="委託費"</formula>
    </cfRule>
    <cfRule type="expression" dxfId="5526" priority="2143">
      <formula>$F294="雑役務費・消耗品費等"</formula>
    </cfRule>
    <cfRule type="expression" dxfId="5525" priority="2144">
      <formula>$F294="賃金・旅費・報償費"</formula>
    </cfRule>
    <cfRule type="expression" dxfId="5524" priority="2145">
      <formula>$F294="舞台・会場・設営費"</formula>
    </cfRule>
    <cfRule type="expression" dxfId="5523" priority="2146">
      <formula>$F294="出演・音楽・文芸費"</formula>
    </cfRule>
  </conditionalFormatting>
  <conditionalFormatting sqref="F293">
    <cfRule type="expression" dxfId="5522" priority="2137">
      <formula>$F293="委託費"</formula>
    </cfRule>
    <cfRule type="expression" dxfId="5521" priority="2138">
      <formula>$F293="雑役務費・消耗品費等"</formula>
    </cfRule>
    <cfRule type="expression" dxfId="5520" priority="2139">
      <formula>$F293="賃金・旅費・報償費"</formula>
    </cfRule>
    <cfRule type="expression" dxfId="5519" priority="2140">
      <formula>$F293="舞台・会場・設営費"</formula>
    </cfRule>
    <cfRule type="expression" dxfId="5518" priority="2141">
      <formula>$F293="出演・音楽・文芸費"</formula>
    </cfRule>
  </conditionalFormatting>
  <conditionalFormatting sqref="G293">
    <cfRule type="expression" dxfId="5517" priority="2127">
      <formula>OR($G293="出演費",$G293="音楽費",$G293="文芸費")</formula>
    </cfRule>
    <cfRule type="expression" dxfId="5516" priority="2128">
      <formula>OR($G293="舞台費",$G293="作品借料",$G293="上映費",$G293="会場費",$G293="運搬費")</formula>
    </cfRule>
    <cfRule type="expression" dxfId="5515" priority="2129">
      <formula>OR($G293="賃金・共済費",$G293="旅費",$G293="報償費")</formula>
    </cfRule>
    <cfRule type="expression" dxfId="5514" priority="2130">
      <formula>OR($G293="雑役務費",$G293="消耗品費",$G293="通信費",$G293="会議費",$G293="その他")</formula>
    </cfRule>
    <cfRule type="expression" dxfId="5513" priority="2131">
      <formula>OR($G293="委託費",$G293="補助金")</formula>
    </cfRule>
  </conditionalFormatting>
  <conditionalFormatting sqref="G294:G310">
    <cfRule type="expression" dxfId="5512" priority="2132">
      <formula>OR($G294="出演費",$G294="音楽費",$G294="文芸費")</formula>
    </cfRule>
    <cfRule type="expression" dxfId="5511" priority="2133">
      <formula>OR($G294="舞台費",$G294="作品借料",$G294="上映費",$G294="会場費",$G294="運搬費")</formula>
    </cfRule>
    <cfRule type="expression" dxfId="5510" priority="2134">
      <formula>OR($G294="賃金・共済費",$G294="旅費",$G294="報償費")</formula>
    </cfRule>
    <cfRule type="expression" dxfId="5509" priority="2135">
      <formula>OR($G294="雑役務費",$G294="消耗品費",$G294="通信費",$G294="会議費",$G294="その他")</formula>
    </cfRule>
    <cfRule type="expression" dxfId="5508" priority="2136">
      <formula>OR($G294="委託費",$G294="補助金")</formula>
    </cfRule>
  </conditionalFormatting>
  <conditionalFormatting sqref="F286:F310">
    <cfRule type="expression" dxfId="5507" priority="2125">
      <formula>$F286="動画制作・配信費等"</formula>
    </cfRule>
  </conditionalFormatting>
  <conditionalFormatting sqref="G286:G310">
    <cfRule type="expression" dxfId="5506" priority="2126">
      <formula>OR($G286="動画制作費",$G286="動画配信費")</formula>
    </cfRule>
  </conditionalFormatting>
  <conditionalFormatting sqref="O274:O277 R274:R278">
    <cfRule type="expression" dxfId="5505" priority="2124">
      <formula>INDIRECT(ADDRESS(ROW(),COLUMN()))=TRUNC(INDIRECT(ADDRESS(ROW(),COLUMN())))</formula>
    </cfRule>
  </conditionalFormatting>
  <conditionalFormatting sqref="O281:O285">
    <cfRule type="expression" dxfId="5504" priority="2123">
      <formula>INDIRECT(ADDRESS(ROW(),COLUMN()))=TRUNC(INDIRECT(ADDRESS(ROW(),COLUMN())))</formula>
    </cfRule>
  </conditionalFormatting>
  <conditionalFormatting sqref="R279:R285">
    <cfRule type="expression" dxfId="5503" priority="2122">
      <formula>INDIRECT(ADDRESS(ROW(),COLUMN()))=TRUNC(INDIRECT(ADDRESS(ROW(),COLUMN())))</formula>
    </cfRule>
  </conditionalFormatting>
  <conditionalFormatting sqref="L274:L277">
    <cfRule type="expression" dxfId="5502" priority="2121">
      <formula>INDIRECT(ADDRESS(ROW(),COLUMN()))=TRUNC(INDIRECT(ADDRESS(ROW(),COLUMN())))</formula>
    </cfRule>
  </conditionalFormatting>
  <conditionalFormatting sqref="J275">
    <cfRule type="expression" dxfId="5501" priority="2120">
      <formula>INDIRECT(ADDRESS(ROW(),COLUMN()))=TRUNC(INDIRECT(ADDRESS(ROW(),COLUMN())))</formula>
    </cfRule>
  </conditionalFormatting>
  <conditionalFormatting sqref="J274">
    <cfRule type="expression" dxfId="5500" priority="2119">
      <formula>INDIRECT(ADDRESS(ROW(),COLUMN()))=TRUNC(INDIRECT(ADDRESS(ROW(),COLUMN())))</formula>
    </cfRule>
  </conditionalFormatting>
  <conditionalFormatting sqref="J276:J277">
    <cfRule type="expression" dxfId="5499" priority="2118">
      <formula>INDIRECT(ADDRESS(ROW(),COLUMN()))=TRUNC(INDIRECT(ADDRESS(ROW(),COLUMN())))</formula>
    </cfRule>
  </conditionalFormatting>
  <conditionalFormatting sqref="J278:J280">
    <cfRule type="expression" dxfId="5498" priority="2117">
      <formula>INDIRECT(ADDRESS(ROW(),COLUMN()))=TRUNC(INDIRECT(ADDRESS(ROW(),COLUMN())))</formula>
    </cfRule>
  </conditionalFormatting>
  <conditionalFormatting sqref="L278:L280">
    <cfRule type="expression" dxfId="5497" priority="2116">
      <formula>INDIRECT(ADDRESS(ROW(),COLUMN()))=TRUNC(INDIRECT(ADDRESS(ROW(),COLUMN())))</formula>
    </cfRule>
  </conditionalFormatting>
  <conditionalFormatting sqref="O278:O280">
    <cfRule type="expression" dxfId="5496" priority="2115">
      <formula>INDIRECT(ADDRESS(ROW(),COLUMN()))=TRUNC(INDIRECT(ADDRESS(ROW(),COLUMN())))</formula>
    </cfRule>
  </conditionalFormatting>
  <conditionalFormatting sqref="J281:J285">
    <cfRule type="expression" dxfId="5495" priority="2114">
      <formula>INDIRECT(ADDRESS(ROW(),COLUMN()))=TRUNC(INDIRECT(ADDRESS(ROW(),COLUMN())))</formula>
    </cfRule>
  </conditionalFormatting>
  <conditionalFormatting sqref="L281:L285">
    <cfRule type="expression" dxfId="5494" priority="2113">
      <formula>INDIRECT(ADDRESS(ROW(),COLUMN()))=TRUNC(INDIRECT(ADDRESS(ROW(),COLUMN())))</formula>
    </cfRule>
  </conditionalFormatting>
  <conditionalFormatting sqref="G274:G281">
    <cfRule type="expression" dxfId="5493" priority="2108">
      <formula>OR($G274="出演費",$G274="音楽費",$G274="文芸費")</formula>
    </cfRule>
    <cfRule type="expression" dxfId="5492" priority="2109">
      <formula>OR($G274="舞台費",$G274="作品借料",$G274="上映費",$G274="会場費",$G274="運搬費")</formula>
    </cfRule>
    <cfRule type="expression" dxfId="5491" priority="2110">
      <formula>OR($G274="賃金・共済費",$G274="旅費",$G274="報償費")</formula>
    </cfRule>
    <cfRule type="expression" dxfId="5490" priority="2111">
      <formula>OR($G274="雑役務費",$G274="消耗品費",$G274="通信費",$G274="会議費",$G274="その他")</formula>
    </cfRule>
    <cfRule type="expression" dxfId="5489" priority="2112">
      <formula>OR($G274="委託費",$G274="補助金")</formula>
    </cfRule>
  </conditionalFormatting>
  <conditionalFormatting sqref="F274:F281">
    <cfRule type="expression" dxfId="5488" priority="2103">
      <formula>$F274="委託費"</formula>
    </cfRule>
    <cfRule type="expression" dxfId="5487" priority="2104">
      <formula>$F274="雑役務費・消耗品費等"</formula>
    </cfRule>
    <cfRule type="expression" dxfId="5486" priority="2105">
      <formula>$F274="賃金・旅費・報償費"</formula>
    </cfRule>
    <cfRule type="expression" dxfId="5485" priority="2106">
      <formula>$F274="舞台・会場・設営費"</formula>
    </cfRule>
    <cfRule type="expression" dxfId="5484" priority="2107">
      <formula>$F274="出演・音楽・文芸費"</formula>
    </cfRule>
  </conditionalFormatting>
  <conditionalFormatting sqref="F283:F285">
    <cfRule type="expression" dxfId="5483" priority="2098">
      <formula>$F283="委託費"</formula>
    </cfRule>
    <cfRule type="expression" dxfId="5482" priority="2099">
      <formula>$F283="雑役務費・消耗品費等"</formula>
    </cfRule>
    <cfRule type="expression" dxfId="5481" priority="2100">
      <formula>$F283="賃金・旅費・報償費"</formula>
    </cfRule>
    <cfRule type="expression" dxfId="5480" priority="2101">
      <formula>$F283="舞台・会場・設営費"</formula>
    </cfRule>
    <cfRule type="expression" dxfId="5479" priority="2102">
      <formula>$F283="出演・音楽・文芸費"</formula>
    </cfRule>
  </conditionalFormatting>
  <conditionalFormatting sqref="F282">
    <cfRule type="expression" dxfId="5478" priority="2093">
      <formula>$F282="委託費"</formula>
    </cfRule>
    <cfRule type="expression" dxfId="5477" priority="2094">
      <formula>$F282="雑役務費・消耗品費等"</formula>
    </cfRule>
    <cfRule type="expression" dxfId="5476" priority="2095">
      <formula>$F282="賃金・旅費・報償費"</formula>
    </cfRule>
    <cfRule type="expression" dxfId="5475" priority="2096">
      <formula>$F282="舞台・会場・設営費"</formula>
    </cfRule>
    <cfRule type="expression" dxfId="5474" priority="2097">
      <formula>$F282="出演・音楽・文芸費"</formula>
    </cfRule>
  </conditionalFormatting>
  <conditionalFormatting sqref="G282">
    <cfRule type="expression" dxfId="5473" priority="2083">
      <formula>OR($G282="出演費",$G282="音楽費",$G282="文芸費")</formula>
    </cfRule>
    <cfRule type="expression" dxfId="5472" priority="2084">
      <formula>OR($G282="舞台費",$G282="作品借料",$G282="上映費",$G282="会場費",$G282="運搬費")</formula>
    </cfRule>
    <cfRule type="expression" dxfId="5471" priority="2085">
      <formula>OR($G282="賃金・共済費",$G282="旅費",$G282="報償費")</formula>
    </cfRule>
    <cfRule type="expression" dxfId="5470" priority="2086">
      <formula>OR($G282="雑役務費",$G282="消耗品費",$G282="通信費",$G282="会議費",$G282="その他")</formula>
    </cfRule>
    <cfRule type="expression" dxfId="5469" priority="2087">
      <formula>OR($G282="委託費",$G282="補助金")</formula>
    </cfRule>
  </conditionalFormatting>
  <conditionalFormatting sqref="G283:G285">
    <cfRule type="expression" dxfId="5468" priority="2088">
      <formula>OR($G283="出演費",$G283="音楽費",$G283="文芸費")</formula>
    </cfRule>
    <cfRule type="expression" dxfId="5467" priority="2089">
      <formula>OR($G283="舞台費",$G283="作品借料",$G283="上映費",$G283="会場費",$G283="運搬費")</formula>
    </cfRule>
    <cfRule type="expression" dxfId="5466" priority="2090">
      <formula>OR($G283="賃金・共済費",$G283="旅費",$G283="報償費")</formula>
    </cfRule>
    <cfRule type="expression" dxfId="5465" priority="2091">
      <formula>OR($G283="雑役務費",$G283="消耗品費",$G283="通信費",$G283="会議費",$G283="その他")</formula>
    </cfRule>
    <cfRule type="expression" dxfId="5464" priority="2092">
      <formula>OR($G283="委託費",$G283="補助金")</formula>
    </cfRule>
  </conditionalFormatting>
  <conditionalFormatting sqref="F274:F285">
    <cfRule type="expression" dxfId="5463" priority="2081">
      <formula>$F274="動画制作・配信費等"</formula>
    </cfRule>
  </conditionalFormatting>
  <conditionalFormatting sqref="G274:G285">
    <cfRule type="expression" dxfId="5462" priority="2082">
      <formula>OR($G274="動画制作費",$G274="動画配信費")</formula>
    </cfRule>
  </conditionalFormatting>
  <conditionalFormatting sqref="R250:R252 O250:O251">
    <cfRule type="expression" dxfId="5461" priority="2080">
      <formula>INDIRECT(ADDRESS(ROW(),COLUMN()))=TRUNC(INDIRECT(ADDRESS(ROW(),COLUMN())))</formula>
    </cfRule>
  </conditionalFormatting>
  <conditionalFormatting sqref="O255:O273">
    <cfRule type="expression" dxfId="5460" priority="2079">
      <formula>INDIRECT(ADDRESS(ROW(),COLUMN()))=TRUNC(INDIRECT(ADDRESS(ROW(),COLUMN())))</formula>
    </cfRule>
  </conditionalFormatting>
  <conditionalFormatting sqref="R253:R273">
    <cfRule type="expression" dxfId="5459" priority="2078">
      <formula>INDIRECT(ADDRESS(ROW(),COLUMN()))=TRUNC(INDIRECT(ADDRESS(ROW(),COLUMN())))</formula>
    </cfRule>
  </conditionalFormatting>
  <conditionalFormatting sqref="L250:L251">
    <cfRule type="expression" dxfId="5458" priority="2077">
      <formula>INDIRECT(ADDRESS(ROW(),COLUMN()))=TRUNC(INDIRECT(ADDRESS(ROW(),COLUMN())))</formula>
    </cfRule>
  </conditionalFormatting>
  <conditionalFormatting sqref="J250:J251">
    <cfRule type="expression" dxfId="5457" priority="2076">
      <formula>INDIRECT(ADDRESS(ROW(),COLUMN()))=TRUNC(INDIRECT(ADDRESS(ROW(),COLUMN())))</formula>
    </cfRule>
  </conditionalFormatting>
  <conditionalFormatting sqref="J252:J254">
    <cfRule type="expression" dxfId="5456" priority="2075">
      <formula>INDIRECT(ADDRESS(ROW(),COLUMN()))=TRUNC(INDIRECT(ADDRESS(ROW(),COLUMN())))</formula>
    </cfRule>
  </conditionalFormatting>
  <conditionalFormatting sqref="L252:L254">
    <cfRule type="expression" dxfId="5455" priority="2074">
      <formula>INDIRECT(ADDRESS(ROW(),COLUMN()))=TRUNC(INDIRECT(ADDRESS(ROW(),COLUMN())))</formula>
    </cfRule>
  </conditionalFormatting>
  <conditionalFormatting sqref="O252:O254">
    <cfRule type="expression" dxfId="5454" priority="2073">
      <formula>INDIRECT(ADDRESS(ROW(),COLUMN()))=TRUNC(INDIRECT(ADDRESS(ROW(),COLUMN())))</formula>
    </cfRule>
  </conditionalFormatting>
  <conditionalFormatting sqref="J255:J273">
    <cfRule type="expression" dxfId="5453" priority="2072">
      <formula>INDIRECT(ADDRESS(ROW(),COLUMN()))=TRUNC(INDIRECT(ADDRESS(ROW(),COLUMN())))</formula>
    </cfRule>
  </conditionalFormatting>
  <conditionalFormatting sqref="L255:L273">
    <cfRule type="expression" dxfId="5452" priority="2071">
      <formula>INDIRECT(ADDRESS(ROW(),COLUMN()))=TRUNC(INDIRECT(ADDRESS(ROW(),COLUMN())))</formula>
    </cfRule>
  </conditionalFormatting>
  <conditionalFormatting sqref="G250:G255">
    <cfRule type="expression" dxfId="5451" priority="2066">
      <formula>OR($G250="出演費",$G250="音楽費",$G250="文芸費")</formula>
    </cfRule>
    <cfRule type="expression" dxfId="5450" priority="2067">
      <formula>OR($G250="舞台費",$G250="作品借料",$G250="上映費",$G250="会場費",$G250="運搬費")</formula>
    </cfRule>
    <cfRule type="expression" dxfId="5449" priority="2068">
      <formula>OR($G250="賃金・共済費",$G250="旅費",$G250="報償費")</formula>
    </cfRule>
    <cfRule type="expression" dxfId="5448" priority="2069">
      <formula>OR($G250="雑役務費",$G250="消耗品費",$G250="通信費",$G250="会議費",$G250="その他")</formula>
    </cfRule>
    <cfRule type="expression" dxfId="5447" priority="2070">
      <formula>OR($G250="委託費",$G250="補助金")</formula>
    </cfRule>
  </conditionalFormatting>
  <conditionalFormatting sqref="F250:F255">
    <cfRule type="expression" dxfId="5446" priority="2061">
      <formula>$F250="委託費"</formula>
    </cfRule>
    <cfRule type="expression" dxfId="5445" priority="2062">
      <formula>$F250="雑役務費・消耗品費等"</formula>
    </cfRule>
    <cfRule type="expression" dxfId="5444" priority="2063">
      <formula>$F250="賃金・旅費・報償費"</formula>
    </cfRule>
    <cfRule type="expression" dxfId="5443" priority="2064">
      <formula>$F250="舞台・会場・設営費"</formula>
    </cfRule>
    <cfRule type="expression" dxfId="5442" priority="2065">
      <formula>$F250="出演・音楽・文芸費"</formula>
    </cfRule>
  </conditionalFormatting>
  <conditionalFormatting sqref="F257:F273">
    <cfRule type="expression" dxfId="5441" priority="2056">
      <formula>$F257="委託費"</formula>
    </cfRule>
    <cfRule type="expression" dxfId="5440" priority="2057">
      <formula>$F257="雑役務費・消耗品費等"</formula>
    </cfRule>
    <cfRule type="expression" dxfId="5439" priority="2058">
      <formula>$F257="賃金・旅費・報償費"</formula>
    </cfRule>
    <cfRule type="expression" dxfId="5438" priority="2059">
      <formula>$F257="舞台・会場・設営費"</formula>
    </cfRule>
    <cfRule type="expression" dxfId="5437" priority="2060">
      <formula>$F257="出演・音楽・文芸費"</formula>
    </cfRule>
  </conditionalFormatting>
  <conditionalFormatting sqref="F256">
    <cfRule type="expression" dxfId="5436" priority="2051">
      <formula>$F256="委託費"</formula>
    </cfRule>
    <cfRule type="expression" dxfId="5435" priority="2052">
      <formula>$F256="雑役務費・消耗品費等"</formula>
    </cfRule>
    <cfRule type="expression" dxfId="5434" priority="2053">
      <formula>$F256="賃金・旅費・報償費"</formula>
    </cfRule>
    <cfRule type="expression" dxfId="5433" priority="2054">
      <formula>$F256="舞台・会場・設営費"</formula>
    </cfRule>
    <cfRule type="expression" dxfId="5432" priority="2055">
      <formula>$F256="出演・音楽・文芸費"</formula>
    </cfRule>
  </conditionalFormatting>
  <conditionalFormatting sqref="G256">
    <cfRule type="expression" dxfId="5431" priority="2041">
      <formula>OR($G256="出演費",$G256="音楽費",$G256="文芸費")</formula>
    </cfRule>
    <cfRule type="expression" dxfId="5430" priority="2042">
      <formula>OR($G256="舞台費",$G256="作品借料",$G256="上映費",$G256="会場費",$G256="運搬費")</formula>
    </cfRule>
    <cfRule type="expression" dxfId="5429" priority="2043">
      <formula>OR($G256="賃金・共済費",$G256="旅費",$G256="報償費")</formula>
    </cfRule>
    <cfRule type="expression" dxfId="5428" priority="2044">
      <formula>OR($G256="雑役務費",$G256="消耗品費",$G256="通信費",$G256="会議費",$G256="その他")</formula>
    </cfRule>
    <cfRule type="expression" dxfId="5427" priority="2045">
      <formula>OR($G256="委託費",$G256="補助金")</formula>
    </cfRule>
  </conditionalFormatting>
  <conditionalFormatting sqref="G257:G273">
    <cfRule type="expression" dxfId="5426" priority="2046">
      <formula>OR($G257="出演費",$G257="音楽費",$G257="文芸費")</formula>
    </cfRule>
    <cfRule type="expression" dxfId="5425" priority="2047">
      <formula>OR($G257="舞台費",$G257="作品借料",$G257="上映費",$G257="会場費",$G257="運搬費")</formula>
    </cfRule>
    <cfRule type="expression" dxfId="5424" priority="2048">
      <formula>OR($G257="賃金・共済費",$G257="旅費",$G257="報償費")</formula>
    </cfRule>
    <cfRule type="expression" dxfId="5423" priority="2049">
      <formula>OR($G257="雑役務費",$G257="消耗品費",$G257="通信費",$G257="会議費",$G257="その他")</formula>
    </cfRule>
    <cfRule type="expression" dxfId="5422" priority="2050">
      <formula>OR($G257="委託費",$G257="補助金")</formula>
    </cfRule>
  </conditionalFormatting>
  <conditionalFormatting sqref="F250:F273">
    <cfRule type="expression" dxfId="5421" priority="2039">
      <formula>$F250="動画制作・配信費等"</formula>
    </cfRule>
  </conditionalFormatting>
  <conditionalFormatting sqref="G250:G273">
    <cfRule type="expression" dxfId="5420" priority="2040">
      <formula>OR($G250="動画制作費",$G250="動画配信費")</formula>
    </cfRule>
  </conditionalFormatting>
  <conditionalFormatting sqref="R330 O330 O369:O370 R369:R371">
    <cfRule type="expression" dxfId="5419" priority="2038">
      <formula>INDIRECT(ADDRESS(ROW(),COLUMN()))=TRUNC(INDIRECT(ADDRESS(ROW(),COLUMN())))</formula>
    </cfRule>
  </conditionalFormatting>
  <conditionalFormatting sqref="O374:O394">
    <cfRule type="expression" dxfId="5418" priority="2037">
      <formula>INDIRECT(ADDRESS(ROW(),COLUMN()))=TRUNC(INDIRECT(ADDRESS(ROW(),COLUMN())))</formula>
    </cfRule>
  </conditionalFormatting>
  <conditionalFormatting sqref="R372:R394">
    <cfRule type="expression" dxfId="5417" priority="2036">
      <formula>INDIRECT(ADDRESS(ROW(),COLUMN()))=TRUNC(INDIRECT(ADDRESS(ROW(),COLUMN())))</formula>
    </cfRule>
  </conditionalFormatting>
  <conditionalFormatting sqref="L330 L369:L370">
    <cfRule type="expression" dxfId="5416" priority="2035">
      <formula>INDIRECT(ADDRESS(ROW(),COLUMN()))=TRUNC(INDIRECT(ADDRESS(ROW(),COLUMN())))</formula>
    </cfRule>
  </conditionalFormatting>
  <conditionalFormatting sqref="J330">
    <cfRule type="expression" dxfId="5415" priority="2034">
      <formula>INDIRECT(ADDRESS(ROW(),COLUMN()))=TRUNC(INDIRECT(ADDRESS(ROW(),COLUMN())))</formula>
    </cfRule>
  </conditionalFormatting>
  <conditionalFormatting sqref="J369:J370">
    <cfRule type="expression" dxfId="5414" priority="2033">
      <formula>INDIRECT(ADDRESS(ROW(),COLUMN()))=TRUNC(INDIRECT(ADDRESS(ROW(),COLUMN())))</formula>
    </cfRule>
  </conditionalFormatting>
  <conditionalFormatting sqref="J371:J373">
    <cfRule type="expression" dxfId="5413" priority="2032">
      <formula>INDIRECT(ADDRESS(ROW(),COLUMN()))=TRUNC(INDIRECT(ADDRESS(ROW(),COLUMN())))</formula>
    </cfRule>
  </conditionalFormatting>
  <conditionalFormatting sqref="L371:L373">
    <cfRule type="expression" dxfId="5412" priority="2031">
      <formula>INDIRECT(ADDRESS(ROW(),COLUMN()))=TRUNC(INDIRECT(ADDRESS(ROW(),COLUMN())))</formula>
    </cfRule>
  </conditionalFormatting>
  <conditionalFormatting sqref="O371:O373">
    <cfRule type="expression" dxfId="5411" priority="2030">
      <formula>INDIRECT(ADDRESS(ROW(),COLUMN()))=TRUNC(INDIRECT(ADDRESS(ROW(),COLUMN())))</formula>
    </cfRule>
  </conditionalFormatting>
  <conditionalFormatting sqref="J374:J394">
    <cfRule type="expression" dxfId="5410" priority="2029">
      <formula>INDIRECT(ADDRESS(ROW(),COLUMN()))=TRUNC(INDIRECT(ADDRESS(ROW(),COLUMN())))</formula>
    </cfRule>
  </conditionalFormatting>
  <conditionalFormatting sqref="L374:L394">
    <cfRule type="expression" dxfId="5409" priority="2028">
      <formula>INDIRECT(ADDRESS(ROW(),COLUMN()))=TRUNC(INDIRECT(ADDRESS(ROW(),COLUMN())))</formula>
    </cfRule>
  </conditionalFormatting>
  <conditionalFormatting sqref="G330 G369:G374">
    <cfRule type="expression" dxfId="5408" priority="2023">
      <formula>OR($G330="出演費",$G330="音楽費",$G330="文芸費")</formula>
    </cfRule>
    <cfRule type="expression" dxfId="5407" priority="2024">
      <formula>OR($G330="舞台費",$G330="作品借料",$G330="上映費",$G330="会場費",$G330="運搬費")</formula>
    </cfRule>
    <cfRule type="expression" dxfId="5406" priority="2025">
      <formula>OR($G330="賃金・共済費",$G330="旅費",$G330="報償費")</formula>
    </cfRule>
    <cfRule type="expression" dxfId="5405" priority="2026">
      <formula>OR($G330="雑役務費",$G330="消耗品費",$G330="通信費",$G330="会議費",$G330="その他")</formula>
    </cfRule>
    <cfRule type="expression" dxfId="5404" priority="2027">
      <formula>OR($G330="委託費",$G330="補助金")</formula>
    </cfRule>
  </conditionalFormatting>
  <conditionalFormatting sqref="F330 F369:F374">
    <cfRule type="expression" dxfId="5403" priority="2018">
      <formula>$F330="委託費"</formula>
    </cfRule>
    <cfRule type="expression" dxfId="5402" priority="2019">
      <formula>$F330="雑役務費・消耗品費等"</formula>
    </cfRule>
    <cfRule type="expression" dxfId="5401" priority="2020">
      <formula>$F330="賃金・旅費・報償費"</formula>
    </cfRule>
    <cfRule type="expression" dxfId="5400" priority="2021">
      <formula>$F330="舞台・会場・設営費"</formula>
    </cfRule>
    <cfRule type="expression" dxfId="5399" priority="2022">
      <formula>$F330="出演・音楽・文芸費"</formula>
    </cfRule>
  </conditionalFormatting>
  <conditionalFormatting sqref="F376:F394">
    <cfRule type="expression" dxfId="5398" priority="2013">
      <formula>$F376="委託費"</formula>
    </cfRule>
    <cfRule type="expression" dxfId="5397" priority="2014">
      <formula>$F376="雑役務費・消耗品費等"</formula>
    </cfRule>
    <cfRule type="expression" dxfId="5396" priority="2015">
      <formula>$F376="賃金・旅費・報償費"</formula>
    </cfRule>
    <cfRule type="expression" dxfId="5395" priority="2016">
      <formula>$F376="舞台・会場・設営費"</formula>
    </cfRule>
    <cfRule type="expression" dxfId="5394" priority="2017">
      <formula>$F376="出演・音楽・文芸費"</formula>
    </cfRule>
  </conditionalFormatting>
  <conditionalFormatting sqref="F375">
    <cfRule type="expression" dxfId="5393" priority="2008">
      <formula>$F375="委託費"</formula>
    </cfRule>
    <cfRule type="expression" dxfId="5392" priority="2009">
      <formula>$F375="雑役務費・消耗品費等"</formula>
    </cfRule>
    <cfRule type="expression" dxfId="5391" priority="2010">
      <formula>$F375="賃金・旅費・報償費"</formula>
    </cfRule>
    <cfRule type="expression" dxfId="5390" priority="2011">
      <formula>$F375="舞台・会場・設営費"</formula>
    </cfRule>
    <cfRule type="expression" dxfId="5389" priority="2012">
      <formula>$F375="出演・音楽・文芸費"</formula>
    </cfRule>
  </conditionalFormatting>
  <conditionalFormatting sqref="G375">
    <cfRule type="expression" dxfId="5388" priority="1998">
      <formula>OR($G375="出演費",$G375="音楽費",$G375="文芸費")</formula>
    </cfRule>
    <cfRule type="expression" dxfId="5387" priority="1999">
      <formula>OR($G375="舞台費",$G375="作品借料",$G375="上映費",$G375="会場費",$G375="運搬費")</formula>
    </cfRule>
    <cfRule type="expression" dxfId="5386" priority="2000">
      <formula>OR($G375="賃金・共済費",$G375="旅費",$G375="報償費")</formula>
    </cfRule>
    <cfRule type="expression" dxfId="5385" priority="2001">
      <formula>OR($G375="雑役務費",$G375="消耗品費",$G375="通信費",$G375="会議費",$G375="その他")</formula>
    </cfRule>
    <cfRule type="expression" dxfId="5384" priority="2002">
      <formula>OR($G375="委託費",$G375="補助金")</formula>
    </cfRule>
  </conditionalFormatting>
  <conditionalFormatting sqref="G376:G394">
    <cfRule type="expression" dxfId="5383" priority="2003">
      <formula>OR($G376="出演費",$G376="音楽費",$G376="文芸費")</formula>
    </cfRule>
    <cfRule type="expression" dxfId="5382" priority="2004">
      <formula>OR($G376="舞台費",$G376="作品借料",$G376="上映費",$G376="会場費",$G376="運搬費")</formula>
    </cfRule>
    <cfRule type="expression" dxfId="5381" priority="2005">
      <formula>OR($G376="賃金・共済費",$G376="旅費",$G376="報償費")</formula>
    </cfRule>
    <cfRule type="expression" dxfId="5380" priority="2006">
      <formula>OR($G376="雑役務費",$G376="消耗品費",$G376="通信費",$G376="会議費",$G376="その他")</formula>
    </cfRule>
    <cfRule type="expression" dxfId="5379" priority="2007">
      <formula>OR($G376="委託費",$G376="補助金")</formula>
    </cfRule>
  </conditionalFormatting>
  <conditionalFormatting sqref="F330 F369:F394">
    <cfRule type="expression" dxfId="5378" priority="1996">
      <formula>$F330="動画制作・配信費等"</formula>
    </cfRule>
  </conditionalFormatting>
  <conditionalFormatting sqref="G330 G369:G394">
    <cfRule type="expression" dxfId="5377" priority="1997">
      <formula>OR($G330="動画制作費",$G330="動画配信費")</formula>
    </cfRule>
  </conditionalFormatting>
  <conditionalFormatting sqref="O356:O359 R356:R360">
    <cfRule type="expression" dxfId="5376" priority="1995">
      <formula>INDIRECT(ADDRESS(ROW(),COLUMN()))=TRUNC(INDIRECT(ADDRESS(ROW(),COLUMN())))</formula>
    </cfRule>
  </conditionalFormatting>
  <conditionalFormatting sqref="O363:O368">
    <cfRule type="expression" dxfId="5375" priority="1994">
      <formula>INDIRECT(ADDRESS(ROW(),COLUMN()))=TRUNC(INDIRECT(ADDRESS(ROW(),COLUMN())))</formula>
    </cfRule>
  </conditionalFormatting>
  <conditionalFormatting sqref="R361:R368">
    <cfRule type="expression" dxfId="5374" priority="1993">
      <formula>INDIRECT(ADDRESS(ROW(),COLUMN()))=TRUNC(INDIRECT(ADDRESS(ROW(),COLUMN())))</formula>
    </cfRule>
  </conditionalFormatting>
  <conditionalFormatting sqref="L356:L359">
    <cfRule type="expression" dxfId="5373" priority="1992">
      <formula>INDIRECT(ADDRESS(ROW(),COLUMN()))=TRUNC(INDIRECT(ADDRESS(ROW(),COLUMN())))</formula>
    </cfRule>
  </conditionalFormatting>
  <conditionalFormatting sqref="J357">
    <cfRule type="expression" dxfId="5372" priority="1991">
      <formula>INDIRECT(ADDRESS(ROW(),COLUMN()))=TRUNC(INDIRECT(ADDRESS(ROW(),COLUMN())))</formula>
    </cfRule>
  </conditionalFormatting>
  <conditionalFormatting sqref="J356">
    <cfRule type="expression" dxfId="5371" priority="1990">
      <formula>INDIRECT(ADDRESS(ROW(),COLUMN()))=TRUNC(INDIRECT(ADDRESS(ROW(),COLUMN())))</formula>
    </cfRule>
  </conditionalFormatting>
  <conditionalFormatting sqref="J358:J359">
    <cfRule type="expression" dxfId="5370" priority="1989">
      <formula>INDIRECT(ADDRESS(ROW(),COLUMN()))=TRUNC(INDIRECT(ADDRESS(ROW(),COLUMN())))</formula>
    </cfRule>
  </conditionalFormatting>
  <conditionalFormatting sqref="J360:J362">
    <cfRule type="expression" dxfId="5369" priority="1988">
      <formula>INDIRECT(ADDRESS(ROW(),COLUMN()))=TRUNC(INDIRECT(ADDRESS(ROW(),COLUMN())))</formula>
    </cfRule>
  </conditionalFormatting>
  <conditionalFormatting sqref="L360:L362">
    <cfRule type="expression" dxfId="5368" priority="1987">
      <formula>INDIRECT(ADDRESS(ROW(),COLUMN()))=TRUNC(INDIRECT(ADDRESS(ROW(),COLUMN())))</formula>
    </cfRule>
  </conditionalFormatting>
  <conditionalFormatting sqref="O360:O362">
    <cfRule type="expression" dxfId="5367" priority="1986">
      <formula>INDIRECT(ADDRESS(ROW(),COLUMN()))=TRUNC(INDIRECT(ADDRESS(ROW(),COLUMN())))</formula>
    </cfRule>
  </conditionalFormatting>
  <conditionalFormatting sqref="J363:J368">
    <cfRule type="expression" dxfId="5366" priority="1985">
      <formula>INDIRECT(ADDRESS(ROW(),COLUMN()))=TRUNC(INDIRECT(ADDRESS(ROW(),COLUMN())))</formula>
    </cfRule>
  </conditionalFormatting>
  <conditionalFormatting sqref="L363:L368">
    <cfRule type="expression" dxfId="5365" priority="1984">
      <formula>INDIRECT(ADDRESS(ROW(),COLUMN()))=TRUNC(INDIRECT(ADDRESS(ROW(),COLUMN())))</formula>
    </cfRule>
  </conditionalFormatting>
  <conditionalFormatting sqref="G356:G363">
    <cfRule type="expression" dxfId="5364" priority="1979">
      <formula>OR($G356="出演費",$G356="音楽費",$G356="文芸費")</formula>
    </cfRule>
    <cfRule type="expression" dxfId="5363" priority="1980">
      <formula>OR($G356="舞台費",$G356="作品借料",$G356="上映費",$G356="会場費",$G356="運搬費")</formula>
    </cfRule>
    <cfRule type="expression" dxfId="5362" priority="1981">
      <formula>OR($G356="賃金・共済費",$G356="旅費",$G356="報償費")</formula>
    </cfRule>
    <cfRule type="expression" dxfId="5361" priority="1982">
      <formula>OR($G356="雑役務費",$G356="消耗品費",$G356="通信費",$G356="会議費",$G356="その他")</formula>
    </cfRule>
    <cfRule type="expression" dxfId="5360" priority="1983">
      <formula>OR($G356="委託費",$G356="補助金")</formula>
    </cfRule>
  </conditionalFormatting>
  <conditionalFormatting sqref="F356:F363">
    <cfRule type="expression" dxfId="5359" priority="1974">
      <formula>$F356="委託費"</formula>
    </cfRule>
    <cfRule type="expression" dxfId="5358" priority="1975">
      <formula>$F356="雑役務費・消耗品費等"</formula>
    </cfRule>
    <cfRule type="expression" dxfId="5357" priority="1976">
      <formula>$F356="賃金・旅費・報償費"</formula>
    </cfRule>
    <cfRule type="expression" dxfId="5356" priority="1977">
      <formula>$F356="舞台・会場・設営費"</formula>
    </cfRule>
    <cfRule type="expression" dxfId="5355" priority="1978">
      <formula>$F356="出演・音楽・文芸費"</formula>
    </cfRule>
  </conditionalFormatting>
  <conditionalFormatting sqref="F365:F368">
    <cfRule type="expression" dxfId="5354" priority="1969">
      <formula>$F365="委託費"</formula>
    </cfRule>
    <cfRule type="expression" dxfId="5353" priority="1970">
      <formula>$F365="雑役務費・消耗品費等"</formula>
    </cfRule>
    <cfRule type="expression" dxfId="5352" priority="1971">
      <formula>$F365="賃金・旅費・報償費"</formula>
    </cfRule>
    <cfRule type="expression" dxfId="5351" priority="1972">
      <formula>$F365="舞台・会場・設営費"</formula>
    </cfRule>
    <cfRule type="expression" dxfId="5350" priority="1973">
      <formula>$F365="出演・音楽・文芸費"</formula>
    </cfRule>
  </conditionalFormatting>
  <conditionalFormatting sqref="F364">
    <cfRule type="expression" dxfId="5349" priority="1964">
      <formula>$F364="委託費"</formula>
    </cfRule>
    <cfRule type="expression" dxfId="5348" priority="1965">
      <formula>$F364="雑役務費・消耗品費等"</formula>
    </cfRule>
    <cfRule type="expression" dxfId="5347" priority="1966">
      <formula>$F364="賃金・旅費・報償費"</formula>
    </cfRule>
    <cfRule type="expression" dxfId="5346" priority="1967">
      <formula>$F364="舞台・会場・設営費"</formula>
    </cfRule>
    <cfRule type="expression" dxfId="5345" priority="1968">
      <formula>$F364="出演・音楽・文芸費"</formula>
    </cfRule>
  </conditionalFormatting>
  <conditionalFormatting sqref="G364">
    <cfRule type="expression" dxfId="5344" priority="1954">
      <formula>OR($G364="出演費",$G364="音楽費",$G364="文芸費")</formula>
    </cfRule>
    <cfRule type="expression" dxfId="5343" priority="1955">
      <formula>OR($G364="舞台費",$G364="作品借料",$G364="上映費",$G364="会場費",$G364="運搬費")</formula>
    </cfRule>
    <cfRule type="expression" dxfId="5342" priority="1956">
      <formula>OR($G364="賃金・共済費",$G364="旅費",$G364="報償費")</formula>
    </cfRule>
    <cfRule type="expression" dxfId="5341" priority="1957">
      <formula>OR($G364="雑役務費",$G364="消耗品費",$G364="通信費",$G364="会議費",$G364="その他")</formula>
    </cfRule>
    <cfRule type="expression" dxfId="5340" priority="1958">
      <formula>OR($G364="委託費",$G364="補助金")</formula>
    </cfRule>
  </conditionalFormatting>
  <conditionalFormatting sqref="G365:G368">
    <cfRule type="expression" dxfId="5339" priority="1959">
      <formula>OR($G365="出演費",$G365="音楽費",$G365="文芸費")</formula>
    </cfRule>
    <cfRule type="expression" dxfId="5338" priority="1960">
      <formula>OR($G365="舞台費",$G365="作品借料",$G365="上映費",$G365="会場費",$G365="運搬費")</formula>
    </cfRule>
    <cfRule type="expression" dxfId="5337" priority="1961">
      <formula>OR($G365="賃金・共済費",$G365="旅費",$G365="報償費")</formula>
    </cfRule>
    <cfRule type="expression" dxfId="5336" priority="1962">
      <formula>OR($G365="雑役務費",$G365="消耗品費",$G365="通信費",$G365="会議費",$G365="その他")</formula>
    </cfRule>
    <cfRule type="expression" dxfId="5335" priority="1963">
      <formula>OR($G365="委託費",$G365="補助金")</formula>
    </cfRule>
  </conditionalFormatting>
  <conditionalFormatting sqref="F356:F368">
    <cfRule type="expression" dxfId="5334" priority="1952">
      <formula>$F356="動画制作・配信費等"</formula>
    </cfRule>
  </conditionalFormatting>
  <conditionalFormatting sqref="G356:G368">
    <cfRule type="expression" dxfId="5333" priority="1953">
      <formula>OR($G356="動画制作費",$G356="動画配信費")</formula>
    </cfRule>
  </conditionalFormatting>
  <conditionalFormatting sqref="R331:R332 O331">
    <cfRule type="expression" dxfId="5332" priority="1951">
      <formula>INDIRECT(ADDRESS(ROW(),COLUMN()))=TRUNC(INDIRECT(ADDRESS(ROW(),COLUMN())))</formula>
    </cfRule>
  </conditionalFormatting>
  <conditionalFormatting sqref="O335:O355">
    <cfRule type="expression" dxfId="5331" priority="1950">
      <formula>INDIRECT(ADDRESS(ROW(),COLUMN()))=TRUNC(INDIRECT(ADDRESS(ROW(),COLUMN())))</formula>
    </cfRule>
  </conditionalFormatting>
  <conditionalFormatting sqref="R333:R355">
    <cfRule type="expression" dxfId="5330" priority="1949">
      <formula>INDIRECT(ADDRESS(ROW(),COLUMN()))=TRUNC(INDIRECT(ADDRESS(ROW(),COLUMN())))</formula>
    </cfRule>
  </conditionalFormatting>
  <conditionalFormatting sqref="L331">
    <cfRule type="expression" dxfId="5329" priority="1948">
      <formula>INDIRECT(ADDRESS(ROW(),COLUMN()))=TRUNC(INDIRECT(ADDRESS(ROW(),COLUMN())))</formula>
    </cfRule>
  </conditionalFormatting>
  <conditionalFormatting sqref="J331">
    <cfRule type="expression" dxfId="5328" priority="1947">
      <formula>INDIRECT(ADDRESS(ROW(),COLUMN()))=TRUNC(INDIRECT(ADDRESS(ROW(),COLUMN())))</formula>
    </cfRule>
  </conditionalFormatting>
  <conditionalFormatting sqref="J332:J334">
    <cfRule type="expression" dxfId="5327" priority="1946">
      <formula>INDIRECT(ADDRESS(ROW(),COLUMN()))=TRUNC(INDIRECT(ADDRESS(ROW(),COLUMN())))</formula>
    </cfRule>
  </conditionalFormatting>
  <conditionalFormatting sqref="L332:L334">
    <cfRule type="expression" dxfId="5326" priority="1945">
      <formula>INDIRECT(ADDRESS(ROW(),COLUMN()))=TRUNC(INDIRECT(ADDRESS(ROW(),COLUMN())))</formula>
    </cfRule>
  </conditionalFormatting>
  <conditionalFormatting sqref="O332:O334">
    <cfRule type="expression" dxfId="5325" priority="1944">
      <formula>INDIRECT(ADDRESS(ROW(),COLUMN()))=TRUNC(INDIRECT(ADDRESS(ROW(),COLUMN())))</formula>
    </cfRule>
  </conditionalFormatting>
  <conditionalFormatting sqref="J335:J355">
    <cfRule type="expression" dxfId="5324" priority="1943">
      <formula>INDIRECT(ADDRESS(ROW(),COLUMN()))=TRUNC(INDIRECT(ADDRESS(ROW(),COLUMN())))</formula>
    </cfRule>
  </conditionalFormatting>
  <conditionalFormatting sqref="L335:L355">
    <cfRule type="expression" dxfId="5323" priority="1942">
      <formula>INDIRECT(ADDRESS(ROW(),COLUMN()))=TRUNC(INDIRECT(ADDRESS(ROW(),COLUMN())))</formula>
    </cfRule>
  </conditionalFormatting>
  <conditionalFormatting sqref="G331:G335">
    <cfRule type="expression" dxfId="5322" priority="1937">
      <formula>OR($G331="出演費",$G331="音楽費",$G331="文芸費")</formula>
    </cfRule>
    <cfRule type="expression" dxfId="5321" priority="1938">
      <formula>OR($G331="舞台費",$G331="作品借料",$G331="上映費",$G331="会場費",$G331="運搬費")</formula>
    </cfRule>
    <cfRule type="expression" dxfId="5320" priority="1939">
      <formula>OR($G331="賃金・共済費",$G331="旅費",$G331="報償費")</formula>
    </cfRule>
    <cfRule type="expression" dxfId="5319" priority="1940">
      <formula>OR($G331="雑役務費",$G331="消耗品費",$G331="通信費",$G331="会議費",$G331="その他")</formula>
    </cfRule>
    <cfRule type="expression" dxfId="5318" priority="1941">
      <formula>OR($G331="委託費",$G331="補助金")</formula>
    </cfRule>
  </conditionalFormatting>
  <conditionalFormatting sqref="F331:F335">
    <cfRule type="expression" dxfId="5317" priority="1932">
      <formula>$F331="委託費"</formula>
    </cfRule>
    <cfRule type="expression" dxfId="5316" priority="1933">
      <formula>$F331="雑役務費・消耗品費等"</formula>
    </cfRule>
    <cfRule type="expression" dxfId="5315" priority="1934">
      <formula>$F331="賃金・旅費・報償費"</formula>
    </cfRule>
    <cfRule type="expression" dxfId="5314" priority="1935">
      <formula>$F331="舞台・会場・設営費"</formula>
    </cfRule>
    <cfRule type="expression" dxfId="5313" priority="1936">
      <formula>$F331="出演・音楽・文芸費"</formula>
    </cfRule>
  </conditionalFormatting>
  <conditionalFormatting sqref="F337:F355">
    <cfRule type="expression" dxfId="5312" priority="1927">
      <formula>$F337="委託費"</formula>
    </cfRule>
    <cfRule type="expression" dxfId="5311" priority="1928">
      <formula>$F337="雑役務費・消耗品費等"</formula>
    </cfRule>
    <cfRule type="expression" dxfId="5310" priority="1929">
      <formula>$F337="賃金・旅費・報償費"</formula>
    </cfRule>
    <cfRule type="expression" dxfId="5309" priority="1930">
      <formula>$F337="舞台・会場・設営費"</formula>
    </cfRule>
    <cfRule type="expression" dxfId="5308" priority="1931">
      <formula>$F337="出演・音楽・文芸費"</formula>
    </cfRule>
  </conditionalFormatting>
  <conditionalFormatting sqref="F336">
    <cfRule type="expression" dxfId="5307" priority="1922">
      <formula>$F336="委託費"</formula>
    </cfRule>
    <cfRule type="expression" dxfId="5306" priority="1923">
      <formula>$F336="雑役務費・消耗品費等"</formula>
    </cfRule>
    <cfRule type="expression" dxfId="5305" priority="1924">
      <formula>$F336="賃金・旅費・報償費"</formula>
    </cfRule>
    <cfRule type="expression" dxfId="5304" priority="1925">
      <formula>$F336="舞台・会場・設営費"</formula>
    </cfRule>
    <cfRule type="expression" dxfId="5303" priority="1926">
      <formula>$F336="出演・音楽・文芸費"</formula>
    </cfRule>
  </conditionalFormatting>
  <conditionalFormatting sqref="G336">
    <cfRule type="expression" dxfId="5302" priority="1912">
      <formula>OR($G336="出演費",$G336="音楽費",$G336="文芸費")</formula>
    </cfRule>
    <cfRule type="expression" dxfId="5301" priority="1913">
      <formula>OR($G336="舞台費",$G336="作品借料",$G336="上映費",$G336="会場費",$G336="運搬費")</formula>
    </cfRule>
    <cfRule type="expression" dxfId="5300" priority="1914">
      <formula>OR($G336="賃金・共済費",$G336="旅費",$G336="報償費")</formula>
    </cfRule>
    <cfRule type="expression" dxfId="5299" priority="1915">
      <formula>OR($G336="雑役務費",$G336="消耗品費",$G336="通信費",$G336="会議費",$G336="その他")</formula>
    </cfRule>
    <cfRule type="expression" dxfId="5298" priority="1916">
      <formula>OR($G336="委託費",$G336="補助金")</formula>
    </cfRule>
  </conditionalFormatting>
  <conditionalFormatting sqref="G337:G355">
    <cfRule type="expression" dxfId="5297" priority="1917">
      <formula>OR($G337="出演費",$G337="音楽費",$G337="文芸費")</formula>
    </cfRule>
    <cfRule type="expression" dxfId="5296" priority="1918">
      <formula>OR($G337="舞台費",$G337="作品借料",$G337="上映費",$G337="会場費",$G337="運搬費")</formula>
    </cfRule>
    <cfRule type="expression" dxfId="5295" priority="1919">
      <formula>OR($G337="賃金・共済費",$G337="旅費",$G337="報償費")</formula>
    </cfRule>
    <cfRule type="expression" dxfId="5294" priority="1920">
      <formula>OR($G337="雑役務費",$G337="消耗品費",$G337="通信費",$G337="会議費",$G337="その他")</formula>
    </cfRule>
    <cfRule type="expression" dxfId="5293" priority="1921">
      <formula>OR($G337="委託費",$G337="補助金")</formula>
    </cfRule>
  </conditionalFormatting>
  <conditionalFormatting sqref="F331:F355">
    <cfRule type="expression" dxfId="5292" priority="1910">
      <formula>$F331="動画制作・配信費等"</formula>
    </cfRule>
  </conditionalFormatting>
  <conditionalFormatting sqref="G331:G355">
    <cfRule type="expression" dxfId="5291" priority="1911">
      <formula>OR($G331="動画制作費",$G331="動画配信費")</formula>
    </cfRule>
  </conditionalFormatting>
  <conditionalFormatting sqref="R443:R446 O443:O445">
    <cfRule type="expression" dxfId="5290" priority="1909">
      <formula>INDIRECT(ADDRESS(ROW(),COLUMN()))=TRUNC(INDIRECT(ADDRESS(ROW(),COLUMN())))</formula>
    </cfRule>
  </conditionalFormatting>
  <conditionalFormatting sqref="O449:O468">
    <cfRule type="expression" dxfId="5289" priority="1908">
      <formula>INDIRECT(ADDRESS(ROW(),COLUMN()))=TRUNC(INDIRECT(ADDRESS(ROW(),COLUMN())))</formula>
    </cfRule>
  </conditionalFormatting>
  <conditionalFormatting sqref="R447:R468">
    <cfRule type="expression" dxfId="5288" priority="1907">
      <formula>INDIRECT(ADDRESS(ROW(),COLUMN()))=TRUNC(INDIRECT(ADDRESS(ROW(),COLUMN())))</formula>
    </cfRule>
  </conditionalFormatting>
  <conditionalFormatting sqref="L443:L445">
    <cfRule type="expression" dxfId="5287" priority="1906">
      <formula>INDIRECT(ADDRESS(ROW(),COLUMN()))=TRUNC(INDIRECT(ADDRESS(ROW(),COLUMN())))</formula>
    </cfRule>
  </conditionalFormatting>
  <conditionalFormatting sqref="J443">
    <cfRule type="expression" dxfId="5286" priority="1905">
      <formula>INDIRECT(ADDRESS(ROW(),COLUMN()))=TRUNC(INDIRECT(ADDRESS(ROW(),COLUMN())))</formula>
    </cfRule>
  </conditionalFormatting>
  <conditionalFormatting sqref="J444:J445">
    <cfRule type="expression" dxfId="5285" priority="1904">
      <formula>INDIRECT(ADDRESS(ROW(),COLUMN()))=TRUNC(INDIRECT(ADDRESS(ROW(),COLUMN())))</formula>
    </cfRule>
  </conditionalFormatting>
  <conditionalFormatting sqref="J446:J448">
    <cfRule type="expression" dxfId="5284" priority="1903">
      <formula>INDIRECT(ADDRESS(ROW(),COLUMN()))=TRUNC(INDIRECT(ADDRESS(ROW(),COLUMN())))</formula>
    </cfRule>
  </conditionalFormatting>
  <conditionalFormatting sqref="L446:L448">
    <cfRule type="expression" dxfId="5283" priority="1902">
      <formula>INDIRECT(ADDRESS(ROW(),COLUMN()))=TRUNC(INDIRECT(ADDRESS(ROW(),COLUMN())))</formula>
    </cfRule>
  </conditionalFormatting>
  <conditionalFormatting sqref="O446:O448">
    <cfRule type="expression" dxfId="5282" priority="1901">
      <formula>INDIRECT(ADDRESS(ROW(),COLUMN()))=TRUNC(INDIRECT(ADDRESS(ROW(),COLUMN())))</formula>
    </cfRule>
  </conditionalFormatting>
  <conditionalFormatting sqref="J449:J468">
    <cfRule type="expression" dxfId="5281" priority="1900">
      <formula>INDIRECT(ADDRESS(ROW(),COLUMN()))=TRUNC(INDIRECT(ADDRESS(ROW(),COLUMN())))</formula>
    </cfRule>
  </conditionalFormatting>
  <conditionalFormatting sqref="L449:L468">
    <cfRule type="expression" dxfId="5280" priority="1899">
      <formula>INDIRECT(ADDRESS(ROW(),COLUMN()))=TRUNC(INDIRECT(ADDRESS(ROW(),COLUMN())))</formula>
    </cfRule>
  </conditionalFormatting>
  <conditionalFormatting sqref="G443:G449">
    <cfRule type="expression" dxfId="5279" priority="1894">
      <formula>OR($G443="出演費",$G443="音楽費",$G443="文芸費")</formula>
    </cfRule>
    <cfRule type="expression" dxfId="5278" priority="1895">
      <formula>OR($G443="舞台費",$G443="作品借料",$G443="上映費",$G443="会場費",$G443="運搬費")</formula>
    </cfRule>
    <cfRule type="expression" dxfId="5277" priority="1896">
      <formula>OR($G443="賃金・共済費",$G443="旅費",$G443="報償費")</formula>
    </cfRule>
    <cfRule type="expression" dxfId="5276" priority="1897">
      <formula>OR($G443="雑役務費",$G443="消耗品費",$G443="通信費",$G443="会議費",$G443="その他")</formula>
    </cfRule>
    <cfRule type="expression" dxfId="5275" priority="1898">
      <formula>OR($G443="委託費",$G443="補助金")</formula>
    </cfRule>
  </conditionalFormatting>
  <conditionalFormatting sqref="F443:F449">
    <cfRule type="expression" dxfId="5274" priority="1889">
      <formula>$F443="委託費"</formula>
    </cfRule>
    <cfRule type="expression" dxfId="5273" priority="1890">
      <formula>$F443="雑役務費・消耗品費等"</formula>
    </cfRule>
    <cfRule type="expression" dxfId="5272" priority="1891">
      <formula>$F443="賃金・旅費・報償費"</formula>
    </cfRule>
    <cfRule type="expression" dxfId="5271" priority="1892">
      <formula>$F443="舞台・会場・設営費"</formula>
    </cfRule>
    <cfRule type="expression" dxfId="5270" priority="1893">
      <formula>$F443="出演・音楽・文芸費"</formula>
    </cfRule>
  </conditionalFormatting>
  <conditionalFormatting sqref="F451:F468">
    <cfRule type="expression" dxfId="5269" priority="1884">
      <formula>$F451="委託費"</formula>
    </cfRule>
    <cfRule type="expression" dxfId="5268" priority="1885">
      <formula>$F451="雑役務費・消耗品費等"</formula>
    </cfRule>
    <cfRule type="expression" dxfId="5267" priority="1886">
      <formula>$F451="賃金・旅費・報償費"</formula>
    </cfRule>
    <cfRule type="expression" dxfId="5266" priority="1887">
      <formula>$F451="舞台・会場・設営費"</formula>
    </cfRule>
    <cfRule type="expression" dxfId="5265" priority="1888">
      <formula>$F451="出演・音楽・文芸費"</formula>
    </cfRule>
  </conditionalFormatting>
  <conditionalFormatting sqref="F450">
    <cfRule type="expression" dxfId="5264" priority="1879">
      <formula>$F450="委託費"</formula>
    </cfRule>
    <cfRule type="expression" dxfId="5263" priority="1880">
      <formula>$F450="雑役務費・消耗品費等"</formula>
    </cfRule>
    <cfRule type="expression" dxfId="5262" priority="1881">
      <formula>$F450="賃金・旅費・報償費"</formula>
    </cfRule>
    <cfRule type="expression" dxfId="5261" priority="1882">
      <formula>$F450="舞台・会場・設営費"</formula>
    </cfRule>
    <cfRule type="expression" dxfId="5260" priority="1883">
      <formula>$F450="出演・音楽・文芸費"</formula>
    </cfRule>
  </conditionalFormatting>
  <conditionalFormatting sqref="G450">
    <cfRule type="expression" dxfId="5259" priority="1869">
      <formula>OR($G450="出演費",$G450="音楽費",$G450="文芸費")</formula>
    </cfRule>
    <cfRule type="expression" dxfId="5258" priority="1870">
      <formula>OR($G450="舞台費",$G450="作品借料",$G450="上映費",$G450="会場費",$G450="運搬費")</formula>
    </cfRule>
    <cfRule type="expression" dxfId="5257" priority="1871">
      <formula>OR($G450="賃金・共済費",$G450="旅費",$G450="報償費")</formula>
    </cfRule>
    <cfRule type="expression" dxfId="5256" priority="1872">
      <formula>OR($G450="雑役務費",$G450="消耗品費",$G450="通信費",$G450="会議費",$G450="その他")</formula>
    </cfRule>
    <cfRule type="expression" dxfId="5255" priority="1873">
      <formula>OR($G450="委託費",$G450="補助金")</formula>
    </cfRule>
  </conditionalFormatting>
  <conditionalFormatting sqref="G451:G468">
    <cfRule type="expression" dxfId="5254" priority="1874">
      <formula>OR($G451="出演費",$G451="音楽費",$G451="文芸費")</formula>
    </cfRule>
    <cfRule type="expression" dxfId="5253" priority="1875">
      <formula>OR($G451="舞台費",$G451="作品借料",$G451="上映費",$G451="会場費",$G451="運搬費")</formula>
    </cfRule>
    <cfRule type="expression" dxfId="5252" priority="1876">
      <formula>OR($G451="賃金・共済費",$G451="旅費",$G451="報償費")</formula>
    </cfRule>
    <cfRule type="expression" dxfId="5251" priority="1877">
      <formula>OR($G451="雑役務費",$G451="消耗品費",$G451="通信費",$G451="会議費",$G451="その他")</formula>
    </cfRule>
    <cfRule type="expression" dxfId="5250" priority="1878">
      <formula>OR($G451="委託費",$G451="補助金")</formula>
    </cfRule>
  </conditionalFormatting>
  <conditionalFormatting sqref="F443:F468">
    <cfRule type="expression" dxfId="5249" priority="1867">
      <formula>$F443="動画制作・配信費等"</formula>
    </cfRule>
  </conditionalFormatting>
  <conditionalFormatting sqref="G443:G468">
    <cfRule type="expression" dxfId="5248" priority="1868">
      <formula>OR($G443="動画制作費",$G443="動画配信費")</formula>
    </cfRule>
  </conditionalFormatting>
  <conditionalFormatting sqref="O435:O438 R435:R439">
    <cfRule type="expression" dxfId="5247" priority="1866">
      <formula>INDIRECT(ADDRESS(ROW(),COLUMN()))=TRUNC(INDIRECT(ADDRESS(ROW(),COLUMN())))</formula>
    </cfRule>
  </conditionalFormatting>
  <conditionalFormatting sqref="O442">
    <cfRule type="expression" dxfId="5246" priority="1865">
      <formula>INDIRECT(ADDRESS(ROW(),COLUMN()))=TRUNC(INDIRECT(ADDRESS(ROW(),COLUMN())))</formula>
    </cfRule>
  </conditionalFormatting>
  <conditionalFormatting sqref="R440:R442">
    <cfRule type="expression" dxfId="5245" priority="1864">
      <formula>INDIRECT(ADDRESS(ROW(),COLUMN()))=TRUNC(INDIRECT(ADDRESS(ROW(),COLUMN())))</formula>
    </cfRule>
  </conditionalFormatting>
  <conditionalFormatting sqref="L435:L438">
    <cfRule type="expression" dxfId="5244" priority="1863">
      <formula>INDIRECT(ADDRESS(ROW(),COLUMN()))=TRUNC(INDIRECT(ADDRESS(ROW(),COLUMN())))</formula>
    </cfRule>
  </conditionalFormatting>
  <conditionalFormatting sqref="J436">
    <cfRule type="expression" dxfId="5243" priority="1862">
      <formula>INDIRECT(ADDRESS(ROW(),COLUMN()))=TRUNC(INDIRECT(ADDRESS(ROW(),COLUMN())))</formula>
    </cfRule>
  </conditionalFormatting>
  <conditionalFormatting sqref="J435">
    <cfRule type="expression" dxfId="5242" priority="1861">
      <formula>INDIRECT(ADDRESS(ROW(),COLUMN()))=TRUNC(INDIRECT(ADDRESS(ROW(),COLUMN())))</formula>
    </cfRule>
  </conditionalFormatting>
  <conditionalFormatting sqref="J437:J438">
    <cfRule type="expression" dxfId="5241" priority="1860">
      <formula>INDIRECT(ADDRESS(ROW(),COLUMN()))=TRUNC(INDIRECT(ADDRESS(ROW(),COLUMN())))</formula>
    </cfRule>
  </conditionalFormatting>
  <conditionalFormatting sqref="J439:J441">
    <cfRule type="expression" dxfId="5240" priority="1859">
      <formula>INDIRECT(ADDRESS(ROW(),COLUMN()))=TRUNC(INDIRECT(ADDRESS(ROW(),COLUMN())))</formula>
    </cfRule>
  </conditionalFormatting>
  <conditionalFormatting sqref="L439:L441">
    <cfRule type="expression" dxfId="5239" priority="1858">
      <formula>INDIRECT(ADDRESS(ROW(),COLUMN()))=TRUNC(INDIRECT(ADDRESS(ROW(),COLUMN())))</formula>
    </cfRule>
  </conditionalFormatting>
  <conditionalFormatting sqref="O439:O441">
    <cfRule type="expression" dxfId="5238" priority="1857">
      <formula>INDIRECT(ADDRESS(ROW(),COLUMN()))=TRUNC(INDIRECT(ADDRESS(ROW(),COLUMN())))</formula>
    </cfRule>
  </conditionalFormatting>
  <conditionalFormatting sqref="J442">
    <cfRule type="expression" dxfId="5237" priority="1856">
      <formula>INDIRECT(ADDRESS(ROW(),COLUMN()))=TRUNC(INDIRECT(ADDRESS(ROW(),COLUMN())))</formula>
    </cfRule>
  </conditionalFormatting>
  <conditionalFormatting sqref="L442">
    <cfRule type="expression" dxfId="5236" priority="1855">
      <formula>INDIRECT(ADDRESS(ROW(),COLUMN()))=TRUNC(INDIRECT(ADDRESS(ROW(),COLUMN())))</formula>
    </cfRule>
  </conditionalFormatting>
  <conditionalFormatting sqref="G435:G442">
    <cfRule type="expression" dxfId="5235" priority="1850">
      <formula>OR($G435="出演費",$G435="音楽費",$G435="文芸費")</formula>
    </cfRule>
    <cfRule type="expression" dxfId="5234" priority="1851">
      <formula>OR($G435="舞台費",$G435="作品借料",$G435="上映費",$G435="会場費",$G435="運搬費")</formula>
    </cfRule>
    <cfRule type="expression" dxfId="5233" priority="1852">
      <formula>OR($G435="賃金・共済費",$G435="旅費",$G435="報償費")</formula>
    </cfRule>
    <cfRule type="expression" dxfId="5232" priority="1853">
      <formula>OR($G435="雑役務費",$G435="消耗品費",$G435="通信費",$G435="会議費",$G435="その他")</formula>
    </cfRule>
    <cfRule type="expression" dxfId="5231" priority="1854">
      <formula>OR($G435="委託費",$G435="補助金")</formula>
    </cfRule>
  </conditionalFormatting>
  <conditionalFormatting sqref="F435:F442">
    <cfRule type="expression" dxfId="5230" priority="1845">
      <formula>$F435="委託費"</formula>
    </cfRule>
    <cfRule type="expression" dxfId="5229" priority="1846">
      <formula>$F435="雑役務費・消耗品費等"</formula>
    </cfRule>
    <cfRule type="expression" dxfId="5228" priority="1847">
      <formula>$F435="賃金・旅費・報償費"</formula>
    </cfRule>
    <cfRule type="expression" dxfId="5227" priority="1848">
      <formula>$F435="舞台・会場・設営費"</formula>
    </cfRule>
    <cfRule type="expression" dxfId="5226" priority="1849">
      <formula>$F435="出演・音楽・文芸費"</formula>
    </cfRule>
  </conditionalFormatting>
  <conditionalFormatting sqref="F435:F442">
    <cfRule type="expression" dxfId="5225" priority="1843">
      <formula>$F435="動画制作・配信費等"</formula>
    </cfRule>
  </conditionalFormatting>
  <conditionalFormatting sqref="G435:G442">
    <cfRule type="expression" dxfId="5224" priority="1844">
      <formula>OR($G435="動画制作費",$G435="動画配信費")</formula>
    </cfRule>
  </conditionalFormatting>
  <conditionalFormatting sqref="R410:R412 O410:O411">
    <cfRule type="expression" dxfId="5223" priority="1842">
      <formula>INDIRECT(ADDRESS(ROW(),COLUMN()))=TRUNC(INDIRECT(ADDRESS(ROW(),COLUMN())))</formula>
    </cfRule>
  </conditionalFormatting>
  <conditionalFormatting sqref="O415:O434">
    <cfRule type="expression" dxfId="5222" priority="1841">
      <formula>INDIRECT(ADDRESS(ROW(),COLUMN()))=TRUNC(INDIRECT(ADDRESS(ROW(),COLUMN())))</formula>
    </cfRule>
  </conditionalFormatting>
  <conditionalFormatting sqref="R413:R434">
    <cfRule type="expression" dxfId="5221" priority="1840">
      <formula>INDIRECT(ADDRESS(ROW(),COLUMN()))=TRUNC(INDIRECT(ADDRESS(ROW(),COLUMN())))</formula>
    </cfRule>
  </conditionalFormatting>
  <conditionalFormatting sqref="L410:L411">
    <cfRule type="expression" dxfId="5220" priority="1839">
      <formula>INDIRECT(ADDRESS(ROW(),COLUMN()))=TRUNC(INDIRECT(ADDRESS(ROW(),COLUMN())))</formula>
    </cfRule>
  </conditionalFormatting>
  <conditionalFormatting sqref="J410:J411">
    <cfRule type="expression" dxfId="5219" priority="1838">
      <formula>INDIRECT(ADDRESS(ROW(),COLUMN()))=TRUNC(INDIRECT(ADDRESS(ROW(),COLUMN())))</formula>
    </cfRule>
  </conditionalFormatting>
  <conditionalFormatting sqref="J412:J414">
    <cfRule type="expression" dxfId="5218" priority="1837">
      <formula>INDIRECT(ADDRESS(ROW(),COLUMN()))=TRUNC(INDIRECT(ADDRESS(ROW(),COLUMN())))</formula>
    </cfRule>
  </conditionalFormatting>
  <conditionalFormatting sqref="L412:L414">
    <cfRule type="expression" dxfId="5217" priority="1836">
      <formula>INDIRECT(ADDRESS(ROW(),COLUMN()))=TRUNC(INDIRECT(ADDRESS(ROW(),COLUMN())))</formula>
    </cfRule>
  </conditionalFormatting>
  <conditionalFormatting sqref="O412:O414">
    <cfRule type="expression" dxfId="5216" priority="1835">
      <formula>INDIRECT(ADDRESS(ROW(),COLUMN()))=TRUNC(INDIRECT(ADDRESS(ROW(),COLUMN())))</formula>
    </cfRule>
  </conditionalFormatting>
  <conditionalFormatting sqref="J415:J434">
    <cfRule type="expression" dxfId="5215" priority="1834">
      <formula>INDIRECT(ADDRESS(ROW(),COLUMN()))=TRUNC(INDIRECT(ADDRESS(ROW(),COLUMN())))</formula>
    </cfRule>
  </conditionalFormatting>
  <conditionalFormatting sqref="L415:L434">
    <cfRule type="expression" dxfId="5214" priority="1833">
      <formula>INDIRECT(ADDRESS(ROW(),COLUMN()))=TRUNC(INDIRECT(ADDRESS(ROW(),COLUMN())))</formula>
    </cfRule>
  </conditionalFormatting>
  <conditionalFormatting sqref="G410:G415">
    <cfRule type="expression" dxfId="5213" priority="1828">
      <formula>OR($G410="出演費",$G410="音楽費",$G410="文芸費")</formula>
    </cfRule>
    <cfRule type="expression" dxfId="5212" priority="1829">
      <formula>OR($G410="舞台費",$G410="作品借料",$G410="上映費",$G410="会場費",$G410="運搬費")</formula>
    </cfRule>
    <cfRule type="expression" dxfId="5211" priority="1830">
      <formula>OR($G410="賃金・共済費",$G410="旅費",$G410="報償費")</formula>
    </cfRule>
    <cfRule type="expression" dxfId="5210" priority="1831">
      <formula>OR($G410="雑役務費",$G410="消耗品費",$G410="通信費",$G410="会議費",$G410="その他")</formula>
    </cfRule>
    <cfRule type="expression" dxfId="5209" priority="1832">
      <formula>OR($G410="委託費",$G410="補助金")</formula>
    </cfRule>
  </conditionalFormatting>
  <conditionalFormatting sqref="F410:F415">
    <cfRule type="expression" dxfId="5208" priority="1823">
      <formula>$F410="委託費"</formula>
    </cfRule>
    <cfRule type="expression" dxfId="5207" priority="1824">
      <formula>$F410="雑役務費・消耗品費等"</formula>
    </cfRule>
    <cfRule type="expression" dxfId="5206" priority="1825">
      <formula>$F410="賃金・旅費・報償費"</formula>
    </cfRule>
    <cfRule type="expression" dxfId="5205" priority="1826">
      <formula>$F410="舞台・会場・設営費"</formula>
    </cfRule>
    <cfRule type="expression" dxfId="5204" priority="1827">
      <formula>$F410="出演・音楽・文芸費"</formula>
    </cfRule>
  </conditionalFormatting>
  <conditionalFormatting sqref="F417:F434">
    <cfRule type="expression" dxfId="5203" priority="1818">
      <formula>$F417="委託費"</formula>
    </cfRule>
    <cfRule type="expression" dxfId="5202" priority="1819">
      <formula>$F417="雑役務費・消耗品費等"</formula>
    </cfRule>
    <cfRule type="expression" dxfId="5201" priority="1820">
      <formula>$F417="賃金・旅費・報償費"</formula>
    </cfRule>
    <cfRule type="expression" dxfId="5200" priority="1821">
      <formula>$F417="舞台・会場・設営費"</formula>
    </cfRule>
    <cfRule type="expression" dxfId="5199" priority="1822">
      <formula>$F417="出演・音楽・文芸費"</formula>
    </cfRule>
  </conditionalFormatting>
  <conditionalFormatting sqref="F416">
    <cfRule type="expression" dxfId="5198" priority="1813">
      <formula>$F416="委託費"</formula>
    </cfRule>
    <cfRule type="expression" dxfId="5197" priority="1814">
      <formula>$F416="雑役務費・消耗品費等"</formula>
    </cfRule>
    <cfRule type="expression" dxfId="5196" priority="1815">
      <formula>$F416="賃金・旅費・報償費"</formula>
    </cfRule>
    <cfRule type="expression" dxfId="5195" priority="1816">
      <formula>$F416="舞台・会場・設営費"</formula>
    </cfRule>
    <cfRule type="expression" dxfId="5194" priority="1817">
      <formula>$F416="出演・音楽・文芸費"</formula>
    </cfRule>
  </conditionalFormatting>
  <conditionalFormatting sqref="G416">
    <cfRule type="expression" dxfId="5193" priority="1803">
      <formula>OR($G416="出演費",$G416="音楽費",$G416="文芸費")</formula>
    </cfRule>
    <cfRule type="expression" dxfId="5192" priority="1804">
      <formula>OR($G416="舞台費",$G416="作品借料",$G416="上映費",$G416="会場費",$G416="運搬費")</formula>
    </cfRule>
    <cfRule type="expression" dxfId="5191" priority="1805">
      <formula>OR($G416="賃金・共済費",$G416="旅費",$G416="報償費")</formula>
    </cfRule>
    <cfRule type="expression" dxfId="5190" priority="1806">
      <formula>OR($G416="雑役務費",$G416="消耗品費",$G416="通信費",$G416="会議費",$G416="その他")</formula>
    </cfRule>
    <cfRule type="expression" dxfId="5189" priority="1807">
      <formula>OR($G416="委託費",$G416="補助金")</formula>
    </cfRule>
  </conditionalFormatting>
  <conditionalFormatting sqref="G417:G434">
    <cfRule type="expression" dxfId="5188" priority="1808">
      <formula>OR($G417="出演費",$G417="音楽費",$G417="文芸費")</formula>
    </cfRule>
    <cfRule type="expression" dxfId="5187" priority="1809">
      <formula>OR($G417="舞台費",$G417="作品借料",$G417="上映費",$G417="会場費",$G417="運搬費")</formula>
    </cfRule>
    <cfRule type="expression" dxfId="5186" priority="1810">
      <formula>OR($G417="賃金・共済費",$G417="旅費",$G417="報償費")</formula>
    </cfRule>
    <cfRule type="expression" dxfId="5185" priority="1811">
      <formula>OR($G417="雑役務費",$G417="消耗品費",$G417="通信費",$G417="会議費",$G417="その他")</formula>
    </cfRule>
    <cfRule type="expression" dxfId="5184" priority="1812">
      <formula>OR($G417="委託費",$G417="補助金")</formula>
    </cfRule>
  </conditionalFormatting>
  <conditionalFormatting sqref="F410:F434">
    <cfRule type="expression" dxfId="5183" priority="1801">
      <formula>$F410="動画制作・配信費等"</formula>
    </cfRule>
  </conditionalFormatting>
  <conditionalFormatting sqref="G410:G434">
    <cfRule type="expression" dxfId="5182" priority="1802">
      <formula>OR($G410="動画制作費",$G410="動画配信費")</formula>
    </cfRule>
  </conditionalFormatting>
  <conditionalFormatting sqref="R528:R531 O528:O530">
    <cfRule type="expression" dxfId="5181" priority="1800">
      <formula>INDIRECT(ADDRESS(ROW(),COLUMN()))=TRUNC(INDIRECT(ADDRESS(ROW(),COLUMN())))</formula>
    </cfRule>
  </conditionalFormatting>
  <conditionalFormatting sqref="O534:O553">
    <cfRule type="expression" dxfId="5180" priority="1799">
      <formula>INDIRECT(ADDRESS(ROW(),COLUMN()))=TRUNC(INDIRECT(ADDRESS(ROW(),COLUMN())))</formula>
    </cfRule>
  </conditionalFormatting>
  <conditionalFormatting sqref="R532:R553">
    <cfRule type="expression" dxfId="5179" priority="1798">
      <formula>INDIRECT(ADDRESS(ROW(),COLUMN()))=TRUNC(INDIRECT(ADDRESS(ROW(),COLUMN())))</formula>
    </cfRule>
  </conditionalFormatting>
  <conditionalFormatting sqref="L528:L530">
    <cfRule type="expression" dxfId="5178" priority="1797">
      <formula>INDIRECT(ADDRESS(ROW(),COLUMN()))=TRUNC(INDIRECT(ADDRESS(ROW(),COLUMN())))</formula>
    </cfRule>
  </conditionalFormatting>
  <conditionalFormatting sqref="J528">
    <cfRule type="expression" dxfId="5177" priority="1796">
      <formula>INDIRECT(ADDRESS(ROW(),COLUMN()))=TRUNC(INDIRECT(ADDRESS(ROW(),COLUMN())))</formula>
    </cfRule>
  </conditionalFormatting>
  <conditionalFormatting sqref="J529:J530">
    <cfRule type="expression" dxfId="5176" priority="1795">
      <formula>INDIRECT(ADDRESS(ROW(),COLUMN()))=TRUNC(INDIRECT(ADDRESS(ROW(),COLUMN())))</formula>
    </cfRule>
  </conditionalFormatting>
  <conditionalFormatting sqref="J531:J533">
    <cfRule type="expression" dxfId="5175" priority="1794">
      <formula>INDIRECT(ADDRESS(ROW(),COLUMN()))=TRUNC(INDIRECT(ADDRESS(ROW(),COLUMN())))</formula>
    </cfRule>
  </conditionalFormatting>
  <conditionalFormatting sqref="L531:L533">
    <cfRule type="expression" dxfId="5174" priority="1793">
      <formula>INDIRECT(ADDRESS(ROW(),COLUMN()))=TRUNC(INDIRECT(ADDRESS(ROW(),COLUMN())))</formula>
    </cfRule>
  </conditionalFormatting>
  <conditionalFormatting sqref="O531:O533">
    <cfRule type="expression" dxfId="5173" priority="1792">
      <formula>INDIRECT(ADDRESS(ROW(),COLUMN()))=TRUNC(INDIRECT(ADDRESS(ROW(),COLUMN())))</formula>
    </cfRule>
  </conditionalFormatting>
  <conditionalFormatting sqref="J534:J553">
    <cfRule type="expression" dxfId="5172" priority="1791">
      <formula>INDIRECT(ADDRESS(ROW(),COLUMN()))=TRUNC(INDIRECT(ADDRESS(ROW(),COLUMN())))</formula>
    </cfRule>
  </conditionalFormatting>
  <conditionalFormatting sqref="L534:L553">
    <cfRule type="expression" dxfId="5171" priority="1790">
      <formula>INDIRECT(ADDRESS(ROW(),COLUMN()))=TRUNC(INDIRECT(ADDRESS(ROW(),COLUMN())))</formula>
    </cfRule>
  </conditionalFormatting>
  <conditionalFormatting sqref="G528:G534">
    <cfRule type="expression" dxfId="5170" priority="1785">
      <formula>OR($G528="出演費",$G528="音楽費",$G528="文芸費")</formula>
    </cfRule>
    <cfRule type="expression" dxfId="5169" priority="1786">
      <formula>OR($G528="舞台費",$G528="作品借料",$G528="上映費",$G528="会場費",$G528="運搬費")</formula>
    </cfRule>
    <cfRule type="expression" dxfId="5168" priority="1787">
      <formula>OR($G528="賃金・共済費",$G528="旅費",$G528="報償費")</formula>
    </cfRule>
    <cfRule type="expression" dxfId="5167" priority="1788">
      <formula>OR($G528="雑役務費",$G528="消耗品費",$G528="通信費",$G528="会議費",$G528="その他")</formula>
    </cfRule>
    <cfRule type="expression" dxfId="5166" priority="1789">
      <formula>OR($G528="委託費",$G528="補助金")</formula>
    </cfRule>
  </conditionalFormatting>
  <conditionalFormatting sqref="F528:F534">
    <cfRule type="expression" dxfId="5165" priority="1780">
      <formula>$F528="委託費"</formula>
    </cfRule>
    <cfRule type="expression" dxfId="5164" priority="1781">
      <formula>$F528="雑役務費・消耗品費等"</formula>
    </cfRule>
    <cfRule type="expression" dxfId="5163" priority="1782">
      <formula>$F528="賃金・旅費・報償費"</formula>
    </cfRule>
    <cfRule type="expression" dxfId="5162" priority="1783">
      <formula>$F528="舞台・会場・設営費"</formula>
    </cfRule>
    <cfRule type="expression" dxfId="5161" priority="1784">
      <formula>$F528="出演・音楽・文芸費"</formula>
    </cfRule>
  </conditionalFormatting>
  <conditionalFormatting sqref="F536:F553">
    <cfRule type="expression" dxfId="5160" priority="1775">
      <formula>$F536="委託費"</formula>
    </cfRule>
    <cfRule type="expression" dxfId="5159" priority="1776">
      <formula>$F536="雑役務費・消耗品費等"</formula>
    </cfRule>
    <cfRule type="expression" dxfId="5158" priority="1777">
      <formula>$F536="賃金・旅費・報償費"</formula>
    </cfRule>
    <cfRule type="expression" dxfId="5157" priority="1778">
      <formula>$F536="舞台・会場・設営費"</formula>
    </cfRule>
    <cfRule type="expression" dxfId="5156" priority="1779">
      <formula>$F536="出演・音楽・文芸費"</formula>
    </cfRule>
  </conditionalFormatting>
  <conditionalFormatting sqref="F535">
    <cfRule type="expression" dxfId="5155" priority="1770">
      <formula>$F535="委託費"</formula>
    </cfRule>
    <cfRule type="expression" dxfId="5154" priority="1771">
      <formula>$F535="雑役務費・消耗品費等"</formula>
    </cfRule>
    <cfRule type="expression" dxfId="5153" priority="1772">
      <formula>$F535="賃金・旅費・報償費"</formula>
    </cfRule>
    <cfRule type="expression" dxfId="5152" priority="1773">
      <formula>$F535="舞台・会場・設営費"</formula>
    </cfRule>
    <cfRule type="expression" dxfId="5151" priority="1774">
      <formula>$F535="出演・音楽・文芸費"</formula>
    </cfRule>
  </conditionalFormatting>
  <conditionalFormatting sqref="G535">
    <cfRule type="expression" dxfId="5150" priority="1760">
      <formula>OR($G535="出演費",$G535="音楽費",$G535="文芸費")</formula>
    </cfRule>
    <cfRule type="expression" dxfId="5149" priority="1761">
      <formula>OR($G535="舞台費",$G535="作品借料",$G535="上映費",$G535="会場費",$G535="運搬費")</formula>
    </cfRule>
    <cfRule type="expression" dxfId="5148" priority="1762">
      <formula>OR($G535="賃金・共済費",$G535="旅費",$G535="報償費")</formula>
    </cfRule>
    <cfRule type="expression" dxfId="5147" priority="1763">
      <formula>OR($G535="雑役務費",$G535="消耗品費",$G535="通信費",$G535="会議費",$G535="その他")</formula>
    </cfRule>
    <cfRule type="expression" dxfId="5146" priority="1764">
      <formula>OR($G535="委託費",$G535="補助金")</formula>
    </cfRule>
  </conditionalFormatting>
  <conditionalFormatting sqref="G536:G553">
    <cfRule type="expression" dxfId="5145" priority="1765">
      <formula>OR($G536="出演費",$G536="音楽費",$G536="文芸費")</formula>
    </cfRule>
    <cfRule type="expression" dxfId="5144" priority="1766">
      <formula>OR($G536="舞台費",$G536="作品借料",$G536="上映費",$G536="会場費",$G536="運搬費")</formula>
    </cfRule>
    <cfRule type="expression" dxfId="5143" priority="1767">
      <formula>OR($G536="賃金・共済費",$G536="旅費",$G536="報償費")</formula>
    </cfRule>
    <cfRule type="expression" dxfId="5142" priority="1768">
      <formula>OR($G536="雑役務費",$G536="消耗品費",$G536="通信費",$G536="会議費",$G536="その他")</formula>
    </cfRule>
    <cfRule type="expression" dxfId="5141" priority="1769">
      <formula>OR($G536="委託費",$G536="補助金")</formula>
    </cfRule>
  </conditionalFormatting>
  <conditionalFormatting sqref="F528:F553">
    <cfRule type="expression" dxfId="5140" priority="1758">
      <formula>$F528="動画制作・配信費等"</formula>
    </cfRule>
  </conditionalFormatting>
  <conditionalFormatting sqref="G528:G553">
    <cfRule type="expression" dxfId="5139" priority="1759">
      <formula>OR($G528="動画制作費",$G528="動画配信費")</formula>
    </cfRule>
  </conditionalFormatting>
  <conditionalFormatting sqref="O515:O518 R515:R519">
    <cfRule type="expression" dxfId="5138" priority="1757">
      <formula>INDIRECT(ADDRESS(ROW(),COLUMN()))=TRUNC(INDIRECT(ADDRESS(ROW(),COLUMN())))</formula>
    </cfRule>
  </conditionalFormatting>
  <conditionalFormatting sqref="O522:O527">
    <cfRule type="expression" dxfId="5137" priority="1756">
      <formula>INDIRECT(ADDRESS(ROW(),COLUMN()))=TRUNC(INDIRECT(ADDRESS(ROW(),COLUMN())))</formula>
    </cfRule>
  </conditionalFormatting>
  <conditionalFormatting sqref="R520:R527">
    <cfRule type="expression" dxfId="5136" priority="1755">
      <formula>INDIRECT(ADDRESS(ROW(),COLUMN()))=TRUNC(INDIRECT(ADDRESS(ROW(),COLUMN())))</formula>
    </cfRule>
  </conditionalFormatting>
  <conditionalFormatting sqref="L515:L518">
    <cfRule type="expression" dxfId="5135" priority="1754">
      <formula>INDIRECT(ADDRESS(ROW(),COLUMN()))=TRUNC(INDIRECT(ADDRESS(ROW(),COLUMN())))</formula>
    </cfRule>
  </conditionalFormatting>
  <conditionalFormatting sqref="J516">
    <cfRule type="expression" dxfId="5134" priority="1753">
      <formula>INDIRECT(ADDRESS(ROW(),COLUMN()))=TRUNC(INDIRECT(ADDRESS(ROW(),COLUMN())))</formula>
    </cfRule>
  </conditionalFormatting>
  <conditionalFormatting sqref="J515">
    <cfRule type="expression" dxfId="5133" priority="1752">
      <formula>INDIRECT(ADDRESS(ROW(),COLUMN()))=TRUNC(INDIRECT(ADDRESS(ROW(),COLUMN())))</formula>
    </cfRule>
  </conditionalFormatting>
  <conditionalFormatting sqref="J517:J518">
    <cfRule type="expression" dxfId="5132" priority="1751">
      <formula>INDIRECT(ADDRESS(ROW(),COLUMN()))=TRUNC(INDIRECT(ADDRESS(ROW(),COLUMN())))</formula>
    </cfRule>
  </conditionalFormatting>
  <conditionalFormatting sqref="J519:J521">
    <cfRule type="expression" dxfId="5131" priority="1750">
      <formula>INDIRECT(ADDRESS(ROW(),COLUMN()))=TRUNC(INDIRECT(ADDRESS(ROW(),COLUMN())))</formula>
    </cfRule>
  </conditionalFormatting>
  <conditionalFormatting sqref="L519:L521">
    <cfRule type="expression" dxfId="5130" priority="1749">
      <formula>INDIRECT(ADDRESS(ROW(),COLUMN()))=TRUNC(INDIRECT(ADDRESS(ROW(),COLUMN())))</formula>
    </cfRule>
  </conditionalFormatting>
  <conditionalFormatting sqref="O519:O521">
    <cfRule type="expression" dxfId="5129" priority="1748">
      <formula>INDIRECT(ADDRESS(ROW(),COLUMN()))=TRUNC(INDIRECT(ADDRESS(ROW(),COLUMN())))</formula>
    </cfRule>
  </conditionalFormatting>
  <conditionalFormatting sqref="J522:J527">
    <cfRule type="expression" dxfId="5128" priority="1747">
      <formula>INDIRECT(ADDRESS(ROW(),COLUMN()))=TRUNC(INDIRECT(ADDRESS(ROW(),COLUMN())))</formula>
    </cfRule>
  </conditionalFormatting>
  <conditionalFormatting sqref="L522:L527">
    <cfRule type="expression" dxfId="5127" priority="1746">
      <formula>INDIRECT(ADDRESS(ROW(),COLUMN()))=TRUNC(INDIRECT(ADDRESS(ROW(),COLUMN())))</formula>
    </cfRule>
  </conditionalFormatting>
  <conditionalFormatting sqref="G515:G522">
    <cfRule type="expression" dxfId="5126" priority="1741">
      <formula>OR($G515="出演費",$G515="音楽費",$G515="文芸費")</formula>
    </cfRule>
    <cfRule type="expression" dxfId="5125" priority="1742">
      <formula>OR($G515="舞台費",$G515="作品借料",$G515="上映費",$G515="会場費",$G515="運搬費")</formula>
    </cfRule>
    <cfRule type="expression" dxfId="5124" priority="1743">
      <formula>OR($G515="賃金・共済費",$G515="旅費",$G515="報償費")</formula>
    </cfRule>
    <cfRule type="expression" dxfId="5123" priority="1744">
      <formula>OR($G515="雑役務費",$G515="消耗品費",$G515="通信費",$G515="会議費",$G515="その他")</formula>
    </cfRule>
    <cfRule type="expression" dxfId="5122" priority="1745">
      <formula>OR($G515="委託費",$G515="補助金")</formula>
    </cfRule>
  </conditionalFormatting>
  <conditionalFormatting sqref="F515:F522">
    <cfRule type="expression" dxfId="5121" priority="1736">
      <formula>$F515="委託費"</formula>
    </cfRule>
    <cfRule type="expression" dxfId="5120" priority="1737">
      <formula>$F515="雑役務費・消耗品費等"</formula>
    </cfRule>
    <cfRule type="expression" dxfId="5119" priority="1738">
      <formula>$F515="賃金・旅費・報償費"</formula>
    </cfRule>
    <cfRule type="expression" dxfId="5118" priority="1739">
      <formula>$F515="舞台・会場・設営費"</formula>
    </cfRule>
    <cfRule type="expression" dxfId="5117" priority="1740">
      <formula>$F515="出演・音楽・文芸費"</formula>
    </cfRule>
  </conditionalFormatting>
  <conditionalFormatting sqref="F524:F527">
    <cfRule type="expression" dxfId="5116" priority="1731">
      <formula>$F524="委託費"</formula>
    </cfRule>
    <cfRule type="expression" dxfId="5115" priority="1732">
      <formula>$F524="雑役務費・消耗品費等"</formula>
    </cfRule>
    <cfRule type="expression" dxfId="5114" priority="1733">
      <formula>$F524="賃金・旅費・報償費"</formula>
    </cfRule>
    <cfRule type="expression" dxfId="5113" priority="1734">
      <formula>$F524="舞台・会場・設営費"</formula>
    </cfRule>
    <cfRule type="expression" dxfId="5112" priority="1735">
      <formula>$F524="出演・音楽・文芸費"</formula>
    </cfRule>
  </conditionalFormatting>
  <conditionalFormatting sqref="F523">
    <cfRule type="expression" dxfId="5111" priority="1726">
      <formula>$F523="委託費"</formula>
    </cfRule>
    <cfRule type="expression" dxfId="5110" priority="1727">
      <formula>$F523="雑役務費・消耗品費等"</formula>
    </cfRule>
    <cfRule type="expression" dxfId="5109" priority="1728">
      <formula>$F523="賃金・旅費・報償費"</formula>
    </cfRule>
    <cfRule type="expression" dxfId="5108" priority="1729">
      <formula>$F523="舞台・会場・設営費"</formula>
    </cfRule>
    <cfRule type="expression" dxfId="5107" priority="1730">
      <formula>$F523="出演・音楽・文芸費"</formula>
    </cfRule>
  </conditionalFormatting>
  <conditionalFormatting sqref="G523">
    <cfRule type="expression" dxfId="5106" priority="1716">
      <formula>OR($G523="出演費",$G523="音楽費",$G523="文芸費")</formula>
    </cfRule>
    <cfRule type="expression" dxfId="5105" priority="1717">
      <formula>OR($G523="舞台費",$G523="作品借料",$G523="上映費",$G523="会場費",$G523="運搬費")</formula>
    </cfRule>
    <cfRule type="expression" dxfId="5104" priority="1718">
      <formula>OR($G523="賃金・共済費",$G523="旅費",$G523="報償費")</formula>
    </cfRule>
    <cfRule type="expression" dxfId="5103" priority="1719">
      <formula>OR($G523="雑役務費",$G523="消耗品費",$G523="通信費",$G523="会議費",$G523="その他")</formula>
    </cfRule>
    <cfRule type="expression" dxfId="5102" priority="1720">
      <formula>OR($G523="委託費",$G523="補助金")</formula>
    </cfRule>
  </conditionalFormatting>
  <conditionalFormatting sqref="G524:G527">
    <cfRule type="expression" dxfId="5101" priority="1721">
      <formula>OR($G524="出演費",$G524="音楽費",$G524="文芸費")</formula>
    </cfRule>
    <cfRule type="expression" dxfId="5100" priority="1722">
      <formula>OR($G524="舞台費",$G524="作品借料",$G524="上映費",$G524="会場費",$G524="運搬費")</formula>
    </cfRule>
    <cfRule type="expression" dxfId="5099" priority="1723">
      <formula>OR($G524="賃金・共済費",$G524="旅費",$G524="報償費")</formula>
    </cfRule>
    <cfRule type="expression" dxfId="5098" priority="1724">
      <formula>OR($G524="雑役務費",$G524="消耗品費",$G524="通信費",$G524="会議費",$G524="その他")</formula>
    </cfRule>
    <cfRule type="expression" dxfId="5097" priority="1725">
      <formula>OR($G524="委託費",$G524="補助金")</formula>
    </cfRule>
  </conditionalFormatting>
  <conditionalFormatting sqref="F515:F527">
    <cfRule type="expression" dxfId="5096" priority="1714">
      <formula>$F515="動画制作・配信費等"</formula>
    </cfRule>
  </conditionalFormatting>
  <conditionalFormatting sqref="G515:G527">
    <cfRule type="expression" dxfId="5095" priority="1715">
      <formula>OR($G515="動画制作費",$G515="動画配信費")</formula>
    </cfRule>
  </conditionalFormatting>
  <conditionalFormatting sqref="R490:R492 O490:O491">
    <cfRule type="expression" dxfId="5094" priority="1713">
      <formula>INDIRECT(ADDRESS(ROW(),COLUMN()))=TRUNC(INDIRECT(ADDRESS(ROW(),COLUMN())))</formula>
    </cfRule>
  </conditionalFormatting>
  <conditionalFormatting sqref="O495:O514">
    <cfRule type="expression" dxfId="5093" priority="1712">
      <formula>INDIRECT(ADDRESS(ROW(),COLUMN()))=TRUNC(INDIRECT(ADDRESS(ROW(),COLUMN())))</formula>
    </cfRule>
  </conditionalFormatting>
  <conditionalFormatting sqref="R493:R514">
    <cfRule type="expression" dxfId="5092" priority="1711">
      <formula>INDIRECT(ADDRESS(ROW(),COLUMN()))=TRUNC(INDIRECT(ADDRESS(ROW(),COLUMN())))</formula>
    </cfRule>
  </conditionalFormatting>
  <conditionalFormatting sqref="L490:L491">
    <cfRule type="expression" dxfId="5091" priority="1710">
      <formula>INDIRECT(ADDRESS(ROW(),COLUMN()))=TRUNC(INDIRECT(ADDRESS(ROW(),COLUMN())))</formula>
    </cfRule>
  </conditionalFormatting>
  <conditionalFormatting sqref="J490:J491">
    <cfRule type="expression" dxfId="5090" priority="1709">
      <formula>INDIRECT(ADDRESS(ROW(),COLUMN()))=TRUNC(INDIRECT(ADDRESS(ROW(),COLUMN())))</formula>
    </cfRule>
  </conditionalFormatting>
  <conditionalFormatting sqref="J492:J494">
    <cfRule type="expression" dxfId="5089" priority="1708">
      <formula>INDIRECT(ADDRESS(ROW(),COLUMN()))=TRUNC(INDIRECT(ADDRESS(ROW(),COLUMN())))</formula>
    </cfRule>
  </conditionalFormatting>
  <conditionalFormatting sqref="L492:L494">
    <cfRule type="expression" dxfId="5088" priority="1707">
      <formula>INDIRECT(ADDRESS(ROW(),COLUMN()))=TRUNC(INDIRECT(ADDRESS(ROW(),COLUMN())))</formula>
    </cfRule>
  </conditionalFormatting>
  <conditionalFormatting sqref="O492:O494">
    <cfRule type="expression" dxfId="5087" priority="1706">
      <formula>INDIRECT(ADDRESS(ROW(),COLUMN()))=TRUNC(INDIRECT(ADDRESS(ROW(),COLUMN())))</formula>
    </cfRule>
  </conditionalFormatting>
  <conditionalFormatting sqref="J495:J514">
    <cfRule type="expression" dxfId="5086" priority="1705">
      <formula>INDIRECT(ADDRESS(ROW(),COLUMN()))=TRUNC(INDIRECT(ADDRESS(ROW(),COLUMN())))</formula>
    </cfRule>
  </conditionalFormatting>
  <conditionalFormatting sqref="L495:L514">
    <cfRule type="expression" dxfId="5085" priority="1704">
      <formula>INDIRECT(ADDRESS(ROW(),COLUMN()))=TRUNC(INDIRECT(ADDRESS(ROW(),COLUMN())))</formula>
    </cfRule>
  </conditionalFormatting>
  <conditionalFormatting sqref="G490:G495">
    <cfRule type="expression" dxfId="5084" priority="1699">
      <formula>OR($G490="出演費",$G490="音楽費",$G490="文芸費")</formula>
    </cfRule>
    <cfRule type="expression" dxfId="5083" priority="1700">
      <formula>OR($G490="舞台費",$G490="作品借料",$G490="上映費",$G490="会場費",$G490="運搬費")</formula>
    </cfRule>
    <cfRule type="expression" dxfId="5082" priority="1701">
      <formula>OR($G490="賃金・共済費",$G490="旅費",$G490="報償費")</formula>
    </cfRule>
    <cfRule type="expression" dxfId="5081" priority="1702">
      <formula>OR($G490="雑役務費",$G490="消耗品費",$G490="通信費",$G490="会議費",$G490="その他")</formula>
    </cfRule>
    <cfRule type="expression" dxfId="5080" priority="1703">
      <formula>OR($G490="委託費",$G490="補助金")</formula>
    </cfRule>
  </conditionalFormatting>
  <conditionalFormatting sqref="F490:F495">
    <cfRule type="expression" dxfId="5079" priority="1694">
      <formula>$F490="委託費"</formula>
    </cfRule>
    <cfRule type="expression" dxfId="5078" priority="1695">
      <formula>$F490="雑役務費・消耗品費等"</formula>
    </cfRule>
    <cfRule type="expression" dxfId="5077" priority="1696">
      <formula>$F490="賃金・旅費・報償費"</formula>
    </cfRule>
    <cfRule type="expression" dxfId="5076" priority="1697">
      <formula>$F490="舞台・会場・設営費"</formula>
    </cfRule>
    <cfRule type="expression" dxfId="5075" priority="1698">
      <formula>$F490="出演・音楽・文芸費"</formula>
    </cfRule>
  </conditionalFormatting>
  <conditionalFormatting sqref="F497:F514">
    <cfRule type="expression" dxfId="5074" priority="1689">
      <formula>$F497="委託費"</formula>
    </cfRule>
    <cfRule type="expression" dxfId="5073" priority="1690">
      <formula>$F497="雑役務費・消耗品費等"</formula>
    </cfRule>
    <cfRule type="expression" dxfId="5072" priority="1691">
      <formula>$F497="賃金・旅費・報償費"</formula>
    </cfRule>
    <cfRule type="expression" dxfId="5071" priority="1692">
      <formula>$F497="舞台・会場・設営費"</formula>
    </cfRule>
    <cfRule type="expression" dxfId="5070" priority="1693">
      <formula>$F497="出演・音楽・文芸費"</formula>
    </cfRule>
  </conditionalFormatting>
  <conditionalFormatting sqref="F496">
    <cfRule type="expression" dxfId="5069" priority="1684">
      <formula>$F496="委託費"</formula>
    </cfRule>
    <cfRule type="expression" dxfId="5068" priority="1685">
      <formula>$F496="雑役務費・消耗品費等"</formula>
    </cfRule>
    <cfRule type="expression" dxfId="5067" priority="1686">
      <formula>$F496="賃金・旅費・報償費"</formula>
    </cfRule>
    <cfRule type="expression" dxfId="5066" priority="1687">
      <formula>$F496="舞台・会場・設営費"</formula>
    </cfRule>
    <cfRule type="expression" dxfId="5065" priority="1688">
      <formula>$F496="出演・音楽・文芸費"</formula>
    </cfRule>
  </conditionalFormatting>
  <conditionalFormatting sqref="G496">
    <cfRule type="expression" dxfId="5064" priority="1674">
      <formula>OR($G496="出演費",$G496="音楽費",$G496="文芸費")</formula>
    </cfRule>
    <cfRule type="expression" dxfId="5063" priority="1675">
      <formula>OR($G496="舞台費",$G496="作品借料",$G496="上映費",$G496="会場費",$G496="運搬費")</formula>
    </cfRule>
    <cfRule type="expression" dxfId="5062" priority="1676">
      <formula>OR($G496="賃金・共済費",$G496="旅費",$G496="報償費")</formula>
    </cfRule>
    <cfRule type="expression" dxfId="5061" priority="1677">
      <formula>OR($G496="雑役務費",$G496="消耗品費",$G496="通信費",$G496="会議費",$G496="その他")</formula>
    </cfRule>
    <cfRule type="expression" dxfId="5060" priority="1678">
      <formula>OR($G496="委託費",$G496="補助金")</formula>
    </cfRule>
  </conditionalFormatting>
  <conditionalFormatting sqref="G497:G514">
    <cfRule type="expression" dxfId="5059" priority="1679">
      <formula>OR($G497="出演費",$G497="音楽費",$G497="文芸費")</formula>
    </cfRule>
    <cfRule type="expression" dxfId="5058" priority="1680">
      <formula>OR($G497="舞台費",$G497="作品借料",$G497="上映費",$G497="会場費",$G497="運搬費")</formula>
    </cfRule>
    <cfRule type="expression" dxfId="5057" priority="1681">
      <formula>OR($G497="賃金・共済費",$G497="旅費",$G497="報償費")</formula>
    </cfRule>
    <cfRule type="expression" dxfId="5056" priority="1682">
      <formula>OR($G497="雑役務費",$G497="消耗品費",$G497="通信費",$G497="会議費",$G497="その他")</formula>
    </cfRule>
    <cfRule type="expression" dxfId="5055" priority="1683">
      <formula>OR($G497="委託費",$G497="補助金")</formula>
    </cfRule>
  </conditionalFormatting>
  <conditionalFormatting sqref="F490:F514">
    <cfRule type="expression" dxfId="5054" priority="1672">
      <formula>$F490="動画制作・配信費等"</formula>
    </cfRule>
  </conditionalFormatting>
  <conditionalFormatting sqref="G490:G514">
    <cfRule type="expression" dxfId="5053" priority="1673">
      <formula>OR($G490="動画制作費",$G490="動画配信費")</formula>
    </cfRule>
  </conditionalFormatting>
  <conditionalFormatting sqref="R570 O570 O608:O609 R608:R610">
    <cfRule type="expression" dxfId="5052" priority="1671">
      <formula>INDIRECT(ADDRESS(ROW(),COLUMN()))=TRUNC(INDIRECT(ADDRESS(ROW(),COLUMN())))</formula>
    </cfRule>
  </conditionalFormatting>
  <conditionalFormatting sqref="O613:O633">
    <cfRule type="expression" dxfId="5051" priority="1670">
      <formula>INDIRECT(ADDRESS(ROW(),COLUMN()))=TRUNC(INDIRECT(ADDRESS(ROW(),COLUMN())))</formula>
    </cfRule>
  </conditionalFormatting>
  <conditionalFormatting sqref="R611:R633">
    <cfRule type="expression" dxfId="5050" priority="1669">
      <formula>INDIRECT(ADDRESS(ROW(),COLUMN()))=TRUNC(INDIRECT(ADDRESS(ROW(),COLUMN())))</formula>
    </cfRule>
  </conditionalFormatting>
  <conditionalFormatting sqref="L570 L608:L609">
    <cfRule type="expression" dxfId="5049" priority="1668">
      <formula>INDIRECT(ADDRESS(ROW(),COLUMN()))=TRUNC(INDIRECT(ADDRESS(ROW(),COLUMN())))</formula>
    </cfRule>
  </conditionalFormatting>
  <conditionalFormatting sqref="J570">
    <cfRule type="expression" dxfId="5048" priority="1667">
      <formula>INDIRECT(ADDRESS(ROW(),COLUMN()))=TRUNC(INDIRECT(ADDRESS(ROW(),COLUMN())))</formula>
    </cfRule>
  </conditionalFormatting>
  <conditionalFormatting sqref="J608:J609">
    <cfRule type="expression" dxfId="5047" priority="1666">
      <formula>INDIRECT(ADDRESS(ROW(),COLUMN()))=TRUNC(INDIRECT(ADDRESS(ROW(),COLUMN())))</formula>
    </cfRule>
  </conditionalFormatting>
  <conditionalFormatting sqref="J610:J612">
    <cfRule type="expression" dxfId="5046" priority="1665">
      <formula>INDIRECT(ADDRESS(ROW(),COLUMN()))=TRUNC(INDIRECT(ADDRESS(ROW(),COLUMN())))</formula>
    </cfRule>
  </conditionalFormatting>
  <conditionalFormatting sqref="L610:L612">
    <cfRule type="expression" dxfId="5045" priority="1664">
      <formula>INDIRECT(ADDRESS(ROW(),COLUMN()))=TRUNC(INDIRECT(ADDRESS(ROW(),COLUMN())))</formula>
    </cfRule>
  </conditionalFormatting>
  <conditionalFormatting sqref="O610:O612">
    <cfRule type="expression" dxfId="5044" priority="1663">
      <formula>INDIRECT(ADDRESS(ROW(),COLUMN()))=TRUNC(INDIRECT(ADDRESS(ROW(),COLUMN())))</formula>
    </cfRule>
  </conditionalFormatting>
  <conditionalFormatting sqref="J613:J633">
    <cfRule type="expression" dxfId="5043" priority="1662">
      <formula>INDIRECT(ADDRESS(ROW(),COLUMN()))=TRUNC(INDIRECT(ADDRESS(ROW(),COLUMN())))</formula>
    </cfRule>
  </conditionalFormatting>
  <conditionalFormatting sqref="L613:L633">
    <cfRule type="expression" dxfId="5042" priority="1661">
      <formula>INDIRECT(ADDRESS(ROW(),COLUMN()))=TRUNC(INDIRECT(ADDRESS(ROW(),COLUMN())))</formula>
    </cfRule>
  </conditionalFormatting>
  <conditionalFormatting sqref="G570 G608:G613">
    <cfRule type="expression" dxfId="5041" priority="1656">
      <formula>OR($G570="出演費",$G570="音楽費",$G570="文芸費")</formula>
    </cfRule>
    <cfRule type="expression" dxfId="5040" priority="1657">
      <formula>OR($G570="舞台費",$G570="作品借料",$G570="上映費",$G570="会場費",$G570="運搬費")</formula>
    </cfRule>
    <cfRule type="expression" dxfId="5039" priority="1658">
      <formula>OR($G570="賃金・共済費",$G570="旅費",$G570="報償費")</formula>
    </cfRule>
    <cfRule type="expression" dxfId="5038" priority="1659">
      <formula>OR($G570="雑役務費",$G570="消耗品費",$G570="通信費",$G570="会議費",$G570="その他")</formula>
    </cfRule>
    <cfRule type="expression" dxfId="5037" priority="1660">
      <formula>OR($G570="委託費",$G570="補助金")</formula>
    </cfRule>
  </conditionalFormatting>
  <conditionalFormatting sqref="F570 F608:F613">
    <cfRule type="expression" dxfId="5036" priority="1651">
      <formula>$F570="委託費"</formula>
    </cfRule>
    <cfRule type="expression" dxfId="5035" priority="1652">
      <formula>$F570="雑役務費・消耗品費等"</formula>
    </cfRule>
    <cfRule type="expression" dxfId="5034" priority="1653">
      <formula>$F570="賃金・旅費・報償費"</formula>
    </cfRule>
    <cfRule type="expression" dxfId="5033" priority="1654">
      <formula>$F570="舞台・会場・設営費"</formula>
    </cfRule>
    <cfRule type="expression" dxfId="5032" priority="1655">
      <formula>$F570="出演・音楽・文芸費"</formula>
    </cfRule>
  </conditionalFormatting>
  <conditionalFormatting sqref="F615:F633">
    <cfRule type="expression" dxfId="5031" priority="1646">
      <formula>$F615="委託費"</formula>
    </cfRule>
    <cfRule type="expression" dxfId="5030" priority="1647">
      <formula>$F615="雑役務費・消耗品費等"</formula>
    </cfRule>
    <cfRule type="expression" dxfId="5029" priority="1648">
      <formula>$F615="賃金・旅費・報償費"</formula>
    </cfRule>
    <cfRule type="expression" dxfId="5028" priority="1649">
      <formula>$F615="舞台・会場・設営費"</formula>
    </cfRule>
    <cfRule type="expression" dxfId="5027" priority="1650">
      <formula>$F615="出演・音楽・文芸費"</formula>
    </cfRule>
  </conditionalFormatting>
  <conditionalFormatting sqref="F614">
    <cfRule type="expression" dxfId="5026" priority="1641">
      <formula>$F614="委託費"</formula>
    </cfRule>
    <cfRule type="expression" dxfId="5025" priority="1642">
      <formula>$F614="雑役務費・消耗品費等"</formula>
    </cfRule>
    <cfRule type="expression" dxfId="5024" priority="1643">
      <formula>$F614="賃金・旅費・報償費"</formula>
    </cfRule>
    <cfRule type="expression" dxfId="5023" priority="1644">
      <formula>$F614="舞台・会場・設営費"</formula>
    </cfRule>
    <cfRule type="expression" dxfId="5022" priority="1645">
      <formula>$F614="出演・音楽・文芸費"</formula>
    </cfRule>
  </conditionalFormatting>
  <conditionalFormatting sqref="G614">
    <cfRule type="expression" dxfId="5021" priority="1631">
      <formula>OR($G614="出演費",$G614="音楽費",$G614="文芸費")</formula>
    </cfRule>
    <cfRule type="expression" dxfId="5020" priority="1632">
      <formula>OR($G614="舞台費",$G614="作品借料",$G614="上映費",$G614="会場費",$G614="運搬費")</formula>
    </cfRule>
    <cfRule type="expression" dxfId="5019" priority="1633">
      <formula>OR($G614="賃金・共済費",$G614="旅費",$G614="報償費")</formula>
    </cfRule>
    <cfRule type="expression" dxfId="5018" priority="1634">
      <formula>OR($G614="雑役務費",$G614="消耗品費",$G614="通信費",$G614="会議費",$G614="その他")</formula>
    </cfRule>
    <cfRule type="expression" dxfId="5017" priority="1635">
      <formula>OR($G614="委託費",$G614="補助金")</formula>
    </cfRule>
  </conditionalFormatting>
  <conditionalFormatting sqref="G615:G633">
    <cfRule type="expression" dxfId="5016" priority="1636">
      <formula>OR($G615="出演費",$G615="音楽費",$G615="文芸費")</formula>
    </cfRule>
    <cfRule type="expression" dxfId="5015" priority="1637">
      <formula>OR($G615="舞台費",$G615="作品借料",$G615="上映費",$G615="会場費",$G615="運搬費")</formula>
    </cfRule>
    <cfRule type="expression" dxfId="5014" priority="1638">
      <formula>OR($G615="賃金・共済費",$G615="旅費",$G615="報償費")</formula>
    </cfRule>
    <cfRule type="expression" dxfId="5013" priority="1639">
      <formula>OR($G615="雑役務費",$G615="消耗品費",$G615="通信費",$G615="会議費",$G615="その他")</formula>
    </cfRule>
    <cfRule type="expression" dxfId="5012" priority="1640">
      <formula>OR($G615="委託費",$G615="補助金")</formula>
    </cfRule>
  </conditionalFormatting>
  <conditionalFormatting sqref="F570 F608:F633">
    <cfRule type="expression" dxfId="5011" priority="1629">
      <formula>$F570="動画制作・配信費等"</formula>
    </cfRule>
  </conditionalFormatting>
  <conditionalFormatting sqref="G570 G608:G633">
    <cfRule type="expression" dxfId="5010" priority="1630">
      <formula>OR($G570="動画制作費",$G570="動画配信費")</formula>
    </cfRule>
  </conditionalFormatting>
  <conditionalFormatting sqref="O596:O599 R596:R600">
    <cfRule type="expression" dxfId="5009" priority="1628">
      <formula>INDIRECT(ADDRESS(ROW(),COLUMN()))=TRUNC(INDIRECT(ADDRESS(ROW(),COLUMN())))</formula>
    </cfRule>
  </conditionalFormatting>
  <conditionalFormatting sqref="O603:O607">
    <cfRule type="expression" dxfId="5008" priority="1627">
      <formula>INDIRECT(ADDRESS(ROW(),COLUMN()))=TRUNC(INDIRECT(ADDRESS(ROW(),COLUMN())))</formula>
    </cfRule>
  </conditionalFormatting>
  <conditionalFormatting sqref="R601:R607">
    <cfRule type="expression" dxfId="5007" priority="1626">
      <formula>INDIRECT(ADDRESS(ROW(),COLUMN()))=TRUNC(INDIRECT(ADDRESS(ROW(),COLUMN())))</formula>
    </cfRule>
  </conditionalFormatting>
  <conditionalFormatting sqref="L596:L599">
    <cfRule type="expression" dxfId="5006" priority="1625">
      <formula>INDIRECT(ADDRESS(ROW(),COLUMN()))=TRUNC(INDIRECT(ADDRESS(ROW(),COLUMN())))</formula>
    </cfRule>
  </conditionalFormatting>
  <conditionalFormatting sqref="J597">
    <cfRule type="expression" dxfId="5005" priority="1624">
      <formula>INDIRECT(ADDRESS(ROW(),COLUMN()))=TRUNC(INDIRECT(ADDRESS(ROW(),COLUMN())))</formula>
    </cfRule>
  </conditionalFormatting>
  <conditionalFormatting sqref="J596">
    <cfRule type="expression" dxfId="5004" priority="1623">
      <formula>INDIRECT(ADDRESS(ROW(),COLUMN()))=TRUNC(INDIRECT(ADDRESS(ROW(),COLUMN())))</formula>
    </cfRule>
  </conditionalFormatting>
  <conditionalFormatting sqref="J598:J599">
    <cfRule type="expression" dxfId="5003" priority="1622">
      <formula>INDIRECT(ADDRESS(ROW(),COLUMN()))=TRUNC(INDIRECT(ADDRESS(ROW(),COLUMN())))</formula>
    </cfRule>
  </conditionalFormatting>
  <conditionalFormatting sqref="J600:J602">
    <cfRule type="expression" dxfId="5002" priority="1621">
      <formula>INDIRECT(ADDRESS(ROW(),COLUMN()))=TRUNC(INDIRECT(ADDRESS(ROW(),COLUMN())))</formula>
    </cfRule>
  </conditionalFormatting>
  <conditionalFormatting sqref="L600:L602">
    <cfRule type="expression" dxfId="5001" priority="1620">
      <formula>INDIRECT(ADDRESS(ROW(),COLUMN()))=TRUNC(INDIRECT(ADDRESS(ROW(),COLUMN())))</formula>
    </cfRule>
  </conditionalFormatting>
  <conditionalFormatting sqref="O600:O602">
    <cfRule type="expression" dxfId="5000" priority="1619">
      <formula>INDIRECT(ADDRESS(ROW(),COLUMN()))=TRUNC(INDIRECT(ADDRESS(ROW(),COLUMN())))</formula>
    </cfRule>
  </conditionalFormatting>
  <conditionalFormatting sqref="J603:J607">
    <cfRule type="expression" dxfId="4999" priority="1618">
      <formula>INDIRECT(ADDRESS(ROW(),COLUMN()))=TRUNC(INDIRECT(ADDRESS(ROW(),COLUMN())))</formula>
    </cfRule>
  </conditionalFormatting>
  <conditionalFormatting sqref="L603:L607">
    <cfRule type="expression" dxfId="4998" priority="1617">
      <formula>INDIRECT(ADDRESS(ROW(),COLUMN()))=TRUNC(INDIRECT(ADDRESS(ROW(),COLUMN())))</formula>
    </cfRule>
  </conditionalFormatting>
  <conditionalFormatting sqref="G596:G603">
    <cfRule type="expression" dxfId="4997" priority="1612">
      <formula>OR($G596="出演費",$G596="音楽費",$G596="文芸費")</formula>
    </cfRule>
    <cfRule type="expression" dxfId="4996" priority="1613">
      <formula>OR($G596="舞台費",$G596="作品借料",$G596="上映費",$G596="会場費",$G596="運搬費")</formula>
    </cfRule>
    <cfRule type="expression" dxfId="4995" priority="1614">
      <formula>OR($G596="賃金・共済費",$G596="旅費",$G596="報償費")</formula>
    </cfRule>
    <cfRule type="expression" dxfId="4994" priority="1615">
      <formula>OR($G596="雑役務費",$G596="消耗品費",$G596="通信費",$G596="会議費",$G596="その他")</formula>
    </cfRule>
    <cfRule type="expression" dxfId="4993" priority="1616">
      <formula>OR($G596="委託費",$G596="補助金")</formula>
    </cfRule>
  </conditionalFormatting>
  <conditionalFormatting sqref="F596:F603">
    <cfRule type="expression" dxfId="4992" priority="1607">
      <formula>$F596="委託費"</formula>
    </cfRule>
    <cfRule type="expression" dxfId="4991" priority="1608">
      <formula>$F596="雑役務費・消耗品費等"</formula>
    </cfRule>
    <cfRule type="expression" dxfId="4990" priority="1609">
      <formula>$F596="賃金・旅費・報償費"</formula>
    </cfRule>
    <cfRule type="expression" dxfId="4989" priority="1610">
      <formula>$F596="舞台・会場・設営費"</formula>
    </cfRule>
    <cfRule type="expression" dxfId="4988" priority="1611">
      <formula>$F596="出演・音楽・文芸費"</formula>
    </cfRule>
  </conditionalFormatting>
  <conditionalFormatting sqref="F605:F607">
    <cfRule type="expression" dxfId="4987" priority="1602">
      <formula>$F605="委託費"</formula>
    </cfRule>
    <cfRule type="expression" dxfId="4986" priority="1603">
      <formula>$F605="雑役務費・消耗品費等"</formula>
    </cfRule>
    <cfRule type="expression" dxfId="4985" priority="1604">
      <formula>$F605="賃金・旅費・報償費"</formula>
    </cfRule>
    <cfRule type="expression" dxfId="4984" priority="1605">
      <formula>$F605="舞台・会場・設営費"</formula>
    </cfRule>
    <cfRule type="expression" dxfId="4983" priority="1606">
      <formula>$F605="出演・音楽・文芸費"</formula>
    </cfRule>
  </conditionalFormatting>
  <conditionalFormatting sqref="F604">
    <cfRule type="expression" dxfId="4982" priority="1597">
      <formula>$F604="委託費"</formula>
    </cfRule>
    <cfRule type="expression" dxfId="4981" priority="1598">
      <formula>$F604="雑役務費・消耗品費等"</formula>
    </cfRule>
    <cfRule type="expression" dxfId="4980" priority="1599">
      <formula>$F604="賃金・旅費・報償費"</formula>
    </cfRule>
    <cfRule type="expression" dxfId="4979" priority="1600">
      <formula>$F604="舞台・会場・設営費"</formula>
    </cfRule>
    <cfRule type="expression" dxfId="4978" priority="1601">
      <formula>$F604="出演・音楽・文芸費"</formula>
    </cfRule>
  </conditionalFormatting>
  <conditionalFormatting sqref="G604">
    <cfRule type="expression" dxfId="4977" priority="1587">
      <formula>OR($G604="出演費",$G604="音楽費",$G604="文芸費")</formula>
    </cfRule>
    <cfRule type="expression" dxfId="4976" priority="1588">
      <formula>OR($G604="舞台費",$G604="作品借料",$G604="上映費",$G604="会場費",$G604="運搬費")</formula>
    </cfRule>
    <cfRule type="expression" dxfId="4975" priority="1589">
      <formula>OR($G604="賃金・共済費",$G604="旅費",$G604="報償費")</formula>
    </cfRule>
    <cfRule type="expression" dxfId="4974" priority="1590">
      <formula>OR($G604="雑役務費",$G604="消耗品費",$G604="通信費",$G604="会議費",$G604="その他")</formula>
    </cfRule>
    <cfRule type="expression" dxfId="4973" priority="1591">
      <formula>OR($G604="委託費",$G604="補助金")</formula>
    </cfRule>
  </conditionalFormatting>
  <conditionalFormatting sqref="G605:G607">
    <cfRule type="expression" dxfId="4972" priority="1592">
      <formula>OR($G605="出演費",$G605="音楽費",$G605="文芸費")</formula>
    </cfRule>
    <cfRule type="expression" dxfId="4971" priority="1593">
      <formula>OR($G605="舞台費",$G605="作品借料",$G605="上映費",$G605="会場費",$G605="運搬費")</formula>
    </cfRule>
    <cfRule type="expression" dxfId="4970" priority="1594">
      <formula>OR($G605="賃金・共済費",$G605="旅費",$G605="報償費")</formula>
    </cfRule>
    <cfRule type="expression" dxfId="4969" priority="1595">
      <formula>OR($G605="雑役務費",$G605="消耗品費",$G605="通信費",$G605="会議費",$G605="その他")</formula>
    </cfRule>
    <cfRule type="expression" dxfId="4968" priority="1596">
      <formula>OR($G605="委託費",$G605="補助金")</formula>
    </cfRule>
  </conditionalFormatting>
  <conditionalFormatting sqref="F596:F607">
    <cfRule type="expression" dxfId="4967" priority="1585">
      <formula>$F596="動画制作・配信費等"</formula>
    </cfRule>
  </conditionalFormatting>
  <conditionalFormatting sqref="G596:G607">
    <cfRule type="expression" dxfId="4966" priority="1586">
      <formula>OR($G596="動画制作費",$G596="動画配信費")</formula>
    </cfRule>
  </conditionalFormatting>
  <conditionalFormatting sqref="R571:R572 O571">
    <cfRule type="expression" dxfId="4965" priority="1584">
      <formula>INDIRECT(ADDRESS(ROW(),COLUMN()))=TRUNC(INDIRECT(ADDRESS(ROW(),COLUMN())))</formula>
    </cfRule>
  </conditionalFormatting>
  <conditionalFormatting sqref="O575:O595">
    <cfRule type="expression" dxfId="4964" priority="1583">
      <formula>INDIRECT(ADDRESS(ROW(),COLUMN()))=TRUNC(INDIRECT(ADDRESS(ROW(),COLUMN())))</formula>
    </cfRule>
  </conditionalFormatting>
  <conditionalFormatting sqref="R573:R595">
    <cfRule type="expression" dxfId="4963" priority="1582">
      <formula>INDIRECT(ADDRESS(ROW(),COLUMN()))=TRUNC(INDIRECT(ADDRESS(ROW(),COLUMN())))</formula>
    </cfRule>
  </conditionalFormatting>
  <conditionalFormatting sqref="L571">
    <cfRule type="expression" dxfId="4962" priority="1581">
      <formula>INDIRECT(ADDRESS(ROW(),COLUMN()))=TRUNC(INDIRECT(ADDRESS(ROW(),COLUMN())))</formula>
    </cfRule>
  </conditionalFormatting>
  <conditionalFormatting sqref="J571">
    <cfRule type="expression" dxfId="4961" priority="1580">
      <formula>INDIRECT(ADDRESS(ROW(),COLUMN()))=TRUNC(INDIRECT(ADDRESS(ROW(),COLUMN())))</formula>
    </cfRule>
  </conditionalFormatting>
  <conditionalFormatting sqref="J572:J574">
    <cfRule type="expression" dxfId="4960" priority="1579">
      <formula>INDIRECT(ADDRESS(ROW(),COLUMN()))=TRUNC(INDIRECT(ADDRESS(ROW(),COLUMN())))</formula>
    </cfRule>
  </conditionalFormatting>
  <conditionalFormatting sqref="L572:L574">
    <cfRule type="expression" dxfId="4959" priority="1578">
      <formula>INDIRECT(ADDRESS(ROW(),COLUMN()))=TRUNC(INDIRECT(ADDRESS(ROW(),COLUMN())))</formula>
    </cfRule>
  </conditionalFormatting>
  <conditionalFormatting sqref="O572:O574">
    <cfRule type="expression" dxfId="4958" priority="1577">
      <formula>INDIRECT(ADDRESS(ROW(),COLUMN()))=TRUNC(INDIRECT(ADDRESS(ROW(),COLUMN())))</formula>
    </cfRule>
  </conditionalFormatting>
  <conditionalFormatting sqref="J575:J595">
    <cfRule type="expression" dxfId="4957" priority="1576">
      <formula>INDIRECT(ADDRESS(ROW(),COLUMN()))=TRUNC(INDIRECT(ADDRESS(ROW(),COLUMN())))</formula>
    </cfRule>
  </conditionalFormatting>
  <conditionalFormatting sqref="L575:L595">
    <cfRule type="expression" dxfId="4956" priority="1575">
      <formula>INDIRECT(ADDRESS(ROW(),COLUMN()))=TRUNC(INDIRECT(ADDRESS(ROW(),COLUMN())))</formula>
    </cfRule>
  </conditionalFormatting>
  <conditionalFormatting sqref="G571:G575">
    <cfRule type="expression" dxfId="4955" priority="1570">
      <formula>OR($G571="出演費",$G571="音楽費",$G571="文芸費")</formula>
    </cfRule>
    <cfRule type="expression" dxfId="4954" priority="1571">
      <formula>OR($G571="舞台費",$G571="作品借料",$G571="上映費",$G571="会場費",$G571="運搬費")</formula>
    </cfRule>
    <cfRule type="expression" dxfId="4953" priority="1572">
      <formula>OR($G571="賃金・共済費",$G571="旅費",$G571="報償費")</formula>
    </cfRule>
    <cfRule type="expression" dxfId="4952" priority="1573">
      <formula>OR($G571="雑役務費",$G571="消耗品費",$G571="通信費",$G571="会議費",$G571="その他")</formula>
    </cfRule>
    <cfRule type="expression" dxfId="4951" priority="1574">
      <formula>OR($G571="委託費",$G571="補助金")</formula>
    </cfRule>
  </conditionalFormatting>
  <conditionalFormatting sqref="F571:F575">
    <cfRule type="expression" dxfId="4950" priority="1565">
      <formula>$F571="委託費"</formula>
    </cfRule>
    <cfRule type="expression" dxfId="4949" priority="1566">
      <formula>$F571="雑役務費・消耗品費等"</formula>
    </cfRule>
    <cfRule type="expression" dxfId="4948" priority="1567">
      <formula>$F571="賃金・旅費・報償費"</formula>
    </cfRule>
    <cfRule type="expression" dxfId="4947" priority="1568">
      <formula>$F571="舞台・会場・設営費"</formula>
    </cfRule>
    <cfRule type="expression" dxfId="4946" priority="1569">
      <formula>$F571="出演・音楽・文芸費"</formula>
    </cfRule>
  </conditionalFormatting>
  <conditionalFormatting sqref="F577:F595">
    <cfRule type="expression" dxfId="4945" priority="1560">
      <formula>$F577="委託費"</formula>
    </cfRule>
    <cfRule type="expression" dxfId="4944" priority="1561">
      <formula>$F577="雑役務費・消耗品費等"</formula>
    </cfRule>
    <cfRule type="expression" dxfId="4943" priority="1562">
      <formula>$F577="賃金・旅費・報償費"</formula>
    </cfRule>
    <cfRule type="expression" dxfId="4942" priority="1563">
      <formula>$F577="舞台・会場・設営費"</formula>
    </cfRule>
    <cfRule type="expression" dxfId="4941" priority="1564">
      <formula>$F577="出演・音楽・文芸費"</formula>
    </cfRule>
  </conditionalFormatting>
  <conditionalFormatting sqref="F576">
    <cfRule type="expression" dxfId="4940" priority="1555">
      <formula>$F576="委託費"</formula>
    </cfRule>
    <cfRule type="expression" dxfId="4939" priority="1556">
      <formula>$F576="雑役務費・消耗品費等"</formula>
    </cfRule>
    <cfRule type="expression" dxfId="4938" priority="1557">
      <formula>$F576="賃金・旅費・報償費"</formula>
    </cfRule>
    <cfRule type="expression" dxfId="4937" priority="1558">
      <formula>$F576="舞台・会場・設営費"</formula>
    </cfRule>
    <cfRule type="expression" dxfId="4936" priority="1559">
      <formula>$F576="出演・音楽・文芸費"</formula>
    </cfRule>
  </conditionalFormatting>
  <conditionalFormatting sqref="G576">
    <cfRule type="expression" dxfId="4935" priority="1545">
      <formula>OR($G576="出演費",$G576="音楽費",$G576="文芸費")</formula>
    </cfRule>
    <cfRule type="expression" dxfId="4934" priority="1546">
      <formula>OR($G576="舞台費",$G576="作品借料",$G576="上映費",$G576="会場費",$G576="運搬費")</formula>
    </cfRule>
    <cfRule type="expression" dxfId="4933" priority="1547">
      <formula>OR($G576="賃金・共済費",$G576="旅費",$G576="報償費")</formula>
    </cfRule>
    <cfRule type="expression" dxfId="4932" priority="1548">
      <formula>OR($G576="雑役務費",$G576="消耗品費",$G576="通信費",$G576="会議費",$G576="その他")</formula>
    </cfRule>
    <cfRule type="expression" dxfId="4931" priority="1549">
      <formula>OR($G576="委託費",$G576="補助金")</formula>
    </cfRule>
  </conditionalFormatting>
  <conditionalFormatting sqref="G577:G595">
    <cfRule type="expression" dxfId="4930" priority="1550">
      <formula>OR($G577="出演費",$G577="音楽費",$G577="文芸費")</formula>
    </cfRule>
    <cfRule type="expression" dxfId="4929" priority="1551">
      <formula>OR($G577="舞台費",$G577="作品借料",$G577="上映費",$G577="会場費",$G577="運搬費")</formula>
    </cfRule>
    <cfRule type="expression" dxfId="4928" priority="1552">
      <formula>OR($G577="賃金・共済費",$G577="旅費",$G577="報償費")</formula>
    </cfRule>
    <cfRule type="expression" dxfId="4927" priority="1553">
      <formula>OR($G577="雑役務費",$G577="消耗品費",$G577="通信費",$G577="会議費",$G577="その他")</formula>
    </cfRule>
    <cfRule type="expression" dxfId="4926" priority="1554">
      <formula>OR($G577="委託費",$G577="補助金")</formula>
    </cfRule>
  </conditionalFormatting>
  <conditionalFormatting sqref="F571:F595">
    <cfRule type="expression" dxfId="4925" priority="1543">
      <formula>$F571="動画制作・配信費等"</formula>
    </cfRule>
  </conditionalFormatting>
  <conditionalFormatting sqref="G571:G595">
    <cfRule type="expression" dxfId="4924" priority="1544">
      <formula>OR($G571="動画制作費",$G571="動画配信費")</formula>
    </cfRule>
  </conditionalFormatting>
  <conditionalFormatting sqref="R694:R696 O694:O695">
    <cfRule type="expression" dxfId="4923" priority="1542">
      <formula>INDIRECT(ADDRESS(ROW(),COLUMN()))=TRUNC(INDIRECT(ADDRESS(ROW(),COLUMN())))</formula>
    </cfRule>
  </conditionalFormatting>
  <conditionalFormatting sqref="O699:O718">
    <cfRule type="expression" dxfId="4922" priority="1541">
      <formula>INDIRECT(ADDRESS(ROW(),COLUMN()))=TRUNC(INDIRECT(ADDRESS(ROW(),COLUMN())))</formula>
    </cfRule>
  </conditionalFormatting>
  <conditionalFormatting sqref="R697:R718">
    <cfRule type="expression" dxfId="4921" priority="1540">
      <formula>INDIRECT(ADDRESS(ROW(),COLUMN()))=TRUNC(INDIRECT(ADDRESS(ROW(),COLUMN())))</formula>
    </cfRule>
  </conditionalFormatting>
  <conditionalFormatting sqref="L694:L695">
    <cfRule type="expression" dxfId="4920" priority="1539">
      <formula>INDIRECT(ADDRESS(ROW(),COLUMN()))=TRUNC(INDIRECT(ADDRESS(ROW(),COLUMN())))</formula>
    </cfRule>
  </conditionalFormatting>
  <conditionalFormatting sqref="J694:J695">
    <cfRule type="expression" dxfId="4919" priority="1538">
      <formula>INDIRECT(ADDRESS(ROW(),COLUMN()))=TRUNC(INDIRECT(ADDRESS(ROW(),COLUMN())))</formula>
    </cfRule>
  </conditionalFormatting>
  <conditionalFormatting sqref="J696:J698">
    <cfRule type="expression" dxfId="4918" priority="1537">
      <formula>INDIRECT(ADDRESS(ROW(),COLUMN()))=TRUNC(INDIRECT(ADDRESS(ROW(),COLUMN())))</formula>
    </cfRule>
  </conditionalFormatting>
  <conditionalFormatting sqref="L696:L698">
    <cfRule type="expression" dxfId="4917" priority="1536">
      <formula>INDIRECT(ADDRESS(ROW(),COLUMN()))=TRUNC(INDIRECT(ADDRESS(ROW(),COLUMN())))</formula>
    </cfRule>
  </conditionalFormatting>
  <conditionalFormatting sqref="O696:O698">
    <cfRule type="expression" dxfId="4916" priority="1535">
      <formula>INDIRECT(ADDRESS(ROW(),COLUMN()))=TRUNC(INDIRECT(ADDRESS(ROW(),COLUMN())))</formula>
    </cfRule>
  </conditionalFormatting>
  <conditionalFormatting sqref="J699:J718">
    <cfRule type="expression" dxfId="4915" priority="1534">
      <formula>INDIRECT(ADDRESS(ROW(),COLUMN()))=TRUNC(INDIRECT(ADDRESS(ROW(),COLUMN())))</formula>
    </cfRule>
  </conditionalFormatting>
  <conditionalFormatting sqref="L699:L718">
    <cfRule type="expression" dxfId="4914" priority="1533">
      <formula>INDIRECT(ADDRESS(ROW(),COLUMN()))=TRUNC(INDIRECT(ADDRESS(ROW(),COLUMN())))</formula>
    </cfRule>
  </conditionalFormatting>
  <conditionalFormatting sqref="G694:G699">
    <cfRule type="expression" dxfId="4913" priority="1528">
      <formula>OR($G694="出演費",$G694="音楽費",$G694="文芸費")</formula>
    </cfRule>
    <cfRule type="expression" dxfId="4912" priority="1529">
      <formula>OR($G694="舞台費",$G694="作品借料",$G694="上映費",$G694="会場費",$G694="運搬費")</formula>
    </cfRule>
    <cfRule type="expression" dxfId="4911" priority="1530">
      <formula>OR($G694="賃金・共済費",$G694="旅費",$G694="報償費")</formula>
    </cfRule>
    <cfRule type="expression" dxfId="4910" priority="1531">
      <formula>OR($G694="雑役務費",$G694="消耗品費",$G694="通信費",$G694="会議費",$G694="その他")</formula>
    </cfRule>
    <cfRule type="expression" dxfId="4909" priority="1532">
      <formula>OR($G694="委託費",$G694="補助金")</formula>
    </cfRule>
  </conditionalFormatting>
  <conditionalFormatting sqref="F694:F699">
    <cfRule type="expression" dxfId="4908" priority="1523">
      <formula>$F694="委託費"</formula>
    </cfRule>
    <cfRule type="expression" dxfId="4907" priority="1524">
      <formula>$F694="雑役務費・消耗品費等"</formula>
    </cfRule>
    <cfRule type="expression" dxfId="4906" priority="1525">
      <formula>$F694="賃金・旅費・報償費"</formula>
    </cfRule>
    <cfRule type="expression" dxfId="4905" priority="1526">
      <formula>$F694="舞台・会場・設営費"</formula>
    </cfRule>
    <cfRule type="expression" dxfId="4904" priority="1527">
      <formula>$F694="出演・音楽・文芸費"</formula>
    </cfRule>
  </conditionalFormatting>
  <conditionalFormatting sqref="F701:F718">
    <cfRule type="expression" dxfId="4903" priority="1518">
      <formula>$F701="委託費"</formula>
    </cfRule>
    <cfRule type="expression" dxfId="4902" priority="1519">
      <formula>$F701="雑役務費・消耗品費等"</formula>
    </cfRule>
    <cfRule type="expression" dxfId="4901" priority="1520">
      <formula>$F701="賃金・旅費・報償費"</formula>
    </cfRule>
    <cfRule type="expression" dxfId="4900" priority="1521">
      <formula>$F701="舞台・会場・設営費"</formula>
    </cfRule>
    <cfRule type="expression" dxfId="4899" priority="1522">
      <formula>$F701="出演・音楽・文芸費"</formula>
    </cfRule>
  </conditionalFormatting>
  <conditionalFormatting sqref="F700">
    <cfRule type="expression" dxfId="4898" priority="1513">
      <formula>$F700="委託費"</formula>
    </cfRule>
    <cfRule type="expression" dxfId="4897" priority="1514">
      <formula>$F700="雑役務費・消耗品費等"</formula>
    </cfRule>
    <cfRule type="expression" dxfId="4896" priority="1515">
      <formula>$F700="賃金・旅費・報償費"</formula>
    </cfRule>
    <cfRule type="expression" dxfId="4895" priority="1516">
      <formula>$F700="舞台・会場・設営費"</formula>
    </cfRule>
    <cfRule type="expression" dxfId="4894" priority="1517">
      <formula>$F700="出演・音楽・文芸費"</formula>
    </cfRule>
  </conditionalFormatting>
  <conditionalFormatting sqref="G700">
    <cfRule type="expression" dxfId="4893" priority="1503">
      <formula>OR($G700="出演費",$G700="音楽費",$G700="文芸費")</formula>
    </cfRule>
    <cfRule type="expression" dxfId="4892" priority="1504">
      <formula>OR($G700="舞台費",$G700="作品借料",$G700="上映費",$G700="会場費",$G700="運搬費")</formula>
    </cfRule>
    <cfRule type="expression" dxfId="4891" priority="1505">
      <formula>OR($G700="賃金・共済費",$G700="旅費",$G700="報償費")</formula>
    </cfRule>
    <cfRule type="expression" dxfId="4890" priority="1506">
      <formula>OR($G700="雑役務費",$G700="消耗品費",$G700="通信費",$G700="会議費",$G700="その他")</formula>
    </cfRule>
    <cfRule type="expression" dxfId="4889" priority="1507">
      <formula>OR($G700="委託費",$G700="補助金")</formula>
    </cfRule>
  </conditionalFormatting>
  <conditionalFormatting sqref="G701:G718">
    <cfRule type="expression" dxfId="4888" priority="1508">
      <formula>OR($G701="出演費",$G701="音楽費",$G701="文芸費")</formula>
    </cfRule>
    <cfRule type="expression" dxfId="4887" priority="1509">
      <formula>OR($G701="舞台費",$G701="作品借料",$G701="上映費",$G701="会場費",$G701="運搬費")</formula>
    </cfRule>
    <cfRule type="expression" dxfId="4886" priority="1510">
      <formula>OR($G701="賃金・共済費",$G701="旅費",$G701="報償費")</formula>
    </cfRule>
    <cfRule type="expression" dxfId="4885" priority="1511">
      <formula>OR($G701="雑役務費",$G701="消耗品費",$G701="通信費",$G701="会議費",$G701="その他")</formula>
    </cfRule>
    <cfRule type="expression" dxfId="4884" priority="1512">
      <formula>OR($G701="委託費",$G701="補助金")</formula>
    </cfRule>
  </conditionalFormatting>
  <conditionalFormatting sqref="F694:F718">
    <cfRule type="expression" dxfId="4883" priority="1501">
      <formula>$F694="動画制作・配信費等"</formula>
    </cfRule>
  </conditionalFormatting>
  <conditionalFormatting sqref="G694:G718">
    <cfRule type="expression" dxfId="4882" priority="1502">
      <formula>OR($G694="動画制作費",$G694="動画配信費")</formula>
    </cfRule>
  </conditionalFormatting>
  <conditionalFormatting sqref="O675:O677 R675:R678">
    <cfRule type="expression" dxfId="4881" priority="1500">
      <formula>INDIRECT(ADDRESS(ROW(),COLUMN()))=TRUNC(INDIRECT(ADDRESS(ROW(),COLUMN())))</formula>
    </cfRule>
  </conditionalFormatting>
  <conditionalFormatting sqref="O681:O692">
    <cfRule type="expression" dxfId="4880" priority="1499">
      <formula>INDIRECT(ADDRESS(ROW(),COLUMN()))=TRUNC(INDIRECT(ADDRESS(ROW(),COLUMN())))</formula>
    </cfRule>
  </conditionalFormatting>
  <conditionalFormatting sqref="R679:R692">
    <cfRule type="expression" dxfId="4879" priority="1498">
      <formula>INDIRECT(ADDRESS(ROW(),COLUMN()))=TRUNC(INDIRECT(ADDRESS(ROW(),COLUMN())))</formula>
    </cfRule>
  </conditionalFormatting>
  <conditionalFormatting sqref="L675:L677">
    <cfRule type="expression" dxfId="4878" priority="1497">
      <formula>INDIRECT(ADDRESS(ROW(),COLUMN()))=TRUNC(INDIRECT(ADDRESS(ROW(),COLUMN())))</formula>
    </cfRule>
  </conditionalFormatting>
  <conditionalFormatting sqref="J675">
    <cfRule type="expression" dxfId="4877" priority="1496">
      <formula>INDIRECT(ADDRESS(ROW(),COLUMN()))=TRUNC(INDIRECT(ADDRESS(ROW(),COLUMN())))</formula>
    </cfRule>
  </conditionalFormatting>
  <conditionalFormatting sqref="J676:J677">
    <cfRule type="expression" dxfId="4876" priority="1495">
      <formula>INDIRECT(ADDRESS(ROW(),COLUMN()))=TRUNC(INDIRECT(ADDRESS(ROW(),COLUMN())))</formula>
    </cfRule>
  </conditionalFormatting>
  <conditionalFormatting sqref="J678:J680">
    <cfRule type="expression" dxfId="4875" priority="1494">
      <formula>INDIRECT(ADDRESS(ROW(),COLUMN()))=TRUNC(INDIRECT(ADDRESS(ROW(),COLUMN())))</formula>
    </cfRule>
  </conditionalFormatting>
  <conditionalFormatting sqref="L678:L680">
    <cfRule type="expression" dxfId="4874" priority="1493">
      <formula>INDIRECT(ADDRESS(ROW(),COLUMN()))=TRUNC(INDIRECT(ADDRESS(ROW(),COLUMN())))</formula>
    </cfRule>
  </conditionalFormatting>
  <conditionalFormatting sqref="O678:O680">
    <cfRule type="expression" dxfId="4873" priority="1492">
      <formula>INDIRECT(ADDRESS(ROW(),COLUMN()))=TRUNC(INDIRECT(ADDRESS(ROW(),COLUMN())))</formula>
    </cfRule>
  </conditionalFormatting>
  <conditionalFormatting sqref="J681:J692">
    <cfRule type="expression" dxfId="4872" priority="1491">
      <formula>INDIRECT(ADDRESS(ROW(),COLUMN()))=TRUNC(INDIRECT(ADDRESS(ROW(),COLUMN())))</formula>
    </cfRule>
  </conditionalFormatting>
  <conditionalFormatting sqref="L681:L692">
    <cfRule type="expression" dxfId="4871" priority="1490">
      <formula>INDIRECT(ADDRESS(ROW(),COLUMN()))=TRUNC(INDIRECT(ADDRESS(ROW(),COLUMN())))</formula>
    </cfRule>
  </conditionalFormatting>
  <conditionalFormatting sqref="G675:G681">
    <cfRule type="expression" dxfId="4870" priority="1485">
      <formula>OR($G675="出演費",$G675="音楽費",$G675="文芸費")</formula>
    </cfRule>
    <cfRule type="expression" dxfId="4869" priority="1486">
      <formula>OR($G675="舞台費",$G675="作品借料",$G675="上映費",$G675="会場費",$G675="運搬費")</formula>
    </cfRule>
    <cfRule type="expression" dxfId="4868" priority="1487">
      <formula>OR($G675="賃金・共済費",$G675="旅費",$G675="報償費")</formula>
    </cfRule>
    <cfRule type="expression" dxfId="4867" priority="1488">
      <formula>OR($G675="雑役務費",$G675="消耗品費",$G675="通信費",$G675="会議費",$G675="その他")</formula>
    </cfRule>
    <cfRule type="expression" dxfId="4866" priority="1489">
      <formula>OR($G675="委託費",$G675="補助金")</formula>
    </cfRule>
  </conditionalFormatting>
  <conditionalFormatting sqref="F675:F681">
    <cfRule type="expression" dxfId="4865" priority="1480">
      <formula>$F675="委託費"</formula>
    </cfRule>
    <cfRule type="expression" dxfId="4864" priority="1481">
      <formula>$F675="雑役務費・消耗品費等"</formula>
    </cfRule>
    <cfRule type="expression" dxfId="4863" priority="1482">
      <formula>$F675="賃金・旅費・報償費"</formula>
    </cfRule>
    <cfRule type="expression" dxfId="4862" priority="1483">
      <formula>$F675="舞台・会場・設営費"</formula>
    </cfRule>
    <cfRule type="expression" dxfId="4861" priority="1484">
      <formula>$F675="出演・音楽・文芸費"</formula>
    </cfRule>
  </conditionalFormatting>
  <conditionalFormatting sqref="F683:F692">
    <cfRule type="expression" dxfId="4860" priority="1475">
      <formula>$F683="委託費"</formula>
    </cfRule>
    <cfRule type="expression" dxfId="4859" priority="1476">
      <formula>$F683="雑役務費・消耗品費等"</formula>
    </cfRule>
    <cfRule type="expression" dxfId="4858" priority="1477">
      <formula>$F683="賃金・旅費・報償費"</formula>
    </cfRule>
    <cfRule type="expression" dxfId="4857" priority="1478">
      <formula>$F683="舞台・会場・設営費"</formula>
    </cfRule>
    <cfRule type="expression" dxfId="4856" priority="1479">
      <formula>$F683="出演・音楽・文芸費"</formula>
    </cfRule>
  </conditionalFormatting>
  <conditionalFormatting sqref="F682">
    <cfRule type="expression" dxfId="4855" priority="1470">
      <formula>$F682="委託費"</formula>
    </cfRule>
    <cfRule type="expression" dxfId="4854" priority="1471">
      <formula>$F682="雑役務費・消耗品費等"</formula>
    </cfRule>
    <cfRule type="expression" dxfId="4853" priority="1472">
      <formula>$F682="賃金・旅費・報償費"</formula>
    </cfRule>
    <cfRule type="expression" dxfId="4852" priority="1473">
      <formula>$F682="舞台・会場・設営費"</formula>
    </cfRule>
    <cfRule type="expression" dxfId="4851" priority="1474">
      <formula>$F682="出演・音楽・文芸費"</formula>
    </cfRule>
  </conditionalFormatting>
  <conditionalFormatting sqref="G682">
    <cfRule type="expression" dxfId="4850" priority="1460">
      <formula>OR($G682="出演費",$G682="音楽費",$G682="文芸費")</formula>
    </cfRule>
    <cfRule type="expression" dxfId="4849" priority="1461">
      <formula>OR($G682="舞台費",$G682="作品借料",$G682="上映費",$G682="会場費",$G682="運搬費")</formula>
    </cfRule>
    <cfRule type="expression" dxfId="4848" priority="1462">
      <formula>OR($G682="賃金・共済費",$G682="旅費",$G682="報償費")</formula>
    </cfRule>
    <cfRule type="expression" dxfId="4847" priority="1463">
      <formula>OR($G682="雑役務費",$G682="消耗品費",$G682="通信費",$G682="会議費",$G682="その他")</formula>
    </cfRule>
    <cfRule type="expression" dxfId="4846" priority="1464">
      <formula>OR($G682="委託費",$G682="補助金")</formula>
    </cfRule>
  </conditionalFormatting>
  <conditionalFormatting sqref="G683:G692">
    <cfRule type="expression" dxfId="4845" priority="1465">
      <formula>OR($G683="出演費",$G683="音楽費",$G683="文芸費")</formula>
    </cfRule>
    <cfRule type="expression" dxfId="4844" priority="1466">
      <formula>OR($G683="舞台費",$G683="作品借料",$G683="上映費",$G683="会場費",$G683="運搬費")</formula>
    </cfRule>
    <cfRule type="expression" dxfId="4843" priority="1467">
      <formula>OR($G683="賃金・共済費",$G683="旅費",$G683="報償費")</formula>
    </cfRule>
    <cfRule type="expression" dxfId="4842" priority="1468">
      <formula>OR($G683="雑役務費",$G683="消耗品費",$G683="通信費",$G683="会議費",$G683="その他")</formula>
    </cfRule>
    <cfRule type="expression" dxfId="4841" priority="1469">
      <formula>OR($G683="委託費",$G683="補助金")</formula>
    </cfRule>
  </conditionalFormatting>
  <conditionalFormatting sqref="F675:F692">
    <cfRule type="expression" dxfId="4840" priority="1458">
      <formula>$F675="動画制作・配信費等"</formula>
    </cfRule>
  </conditionalFormatting>
  <conditionalFormatting sqref="G675:G692">
    <cfRule type="expression" dxfId="4839" priority="1459">
      <formula>OR($G675="動画制作費",$G675="動画配信費")</formula>
    </cfRule>
  </conditionalFormatting>
  <conditionalFormatting sqref="R650:R652 O650:O651">
    <cfRule type="expression" dxfId="4838" priority="1457">
      <formula>INDIRECT(ADDRESS(ROW(),COLUMN()))=TRUNC(INDIRECT(ADDRESS(ROW(),COLUMN())))</formula>
    </cfRule>
  </conditionalFormatting>
  <conditionalFormatting sqref="O655:O674">
    <cfRule type="expression" dxfId="4837" priority="1456">
      <formula>INDIRECT(ADDRESS(ROW(),COLUMN()))=TRUNC(INDIRECT(ADDRESS(ROW(),COLUMN())))</formula>
    </cfRule>
  </conditionalFormatting>
  <conditionalFormatting sqref="R653:R674">
    <cfRule type="expression" dxfId="4836" priority="1455">
      <formula>INDIRECT(ADDRESS(ROW(),COLUMN()))=TRUNC(INDIRECT(ADDRESS(ROW(),COLUMN())))</formula>
    </cfRule>
  </conditionalFormatting>
  <conditionalFormatting sqref="L650:L651">
    <cfRule type="expression" dxfId="4835" priority="1454">
      <formula>INDIRECT(ADDRESS(ROW(),COLUMN()))=TRUNC(INDIRECT(ADDRESS(ROW(),COLUMN())))</formula>
    </cfRule>
  </conditionalFormatting>
  <conditionalFormatting sqref="J650:J651">
    <cfRule type="expression" dxfId="4834" priority="1453">
      <formula>INDIRECT(ADDRESS(ROW(),COLUMN()))=TRUNC(INDIRECT(ADDRESS(ROW(),COLUMN())))</formula>
    </cfRule>
  </conditionalFormatting>
  <conditionalFormatting sqref="J652:J654">
    <cfRule type="expression" dxfId="4833" priority="1452">
      <formula>INDIRECT(ADDRESS(ROW(),COLUMN()))=TRUNC(INDIRECT(ADDRESS(ROW(),COLUMN())))</formula>
    </cfRule>
  </conditionalFormatting>
  <conditionalFormatting sqref="L652:L654">
    <cfRule type="expression" dxfId="4832" priority="1451">
      <formula>INDIRECT(ADDRESS(ROW(),COLUMN()))=TRUNC(INDIRECT(ADDRESS(ROW(),COLUMN())))</formula>
    </cfRule>
  </conditionalFormatting>
  <conditionalFormatting sqref="O652:O654">
    <cfRule type="expression" dxfId="4831" priority="1450">
      <formula>INDIRECT(ADDRESS(ROW(),COLUMN()))=TRUNC(INDIRECT(ADDRESS(ROW(),COLUMN())))</formula>
    </cfRule>
  </conditionalFormatting>
  <conditionalFormatting sqref="J655:J674">
    <cfRule type="expression" dxfId="4830" priority="1449">
      <formula>INDIRECT(ADDRESS(ROW(),COLUMN()))=TRUNC(INDIRECT(ADDRESS(ROW(),COLUMN())))</formula>
    </cfRule>
  </conditionalFormatting>
  <conditionalFormatting sqref="L655:L674">
    <cfRule type="expression" dxfId="4829" priority="1448">
      <formula>INDIRECT(ADDRESS(ROW(),COLUMN()))=TRUNC(INDIRECT(ADDRESS(ROW(),COLUMN())))</formula>
    </cfRule>
  </conditionalFormatting>
  <conditionalFormatting sqref="G650:G655">
    <cfRule type="expression" dxfId="4828" priority="1443">
      <formula>OR($G650="出演費",$G650="音楽費",$G650="文芸費")</formula>
    </cfRule>
    <cfRule type="expression" dxfId="4827" priority="1444">
      <formula>OR($G650="舞台費",$G650="作品借料",$G650="上映費",$G650="会場費",$G650="運搬費")</formula>
    </cfRule>
    <cfRule type="expression" dxfId="4826" priority="1445">
      <formula>OR($G650="賃金・共済費",$G650="旅費",$G650="報償費")</formula>
    </cfRule>
    <cfRule type="expression" dxfId="4825" priority="1446">
      <formula>OR($G650="雑役務費",$G650="消耗品費",$G650="通信費",$G650="会議費",$G650="その他")</formula>
    </cfRule>
    <cfRule type="expression" dxfId="4824" priority="1447">
      <formula>OR($G650="委託費",$G650="補助金")</formula>
    </cfRule>
  </conditionalFormatting>
  <conditionalFormatting sqref="F650:F655">
    <cfRule type="expression" dxfId="4823" priority="1438">
      <formula>$F650="委託費"</formula>
    </cfRule>
    <cfRule type="expression" dxfId="4822" priority="1439">
      <formula>$F650="雑役務費・消耗品費等"</formula>
    </cfRule>
    <cfRule type="expression" dxfId="4821" priority="1440">
      <formula>$F650="賃金・旅費・報償費"</formula>
    </cfRule>
    <cfRule type="expression" dxfId="4820" priority="1441">
      <formula>$F650="舞台・会場・設営費"</formula>
    </cfRule>
    <cfRule type="expression" dxfId="4819" priority="1442">
      <formula>$F650="出演・音楽・文芸費"</formula>
    </cfRule>
  </conditionalFormatting>
  <conditionalFormatting sqref="F657:F674">
    <cfRule type="expression" dxfId="4818" priority="1433">
      <formula>$F657="委託費"</formula>
    </cfRule>
    <cfRule type="expression" dxfId="4817" priority="1434">
      <formula>$F657="雑役務費・消耗品費等"</formula>
    </cfRule>
    <cfRule type="expression" dxfId="4816" priority="1435">
      <formula>$F657="賃金・旅費・報償費"</formula>
    </cfRule>
    <cfRule type="expression" dxfId="4815" priority="1436">
      <formula>$F657="舞台・会場・設営費"</formula>
    </cfRule>
    <cfRule type="expression" dxfId="4814" priority="1437">
      <formula>$F657="出演・音楽・文芸費"</formula>
    </cfRule>
  </conditionalFormatting>
  <conditionalFormatting sqref="F656">
    <cfRule type="expression" dxfId="4813" priority="1428">
      <formula>$F656="委託費"</formula>
    </cfRule>
    <cfRule type="expression" dxfId="4812" priority="1429">
      <formula>$F656="雑役務費・消耗品費等"</formula>
    </cfRule>
    <cfRule type="expression" dxfId="4811" priority="1430">
      <formula>$F656="賃金・旅費・報償費"</formula>
    </cfRule>
    <cfRule type="expression" dxfId="4810" priority="1431">
      <formula>$F656="舞台・会場・設営費"</formula>
    </cfRule>
    <cfRule type="expression" dxfId="4809" priority="1432">
      <formula>$F656="出演・音楽・文芸費"</formula>
    </cfRule>
  </conditionalFormatting>
  <conditionalFormatting sqref="G656">
    <cfRule type="expression" dxfId="4808" priority="1418">
      <formula>OR($G656="出演費",$G656="音楽費",$G656="文芸費")</formula>
    </cfRule>
    <cfRule type="expression" dxfId="4807" priority="1419">
      <formula>OR($G656="舞台費",$G656="作品借料",$G656="上映費",$G656="会場費",$G656="運搬費")</formula>
    </cfRule>
    <cfRule type="expression" dxfId="4806" priority="1420">
      <formula>OR($G656="賃金・共済費",$G656="旅費",$G656="報償費")</formula>
    </cfRule>
    <cfRule type="expression" dxfId="4805" priority="1421">
      <formula>OR($G656="雑役務費",$G656="消耗品費",$G656="通信費",$G656="会議費",$G656="その他")</formula>
    </cfRule>
    <cfRule type="expression" dxfId="4804" priority="1422">
      <formula>OR($G656="委託費",$G656="補助金")</formula>
    </cfRule>
  </conditionalFormatting>
  <conditionalFormatting sqref="G657:G674">
    <cfRule type="expression" dxfId="4803" priority="1423">
      <formula>OR($G657="出演費",$G657="音楽費",$G657="文芸費")</formula>
    </cfRule>
    <cfRule type="expression" dxfId="4802" priority="1424">
      <formula>OR($G657="舞台費",$G657="作品借料",$G657="上映費",$G657="会場費",$G657="運搬費")</formula>
    </cfRule>
    <cfRule type="expression" dxfId="4801" priority="1425">
      <formula>OR($G657="賃金・共済費",$G657="旅費",$G657="報償費")</formula>
    </cfRule>
    <cfRule type="expression" dxfId="4800" priority="1426">
      <formula>OR($G657="雑役務費",$G657="消耗品費",$G657="通信費",$G657="会議費",$G657="その他")</formula>
    </cfRule>
    <cfRule type="expression" dxfId="4799" priority="1427">
      <formula>OR($G657="委託費",$G657="補助金")</formula>
    </cfRule>
  </conditionalFormatting>
  <conditionalFormatting sqref="F650:F674">
    <cfRule type="expression" dxfId="4798" priority="1416">
      <formula>$F650="動画制作・配信費等"</formula>
    </cfRule>
  </conditionalFormatting>
  <conditionalFormatting sqref="G650:G674">
    <cfRule type="expression" dxfId="4797" priority="1417">
      <formula>OR($G650="動画制作費",$G650="動画配信費")</formula>
    </cfRule>
  </conditionalFormatting>
  <conditionalFormatting sqref="R769:R772 O769:O771">
    <cfRule type="expression" dxfId="4796" priority="1415">
      <formula>INDIRECT(ADDRESS(ROW(),COLUMN()))=TRUNC(INDIRECT(ADDRESS(ROW(),COLUMN())))</formula>
    </cfRule>
  </conditionalFormatting>
  <conditionalFormatting sqref="O775:O795">
    <cfRule type="expression" dxfId="4795" priority="1414">
      <formula>INDIRECT(ADDRESS(ROW(),COLUMN()))=TRUNC(INDIRECT(ADDRESS(ROW(),COLUMN())))</formula>
    </cfRule>
  </conditionalFormatting>
  <conditionalFormatting sqref="R773:R795">
    <cfRule type="expression" dxfId="4794" priority="1413">
      <formula>INDIRECT(ADDRESS(ROW(),COLUMN()))=TRUNC(INDIRECT(ADDRESS(ROW(),COLUMN())))</formula>
    </cfRule>
  </conditionalFormatting>
  <conditionalFormatting sqref="L769:L771">
    <cfRule type="expression" dxfId="4793" priority="1412">
      <formula>INDIRECT(ADDRESS(ROW(),COLUMN()))=TRUNC(INDIRECT(ADDRESS(ROW(),COLUMN())))</formula>
    </cfRule>
  </conditionalFormatting>
  <conditionalFormatting sqref="J769">
    <cfRule type="expression" dxfId="4792" priority="1411">
      <formula>INDIRECT(ADDRESS(ROW(),COLUMN()))=TRUNC(INDIRECT(ADDRESS(ROW(),COLUMN())))</formula>
    </cfRule>
  </conditionalFormatting>
  <conditionalFormatting sqref="J770:J771">
    <cfRule type="expression" dxfId="4791" priority="1410">
      <formula>INDIRECT(ADDRESS(ROW(),COLUMN()))=TRUNC(INDIRECT(ADDRESS(ROW(),COLUMN())))</formula>
    </cfRule>
  </conditionalFormatting>
  <conditionalFormatting sqref="J772:J774">
    <cfRule type="expression" dxfId="4790" priority="1409">
      <formula>INDIRECT(ADDRESS(ROW(),COLUMN()))=TRUNC(INDIRECT(ADDRESS(ROW(),COLUMN())))</formula>
    </cfRule>
  </conditionalFormatting>
  <conditionalFormatting sqref="L772:L774">
    <cfRule type="expression" dxfId="4789" priority="1408">
      <formula>INDIRECT(ADDRESS(ROW(),COLUMN()))=TRUNC(INDIRECT(ADDRESS(ROW(),COLUMN())))</formula>
    </cfRule>
  </conditionalFormatting>
  <conditionalFormatting sqref="O772:O774">
    <cfRule type="expression" dxfId="4788" priority="1407">
      <formula>INDIRECT(ADDRESS(ROW(),COLUMN()))=TRUNC(INDIRECT(ADDRESS(ROW(),COLUMN())))</formula>
    </cfRule>
  </conditionalFormatting>
  <conditionalFormatting sqref="J775:J795">
    <cfRule type="expression" dxfId="4787" priority="1406">
      <formula>INDIRECT(ADDRESS(ROW(),COLUMN()))=TRUNC(INDIRECT(ADDRESS(ROW(),COLUMN())))</formula>
    </cfRule>
  </conditionalFormatting>
  <conditionalFormatting sqref="L775:L795">
    <cfRule type="expression" dxfId="4786" priority="1405">
      <formula>INDIRECT(ADDRESS(ROW(),COLUMN()))=TRUNC(INDIRECT(ADDRESS(ROW(),COLUMN())))</formula>
    </cfRule>
  </conditionalFormatting>
  <conditionalFormatting sqref="G769:G775">
    <cfRule type="expression" dxfId="4785" priority="1400">
      <formula>OR($G769="出演費",$G769="音楽費",$G769="文芸費")</formula>
    </cfRule>
    <cfRule type="expression" dxfId="4784" priority="1401">
      <formula>OR($G769="舞台費",$G769="作品借料",$G769="上映費",$G769="会場費",$G769="運搬費")</formula>
    </cfRule>
    <cfRule type="expression" dxfId="4783" priority="1402">
      <formula>OR($G769="賃金・共済費",$G769="旅費",$G769="報償費")</formula>
    </cfRule>
    <cfRule type="expression" dxfId="4782" priority="1403">
      <formula>OR($G769="雑役務費",$G769="消耗品費",$G769="通信費",$G769="会議費",$G769="その他")</formula>
    </cfRule>
    <cfRule type="expression" dxfId="4781" priority="1404">
      <formula>OR($G769="委託費",$G769="補助金")</formula>
    </cfRule>
  </conditionalFormatting>
  <conditionalFormatting sqref="F769:F775">
    <cfRule type="expression" dxfId="4780" priority="1395">
      <formula>$F769="委託費"</formula>
    </cfRule>
    <cfRule type="expression" dxfId="4779" priority="1396">
      <formula>$F769="雑役務費・消耗品費等"</formula>
    </cfRule>
    <cfRule type="expression" dxfId="4778" priority="1397">
      <formula>$F769="賃金・旅費・報償費"</formula>
    </cfRule>
    <cfRule type="expression" dxfId="4777" priority="1398">
      <formula>$F769="舞台・会場・設営費"</formula>
    </cfRule>
    <cfRule type="expression" dxfId="4776" priority="1399">
      <formula>$F769="出演・音楽・文芸費"</formula>
    </cfRule>
  </conditionalFormatting>
  <conditionalFormatting sqref="F777:F795">
    <cfRule type="expression" dxfId="4775" priority="1390">
      <formula>$F777="委託費"</formula>
    </cfRule>
    <cfRule type="expression" dxfId="4774" priority="1391">
      <formula>$F777="雑役務費・消耗品費等"</formula>
    </cfRule>
    <cfRule type="expression" dxfId="4773" priority="1392">
      <formula>$F777="賃金・旅費・報償費"</formula>
    </cfRule>
    <cfRule type="expression" dxfId="4772" priority="1393">
      <formula>$F777="舞台・会場・設営費"</formula>
    </cfRule>
    <cfRule type="expression" dxfId="4771" priority="1394">
      <formula>$F777="出演・音楽・文芸費"</formula>
    </cfRule>
  </conditionalFormatting>
  <conditionalFormatting sqref="F776">
    <cfRule type="expression" dxfId="4770" priority="1385">
      <formula>$F776="委託費"</formula>
    </cfRule>
    <cfRule type="expression" dxfId="4769" priority="1386">
      <formula>$F776="雑役務費・消耗品費等"</formula>
    </cfRule>
    <cfRule type="expression" dxfId="4768" priority="1387">
      <formula>$F776="賃金・旅費・報償費"</formula>
    </cfRule>
    <cfRule type="expression" dxfId="4767" priority="1388">
      <formula>$F776="舞台・会場・設営費"</formula>
    </cfRule>
    <cfRule type="expression" dxfId="4766" priority="1389">
      <formula>$F776="出演・音楽・文芸費"</formula>
    </cfRule>
  </conditionalFormatting>
  <conditionalFormatting sqref="G776">
    <cfRule type="expression" dxfId="4765" priority="1375">
      <formula>OR($G776="出演費",$G776="音楽費",$G776="文芸費")</formula>
    </cfRule>
    <cfRule type="expression" dxfId="4764" priority="1376">
      <formula>OR($G776="舞台費",$G776="作品借料",$G776="上映費",$G776="会場費",$G776="運搬費")</formula>
    </cfRule>
    <cfRule type="expression" dxfId="4763" priority="1377">
      <formula>OR($G776="賃金・共済費",$G776="旅費",$G776="報償費")</formula>
    </cfRule>
    <cfRule type="expression" dxfId="4762" priority="1378">
      <formula>OR($G776="雑役務費",$G776="消耗品費",$G776="通信費",$G776="会議費",$G776="その他")</formula>
    </cfRule>
    <cfRule type="expression" dxfId="4761" priority="1379">
      <formula>OR($G776="委託費",$G776="補助金")</formula>
    </cfRule>
  </conditionalFormatting>
  <conditionalFormatting sqref="G777:G795">
    <cfRule type="expression" dxfId="4760" priority="1380">
      <formula>OR($G777="出演費",$G777="音楽費",$G777="文芸費")</formula>
    </cfRule>
    <cfRule type="expression" dxfId="4759" priority="1381">
      <formula>OR($G777="舞台費",$G777="作品借料",$G777="上映費",$G777="会場費",$G777="運搬費")</formula>
    </cfRule>
    <cfRule type="expression" dxfId="4758" priority="1382">
      <formula>OR($G777="賃金・共済費",$G777="旅費",$G777="報償費")</formula>
    </cfRule>
    <cfRule type="expression" dxfId="4757" priority="1383">
      <formula>OR($G777="雑役務費",$G777="消耗品費",$G777="通信費",$G777="会議費",$G777="その他")</formula>
    </cfRule>
    <cfRule type="expression" dxfId="4756" priority="1384">
      <formula>OR($G777="委託費",$G777="補助金")</formula>
    </cfRule>
  </conditionalFormatting>
  <conditionalFormatting sqref="F769:F795">
    <cfRule type="expression" dxfId="4755" priority="1373">
      <formula>$F769="動画制作・配信費等"</formula>
    </cfRule>
  </conditionalFormatting>
  <conditionalFormatting sqref="G769:G795">
    <cfRule type="expression" dxfId="4754" priority="1374">
      <formula>OR($G769="動画制作費",$G769="動画配信費")</formula>
    </cfRule>
  </conditionalFormatting>
  <conditionalFormatting sqref="O756:O759 R756:R760">
    <cfRule type="expression" dxfId="4753" priority="1372">
      <formula>INDIRECT(ADDRESS(ROW(),COLUMN()))=TRUNC(INDIRECT(ADDRESS(ROW(),COLUMN())))</formula>
    </cfRule>
  </conditionalFormatting>
  <conditionalFormatting sqref="O763:O768">
    <cfRule type="expression" dxfId="4752" priority="1371">
      <formula>INDIRECT(ADDRESS(ROW(),COLUMN()))=TRUNC(INDIRECT(ADDRESS(ROW(),COLUMN())))</formula>
    </cfRule>
  </conditionalFormatting>
  <conditionalFormatting sqref="R761:R768">
    <cfRule type="expression" dxfId="4751" priority="1370">
      <formula>INDIRECT(ADDRESS(ROW(),COLUMN()))=TRUNC(INDIRECT(ADDRESS(ROW(),COLUMN())))</formula>
    </cfRule>
  </conditionalFormatting>
  <conditionalFormatting sqref="L756:L759">
    <cfRule type="expression" dxfId="4750" priority="1369">
      <formula>INDIRECT(ADDRESS(ROW(),COLUMN()))=TRUNC(INDIRECT(ADDRESS(ROW(),COLUMN())))</formula>
    </cfRule>
  </conditionalFormatting>
  <conditionalFormatting sqref="J757">
    <cfRule type="expression" dxfId="4749" priority="1368">
      <formula>INDIRECT(ADDRESS(ROW(),COLUMN()))=TRUNC(INDIRECT(ADDRESS(ROW(),COLUMN())))</formula>
    </cfRule>
  </conditionalFormatting>
  <conditionalFormatting sqref="J756">
    <cfRule type="expression" dxfId="4748" priority="1367">
      <formula>INDIRECT(ADDRESS(ROW(),COLUMN()))=TRUNC(INDIRECT(ADDRESS(ROW(),COLUMN())))</formula>
    </cfRule>
  </conditionalFormatting>
  <conditionalFormatting sqref="J758:J759">
    <cfRule type="expression" dxfId="4747" priority="1366">
      <formula>INDIRECT(ADDRESS(ROW(),COLUMN()))=TRUNC(INDIRECT(ADDRESS(ROW(),COLUMN())))</formula>
    </cfRule>
  </conditionalFormatting>
  <conditionalFormatting sqref="J760:J762">
    <cfRule type="expression" dxfId="4746" priority="1365">
      <formula>INDIRECT(ADDRESS(ROW(),COLUMN()))=TRUNC(INDIRECT(ADDRESS(ROW(),COLUMN())))</formula>
    </cfRule>
  </conditionalFormatting>
  <conditionalFormatting sqref="L760:L762">
    <cfRule type="expression" dxfId="4745" priority="1364">
      <formula>INDIRECT(ADDRESS(ROW(),COLUMN()))=TRUNC(INDIRECT(ADDRESS(ROW(),COLUMN())))</formula>
    </cfRule>
  </conditionalFormatting>
  <conditionalFormatting sqref="O760:O762">
    <cfRule type="expression" dxfId="4744" priority="1363">
      <formula>INDIRECT(ADDRESS(ROW(),COLUMN()))=TRUNC(INDIRECT(ADDRESS(ROW(),COLUMN())))</formula>
    </cfRule>
  </conditionalFormatting>
  <conditionalFormatting sqref="J763:J768">
    <cfRule type="expression" dxfId="4743" priority="1362">
      <formula>INDIRECT(ADDRESS(ROW(),COLUMN()))=TRUNC(INDIRECT(ADDRESS(ROW(),COLUMN())))</formula>
    </cfRule>
  </conditionalFormatting>
  <conditionalFormatting sqref="L763:L768">
    <cfRule type="expression" dxfId="4742" priority="1361">
      <formula>INDIRECT(ADDRESS(ROW(),COLUMN()))=TRUNC(INDIRECT(ADDRESS(ROW(),COLUMN())))</formula>
    </cfRule>
  </conditionalFormatting>
  <conditionalFormatting sqref="G756:G763">
    <cfRule type="expression" dxfId="4741" priority="1356">
      <formula>OR($G756="出演費",$G756="音楽費",$G756="文芸費")</formula>
    </cfRule>
    <cfRule type="expression" dxfId="4740" priority="1357">
      <formula>OR($G756="舞台費",$G756="作品借料",$G756="上映費",$G756="会場費",$G756="運搬費")</formula>
    </cfRule>
    <cfRule type="expression" dxfId="4739" priority="1358">
      <formula>OR($G756="賃金・共済費",$G756="旅費",$G756="報償費")</formula>
    </cfRule>
    <cfRule type="expression" dxfId="4738" priority="1359">
      <formula>OR($G756="雑役務費",$G756="消耗品費",$G756="通信費",$G756="会議費",$G756="その他")</formula>
    </cfRule>
    <cfRule type="expression" dxfId="4737" priority="1360">
      <formula>OR($G756="委託費",$G756="補助金")</formula>
    </cfRule>
  </conditionalFormatting>
  <conditionalFormatting sqref="F756:F763">
    <cfRule type="expression" dxfId="4736" priority="1351">
      <formula>$F756="委託費"</formula>
    </cfRule>
    <cfRule type="expression" dxfId="4735" priority="1352">
      <formula>$F756="雑役務費・消耗品費等"</formula>
    </cfRule>
    <cfRule type="expression" dxfId="4734" priority="1353">
      <formula>$F756="賃金・旅費・報償費"</formula>
    </cfRule>
    <cfRule type="expression" dxfId="4733" priority="1354">
      <formula>$F756="舞台・会場・設営費"</formula>
    </cfRule>
    <cfRule type="expression" dxfId="4732" priority="1355">
      <formula>$F756="出演・音楽・文芸費"</formula>
    </cfRule>
  </conditionalFormatting>
  <conditionalFormatting sqref="F765:F768">
    <cfRule type="expression" dxfId="4731" priority="1346">
      <formula>$F765="委託費"</formula>
    </cfRule>
    <cfRule type="expression" dxfId="4730" priority="1347">
      <formula>$F765="雑役務費・消耗品費等"</formula>
    </cfRule>
    <cfRule type="expression" dxfId="4729" priority="1348">
      <formula>$F765="賃金・旅費・報償費"</formula>
    </cfRule>
    <cfRule type="expression" dxfId="4728" priority="1349">
      <formula>$F765="舞台・会場・設営費"</formula>
    </cfRule>
    <cfRule type="expression" dxfId="4727" priority="1350">
      <formula>$F765="出演・音楽・文芸費"</formula>
    </cfRule>
  </conditionalFormatting>
  <conditionalFormatting sqref="F764">
    <cfRule type="expression" dxfId="4726" priority="1341">
      <formula>$F764="委託費"</formula>
    </cfRule>
    <cfRule type="expression" dxfId="4725" priority="1342">
      <formula>$F764="雑役務費・消耗品費等"</formula>
    </cfRule>
    <cfRule type="expression" dxfId="4724" priority="1343">
      <formula>$F764="賃金・旅費・報償費"</formula>
    </cfRule>
    <cfRule type="expression" dxfId="4723" priority="1344">
      <formula>$F764="舞台・会場・設営費"</formula>
    </cfRule>
    <cfRule type="expression" dxfId="4722" priority="1345">
      <formula>$F764="出演・音楽・文芸費"</formula>
    </cfRule>
  </conditionalFormatting>
  <conditionalFormatting sqref="G764">
    <cfRule type="expression" dxfId="4721" priority="1331">
      <formula>OR($G764="出演費",$G764="音楽費",$G764="文芸費")</formula>
    </cfRule>
    <cfRule type="expression" dxfId="4720" priority="1332">
      <formula>OR($G764="舞台費",$G764="作品借料",$G764="上映費",$G764="会場費",$G764="運搬費")</formula>
    </cfRule>
    <cfRule type="expression" dxfId="4719" priority="1333">
      <formula>OR($G764="賃金・共済費",$G764="旅費",$G764="報償費")</formula>
    </cfRule>
    <cfRule type="expression" dxfId="4718" priority="1334">
      <formula>OR($G764="雑役務費",$G764="消耗品費",$G764="通信費",$G764="会議費",$G764="その他")</formula>
    </cfRule>
    <cfRule type="expression" dxfId="4717" priority="1335">
      <formula>OR($G764="委託費",$G764="補助金")</formula>
    </cfRule>
  </conditionalFormatting>
  <conditionalFormatting sqref="G765:G768">
    <cfRule type="expression" dxfId="4716" priority="1336">
      <formula>OR($G765="出演費",$G765="音楽費",$G765="文芸費")</formula>
    </cfRule>
    <cfRule type="expression" dxfId="4715" priority="1337">
      <formula>OR($G765="舞台費",$G765="作品借料",$G765="上映費",$G765="会場費",$G765="運搬費")</formula>
    </cfRule>
    <cfRule type="expression" dxfId="4714" priority="1338">
      <formula>OR($G765="賃金・共済費",$G765="旅費",$G765="報償費")</formula>
    </cfRule>
    <cfRule type="expression" dxfId="4713" priority="1339">
      <formula>OR($G765="雑役務費",$G765="消耗品費",$G765="通信費",$G765="会議費",$G765="その他")</formula>
    </cfRule>
    <cfRule type="expression" dxfId="4712" priority="1340">
      <formula>OR($G765="委託費",$G765="補助金")</formula>
    </cfRule>
  </conditionalFormatting>
  <conditionalFormatting sqref="F756:F768">
    <cfRule type="expression" dxfId="4711" priority="1329">
      <formula>$F756="動画制作・配信費等"</formula>
    </cfRule>
  </conditionalFormatting>
  <conditionalFormatting sqref="G756:G768">
    <cfRule type="expression" dxfId="4710" priority="1330">
      <formula>OR($G756="動画制作費",$G756="動画配信費")</formula>
    </cfRule>
  </conditionalFormatting>
  <conditionalFormatting sqref="R730:R732 O730:O731">
    <cfRule type="expression" dxfId="4709" priority="1328">
      <formula>INDIRECT(ADDRESS(ROW(),COLUMN()))=TRUNC(INDIRECT(ADDRESS(ROW(),COLUMN())))</formula>
    </cfRule>
  </conditionalFormatting>
  <conditionalFormatting sqref="O735:O755">
    <cfRule type="expression" dxfId="4708" priority="1327">
      <formula>INDIRECT(ADDRESS(ROW(),COLUMN()))=TRUNC(INDIRECT(ADDRESS(ROW(),COLUMN())))</formula>
    </cfRule>
  </conditionalFormatting>
  <conditionalFormatting sqref="R733:R755">
    <cfRule type="expression" dxfId="4707" priority="1326">
      <formula>INDIRECT(ADDRESS(ROW(),COLUMN()))=TRUNC(INDIRECT(ADDRESS(ROW(),COLUMN())))</formula>
    </cfRule>
  </conditionalFormatting>
  <conditionalFormatting sqref="L730:L731">
    <cfRule type="expression" dxfId="4706" priority="1325">
      <formula>INDIRECT(ADDRESS(ROW(),COLUMN()))=TRUNC(INDIRECT(ADDRESS(ROW(),COLUMN())))</formula>
    </cfRule>
  </conditionalFormatting>
  <conditionalFormatting sqref="J730:J731">
    <cfRule type="expression" dxfId="4705" priority="1324">
      <formula>INDIRECT(ADDRESS(ROW(),COLUMN()))=TRUNC(INDIRECT(ADDRESS(ROW(),COLUMN())))</formula>
    </cfRule>
  </conditionalFormatting>
  <conditionalFormatting sqref="J732:J734">
    <cfRule type="expression" dxfId="4704" priority="1323">
      <formula>INDIRECT(ADDRESS(ROW(),COLUMN()))=TRUNC(INDIRECT(ADDRESS(ROW(),COLUMN())))</formula>
    </cfRule>
  </conditionalFormatting>
  <conditionalFormatting sqref="L732:L734">
    <cfRule type="expression" dxfId="4703" priority="1322">
      <formula>INDIRECT(ADDRESS(ROW(),COLUMN()))=TRUNC(INDIRECT(ADDRESS(ROW(),COLUMN())))</formula>
    </cfRule>
  </conditionalFormatting>
  <conditionalFormatting sqref="O732:O734">
    <cfRule type="expression" dxfId="4702" priority="1321">
      <formula>INDIRECT(ADDRESS(ROW(),COLUMN()))=TRUNC(INDIRECT(ADDRESS(ROW(),COLUMN())))</formula>
    </cfRule>
  </conditionalFormatting>
  <conditionalFormatting sqref="J735:J755">
    <cfRule type="expression" dxfId="4701" priority="1320">
      <formula>INDIRECT(ADDRESS(ROW(),COLUMN()))=TRUNC(INDIRECT(ADDRESS(ROW(),COLUMN())))</formula>
    </cfRule>
  </conditionalFormatting>
  <conditionalFormatting sqref="L735:L755">
    <cfRule type="expression" dxfId="4700" priority="1319">
      <formula>INDIRECT(ADDRESS(ROW(),COLUMN()))=TRUNC(INDIRECT(ADDRESS(ROW(),COLUMN())))</formula>
    </cfRule>
  </conditionalFormatting>
  <conditionalFormatting sqref="G730:G735">
    <cfRule type="expression" dxfId="4699" priority="1314">
      <formula>OR($G730="出演費",$G730="音楽費",$G730="文芸費")</formula>
    </cfRule>
    <cfRule type="expression" dxfId="4698" priority="1315">
      <formula>OR($G730="舞台費",$G730="作品借料",$G730="上映費",$G730="会場費",$G730="運搬費")</formula>
    </cfRule>
    <cfRule type="expression" dxfId="4697" priority="1316">
      <formula>OR($G730="賃金・共済費",$G730="旅費",$G730="報償費")</formula>
    </cfRule>
    <cfRule type="expression" dxfId="4696" priority="1317">
      <formula>OR($G730="雑役務費",$G730="消耗品費",$G730="通信費",$G730="会議費",$G730="その他")</formula>
    </cfRule>
    <cfRule type="expression" dxfId="4695" priority="1318">
      <formula>OR($G730="委託費",$G730="補助金")</formula>
    </cfRule>
  </conditionalFormatting>
  <conditionalFormatting sqref="F730:F735">
    <cfRule type="expression" dxfId="4694" priority="1309">
      <formula>$F730="委託費"</formula>
    </cfRule>
    <cfRule type="expression" dxfId="4693" priority="1310">
      <formula>$F730="雑役務費・消耗品費等"</formula>
    </cfRule>
    <cfRule type="expression" dxfId="4692" priority="1311">
      <formula>$F730="賃金・旅費・報償費"</formula>
    </cfRule>
    <cfRule type="expression" dxfId="4691" priority="1312">
      <formula>$F730="舞台・会場・設営費"</formula>
    </cfRule>
    <cfRule type="expression" dxfId="4690" priority="1313">
      <formula>$F730="出演・音楽・文芸費"</formula>
    </cfRule>
  </conditionalFormatting>
  <conditionalFormatting sqref="F737:F755">
    <cfRule type="expression" dxfId="4689" priority="1304">
      <formula>$F737="委託費"</formula>
    </cfRule>
    <cfRule type="expression" dxfId="4688" priority="1305">
      <formula>$F737="雑役務費・消耗品費等"</formula>
    </cfRule>
    <cfRule type="expression" dxfId="4687" priority="1306">
      <formula>$F737="賃金・旅費・報償費"</formula>
    </cfRule>
    <cfRule type="expression" dxfId="4686" priority="1307">
      <formula>$F737="舞台・会場・設営費"</formula>
    </cfRule>
    <cfRule type="expression" dxfId="4685" priority="1308">
      <formula>$F737="出演・音楽・文芸費"</formula>
    </cfRule>
  </conditionalFormatting>
  <conditionalFormatting sqref="F736">
    <cfRule type="expression" dxfId="4684" priority="1299">
      <formula>$F736="委託費"</formula>
    </cfRule>
    <cfRule type="expression" dxfId="4683" priority="1300">
      <formula>$F736="雑役務費・消耗品費等"</formula>
    </cfRule>
    <cfRule type="expression" dxfId="4682" priority="1301">
      <formula>$F736="賃金・旅費・報償費"</formula>
    </cfRule>
    <cfRule type="expression" dxfId="4681" priority="1302">
      <formula>$F736="舞台・会場・設営費"</formula>
    </cfRule>
    <cfRule type="expression" dxfId="4680" priority="1303">
      <formula>$F736="出演・音楽・文芸費"</formula>
    </cfRule>
  </conditionalFormatting>
  <conditionalFormatting sqref="G736">
    <cfRule type="expression" dxfId="4679" priority="1289">
      <formula>OR($G736="出演費",$G736="音楽費",$G736="文芸費")</formula>
    </cfRule>
    <cfRule type="expression" dxfId="4678" priority="1290">
      <formula>OR($G736="舞台費",$G736="作品借料",$G736="上映費",$G736="会場費",$G736="運搬費")</formula>
    </cfRule>
    <cfRule type="expression" dxfId="4677" priority="1291">
      <formula>OR($G736="賃金・共済費",$G736="旅費",$G736="報償費")</formula>
    </cfRule>
    <cfRule type="expression" dxfId="4676" priority="1292">
      <formula>OR($G736="雑役務費",$G736="消耗品費",$G736="通信費",$G736="会議費",$G736="その他")</formula>
    </cfRule>
    <cfRule type="expression" dxfId="4675" priority="1293">
      <formula>OR($G736="委託費",$G736="補助金")</formula>
    </cfRule>
  </conditionalFormatting>
  <conditionalFormatting sqref="G737:G755">
    <cfRule type="expression" dxfId="4674" priority="1294">
      <formula>OR($G737="出演費",$G737="音楽費",$G737="文芸費")</formula>
    </cfRule>
    <cfRule type="expression" dxfId="4673" priority="1295">
      <formula>OR($G737="舞台費",$G737="作品借料",$G737="上映費",$G737="会場費",$G737="運搬費")</formula>
    </cfRule>
    <cfRule type="expression" dxfId="4672" priority="1296">
      <formula>OR($G737="賃金・共済費",$G737="旅費",$G737="報償費")</formula>
    </cfRule>
    <cfRule type="expression" dxfId="4671" priority="1297">
      <formula>OR($G737="雑役務費",$G737="消耗品費",$G737="通信費",$G737="会議費",$G737="その他")</formula>
    </cfRule>
    <cfRule type="expression" dxfId="4670" priority="1298">
      <formula>OR($G737="委託費",$G737="補助金")</formula>
    </cfRule>
  </conditionalFormatting>
  <conditionalFormatting sqref="F730:F755">
    <cfRule type="expression" dxfId="4669" priority="1287">
      <formula>$F730="動画制作・配信費等"</formula>
    </cfRule>
  </conditionalFormatting>
  <conditionalFormatting sqref="G730:G755">
    <cfRule type="expression" dxfId="4668" priority="1288">
      <formula>OR($G730="動画制作費",$G730="動画配信費")</formula>
    </cfRule>
  </conditionalFormatting>
  <conditionalFormatting sqref="R810 O810 O857:O858 R857:R859">
    <cfRule type="expression" dxfId="4667" priority="1286">
      <formula>INDIRECT(ADDRESS(ROW(),COLUMN()))=TRUNC(INDIRECT(ADDRESS(ROW(),COLUMN())))</formula>
    </cfRule>
  </conditionalFormatting>
  <conditionalFormatting sqref="O862:O882">
    <cfRule type="expression" dxfId="4666" priority="1285">
      <formula>INDIRECT(ADDRESS(ROW(),COLUMN()))=TRUNC(INDIRECT(ADDRESS(ROW(),COLUMN())))</formula>
    </cfRule>
  </conditionalFormatting>
  <conditionalFormatting sqref="R860:R882">
    <cfRule type="expression" dxfId="4665" priority="1284">
      <formula>INDIRECT(ADDRESS(ROW(),COLUMN()))=TRUNC(INDIRECT(ADDRESS(ROW(),COLUMN())))</formula>
    </cfRule>
  </conditionalFormatting>
  <conditionalFormatting sqref="L810 L857:L858">
    <cfRule type="expression" dxfId="4664" priority="1283">
      <formula>INDIRECT(ADDRESS(ROW(),COLUMN()))=TRUNC(INDIRECT(ADDRESS(ROW(),COLUMN())))</formula>
    </cfRule>
  </conditionalFormatting>
  <conditionalFormatting sqref="J810">
    <cfRule type="expression" dxfId="4663" priority="1282">
      <formula>INDIRECT(ADDRESS(ROW(),COLUMN()))=TRUNC(INDIRECT(ADDRESS(ROW(),COLUMN())))</formula>
    </cfRule>
  </conditionalFormatting>
  <conditionalFormatting sqref="J857:J858">
    <cfRule type="expression" dxfId="4662" priority="1281">
      <formula>INDIRECT(ADDRESS(ROW(),COLUMN()))=TRUNC(INDIRECT(ADDRESS(ROW(),COLUMN())))</formula>
    </cfRule>
  </conditionalFormatting>
  <conditionalFormatting sqref="J859:J861">
    <cfRule type="expression" dxfId="4661" priority="1280">
      <formula>INDIRECT(ADDRESS(ROW(),COLUMN()))=TRUNC(INDIRECT(ADDRESS(ROW(),COLUMN())))</formula>
    </cfRule>
  </conditionalFormatting>
  <conditionalFormatting sqref="L859:L861">
    <cfRule type="expression" dxfId="4660" priority="1279">
      <formula>INDIRECT(ADDRESS(ROW(),COLUMN()))=TRUNC(INDIRECT(ADDRESS(ROW(),COLUMN())))</formula>
    </cfRule>
  </conditionalFormatting>
  <conditionalFormatting sqref="O859:O861">
    <cfRule type="expression" dxfId="4659" priority="1278">
      <formula>INDIRECT(ADDRESS(ROW(),COLUMN()))=TRUNC(INDIRECT(ADDRESS(ROW(),COLUMN())))</formula>
    </cfRule>
  </conditionalFormatting>
  <conditionalFormatting sqref="J862:J882">
    <cfRule type="expression" dxfId="4658" priority="1277">
      <formula>INDIRECT(ADDRESS(ROW(),COLUMN()))=TRUNC(INDIRECT(ADDRESS(ROW(),COLUMN())))</formula>
    </cfRule>
  </conditionalFormatting>
  <conditionalFormatting sqref="L862:L882">
    <cfRule type="expression" dxfId="4657" priority="1276">
      <formula>INDIRECT(ADDRESS(ROW(),COLUMN()))=TRUNC(INDIRECT(ADDRESS(ROW(),COLUMN())))</formula>
    </cfRule>
  </conditionalFormatting>
  <conditionalFormatting sqref="G810 G857:G862">
    <cfRule type="expression" dxfId="4656" priority="1271">
      <formula>OR($G810="出演費",$G810="音楽費",$G810="文芸費")</formula>
    </cfRule>
    <cfRule type="expression" dxfId="4655" priority="1272">
      <formula>OR($G810="舞台費",$G810="作品借料",$G810="上映費",$G810="会場費",$G810="運搬費")</formula>
    </cfRule>
    <cfRule type="expression" dxfId="4654" priority="1273">
      <formula>OR($G810="賃金・共済費",$G810="旅費",$G810="報償費")</formula>
    </cfRule>
    <cfRule type="expression" dxfId="4653" priority="1274">
      <formula>OR($G810="雑役務費",$G810="消耗品費",$G810="通信費",$G810="会議費",$G810="その他")</formula>
    </cfRule>
    <cfRule type="expression" dxfId="4652" priority="1275">
      <formula>OR($G810="委託費",$G810="補助金")</formula>
    </cfRule>
  </conditionalFormatting>
  <conditionalFormatting sqref="F810 F857:F862">
    <cfRule type="expression" dxfId="4651" priority="1266">
      <formula>$F810="委託費"</formula>
    </cfRule>
    <cfRule type="expression" dxfId="4650" priority="1267">
      <formula>$F810="雑役務費・消耗品費等"</formula>
    </cfRule>
    <cfRule type="expression" dxfId="4649" priority="1268">
      <formula>$F810="賃金・旅費・報償費"</formula>
    </cfRule>
    <cfRule type="expression" dxfId="4648" priority="1269">
      <formula>$F810="舞台・会場・設営費"</formula>
    </cfRule>
    <cfRule type="expression" dxfId="4647" priority="1270">
      <formula>$F810="出演・音楽・文芸費"</formula>
    </cfRule>
  </conditionalFormatting>
  <conditionalFormatting sqref="F864:F882">
    <cfRule type="expression" dxfId="4646" priority="1261">
      <formula>$F864="委託費"</formula>
    </cfRule>
    <cfRule type="expression" dxfId="4645" priority="1262">
      <formula>$F864="雑役務費・消耗品費等"</formula>
    </cfRule>
    <cfRule type="expression" dxfId="4644" priority="1263">
      <formula>$F864="賃金・旅費・報償費"</formula>
    </cfRule>
    <cfRule type="expression" dxfId="4643" priority="1264">
      <formula>$F864="舞台・会場・設営費"</formula>
    </cfRule>
    <cfRule type="expression" dxfId="4642" priority="1265">
      <formula>$F864="出演・音楽・文芸費"</formula>
    </cfRule>
  </conditionalFormatting>
  <conditionalFormatting sqref="F863">
    <cfRule type="expression" dxfId="4641" priority="1256">
      <formula>$F863="委託費"</formula>
    </cfRule>
    <cfRule type="expression" dxfId="4640" priority="1257">
      <formula>$F863="雑役務費・消耗品費等"</formula>
    </cfRule>
    <cfRule type="expression" dxfId="4639" priority="1258">
      <formula>$F863="賃金・旅費・報償費"</formula>
    </cfRule>
    <cfRule type="expression" dxfId="4638" priority="1259">
      <formula>$F863="舞台・会場・設営費"</formula>
    </cfRule>
    <cfRule type="expression" dxfId="4637" priority="1260">
      <formula>$F863="出演・音楽・文芸費"</formula>
    </cfRule>
  </conditionalFormatting>
  <conditionalFormatting sqref="G863">
    <cfRule type="expression" dxfId="4636" priority="1246">
      <formula>OR($G863="出演費",$G863="音楽費",$G863="文芸費")</formula>
    </cfRule>
    <cfRule type="expression" dxfId="4635" priority="1247">
      <formula>OR($G863="舞台費",$G863="作品借料",$G863="上映費",$G863="会場費",$G863="運搬費")</formula>
    </cfRule>
    <cfRule type="expression" dxfId="4634" priority="1248">
      <formula>OR($G863="賃金・共済費",$G863="旅費",$G863="報償費")</formula>
    </cfRule>
    <cfRule type="expression" dxfId="4633" priority="1249">
      <formula>OR($G863="雑役務費",$G863="消耗品費",$G863="通信費",$G863="会議費",$G863="その他")</formula>
    </cfRule>
    <cfRule type="expression" dxfId="4632" priority="1250">
      <formula>OR($G863="委託費",$G863="補助金")</formula>
    </cfRule>
  </conditionalFormatting>
  <conditionalFormatting sqref="G864:G882">
    <cfRule type="expression" dxfId="4631" priority="1251">
      <formula>OR($G864="出演費",$G864="音楽費",$G864="文芸費")</formula>
    </cfRule>
    <cfRule type="expression" dxfId="4630" priority="1252">
      <formula>OR($G864="舞台費",$G864="作品借料",$G864="上映費",$G864="会場費",$G864="運搬費")</formula>
    </cfRule>
    <cfRule type="expression" dxfId="4629" priority="1253">
      <formula>OR($G864="賃金・共済費",$G864="旅費",$G864="報償費")</formula>
    </cfRule>
    <cfRule type="expression" dxfId="4628" priority="1254">
      <formula>OR($G864="雑役務費",$G864="消耗品費",$G864="通信費",$G864="会議費",$G864="その他")</formula>
    </cfRule>
    <cfRule type="expression" dxfId="4627" priority="1255">
      <formula>OR($G864="委託費",$G864="補助金")</formula>
    </cfRule>
  </conditionalFormatting>
  <conditionalFormatting sqref="F810 F857:F882">
    <cfRule type="expression" dxfId="4626" priority="1244">
      <formula>$F810="動画制作・配信費等"</formula>
    </cfRule>
  </conditionalFormatting>
  <conditionalFormatting sqref="G810 G857:G882">
    <cfRule type="expression" dxfId="4625" priority="1245">
      <formula>OR($G810="動画制作費",$G810="動画配信費")</formula>
    </cfRule>
  </conditionalFormatting>
  <conditionalFormatting sqref="O836:O839 R836:R840">
    <cfRule type="expression" dxfId="4624" priority="1243">
      <formula>INDIRECT(ADDRESS(ROW(),COLUMN()))=TRUNC(INDIRECT(ADDRESS(ROW(),COLUMN())))</formula>
    </cfRule>
  </conditionalFormatting>
  <conditionalFormatting sqref="O843:O856">
    <cfRule type="expression" dxfId="4623" priority="1242">
      <formula>INDIRECT(ADDRESS(ROW(),COLUMN()))=TRUNC(INDIRECT(ADDRESS(ROW(),COLUMN())))</formula>
    </cfRule>
  </conditionalFormatting>
  <conditionalFormatting sqref="R841:R856">
    <cfRule type="expression" dxfId="4622" priority="1241">
      <formula>INDIRECT(ADDRESS(ROW(),COLUMN()))=TRUNC(INDIRECT(ADDRESS(ROW(),COLUMN())))</formula>
    </cfRule>
  </conditionalFormatting>
  <conditionalFormatting sqref="L836:L839">
    <cfRule type="expression" dxfId="4621" priority="1240">
      <formula>INDIRECT(ADDRESS(ROW(),COLUMN()))=TRUNC(INDIRECT(ADDRESS(ROW(),COLUMN())))</formula>
    </cfRule>
  </conditionalFormatting>
  <conditionalFormatting sqref="J837">
    <cfRule type="expression" dxfId="4620" priority="1239">
      <formula>INDIRECT(ADDRESS(ROW(),COLUMN()))=TRUNC(INDIRECT(ADDRESS(ROW(),COLUMN())))</formula>
    </cfRule>
  </conditionalFormatting>
  <conditionalFormatting sqref="J836">
    <cfRule type="expression" dxfId="4619" priority="1238">
      <formula>INDIRECT(ADDRESS(ROW(),COLUMN()))=TRUNC(INDIRECT(ADDRESS(ROW(),COLUMN())))</formula>
    </cfRule>
  </conditionalFormatting>
  <conditionalFormatting sqref="J838:J839">
    <cfRule type="expression" dxfId="4618" priority="1237">
      <formula>INDIRECT(ADDRESS(ROW(),COLUMN()))=TRUNC(INDIRECT(ADDRESS(ROW(),COLUMN())))</formula>
    </cfRule>
  </conditionalFormatting>
  <conditionalFormatting sqref="J840:J842">
    <cfRule type="expression" dxfId="4617" priority="1236">
      <formula>INDIRECT(ADDRESS(ROW(),COLUMN()))=TRUNC(INDIRECT(ADDRESS(ROW(),COLUMN())))</formula>
    </cfRule>
  </conditionalFormatting>
  <conditionalFormatting sqref="L840:L842">
    <cfRule type="expression" dxfId="4616" priority="1235">
      <formula>INDIRECT(ADDRESS(ROW(),COLUMN()))=TRUNC(INDIRECT(ADDRESS(ROW(),COLUMN())))</formula>
    </cfRule>
  </conditionalFormatting>
  <conditionalFormatting sqref="O840:O842">
    <cfRule type="expression" dxfId="4615" priority="1234">
      <formula>INDIRECT(ADDRESS(ROW(),COLUMN()))=TRUNC(INDIRECT(ADDRESS(ROW(),COLUMN())))</formula>
    </cfRule>
  </conditionalFormatting>
  <conditionalFormatting sqref="J843:J856">
    <cfRule type="expression" dxfId="4614" priority="1233">
      <formula>INDIRECT(ADDRESS(ROW(),COLUMN()))=TRUNC(INDIRECT(ADDRESS(ROW(),COLUMN())))</formula>
    </cfRule>
  </conditionalFormatting>
  <conditionalFormatting sqref="L843:L856">
    <cfRule type="expression" dxfId="4613" priority="1232">
      <formula>INDIRECT(ADDRESS(ROW(),COLUMN()))=TRUNC(INDIRECT(ADDRESS(ROW(),COLUMN())))</formula>
    </cfRule>
  </conditionalFormatting>
  <conditionalFormatting sqref="G836:G843">
    <cfRule type="expression" dxfId="4612" priority="1227">
      <formula>OR($G836="出演費",$G836="音楽費",$G836="文芸費")</formula>
    </cfRule>
    <cfRule type="expression" dxfId="4611" priority="1228">
      <formula>OR($G836="舞台費",$G836="作品借料",$G836="上映費",$G836="会場費",$G836="運搬費")</formula>
    </cfRule>
    <cfRule type="expression" dxfId="4610" priority="1229">
      <formula>OR($G836="賃金・共済費",$G836="旅費",$G836="報償費")</formula>
    </cfRule>
    <cfRule type="expression" dxfId="4609" priority="1230">
      <formula>OR($G836="雑役務費",$G836="消耗品費",$G836="通信費",$G836="会議費",$G836="その他")</formula>
    </cfRule>
    <cfRule type="expression" dxfId="4608" priority="1231">
      <formula>OR($G836="委託費",$G836="補助金")</formula>
    </cfRule>
  </conditionalFormatting>
  <conditionalFormatting sqref="F836:F843">
    <cfRule type="expression" dxfId="4607" priority="1222">
      <formula>$F836="委託費"</formula>
    </cfRule>
    <cfRule type="expression" dxfId="4606" priority="1223">
      <formula>$F836="雑役務費・消耗品費等"</formula>
    </cfRule>
    <cfRule type="expression" dxfId="4605" priority="1224">
      <formula>$F836="賃金・旅費・報償費"</formula>
    </cfRule>
    <cfRule type="expression" dxfId="4604" priority="1225">
      <formula>$F836="舞台・会場・設営費"</formula>
    </cfRule>
    <cfRule type="expression" dxfId="4603" priority="1226">
      <formula>$F836="出演・音楽・文芸費"</formula>
    </cfRule>
  </conditionalFormatting>
  <conditionalFormatting sqref="F845:F856">
    <cfRule type="expression" dxfId="4602" priority="1217">
      <formula>$F845="委託費"</formula>
    </cfRule>
    <cfRule type="expression" dxfId="4601" priority="1218">
      <formula>$F845="雑役務費・消耗品費等"</formula>
    </cfRule>
    <cfRule type="expression" dxfId="4600" priority="1219">
      <formula>$F845="賃金・旅費・報償費"</formula>
    </cfRule>
    <cfRule type="expression" dxfId="4599" priority="1220">
      <formula>$F845="舞台・会場・設営費"</formula>
    </cfRule>
    <cfRule type="expression" dxfId="4598" priority="1221">
      <formula>$F845="出演・音楽・文芸費"</formula>
    </cfRule>
  </conditionalFormatting>
  <conditionalFormatting sqref="F844">
    <cfRule type="expression" dxfId="4597" priority="1212">
      <formula>$F844="委託費"</formula>
    </cfRule>
    <cfRule type="expression" dxfId="4596" priority="1213">
      <formula>$F844="雑役務費・消耗品費等"</formula>
    </cfRule>
    <cfRule type="expression" dxfId="4595" priority="1214">
      <formula>$F844="賃金・旅費・報償費"</formula>
    </cfRule>
    <cfRule type="expression" dxfId="4594" priority="1215">
      <formula>$F844="舞台・会場・設営費"</formula>
    </cfRule>
    <cfRule type="expression" dxfId="4593" priority="1216">
      <formula>$F844="出演・音楽・文芸費"</formula>
    </cfRule>
  </conditionalFormatting>
  <conditionalFormatting sqref="G844">
    <cfRule type="expression" dxfId="4592" priority="1202">
      <formula>OR($G844="出演費",$G844="音楽費",$G844="文芸費")</formula>
    </cfRule>
    <cfRule type="expression" dxfId="4591" priority="1203">
      <formula>OR($G844="舞台費",$G844="作品借料",$G844="上映費",$G844="会場費",$G844="運搬費")</formula>
    </cfRule>
    <cfRule type="expression" dxfId="4590" priority="1204">
      <formula>OR($G844="賃金・共済費",$G844="旅費",$G844="報償費")</formula>
    </cfRule>
    <cfRule type="expression" dxfId="4589" priority="1205">
      <formula>OR($G844="雑役務費",$G844="消耗品費",$G844="通信費",$G844="会議費",$G844="その他")</formula>
    </cfRule>
    <cfRule type="expression" dxfId="4588" priority="1206">
      <formula>OR($G844="委託費",$G844="補助金")</formula>
    </cfRule>
  </conditionalFormatting>
  <conditionalFormatting sqref="G845:G856">
    <cfRule type="expression" dxfId="4587" priority="1207">
      <formula>OR($G845="出演費",$G845="音楽費",$G845="文芸費")</formula>
    </cfRule>
    <cfRule type="expression" dxfId="4586" priority="1208">
      <formula>OR($G845="舞台費",$G845="作品借料",$G845="上映費",$G845="会場費",$G845="運搬費")</formula>
    </cfRule>
    <cfRule type="expression" dxfId="4585" priority="1209">
      <formula>OR($G845="賃金・共済費",$G845="旅費",$G845="報償費")</formula>
    </cfRule>
    <cfRule type="expression" dxfId="4584" priority="1210">
      <formula>OR($G845="雑役務費",$G845="消耗品費",$G845="通信費",$G845="会議費",$G845="その他")</formula>
    </cfRule>
    <cfRule type="expression" dxfId="4583" priority="1211">
      <formula>OR($G845="委託費",$G845="補助金")</formula>
    </cfRule>
  </conditionalFormatting>
  <conditionalFormatting sqref="F836:F856">
    <cfRule type="expression" dxfId="4582" priority="1200">
      <formula>$F836="動画制作・配信費等"</formula>
    </cfRule>
  </conditionalFormatting>
  <conditionalFormatting sqref="G836:G856">
    <cfRule type="expression" dxfId="4581" priority="1201">
      <formula>OR($G836="動画制作費",$G836="動画配信費")</formula>
    </cfRule>
  </conditionalFormatting>
  <conditionalFormatting sqref="R811:R812 O811">
    <cfRule type="expression" dxfId="4580" priority="1199">
      <formula>INDIRECT(ADDRESS(ROW(),COLUMN()))=TRUNC(INDIRECT(ADDRESS(ROW(),COLUMN())))</formula>
    </cfRule>
  </conditionalFormatting>
  <conditionalFormatting sqref="O815:O835">
    <cfRule type="expression" dxfId="4579" priority="1198">
      <formula>INDIRECT(ADDRESS(ROW(),COLUMN()))=TRUNC(INDIRECT(ADDRESS(ROW(),COLUMN())))</formula>
    </cfRule>
  </conditionalFormatting>
  <conditionalFormatting sqref="R813:R835">
    <cfRule type="expression" dxfId="4578" priority="1197">
      <formula>INDIRECT(ADDRESS(ROW(),COLUMN()))=TRUNC(INDIRECT(ADDRESS(ROW(),COLUMN())))</formula>
    </cfRule>
  </conditionalFormatting>
  <conditionalFormatting sqref="L811">
    <cfRule type="expression" dxfId="4577" priority="1196">
      <formula>INDIRECT(ADDRESS(ROW(),COLUMN()))=TRUNC(INDIRECT(ADDRESS(ROW(),COLUMN())))</formula>
    </cfRule>
  </conditionalFormatting>
  <conditionalFormatting sqref="J811">
    <cfRule type="expression" dxfId="4576" priority="1195">
      <formula>INDIRECT(ADDRESS(ROW(),COLUMN()))=TRUNC(INDIRECT(ADDRESS(ROW(),COLUMN())))</formula>
    </cfRule>
  </conditionalFormatting>
  <conditionalFormatting sqref="J812:J814">
    <cfRule type="expression" dxfId="4575" priority="1194">
      <formula>INDIRECT(ADDRESS(ROW(),COLUMN()))=TRUNC(INDIRECT(ADDRESS(ROW(),COLUMN())))</formula>
    </cfRule>
  </conditionalFormatting>
  <conditionalFormatting sqref="L812:L814">
    <cfRule type="expression" dxfId="4574" priority="1193">
      <formula>INDIRECT(ADDRESS(ROW(),COLUMN()))=TRUNC(INDIRECT(ADDRESS(ROW(),COLUMN())))</formula>
    </cfRule>
  </conditionalFormatting>
  <conditionalFormatting sqref="O812:O814">
    <cfRule type="expression" dxfId="4573" priority="1192">
      <formula>INDIRECT(ADDRESS(ROW(),COLUMN()))=TRUNC(INDIRECT(ADDRESS(ROW(),COLUMN())))</formula>
    </cfRule>
  </conditionalFormatting>
  <conditionalFormatting sqref="J815:J835">
    <cfRule type="expression" dxfId="4572" priority="1191">
      <formula>INDIRECT(ADDRESS(ROW(),COLUMN()))=TRUNC(INDIRECT(ADDRESS(ROW(),COLUMN())))</formula>
    </cfRule>
  </conditionalFormatting>
  <conditionalFormatting sqref="L815:L835">
    <cfRule type="expression" dxfId="4571" priority="1190">
      <formula>INDIRECT(ADDRESS(ROW(),COLUMN()))=TRUNC(INDIRECT(ADDRESS(ROW(),COLUMN())))</formula>
    </cfRule>
  </conditionalFormatting>
  <conditionalFormatting sqref="G811:G815">
    <cfRule type="expression" dxfId="4570" priority="1185">
      <formula>OR($G811="出演費",$G811="音楽費",$G811="文芸費")</formula>
    </cfRule>
    <cfRule type="expression" dxfId="4569" priority="1186">
      <formula>OR($G811="舞台費",$G811="作品借料",$G811="上映費",$G811="会場費",$G811="運搬費")</formula>
    </cfRule>
    <cfRule type="expression" dxfId="4568" priority="1187">
      <formula>OR($G811="賃金・共済費",$G811="旅費",$G811="報償費")</formula>
    </cfRule>
    <cfRule type="expression" dxfId="4567" priority="1188">
      <formula>OR($G811="雑役務費",$G811="消耗品費",$G811="通信費",$G811="会議費",$G811="その他")</formula>
    </cfRule>
    <cfRule type="expression" dxfId="4566" priority="1189">
      <formula>OR($G811="委託費",$G811="補助金")</formula>
    </cfRule>
  </conditionalFormatting>
  <conditionalFormatting sqref="F811:F815">
    <cfRule type="expression" dxfId="4565" priority="1180">
      <formula>$F811="委託費"</formula>
    </cfRule>
    <cfRule type="expression" dxfId="4564" priority="1181">
      <formula>$F811="雑役務費・消耗品費等"</formula>
    </cfRule>
    <cfRule type="expression" dxfId="4563" priority="1182">
      <formula>$F811="賃金・旅費・報償費"</formula>
    </cfRule>
    <cfRule type="expression" dxfId="4562" priority="1183">
      <formula>$F811="舞台・会場・設営費"</formula>
    </cfRule>
    <cfRule type="expression" dxfId="4561" priority="1184">
      <formula>$F811="出演・音楽・文芸費"</formula>
    </cfRule>
  </conditionalFormatting>
  <conditionalFormatting sqref="F817:F835">
    <cfRule type="expression" dxfId="4560" priority="1175">
      <formula>$F817="委託費"</formula>
    </cfRule>
    <cfRule type="expression" dxfId="4559" priority="1176">
      <formula>$F817="雑役務費・消耗品費等"</formula>
    </cfRule>
    <cfRule type="expression" dxfId="4558" priority="1177">
      <formula>$F817="賃金・旅費・報償費"</formula>
    </cfRule>
    <cfRule type="expression" dxfId="4557" priority="1178">
      <formula>$F817="舞台・会場・設営費"</formula>
    </cfRule>
    <cfRule type="expression" dxfId="4556" priority="1179">
      <formula>$F817="出演・音楽・文芸費"</formula>
    </cfRule>
  </conditionalFormatting>
  <conditionalFormatting sqref="F816">
    <cfRule type="expression" dxfId="4555" priority="1170">
      <formula>$F816="委託費"</formula>
    </cfRule>
    <cfRule type="expression" dxfId="4554" priority="1171">
      <formula>$F816="雑役務費・消耗品費等"</formula>
    </cfRule>
    <cfRule type="expression" dxfId="4553" priority="1172">
      <formula>$F816="賃金・旅費・報償費"</formula>
    </cfRule>
    <cfRule type="expression" dxfId="4552" priority="1173">
      <formula>$F816="舞台・会場・設営費"</formula>
    </cfRule>
    <cfRule type="expression" dxfId="4551" priority="1174">
      <formula>$F816="出演・音楽・文芸費"</formula>
    </cfRule>
  </conditionalFormatting>
  <conditionalFormatting sqref="G816">
    <cfRule type="expression" dxfId="4550" priority="1160">
      <formula>OR($G816="出演費",$G816="音楽費",$G816="文芸費")</formula>
    </cfRule>
    <cfRule type="expression" dxfId="4549" priority="1161">
      <formula>OR($G816="舞台費",$G816="作品借料",$G816="上映費",$G816="会場費",$G816="運搬費")</formula>
    </cfRule>
    <cfRule type="expression" dxfId="4548" priority="1162">
      <formula>OR($G816="賃金・共済費",$G816="旅費",$G816="報償費")</formula>
    </cfRule>
    <cfRule type="expression" dxfId="4547" priority="1163">
      <formula>OR($G816="雑役務費",$G816="消耗品費",$G816="通信費",$G816="会議費",$G816="その他")</formula>
    </cfRule>
    <cfRule type="expression" dxfId="4546" priority="1164">
      <formula>OR($G816="委託費",$G816="補助金")</formula>
    </cfRule>
  </conditionalFormatting>
  <conditionalFormatting sqref="G817:G835">
    <cfRule type="expression" dxfId="4545" priority="1165">
      <formula>OR($G817="出演費",$G817="音楽費",$G817="文芸費")</formula>
    </cfRule>
    <cfRule type="expression" dxfId="4544" priority="1166">
      <formula>OR($G817="舞台費",$G817="作品借料",$G817="上映費",$G817="会場費",$G817="運搬費")</formula>
    </cfRule>
    <cfRule type="expression" dxfId="4543" priority="1167">
      <formula>OR($G817="賃金・共済費",$G817="旅費",$G817="報償費")</formula>
    </cfRule>
    <cfRule type="expression" dxfId="4542" priority="1168">
      <formula>OR($G817="雑役務費",$G817="消耗品費",$G817="通信費",$G817="会議費",$G817="その他")</formula>
    </cfRule>
    <cfRule type="expression" dxfId="4541" priority="1169">
      <formula>OR($G817="委託費",$G817="補助金")</formula>
    </cfRule>
  </conditionalFormatting>
  <conditionalFormatting sqref="F811:F835">
    <cfRule type="expression" dxfId="4540" priority="1158">
      <formula>$F811="動画制作・配信費等"</formula>
    </cfRule>
  </conditionalFormatting>
  <conditionalFormatting sqref="G811:G835">
    <cfRule type="expression" dxfId="4539" priority="1159">
      <formula>OR($G811="動画制作費",$G811="動画配信費")</formula>
    </cfRule>
  </conditionalFormatting>
  <conditionalFormatting sqref="R938:R941 O938:O940">
    <cfRule type="expression" dxfId="4538" priority="1157">
      <formula>INDIRECT(ADDRESS(ROW(),COLUMN()))=TRUNC(INDIRECT(ADDRESS(ROW(),COLUMN())))</formula>
    </cfRule>
  </conditionalFormatting>
  <conditionalFormatting sqref="O944:O964">
    <cfRule type="expression" dxfId="4537" priority="1156">
      <formula>INDIRECT(ADDRESS(ROW(),COLUMN()))=TRUNC(INDIRECT(ADDRESS(ROW(),COLUMN())))</formula>
    </cfRule>
  </conditionalFormatting>
  <conditionalFormatting sqref="R942:R964">
    <cfRule type="expression" dxfId="4536" priority="1155">
      <formula>INDIRECT(ADDRESS(ROW(),COLUMN()))=TRUNC(INDIRECT(ADDRESS(ROW(),COLUMN())))</formula>
    </cfRule>
  </conditionalFormatting>
  <conditionalFormatting sqref="L938:L940">
    <cfRule type="expression" dxfId="4535" priority="1154">
      <formula>INDIRECT(ADDRESS(ROW(),COLUMN()))=TRUNC(INDIRECT(ADDRESS(ROW(),COLUMN())))</formula>
    </cfRule>
  </conditionalFormatting>
  <conditionalFormatting sqref="J938">
    <cfRule type="expression" dxfId="4534" priority="1153">
      <formula>INDIRECT(ADDRESS(ROW(),COLUMN()))=TRUNC(INDIRECT(ADDRESS(ROW(),COLUMN())))</formula>
    </cfRule>
  </conditionalFormatting>
  <conditionalFormatting sqref="J939:J940">
    <cfRule type="expression" dxfId="4533" priority="1152">
      <formula>INDIRECT(ADDRESS(ROW(),COLUMN()))=TRUNC(INDIRECT(ADDRESS(ROW(),COLUMN())))</formula>
    </cfRule>
  </conditionalFormatting>
  <conditionalFormatting sqref="J941:J943">
    <cfRule type="expression" dxfId="4532" priority="1151">
      <formula>INDIRECT(ADDRESS(ROW(),COLUMN()))=TRUNC(INDIRECT(ADDRESS(ROW(),COLUMN())))</formula>
    </cfRule>
  </conditionalFormatting>
  <conditionalFormatting sqref="L941:L943">
    <cfRule type="expression" dxfId="4531" priority="1150">
      <formula>INDIRECT(ADDRESS(ROW(),COLUMN()))=TRUNC(INDIRECT(ADDRESS(ROW(),COLUMN())))</formula>
    </cfRule>
  </conditionalFormatting>
  <conditionalFormatting sqref="O941:O943">
    <cfRule type="expression" dxfId="4530" priority="1149">
      <formula>INDIRECT(ADDRESS(ROW(),COLUMN()))=TRUNC(INDIRECT(ADDRESS(ROW(),COLUMN())))</formula>
    </cfRule>
  </conditionalFormatting>
  <conditionalFormatting sqref="J944:J964">
    <cfRule type="expression" dxfId="4529" priority="1148">
      <formula>INDIRECT(ADDRESS(ROW(),COLUMN()))=TRUNC(INDIRECT(ADDRESS(ROW(),COLUMN())))</formula>
    </cfRule>
  </conditionalFormatting>
  <conditionalFormatting sqref="L944:L964">
    <cfRule type="expression" dxfId="4528" priority="1147">
      <formula>INDIRECT(ADDRESS(ROW(),COLUMN()))=TRUNC(INDIRECT(ADDRESS(ROW(),COLUMN())))</formula>
    </cfRule>
  </conditionalFormatting>
  <conditionalFormatting sqref="G938:G944">
    <cfRule type="expression" dxfId="4527" priority="1142">
      <formula>OR($G938="出演費",$G938="音楽費",$G938="文芸費")</formula>
    </cfRule>
    <cfRule type="expression" dxfId="4526" priority="1143">
      <formula>OR($G938="舞台費",$G938="作品借料",$G938="上映費",$G938="会場費",$G938="運搬費")</formula>
    </cfRule>
    <cfRule type="expression" dxfId="4525" priority="1144">
      <formula>OR($G938="賃金・共済費",$G938="旅費",$G938="報償費")</formula>
    </cfRule>
    <cfRule type="expression" dxfId="4524" priority="1145">
      <formula>OR($G938="雑役務費",$G938="消耗品費",$G938="通信費",$G938="会議費",$G938="その他")</formula>
    </cfRule>
    <cfRule type="expression" dxfId="4523" priority="1146">
      <formula>OR($G938="委託費",$G938="補助金")</formula>
    </cfRule>
  </conditionalFormatting>
  <conditionalFormatting sqref="F938:F944">
    <cfRule type="expression" dxfId="4522" priority="1137">
      <formula>$F938="委託費"</formula>
    </cfRule>
    <cfRule type="expression" dxfId="4521" priority="1138">
      <formula>$F938="雑役務費・消耗品費等"</formula>
    </cfRule>
    <cfRule type="expression" dxfId="4520" priority="1139">
      <formula>$F938="賃金・旅費・報償費"</formula>
    </cfRule>
    <cfRule type="expression" dxfId="4519" priority="1140">
      <formula>$F938="舞台・会場・設営費"</formula>
    </cfRule>
    <cfRule type="expression" dxfId="4518" priority="1141">
      <formula>$F938="出演・音楽・文芸費"</formula>
    </cfRule>
  </conditionalFormatting>
  <conditionalFormatting sqref="F946:F964">
    <cfRule type="expression" dxfId="4517" priority="1132">
      <formula>$F946="委託費"</formula>
    </cfRule>
    <cfRule type="expression" dxfId="4516" priority="1133">
      <formula>$F946="雑役務費・消耗品費等"</formula>
    </cfRule>
    <cfRule type="expression" dxfId="4515" priority="1134">
      <formula>$F946="賃金・旅費・報償費"</formula>
    </cfRule>
    <cfRule type="expression" dxfId="4514" priority="1135">
      <formula>$F946="舞台・会場・設営費"</formula>
    </cfRule>
    <cfRule type="expression" dxfId="4513" priority="1136">
      <formula>$F946="出演・音楽・文芸費"</formula>
    </cfRule>
  </conditionalFormatting>
  <conditionalFormatting sqref="F945">
    <cfRule type="expression" dxfId="4512" priority="1127">
      <formula>$F945="委託費"</formula>
    </cfRule>
    <cfRule type="expression" dxfId="4511" priority="1128">
      <formula>$F945="雑役務費・消耗品費等"</formula>
    </cfRule>
    <cfRule type="expression" dxfId="4510" priority="1129">
      <formula>$F945="賃金・旅費・報償費"</formula>
    </cfRule>
    <cfRule type="expression" dxfId="4509" priority="1130">
      <formula>$F945="舞台・会場・設営費"</formula>
    </cfRule>
    <cfRule type="expression" dxfId="4508" priority="1131">
      <formula>$F945="出演・音楽・文芸費"</formula>
    </cfRule>
  </conditionalFormatting>
  <conditionalFormatting sqref="G945">
    <cfRule type="expression" dxfId="4507" priority="1117">
      <formula>OR($G945="出演費",$G945="音楽費",$G945="文芸費")</formula>
    </cfRule>
    <cfRule type="expression" dxfId="4506" priority="1118">
      <formula>OR($G945="舞台費",$G945="作品借料",$G945="上映費",$G945="会場費",$G945="運搬費")</formula>
    </cfRule>
    <cfRule type="expression" dxfId="4505" priority="1119">
      <formula>OR($G945="賃金・共済費",$G945="旅費",$G945="報償費")</formula>
    </cfRule>
    <cfRule type="expression" dxfId="4504" priority="1120">
      <formula>OR($G945="雑役務費",$G945="消耗品費",$G945="通信費",$G945="会議費",$G945="その他")</formula>
    </cfRule>
    <cfRule type="expression" dxfId="4503" priority="1121">
      <formula>OR($G945="委託費",$G945="補助金")</formula>
    </cfRule>
  </conditionalFormatting>
  <conditionalFormatting sqref="G946:G964">
    <cfRule type="expression" dxfId="4502" priority="1122">
      <formula>OR($G946="出演費",$G946="音楽費",$G946="文芸費")</formula>
    </cfRule>
    <cfRule type="expression" dxfId="4501" priority="1123">
      <formula>OR($G946="舞台費",$G946="作品借料",$G946="上映費",$G946="会場費",$G946="運搬費")</formula>
    </cfRule>
    <cfRule type="expression" dxfId="4500" priority="1124">
      <formula>OR($G946="賃金・共済費",$G946="旅費",$G946="報償費")</formula>
    </cfRule>
    <cfRule type="expression" dxfId="4499" priority="1125">
      <formula>OR($G946="雑役務費",$G946="消耗品費",$G946="通信費",$G946="会議費",$G946="その他")</formula>
    </cfRule>
    <cfRule type="expression" dxfId="4498" priority="1126">
      <formula>OR($G946="委託費",$G946="補助金")</formula>
    </cfRule>
  </conditionalFormatting>
  <conditionalFormatting sqref="F938:F964">
    <cfRule type="expression" dxfId="4497" priority="1115">
      <formula>$F938="動画制作・配信費等"</formula>
    </cfRule>
  </conditionalFormatting>
  <conditionalFormatting sqref="G938:G964">
    <cfRule type="expression" dxfId="4496" priority="1116">
      <formula>OR($G938="動画制作費",$G938="動画配信費")</formula>
    </cfRule>
  </conditionalFormatting>
  <conditionalFormatting sqref="O916:O919 R916:R920">
    <cfRule type="expression" dxfId="4495" priority="1114">
      <formula>INDIRECT(ADDRESS(ROW(),COLUMN()))=TRUNC(INDIRECT(ADDRESS(ROW(),COLUMN())))</formula>
    </cfRule>
  </conditionalFormatting>
  <conditionalFormatting sqref="O923:O937">
    <cfRule type="expression" dxfId="4494" priority="1113">
      <formula>INDIRECT(ADDRESS(ROW(),COLUMN()))=TRUNC(INDIRECT(ADDRESS(ROW(),COLUMN())))</formula>
    </cfRule>
  </conditionalFormatting>
  <conditionalFormatting sqref="R921:R937">
    <cfRule type="expression" dxfId="4493" priority="1112">
      <formula>INDIRECT(ADDRESS(ROW(),COLUMN()))=TRUNC(INDIRECT(ADDRESS(ROW(),COLUMN())))</formula>
    </cfRule>
  </conditionalFormatting>
  <conditionalFormatting sqref="L916:L919">
    <cfRule type="expression" dxfId="4492" priority="1111">
      <formula>INDIRECT(ADDRESS(ROW(),COLUMN()))=TRUNC(INDIRECT(ADDRESS(ROW(),COLUMN())))</formula>
    </cfRule>
  </conditionalFormatting>
  <conditionalFormatting sqref="J917">
    <cfRule type="expression" dxfId="4491" priority="1110">
      <formula>INDIRECT(ADDRESS(ROW(),COLUMN()))=TRUNC(INDIRECT(ADDRESS(ROW(),COLUMN())))</formula>
    </cfRule>
  </conditionalFormatting>
  <conditionalFormatting sqref="J916">
    <cfRule type="expression" dxfId="4490" priority="1109">
      <formula>INDIRECT(ADDRESS(ROW(),COLUMN()))=TRUNC(INDIRECT(ADDRESS(ROW(),COLUMN())))</formula>
    </cfRule>
  </conditionalFormatting>
  <conditionalFormatting sqref="J918:J919">
    <cfRule type="expression" dxfId="4489" priority="1108">
      <formula>INDIRECT(ADDRESS(ROW(),COLUMN()))=TRUNC(INDIRECT(ADDRESS(ROW(),COLUMN())))</formula>
    </cfRule>
  </conditionalFormatting>
  <conditionalFormatting sqref="J920:J922">
    <cfRule type="expression" dxfId="4488" priority="1107">
      <formula>INDIRECT(ADDRESS(ROW(),COLUMN()))=TRUNC(INDIRECT(ADDRESS(ROW(),COLUMN())))</formula>
    </cfRule>
  </conditionalFormatting>
  <conditionalFormatting sqref="L920:L922">
    <cfRule type="expression" dxfId="4487" priority="1106">
      <formula>INDIRECT(ADDRESS(ROW(),COLUMN()))=TRUNC(INDIRECT(ADDRESS(ROW(),COLUMN())))</formula>
    </cfRule>
  </conditionalFormatting>
  <conditionalFormatting sqref="O920:O922">
    <cfRule type="expression" dxfId="4486" priority="1105">
      <formula>INDIRECT(ADDRESS(ROW(),COLUMN()))=TRUNC(INDIRECT(ADDRESS(ROW(),COLUMN())))</formula>
    </cfRule>
  </conditionalFormatting>
  <conditionalFormatting sqref="J923:J937">
    <cfRule type="expression" dxfId="4485" priority="1104">
      <formula>INDIRECT(ADDRESS(ROW(),COLUMN()))=TRUNC(INDIRECT(ADDRESS(ROW(),COLUMN())))</formula>
    </cfRule>
  </conditionalFormatting>
  <conditionalFormatting sqref="L923:L937">
    <cfRule type="expression" dxfId="4484" priority="1103">
      <formula>INDIRECT(ADDRESS(ROW(),COLUMN()))=TRUNC(INDIRECT(ADDRESS(ROW(),COLUMN())))</formula>
    </cfRule>
  </conditionalFormatting>
  <conditionalFormatting sqref="G916:G923">
    <cfRule type="expression" dxfId="4483" priority="1098">
      <formula>OR($G916="出演費",$G916="音楽費",$G916="文芸費")</formula>
    </cfRule>
    <cfRule type="expression" dxfId="4482" priority="1099">
      <formula>OR($G916="舞台費",$G916="作品借料",$G916="上映費",$G916="会場費",$G916="運搬費")</formula>
    </cfRule>
    <cfRule type="expression" dxfId="4481" priority="1100">
      <formula>OR($G916="賃金・共済費",$G916="旅費",$G916="報償費")</formula>
    </cfRule>
    <cfRule type="expression" dxfId="4480" priority="1101">
      <formula>OR($G916="雑役務費",$G916="消耗品費",$G916="通信費",$G916="会議費",$G916="その他")</formula>
    </cfRule>
    <cfRule type="expression" dxfId="4479" priority="1102">
      <formula>OR($G916="委託費",$G916="補助金")</formula>
    </cfRule>
  </conditionalFormatting>
  <conditionalFormatting sqref="F916:F923">
    <cfRule type="expression" dxfId="4478" priority="1093">
      <formula>$F916="委託費"</formula>
    </cfRule>
    <cfRule type="expression" dxfId="4477" priority="1094">
      <formula>$F916="雑役務費・消耗品費等"</formula>
    </cfRule>
    <cfRule type="expression" dxfId="4476" priority="1095">
      <formula>$F916="賃金・旅費・報償費"</formula>
    </cfRule>
    <cfRule type="expression" dxfId="4475" priority="1096">
      <formula>$F916="舞台・会場・設営費"</formula>
    </cfRule>
    <cfRule type="expression" dxfId="4474" priority="1097">
      <formula>$F916="出演・音楽・文芸費"</formula>
    </cfRule>
  </conditionalFormatting>
  <conditionalFormatting sqref="F925:F937">
    <cfRule type="expression" dxfId="4473" priority="1088">
      <formula>$F925="委託費"</formula>
    </cfRule>
    <cfRule type="expression" dxfId="4472" priority="1089">
      <formula>$F925="雑役務費・消耗品費等"</formula>
    </cfRule>
    <cfRule type="expression" dxfId="4471" priority="1090">
      <formula>$F925="賃金・旅費・報償費"</formula>
    </cfRule>
    <cfRule type="expression" dxfId="4470" priority="1091">
      <formula>$F925="舞台・会場・設営費"</formula>
    </cfRule>
    <cfRule type="expression" dxfId="4469" priority="1092">
      <formula>$F925="出演・音楽・文芸費"</formula>
    </cfRule>
  </conditionalFormatting>
  <conditionalFormatting sqref="F924">
    <cfRule type="expression" dxfId="4468" priority="1083">
      <formula>$F924="委託費"</formula>
    </cfRule>
    <cfRule type="expression" dxfId="4467" priority="1084">
      <formula>$F924="雑役務費・消耗品費等"</formula>
    </cfRule>
    <cfRule type="expression" dxfId="4466" priority="1085">
      <formula>$F924="賃金・旅費・報償費"</formula>
    </cfRule>
    <cfRule type="expression" dxfId="4465" priority="1086">
      <formula>$F924="舞台・会場・設営費"</formula>
    </cfRule>
    <cfRule type="expression" dxfId="4464" priority="1087">
      <formula>$F924="出演・音楽・文芸費"</formula>
    </cfRule>
  </conditionalFormatting>
  <conditionalFormatting sqref="G924">
    <cfRule type="expression" dxfId="4463" priority="1073">
      <formula>OR($G924="出演費",$G924="音楽費",$G924="文芸費")</formula>
    </cfRule>
    <cfRule type="expression" dxfId="4462" priority="1074">
      <formula>OR($G924="舞台費",$G924="作品借料",$G924="上映費",$G924="会場費",$G924="運搬費")</formula>
    </cfRule>
    <cfRule type="expression" dxfId="4461" priority="1075">
      <formula>OR($G924="賃金・共済費",$G924="旅費",$G924="報償費")</formula>
    </cfRule>
    <cfRule type="expression" dxfId="4460" priority="1076">
      <formula>OR($G924="雑役務費",$G924="消耗品費",$G924="通信費",$G924="会議費",$G924="その他")</formula>
    </cfRule>
    <cfRule type="expression" dxfId="4459" priority="1077">
      <formula>OR($G924="委託費",$G924="補助金")</formula>
    </cfRule>
  </conditionalFormatting>
  <conditionalFormatting sqref="G925:G937">
    <cfRule type="expression" dxfId="4458" priority="1078">
      <formula>OR($G925="出演費",$G925="音楽費",$G925="文芸費")</formula>
    </cfRule>
    <cfRule type="expression" dxfId="4457" priority="1079">
      <formula>OR($G925="舞台費",$G925="作品借料",$G925="上映費",$G925="会場費",$G925="運搬費")</formula>
    </cfRule>
    <cfRule type="expression" dxfId="4456" priority="1080">
      <formula>OR($G925="賃金・共済費",$G925="旅費",$G925="報償費")</formula>
    </cfRule>
    <cfRule type="expression" dxfId="4455" priority="1081">
      <formula>OR($G925="雑役務費",$G925="消耗品費",$G925="通信費",$G925="会議費",$G925="その他")</formula>
    </cfRule>
    <cfRule type="expression" dxfId="4454" priority="1082">
      <formula>OR($G925="委託費",$G925="補助金")</formula>
    </cfRule>
  </conditionalFormatting>
  <conditionalFormatting sqref="F916:F937">
    <cfRule type="expression" dxfId="4453" priority="1071">
      <formula>$F916="動画制作・配信費等"</formula>
    </cfRule>
  </conditionalFormatting>
  <conditionalFormatting sqref="G916:G937">
    <cfRule type="expression" dxfId="4452" priority="1072">
      <formula>OR($G916="動画制作費",$G916="動画配信費")</formula>
    </cfRule>
  </conditionalFormatting>
  <conditionalFormatting sqref="R890:R892 O890:O891">
    <cfRule type="expression" dxfId="4451" priority="1070">
      <formula>INDIRECT(ADDRESS(ROW(),COLUMN()))=TRUNC(INDIRECT(ADDRESS(ROW(),COLUMN())))</formula>
    </cfRule>
  </conditionalFormatting>
  <conditionalFormatting sqref="O895:O915">
    <cfRule type="expression" dxfId="4450" priority="1069">
      <formula>INDIRECT(ADDRESS(ROW(),COLUMN()))=TRUNC(INDIRECT(ADDRESS(ROW(),COLUMN())))</formula>
    </cfRule>
  </conditionalFormatting>
  <conditionalFormatting sqref="R893:R915">
    <cfRule type="expression" dxfId="4449" priority="1068">
      <formula>INDIRECT(ADDRESS(ROW(),COLUMN()))=TRUNC(INDIRECT(ADDRESS(ROW(),COLUMN())))</formula>
    </cfRule>
  </conditionalFormatting>
  <conditionalFormatting sqref="L890:L891">
    <cfRule type="expression" dxfId="4448" priority="1067">
      <formula>INDIRECT(ADDRESS(ROW(),COLUMN()))=TRUNC(INDIRECT(ADDRESS(ROW(),COLUMN())))</formula>
    </cfRule>
  </conditionalFormatting>
  <conditionalFormatting sqref="J890:J891">
    <cfRule type="expression" dxfId="4447" priority="1066">
      <formula>INDIRECT(ADDRESS(ROW(),COLUMN()))=TRUNC(INDIRECT(ADDRESS(ROW(),COLUMN())))</formula>
    </cfRule>
  </conditionalFormatting>
  <conditionalFormatting sqref="J892:J894">
    <cfRule type="expression" dxfId="4446" priority="1065">
      <formula>INDIRECT(ADDRESS(ROW(),COLUMN()))=TRUNC(INDIRECT(ADDRESS(ROW(),COLUMN())))</formula>
    </cfRule>
  </conditionalFormatting>
  <conditionalFormatting sqref="L892:L894">
    <cfRule type="expression" dxfId="4445" priority="1064">
      <formula>INDIRECT(ADDRESS(ROW(),COLUMN()))=TRUNC(INDIRECT(ADDRESS(ROW(),COLUMN())))</formula>
    </cfRule>
  </conditionalFormatting>
  <conditionalFormatting sqref="O892:O894">
    <cfRule type="expression" dxfId="4444" priority="1063">
      <formula>INDIRECT(ADDRESS(ROW(),COLUMN()))=TRUNC(INDIRECT(ADDRESS(ROW(),COLUMN())))</formula>
    </cfRule>
  </conditionalFormatting>
  <conditionalFormatting sqref="J895:J915">
    <cfRule type="expression" dxfId="4443" priority="1062">
      <formula>INDIRECT(ADDRESS(ROW(),COLUMN()))=TRUNC(INDIRECT(ADDRESS(ROW(),COLUMN())))</formula>
    </cfRule>
  </conditionalFormatting>
  <conditionalFormatting sqref="L895:L915">
    <cfRule type="expression" dxfId="4442" priority="1061">
      <formula>INDIRECT(ADDRESS(ROW(),COLUMN()))=TRUNC(INDIRECT(ADDRESS(ROW(),COLUMN())))</formula>
    </cfRule>
  </conditionalFormatting>
  <conditionalFormatting sqref="G890:G895">
    <cfRule type="expression" dxfId="4441" priority="1056">
      <formula>OR($G890="出演費",$G890="音楽費",$G890="文芸費")</formula>
    </cfRule>
    <cfRule type="expression" dxfId="4440" priority="1057">
      <formula>OR($G890="舞台費",$G890="作品借料",$G890="上映費",$G890="会場費",$G890="運搬費")</formula>
    </cfRule>
    <cfRule type="expression" dxfId="4439" priority="1058">
      <formula>OR($G890="賃金・共済費",$G890="旅費",$G890="報償費")</formula>
    </cfRule>
    <cfRule type="expression" dxfId="4438" priority="1059">
      <formula>OR($G890="雑役務費",$G890="消耗品費",$G890="通信費",$G890="会議費",$G890="その他")</formula>
    </cfRule>
    <cfRule type="expression" dxfId="4437" priority="1060">
      <formula>OR($G890="委託費",$G890="補助金")</formula>
    </cfRule>
  </conditionalFormatting>
  <conditionalFormatting sqref="F890:F895">
    <cfRule type="expression" dxfId="4436" priority="1051">
      <formula>$F890="委託費"</formula>
    </cfRule>
    <cfRule type="expression" dxfId="4435" priority="1052">
      <formula>$F890="雑役務費・消耗品費等"</formula>
    </cfRule>
    <cfRule type="expression" dxfId="4434" priority="1053">
      <formula>$F890="賃金・旅費・報償費"</formula>
    </cfRule>
    <cfRule type="expression" dxfId="4433" priority="1054">
      <formula>$F890="舞台・会場・設営費"</formula>
    </cfRule>
    <cfRule type="expression" dxfId="4432" priority="1055">
      <formula>$F890="出演・音楽・文芸費"</formula>
    </cfRule>
  </conditionalFormatting>
  <conditionalFormatting sqref="F897:F915">
    <cfRule type="expression" dxfId="4431" priority="1046">
      <formula>$F897="委託費"</formula>
    </cfRule>
    <cfRule type="expression" dxfId="4430" priority="1047">
      <formula>$F897="雑役務費・消耗品費等"</formula>
    </cfRule>
    <cfRule type="expression" dxfId="4429" priority="1048">
      <formula>$F897="賃金・旅費・報償費"</formula>
    </cfRule>
    <cfRule type="expression" dxfId="4428" priority="1049">
      <formula>$F897="舞台・会場・設営費"</formula>
    </cfRule>
    <cfRule type="expression" dxfId="4427" priority="1050">
      <formula>$F897="出演・音楽・文芸費"</formula>
    </cfRule>
  </conditionalFormatting>
  <conditionalFormatting sqref="F896">
    <cfRule type="expression" dxfId="4426" priority="1041">
      <formula>$F896="委託費"</formula>
    </cfRule>
    <cfRule type="expression" dxfId="4425" priority="1042">
      <formula>$F896="雑役務費・消耗品費等"</formula>
    </cfRule>
    <cfRule type="expression" dxfId="4424" priority="1043">
      <formula>$F896="賃金・旅費・報償費"</formula>
    </cfRule>
    <cfRule type="expression" dxfId="4423" priority="1044">
      <formula>$F896="舞台・会場・設営費"</formula>
    </cfRule>
    <cfRule type="expression" dxfId="4422" priority="1045">
      <formula>$F896="出演・音楽・文芸費"</formula>
    </cfRule>
  </conditionalFormatting>
  <conditionalFormatting sqref="G896">
    <cfRule type="expression" dxfId="4421" priority="1031">
      <formula>OR($G896="出演費",$G896="音楽費",$G896="文芸費")</formula>
    </cfRule>
    <cfRule type="expression" dxfId="4420" priority="1032">
      <formula>OR($G896="舞台費",$G896="作品借料",$G896="上映費",$G896="会場費",$G896="運搬費")</formula>
    </cfRule>
    <cfRule type="expression" dxfId="4419" priority="1033">
      <formula>OR($G896="賃金・共済費",$G896="旅費",$G896="報償費")</formula>
    </cfRule>
    <cfRule type="expression" dxfId="4418" priority="1034">
      <formula>OR($G896="雑役務費",$G896="消耗品費",$G896="通信費",$G896="会議費",$G896="その他")</formula>
    </cfRule>
    <cfRule type="expression" dxfId="4417" priority="1035">
      <formula>OR($G896="委託費",$G896="補助金")</formula>
    </cfRule>
  </conditionalFormatting>
  <conditionalFormatting sqref="G897:G915">
    <cfRule type="expression" dxfId="4416" priority="1036">
      <formula>OR($G897="出演費",$G897="音楽費",$G897="文芸費")</formula>
    </cfRule>
    <cfRule type="expression" dxfId="4415" priority="1037">
      <formula>OR($G897="舞台費",$G897="作品借料",$G897="上映費",$G897="会場費",$G897="運搬費")</formula>
    </cfRule>
    <cfRule type="expression" dxfId="4414" priority="1038">
      <formula>OR($G897="賃金・共済費",$G897="旅費",$G897="報償費")</formula>
    </cfRule>
    <cfRule type="expression" dxfId="4413" priority="1039">
      <formula>OR($G897="雑役務費",$G897="消耗品費",$G897="通信費",$G897="会議費",$G897="その他")</formula>
    </cfRule>
    <cfRule type="expression" dxfId="4412" priority="1040">
      <formula>OR($G897="委託費",$G897="補助金")</formula>
    </cfRule>
  </conditionalFormatting>
  <conditionalFormatting sqref="F890:F915">
    <cfRule type="expression" dxfId="4411" priority="1029">
      <formula>$F890="動画制作・配信費等"</formula>
    </cfRule>
  </conditionalFormatting>
  <conditionalFormatting sqref="G890:G915">
    <cfRule type="expression" dxfId="4410" priority="1030">
      <formula>OR($G890="動画制作費",$G890="動画配信費")</formula>
    </cfRule>
  </conditionalFormatting>
  <conditionalFormatting sqref="O1006:O1008 R1006:R1009">
    <cfRule type="expression" dxfId="4409" priority="1028">
      <formula>INDIRECT(ADDRESS(ROW(),COLUMN()))=TRUNC(INDIRECT(ADDRESS(ROW(),COLUMN())))</formula>
    </cfRule>
  </conditionalFormatting>
  <conditionalFormatting sqref="O1012:O1032">
    <cfRule type="expression" dxfId="4408" priority="1027">
      <formula>INDIRECT(ADDRESS(ROW(),COLUMN()))=TRUNC(INDIRECT(ADDRESS(ROW(),COLUMN())))</formula>
    </cfRule>
  </conditionalFormatting>
  <conditionalFormatting sqref="R1010:R1032">
    <cfRule type="expression" dxfId="4407" priority="1026">
      <formula>INDIRECT(ADDRESS(ROW(),COLUMN()))=TRUNC(INDIRECT(ADDRESS(ROW(),COLUMN())))</formula>
    </cfRule>
  </conditionalFormatting>
  <conditionalFormatting sqref="L1006:L1008">
    <cfRule type="expression" dxfId="4406" priority="1025">
      <formula>INDIRECT(ADDRESS(ROW(),COLUMN()))=TRUNC(INDIRECT(ADDRESS(ROW(),COLUMN())))</formula>
    </cfRule>
  </conditionalFormatting>
  <conditionalFormatting sqref="J1006">
    <cfRule type="expression" dxfId="4405" priority="1024">
      <formula>INDIRECT(ADDRESS(ROW(),COLUMN()))=TRUNC(INDIRECT(ADDRESS(ROW(),COLUMN())))</formula>
    </cfRule>
  </conditionalFormatting>
  <conditionalFormatting sqref="J1007:J1008">
    <cfRule type="expression" dxfId="4404" priority="1023">
      <formula>INDIRECT(ADDRESS(ROW(),COLUMN()))=TRUNC(INDIRECT(ADDRESS(ROW(),COLUMN())))</formula>
    </cfRule>
  </conditionalFormatting>
  <conditionalFormatting sqref="J1009:J1011">
    <cfRule type="expression" dxfId="4403" priority="1022">
      <formula>INDIRECT(ADDRESS(ROW(),COLUMN()))=TRUNC(INDIRECT(ADDRESS(ROW(),COLUMN())))</formula>
    </cfRule>
  </conditionalFormatting>
  <conditionalFormatting sqref="L1009:L1011">
    <cfRule type="expression" dxfId="4402" priority="1021">
      <formula>INDIRECT(ADDRESS(ROW(),COLUMN()))=TRUNC(INDIRECT(ADDRESS(ROW(),COLUMN())))</formula>
    </cfRule>
  </conditionalFormatting>
  <conditionalFormatting sqref="O1009:O1011">
    <cfRule type="expression" dxfId="4401" priority="1020">
      <formula>INDIRECT(ADDRESS(ROW(),COLUMN()))=TRUNC(INDIRECT(ADDRESS(ROW(),COLUMN())))</formula>
    </cfRule>
  </conditionalFormatting>
  <conditionalFormatting sqref="J1012:J1032">
    <cfRule type="expression" dxfId="4400" priority="1019">
      <formula>INDIRECT(ADDRESS(ROW(),COLUMN()))=TRUNC(INDIRECT(ADDRESS(ROW(),COLUMN())))</formula>
    </cfRule>
  </conditionalFormatting>
  <conditionalFormatting sqref="L1012:L1032">
    <cfRule type="expression" dxfId="4399" priority="1018">
      <formula>INDIRECT(ADDRESS(ROW(),COLUMN()))=TRUNC(INDIRECT(ADDRESS(ROW(),COLUMN())))</formula>
    </cfRule>
  </conditionalFormatting>
  <conditionalFormatting sqref="G1006:G1012">
    <cfRule type="expression" dxfId="4398" priority="1013">
      <formula>OR($G1006="出演費",$G1006="音楽費",$G1006="文芸費")</formula>
    </cfRule>
    <cfRule type="expression" dxfId="4397" priority="1014">
      <formula>OR($G1006="舞台費",$G1006="作品借料",$G1006="上映費",$G1006="会場費",$G1006="運搬費")</formula>
    </cfRule>
    <cfRule type="expression" dxfId="4396" priority="1015">
      <formula>OR($G1006="賃金・共済費",$G1006="旅費",$G1006="報償費")</formula>
    </cfRule>
    <cfRule type="expression" dxfId="4395" priority="1016">
      <formula>OR($G1006="雑役務費",$G1006="消耗品費",$G1006="通信費",$G1006="会議費",$G1006="その他")</formula>
    </cfRule>
    <cfRule type="expression" dxfId="4394" priority="1017">
      <formula>OR($G1006="委託費",$G1006="補助金")</formula>
    </cfRule>
  </conditionalFormatting>
  <conditionalFormatting sqref="F1006:F1012">
    <cfRule type="expression" dxfId="4393" priority="1008">
      <formula>$F1006="委託費"</formula>
    </cfRule>
    <cfRule type="expression" dxfId="4392" priority="1009">
      <formula>$F1006="雑役務費・消耗品費等"</formula>
    </cfRule>
    <cfRule type="expression" dxfId="4391" priority="1010">
      <formula>$F1006="賃金・旅費・報償費"</formula>
    </cfRule>
    <cfRule type="expression" dxfId="4390" priority="1011">
      <formula>$F1006="舞台・会場・設営費"</formula>
    </cfRule>
    <cfRule type="expression" dxfId="4389" priority="1012">
      <formula>$F1006="出演・音楽・文芸費"</formula>
    </cfRule>
  </conditionalFormatting>
  <conditionalFormatting sqref="F1014:F1032">
    <cfRule type="expression" dxfId="4388" priority="1003">
      <formula>$F1014="委託費"</formula>
    </cfRule>
    <cfRule type="expression" dxfId="4387" priority="1004">
      <formula>$F1014="雑役務費・消耗品費等"</formula>
    </cfRule>
    <cfRule type="expression" dxfId="4386" priority="1005">
      <formula>$F1014="賃金・旅費・報償費"</formula>
    </cfRule>
    <cfRule type="expression" dxfId="4385" priority="1006">
      <formula>$F1014="舞台・会場・設営費"</formula>
    </cfRule>
    <cfRule type="expression" dxfId="4384" priority="1007">
      <formula>$F1014="出演・音楽・文芸費"</formula>
    </cfRule>
  </conditionalFormatting>
  <conditionalFormatting sqref="F1013">
    <cfRule type="expression" dxfId="4383" priority="998">
      <formula>$F1013="委託費"</formula>
    </cfRule>
    <cfRule type="expression" dxfId="4382" priority="999">
      <formula>$F1013="雑役務費・消耗品費等"</formula>
    </cfRule>
    <cfRule type="expression" dxfId="4381" priority="1000">
      <formula>$F1013="賃金・旅費・報償費"</formula>
    </cfRule>
    <cfRule type="expression" dxfId="4380" priority="1001">
      <formula>$F1013="舞台・会場・設営費"</formula>
    </cfRule>
    <cfRule type="expression" dxfId="4379" priority="1002">
      <formula>$F1013="出演・音楽・文芸費"</formula>
    </cfRule>
  </conditionalFormatting>
  <conditionalFormatting sqref="G1013">
    <cfRule type="expression" dxfId="4378" priority="988">
      <formula>OR($G1013="出演費",$G1013="音楽費",$G1013="文芸費")</formula>
    </cfRule>
    <cfRule type="expression" dxfId="4377" priority="989">
      <formula>OR($G1013="舞台費",$G1013="作品借料",$G1013="上映費",$G1013="会場費",$G1013="運搬費")</formula>
    </cfRule>
    <cfRule type="expression" dxfId="4376" priority="990">
      <formula>OR($G1013="賃金・共済費",$G1013="旅費",$G1013="報償費")</formula>
    </cfRule>
    <cfRule type="expression" dxfId="4375" priority="991">
      <formula>OR($G1013="雑役務費",$G1013="消耗品費",$G1013="通信費",$G1013="会議費",$G1013="その他")</formula>
    </cfRule>
    <cfRule type="expression" dxfId="4374" priority="992">
      <formula>OR($G1013="委託費",$G1013="補助金")</formula>
    </cfRule>
  </conditionalFormatting>
  <conditionalFormatting sqref="G1014:G1032">
    <cfRule type="expression" dxfId="4373" priority="993">
      <formula>OR($G1014="出演費",$G1014="音楽費",$G1014="文芸費")</formula>
    </cfRule>
    <cfRule type="expression" dxfId="4372" priority="994">
      <formula>OR($G1014="舞台費",$G1014="作品借料",$G1014="上映費",$G1014="会場費",$G1014="運搬費")</formula>
    </cfRule>
    <cfRule type="expression" dxfId="4371" priority="995">
      <formula>OR($G1014="賃金・共済費",$G1014="旅費",$G1014="報償費")</formula>
    </cfRule>
    <cfRule type="expression" dxfId="4370" priority="996">
      <formula>OR($G1014="雑役務費",$G1014="消耗品費",$G1014="通信費",$G1014="会議費",$G1014="その他")</formula>
    </cfRule>
    <cfRule type="expression" dxfId="4369" priority="997">
      <formula>OR($G1014="委託費",$G1014="補助金")</formula>
    </cfRule>
  </conditionalFormatting>
  <conditionalFormatting sqref="F1006:F1032">
    <cfRule type="expression" dxfId="4368" priority="986">
      <formula>$F1006="動画制作・配信費等"</formula>
    </cfRule>
  </conditionalFormatting>
  <conditionalFormatting sqref="G1006:G1032">
    <cfRule type="expression" dxfId="4367" priority="987">
      <formula>OR($G1006="動画制作費",$G1006="動画配信費")</formula>
    </cfRule>
  </conditionalFormatting>
  <conditionalFormatting sqref="R996:R1000 O996:O999">
    <cfRule type="expression" dxfId="4366" priority="985">
      <formula>INDIRECT(ADDRESS(ROW(),COLUMN()))=TRUNC(INDIRECT(ADDRESS(ROW(),COLUMN())))</formula>
    </cfRule>
  </conditionalFormatting>
  <conditionalFormatting sqref="O1003:O1005">
    <cfRule type="expression" dxfId="4365" priority="984">
      <formula>INDIRECT(ADDRESS(ROW(),COLUMN()))=TRUNC(INDIRECT(ADDRESS(ROW(),COLUMN())))</formula>
    </cfRule>
  </conditionalFormatting>
  <conditionalFormatting sqref="R1001:R1005">
    <cfRule type="expression" dxfId="4364" priority="983">
      <formula>INDIRECT(ADDRESS(ROW(),COLUMN()))=TRUNC(INDIRECT(ADDRESS(ROW(),COLUMN())))</formula>
    </cfRule>
  </conditionalFormatting>
  <conditionalFormatting sqref="L996:L999">
    <cfRule type="expression" dxfId="4363" priority="982">
      <formula>INDIRECT(ADDRESS(ROW(),COLUMN()))=TRUNC(INDIRECT(ADDRESS(ROW(),COLUMN())))</formula>
    </cfRule>
  </conditionalFormatting>
  <conditionalFormatting sqref="J997">
    <cfRule type="expression" dxfId="4362" priority="981">
      <formula>INDIRECT(ADDRESS(ROW(),COLUMN()))=TRUNC(INDIRECT(ADDRESS(ROW(),COLUMN())))</formula>
    </cfRule>
  </conditionalFormatting>
  <conditionalFormatting sqref="J996">
    <cfRule type="expression" dxfId="4361" priority="980">
      <formula>INDIRECT(ADDRESS(ROW(),COLUMN()))=TRUNC(INDIRECT(ADDRESS(ROW(),COLUMN())))</formula>
    </cfRule>
  </conditionalFormatting>
  <conditionalFormatting sqref="J998:J999">
    <cfRule type="expression" dxfId="4360" priority="979">
      <formula>INDIRECT(ADDRESS(ROW(),COLUMN()))=TRUNC(INDIRECT(ADDRESS(ROW(),COLUMN())))</formula>
    </cfRule>
  </conditionalFormatting>
  <conditionalFormatting sqref="J1000:J1002">
    <cfRule type="expression" dxfId="4359" priority="978">
      <formula>INDIRECT(ADDRESS(ROW(),COLUMN()))=TRUNC(INDIRECT(ADDRESS(ROW(),COLUMN())))</formula>
    </cfRule>
  </conditionalFormatting>
  <conditionalFormatting sqref="L1000:L1002">
    <cfRule type="expression" dxfId="4358" priority="977">
      <formula>INDIRECT(ADDRESS(ROW(),COLUMN()))=TRUNC(INDIRECT(ADDRESS(ROW(),COLUMN())))</formula>
    </cfRule>
  </conditionalFormatting>
  <conditionalFormatting sqref="O1000:O1002">
    <cfRule type="expression" dxfId="4357" priority="976">
      <formula>INDIRECT(ADDRESS(ROW(),COLUMN()))=TRUNC(INDIRECT(ADDRESS(ROW(),COLUMN())))</formula>
    </cfRule>
  </conditionalFormatting>
  <conditionalFormatting sqref="J1003:J1005">
    <cfRule type="expression" dxfId="4356" priority="975">
      <formula>INDIRECT(ADDRESS(ROW(),COLUMN()))=TRUNC(INDIRECT(ADDRESS(ROW(),COLUMN())))</formula>
    </cfRule>
  </conditionalFormatting>
  <conditionalFormatting sqref="L1003:L1005">
    <cfRule type="expression" dxfId="4355" priority="974">
      <formula>INDIRECT(ADDRESS(ROW(),COLUMN()))=TRUNC(INDIRECT(ADDRESS(ROW(),COLUMN())))</formula>
    </cfRule>
  </conditionalFormatting>
  <conditionalFormatting sqref="G996:G1003">
    <cfRule type="expression" dxfId="4354" priority="969">
      <formula>OR($G996="出演費",$G996="音楽費",$G996="文芸費")</formula>
    </cfRule>
    <cfRule type="expression" dxfId="4353" priority="970">
      <formula>OR($G996="舞台費",$G996="作品借料",$G996="上映費",$G996="会場費",$G996="運搬費")</formula>
    </cfRule>
    <cfRule type="expression" dxfId="4352" priority="971">
      <formula>OR($G996="賃金・共済費",$G996="旅費",$G996="報償費")</formula>
    </cfRule>
    <cfRule type="expression" dxfId="4351" priority="972">
      <formula>OR($G996="雑役務費",$G996="消耗品費",$G996="通信費",$G996="会議費",$G996="その他")</formula>
    </cfRule>
    <cfRule type="expression" dxfId="4350" priority="973">
      <formula>OR($G996="委託費",$G996="補助金")</formula>
    </cfRule>
  </conditionalFormatting>
  <conditionalFormatting sqref="F996:F1003">
    <cfRule type="expression" dxfId="4349" priority="964">
      <formula>$F996="委託費"</formula>
    </cfRule>
    <cfRule type="expression" dxfId="4348" priority="965">
      <formula>$F996="雑役務費・消耗品費等"</formula>
    </cfRule>
    <cfRule type="expression" dxfId="4347" priority="966">
      <formula>$F996="賃金・旅費・報償費"</formula>
    </cfRule>
    <cfRule type="expression" dxfId="4346" priority="967">
      <formula>$F996="舞台・会場・設営費"</formula>
    </cfRule>
    <cfRule type="expression" dxfId="4345" priority="968">
      <formula>$F996="出演・音楽・文芸費"</formula>
    </cfRule>
  </conditionalFormatting>
  <conditionalFormatting sqref="F1005">
    <cfRule type="expression" dxfId="4344" priority="959">
      <formula>$F1005="委託費"</formula>
    </cfRule>
    <cfRule type="expression" dxfId="4343" priority="960">
      <formula>$F1005="雑役務費・消耗品費等"</formula>
    </cfRule>
    <cfRule type="expression" dxfId="4342" priority="961">
      <formula>$F1005="賃金・旅費・報償費"</formula>
    </cfRule>
    <cfRule type="expression" dxfId="4341" priority="962">
      <formula>$F1005="舞台・会場・設営費"</formula>
    </cfRule>
    <cfRule type="expression" dxfId="4340" priority="963">
      <formula>$F1005="出演・音楽・文芸費"</formula>
    </cfRule>
  </conditionalFormatting>
  <conditionalFormatting sqref="F1004">
    <cfRule type="expression" dxfId="4339" priority="954">
      <formula>$F1004="委託費"</formula>
    </cfRule>
    <cfRule type="expression" dxfId="4338" priority="955">
      <formula>$F1004="雑役務費・消耗品費等"</formula>
    </cfRule>
    <cfRule type="expression" dxfId="4337" priority="956">
      <formula>$F1004="賃金・旅費・報償費"</formula>
    </cfRule>
    <cfRule type="expression" dxfId="4336" priority="957">
      <formula>$F1004="舞台・会場・設営費"</formula>
    </cfRule>
    <cfRule type="expression" dxfId="4335" priority="958">
      <formula>$F1004="出演・音楽・文芸費"</formula>
    </cfRule>
  </conditionalFormatting>
  <conditionalFormatting sqref="G1004">
    <cfRule type="expression" dxfId="4334" priority="944">
      <formula>OR($G1004="出演費",$G1004="音楽費",$G1004="文芸費")</formula>
    </cfRule>
    <cfRule type="expression" dxfId="4333" priority="945">
      <formula>OR($G1004="舞台費",$G1004="作品借料",$G1004="上映費",$G1004="会場費",$G1004="運搬費")</formula>
    </cfRule>
    <cfRule type="expression" dxfId="4332" priority="946">
      <formula>OR($G1004="賃金・共済費",$G1004="旅費",$G1004="報償費")</formula>
    </cfRule>
    <cfRule type="expression" dxfId="4331" priority="947">
      <formula>OR($G1004="雑役務費",$G1004="消耗品費",$G1004="通信費",$G1004="会議費",$G1004="その他")</formula>
    </cfRule>
    <cfRule type="expression" dxfId="4330" priority="948">
      <formula>OR($G1004="委託費",$G1004="補助金")</formula>
    </cfRule>
  </conditionalFormatting>
  <conditionalFormatting sqref="G1005">
    <cfRule type="expression" dxfId="4329" priority="949">
      <formula>OR($G1005="出演費",$G1005="音楽費",$G1005="文芸費")</formula>
    </cfRule>
    <cfRule type="expression" dxfId="4328" priority="950">
      <formula>OR($G1005="舞台費",$G1005="作品借料",$G1005="上映費",$G1005="会場費",$G1005="運搬費")</formula>
    </cfRule>
    <cfRule type="expression" dxfId="4327" priority="951">
      <formula>OR($G1005="賃金・共済費",$G1005="旅費",$G1005="報償費")</formula>
    </cfRule>
    <cfRule type="expression" dxfId="4326" priority="952">
      <formula>OR($G1005="雑役務費",$G1005="消耗品費",$G1005="通信費",$G1005="会議費",$G1005="その他")</formula>
    </cfRule>
    <cfRule type="expression" dxfId="4325" priority="953">
      <formula>OR($G1005="委託費",$G1005="補助金")</formula>
    </cfRule>
  </conditionalFormatting>
  <conditionalFormatting sqref="F996:F1005">
    <cfRule type="expression" dxfId="4324" priority="942">
      <formula>$F996="動画制作・配信費等"</formula>
    </cfRule>
  </conditionalFormatting>
  <conditionalFormatting sqref="G996:G1005">
    <cfRule type="expression" dxfId="4323" priority="943">
      <formula>OR($G996="動画制作費",$G996="動画配信費")</formula>
    </cfRule>
  </conditionalFormatting>
  <conditionalFormatting sqref="O970:O971 R970:R972">
    <cfRule type="expression" dxfId="4322" priority="941">
      <formula>INDIRECT(ADDRESS(ROW(),COLUMN()))=TRUNC(INDIRECT(ADDRESS(ROW(),COLUMN())))</formula>
    </cfRule>
  </conditionalFormatting>
  <conditionalFormatting sqref="O975:O995">
    <cfRule type="expression" dxfId="4321" priority="940">
      <formula>INDIRECT(ADDRESS(ROW(),COLUMN()))=TRUNC(INDIRECT(ADDRESS(ROW(),COLUMN())))</formula>
    </cfRule>
  </conditionalFormatting>
  <conditionalFormatting sqref="R973:R995">
    <cfRule type="expression" dxfId="4320" priority="939">
      <formula>INDIRECT(ADDRESS(ROW(),COLUMN()))=TRUNC(INDIRECT(ADDRESS(ROW(),COLUMN())))</formula>
    </cfRule>
  </conditionalFormatting>
  <conditionalFormatting sqref="L970:L971">
    <cfRule type="expression" dxfId="4319" priority="938">
      <formula>INDIRECT(ADDRESS(ROW(),COLUMN()))=TRUNC(INDIRECT(ADDRESS(ROW(),COLUMN())))</formula>
    </cfRule>
  </conditionalFormatting>
  <conditionalFormatting sqref="J970:J971">
    <cfRule type="expression" dxfId="4318" priority="937">
      <formula>INDIRECT(ADDRESS(ROW(),COLUMN()))=TRUNC(INDIRECT(ADDRESS(ROW(),COLUMN())))</formula>
    </cfRule>
  </conditionalFormatting>
  <conditionalFormatting sqref="J972:J974">
    <cfRule type="expression" dxfId="4317" priority="936">
      <formula>INDIRECT(ADDRESS(ROW(),COLUMN()))=TRUNC(INDIRECT(ADDRESS(ROW(),COLUMN())))</formula>
    </cfRule>
  </conditionalFormatting>
  <conditionalFormatting sqref="L972:L974">
    <cfRule type="expression" dxfId="4316" priority="935">
      <formula>INDIRECT(ADDRESS(ROW(),COLUMN()))=TRUNC(INDIRECT(ADDRESS(ROW(),COLUMN())))</formula>
    </cfRule>
  </conditionalFormatting>
  <conditionalFormatting sqref="O972:O974">
    <cfRule type="expression" dxfId="4315" priority="934">
      <formula>INDIRECT(ADDRESS(ROW(),COLUMN()))=TRUNC(INDIRECT(ADDRESS(ROW(),COLUMN())))</formula>
    </cfRule>
  </conditionalFormatting>
  <conditionalFormatting sqref="J975:J995">
    <cfRule type="expression" dxfId="4314" priority="933">
      <formula>INDIRECT(ADDRESS(ROW(),COLUMN()))=TRUNC(INDIRECT(ADDRESS(ROW(),COLUMN())))</formula>
    </cfRule>
  </conditionalFormatting>
  <conditionalFormatting sqref="L975:L995">
    <cfRule type="expression" dxfId="4313" priority="932">
      <formula>INDIRECT(ADDRESS(ROW(),COLUMN()))=TRUNC(INDIRECT(ADDRESS(ROW(),COLUMN())))</formula>
    </cfRule>
  </conditionalFormatting>
  <conditionalFormatting sqref="G970:G975">
    <cfRule type="expression" dxfId="4312" priority="927">
      <formula>OR($G970="出演費",$G970="音楽費",$G970="文芸費")</formula>
    </cfRule>
    <cfRule type="expression" dxfId="4311" priority="928">
      <formula>OR($G970="舞台費",$G970="作品借料",$G970="上映費",$G970="会場費",$G970="運搬費")</formula>
    </cfRule>
    <cfRule type="expression" dxfId="4310" priority="929">
      <formula>OR($G970="賃金・共済費",$G970="旅費",$G970="報償費")</formula>
    </cfRule>
    <cfRule type="expression" dxfId="4309" priority="930">
      <formula>OR($G970="雑役務費",$G970="消耗品費",$G970="通信費",$G970="会議費",$G970="その他")</formula>
    </cfRule>
    <cfRule type="expression" dxfId="4308" priority="931">
      <formula>OR($G970="委託費",$G970="補助金")</formula>
    </cfRule>
  </conditionalFormatting>
  <conditionalFormatting sqref="F970:F975">
    <cfRule type="expression" dxfId="4307" priority="922">
      <formula>$F970="委託費"</formula>
    </cfRule>
    <cfRule type="expression" dxfId="4306" priority="923">
      <formula>$F970="雑役務費・消耗品費等"</formula>
    </cfRule>
    <cfRule type="expression" dxfId="4305" priority="924">
      <formula>$F970="賃金・旅費・報償費"</formula>
    </cfRule>
    <cfRule type="expression" dxfId="4304" priority="925">
      <formula>$F970="舞台・会場・設営費"</formula>
    </cfRule>
    <cfRule type="expression" dxfId="4303" priority="926">
      <formula>$F970="出演・音楽・文芸費"</formula>
    </cfRule>
  </conditionalFormatting>
  <conditionalFormatting sqref="F977:F995">
    <cfRule type="expression" dxfId="4302" priority="917">
      <formula>$F977="委託費"</formula>
    </cfRule>
    <cfRule type="expression" dxfId="4301" priority="918">
      <formula>$F977="雑役務費・消耗品費等"</formula>
    </cfRule>
    <cfRule type="expression" dxfId="4300" priority="919">
      <formula>$F977="賃金・旅費・報償費"</formula>
    </cfRule>
    <cfRule type="expression" dxfId="4299" priority="920">
      <formula>$F977="舞台・会場・設営費"</formula>
    </cfRule>
    <cfRule type="expression" dxfId="4298" priority="921">
      <formula>$F977="出演・音楽・文芸費"</formula>
    </cfRule>
  </conditionalFormatting>
  <conditionalFormatting sqref="F976">
    <cfRule type="expression" dxfId="4297" priority="912">
      <formula>$F976="委託費"</formula>
    </cfRule>
    <cfRule type="expression" dxfId="4296" priority="913">
      <formula>$F976="雑役務費・消耗品費等"</formula>
    </cfRule>
    <cfRule type="expression" dxfId="4295" priority="914">
      <formula>$F976="賃金・旅費・報償費"</formula>
    </cfRule>
    <cfRule type="expression" dxfId="4294" priority="915">
      <formula>$F976="舞台・会場・設営費"</formula>
    </cfRule>
    <cfRule type="expression" dxfId="4293" priority="916">
      <formula>$F976="出演・音楽・文芸費"</formula>
    </cfRule>
  </conditionalFormatting>
  <conditionalFormatting sqref="G976">
    <cfRule type="expression" dxfId="4292" priority="902">
      <formula>OR($G976="出演費",$G976="音楽費",$G976="文芸費")</formula>
    </cfRule>
    <cfRule type="expression" dxfId="4291" priority="903">
      <formula>OR($G976="舞台費",$G976="作品借料",$G976="上映費",$G976="会場費",$G976="運搬費")</formula>
    </cfRule>
    <cfRule type="expression" dxfId="4290" priority="904">
      <formula>OR($G976="賃金・共済費",$G976="旅費",$G976="報償費")</formula>
    </cfRule>
    <cfRule type="expression" dxfId="4289" priority="905">
      <formula>OR($G976="雑役務費",$G976="消耗品費",$G976="通信費",$G976="会議費",$G976="その他")</formula>
    </cfRule>
    <cfRule type="expression" dxfId="4288" priority="906">
      <formula>OR($G976="委託費",$G976="補助金")</formula>
    </cfRule>
  </conditionalFormatting>
  <conditionalFormatting sqref="G977:G995">
    <cfRule type="expression" dxfId="4287" priority="907">
      <formula>OR($G977="出演費",$G977="音楽費",$G977="文芸費")</formula>
    </cfRule>
    <cfRule type="expression" dxfId="4286" priority="908">
      <formula>OR($G977="舞台費",$G977="作品借料",$G977="上映費",$G977="会場費",$G977="運搬費")</formula>
    </cfRule>
    <cfRule type="expression" dxfId="4285" priority="909">
      <formula>OR($G977="賃金・共済費",$G977="旅費",$G977="報償費")</formula>
    </cfRule>
    <cfRule type="expression" dxfId="4284" priority="910">
      <formula>OR($G977="雑役務費",$G977="消耗品費",$G977="通信費",$G977="会議費",$G977="その他")</formula>
    </cfRule>
    <cfRule type="expression" dxfId="4283" priority="911">
      <formula>OR($G977="委託費",$G977="補助金")</formula>
    </cfRule>
  </conditionalFormatting>
  <conditionalFormatting sqref="F970:F995">
    <cfRule type="expression" dxfId="4282" priority="900">
      <formula>$F970="動画制作・配信費等"</formula>
    </cfRule>
  </conditionalFormatting>
  <conditionalFormatting sqref="G970:G995">
    <cfRule type="expression" dxfId="4281" priority="901">
      <formula>OR($G970="動画制作費",$G970="動画配信費")</formula>
    </cfRule>
  </conditionalFormatting>
  <conditionalFormatting sqref="R1086:R1089 O1086:O1088">
    <cfRule type="expression" dxfId="4280" priority="899">
      <formula>INDIRECT(ADDRESS(ROW(),COLUMN()))=TRUNC(INDIRECT(ADDRESS(ROW(),COLUMN())))</formula>
    </cfRule>
  </conditionalFormatting>
  <conditionalFormatting sqref="O1092:O1112">
    <cfRule type="expression" dxfId="4279" priority="898">
      <formula>INDIRECT(ADDRESS(ROW(),COLUMN()))=TRUNC(INDIRECT(ADDRESS(ROW(),COLUMN())))</formula>
    </cfRule>
  </conditionalFormatting>
  <conditionalFormatting sqref="R1090:R1112">
    <cfRule type="expression" dxfId="4278" priority="897">
      <formula>INDIRECT(ADDRESS(ROW(),COLUMN()))=TRUNC(INDIRECT(ADDRESS(ROW(),COLUMN())))</formula>
    </cfRule>
  </conditionalFormatting>
  <conditionalFormatting sqref="L1086:L1088">
    <cfRule type="expression" dxfId="4277" priority="896">
      <formula>INDIRECT(ADDRESS(ROW(),COLUMN()))=TRUNC(INDIRECT(ADDRESS(ROW(),COLUMN())))</formula>
    </cfRule>
  </conditionalFormatting>
  <conditionalFormatting sqref="J1086">
    <cfRule type="expression" dxfId="4276" priority="895">
      <formula>INDIRECT(ADDRESS(ROW(),COLUMN()))=TRUNC(INDIRECT(ADDRESS(ROW(),COLUMN())))</formula>
    </cfRule>
  </conditionalFormatting>
  <conditionalFormatting sqref="J1087:J1088">
    <cfRule type="expression" dxfId="4275" priority="894">
      <formula>INDIRECT(ADDRESS(ROW(),COLUMN()))=TRUNC(INDIRECT(ADDRESS(ROW(),COLUMN())))</formula>
    </cfRule>
  </conditionalFormatting>
  <conditionalFormatting sqref="J1089:J1091">
    <cfRule type="expression" dxfId="4274" priority="893">
      <formula>INDIRECT(ADDRESS(ROW(),COLUMN()))=TRUNC(INDIRECT(ADDRESS(ROW(),COLUMN())))</formula>
    </cfRule>
  </conditionalFormatting>
  <conditionalFormatting sqref="L1089:L1091">
    <cfRule type="expression" dxfId="4273" priority="892">
      <formula>INDIRECT(ADDRESS(ROW(),COLUMN()))=TRUNC(INDIRECT(ADDRESS(ROW(),COLUMN())))</formula>
    </cfRule>
  </conditionalFormatting>
  <conditionalFormatting sqref="O1089:O1091">
    <cfRule type="expression" dxfId="4272" priority="891">
      <formula>INDIRECT(ADDRESS(ROW(),COLUMN()))=TRUNC(INDIRECT(ADDRESS(ROW(),COLUMN())))</formula>
    </cfRule>
  </conditionalFormatting>
  <conditionalFormatting sqref="J1092:J1112">
    <cfRule type="expression" dxfId="4271" priority="890">
      <formula>INDIRECT(ADDRESS(ROW(),COLUMN()))=TRUNC(INDIRECT(ADDRESS(ROW(),COLUMN())))</formula>
    </cfRule>
  </conditionalFormatting>
  <conditionalFormatting sqref="L1092:L1112">
    <cfRule type="expression" dxfId="4270" priority="889">
      <formula>INDIRECT(ADDRESS(ROW(),COLUMN()))=TRUNC(INDIRECT(ADDRESS(ROW(),COLUMN())))</formula>
    </cfRule>
  </conditionalFormatting>
  <conditionalFormatting sqref="G1086:G1092">
    <cfRule type="expression" dxfId="4269" priority="884">
      <formula>OR($G1086="出演費",$G1086="音楽費",$G1086="文芸費")</formula>
    </cfRule>
    <cfRule type="expression" dxfId="4268" priority="885">
      <formula>OR($G1086="舞台費",$G1086="作品借料",$G1086="上映費",$G1086="会場費",$G1086="運搬費")</formula>
    </cfRule>
    <cfRule type="expression" dxfId="4267" priority="886">
      <formula>OR($G1086="賃金・共済費",$G1086="旅費",$G1086="報償費")</formula>
    </cfRule>
    <cfRule type="expression" dxfId="4266" priority="887">
      <formula>OR($G1086="雑役務費",$G1086="消耗品費",$G1086="通信費",$G1086="会議費",$G1086="その他")</formula>
    </cfRule>
    <cfRule type="expression" dxfId="4265" priority="888">
      <formula>OR($G1086="委託費",$G1086="補助金")</formula>
    </cfRule>
  </conditionalFormatting>
  <conditionalFormatting sqref="F1086:F1092">
    <cfRule type="expression" dxfId="4264" priority="879">
      <formula>$F1086="委託費"</formula>
    </cfRule>
    <cfRule type="expression" dxfId="4263" priority="880">
      <formula>$F1086="雑役務費・消耗品費等"</formula>
    </cfRule>
    <cfRule type="expression" dxfId="4262" priority="881">
      <formula>$F1086="賃金・旅費・報償費"</formula>
    </cfRule>
    <cfRule type="expression" dxfId="4261" priority="882">
      <formula>$F1086="舞台・会場・設営費"</formula>
    </cfRule>
    <cfRule type="expression" dxfId="4260" priority="883">
      <formula>$F1086="出演・音楽・文芸費"</formula>
    </cfRule>
  </conditionalFormatting>
  <conditionalFormatting sqref="F1094:F1112">
    <cfRule type="expression" dxfId="4259" priority="874">
      <formula>$F1094="委託費"</formula>
    </cfRule>
    <cfRule type="expression" dxfId="4258" priority="875">
      <formula>$F1094="雑役務費・消耗品費等"</formula>
    </cfRule>
    <cfRule type="expression" dxfId="4257" priority="876">
      <formula>$F1094="賃金・旅費・報償費"</formula>
    </cfRule>
    <cfRule type="expression" dxfId="4256" priority="877">
      <formula>$F1094="舞台・会場・設営費"</formula>
    </cfRule>
    <cfRule type="expression" dxfId="4255" priority="878">
      <formula>$F1094="出演・音楽・文芸費"</formula>
    </cfRule>
  </conditionalFormatting>
  <conditionalFormatting sqref="F1093">
    <cfRule type="expression" dxfId="4254" priority="869">
      <formula>$F1093="委託費"</formula>
    </cfRule>
    <cfRule type="expression" dxfId="4253" priority="870">
      <formula>$F1093="雑役務費・消耗品費等"</formula>
    </cfRule>
    <cfRule type="expression" dxfId="4252" priority="871">
      <formula>$F1093="賃金・旅費・報償費"</formula>
    </cfRule>
    <cfRule type="expression" dxfId="4251" priority="872">
      <formula>$F1093="舞台・会場・設営費"</formula>
    </cfRule>
    <cfRule type="expression" dxfId="4250" priority="873">
      <formula>$F1093="出演・音楽・文芸費"</formula>
    </cfRule>
  </conditionalFormatting>
  <conditionalFormatting sqref="G1093">
    <cfRule type="expression" dxfId="4249" priority="859">
      <formula>OR($G1093="出演費",$G1093="音楽費",$G1093="文芸費")</formula>
    </cfRule>
    <cfRule type="expression" dxfId="4248" priority="860">
      <formula>OR($G1093="舞台費",$G1093="作品借料",$G1093="上映費",$G1093="会場費",$G1093="運搬費")</formula>
    </cfRule>
    <cfRule type="expression" dxfId="4247" priority="861">
      <formula>OR($G1093="賃金・共済費",$G1093="旅費",$G1093="報償費")</formula>
    </cfRule>
    <cfRule type="expression" dxfId="4246" priority="862">
      <formula>OR($G1093="雑役務費",$G1093="消耗品費",$G1093="通信費",$G1093="会議費",$G1093="その他")</formula>
    </cfRule>
    <cfRule type="expression" dxfId="4245" priority="863">
      <formula>OR($G1093="委託費",$G1093="補助金")</formula>
    </cfRule>
  </conditionalFormatting>
  <conditionalFormatting sqref="G1094:G1112">
    <cfRule type="expression" dxfId="4244" priority="864">
      <formula>OR($G1094="出演費",$G1094="音楽費",$G1094="文芸費")</formula>
    </cfRule>
    <cfRule type="expression" dxfId="4243" priority="865">
      <formula>OR($G1094="舞台費",$G1094="作品借料",$G1094="上映費",$G1094="会場費",$G1094="運搬費")</formula>
    </cfRule>
    <cfRule type="expression" dxfId="4242" priority="866">
      <formula>OR($G1094="賃金・共済費",$G1094="旅費",$G1094="報償費")</formula>
    </cfRule>
    <cfRule type="expression" dxfId="4241" priority="867">
      <formula>OR($G1094="雑役務費",$G1094="消耗品費",$G1094="通信費",$G1094="会議費",$G1094="その他")</formula>
    </cfRule>
    <cfRule type="expression" dxfId="4240" priority="868">
      <formula>OR($G1094="委託費",$G1094="補助金")</formula>
    </cfRule>
  </conditionalFormatting>
  <conditionalFormatting sqref="F1086:F1112">
    <cfRule type="expression" dxfId="4239" priority="857">
      <formula>$F1086="動画制作・配信費等"</formula>
    </cfRule>
  </conditionalFormatting>
  <conditionalFormatting sqref="G1086:G1112">
    <cfRule type="expression" dxfId="4238" priority="858">
      <formula>OR($G1086="動画制作費",$G1086="動画配信費")</formula>
    </cfRule>
  </conditionalFormatting>
  <conditionalFormatting sqref="O1076:O1079 R1076:R1080">
    <cfRule type="expression" dxfId="4237" priority="856">
      <formula>INDIRECT(ADDRESS(ROW(),COLUMN()))=TRUNC(INDIRECT(ADDRESS(ROW(),COLUMN())))</formula>
    </cfRule>
  </conditionalFormatting>
  <conditionalFormatting sqref="O1083:O1085">
    <cfRule type="expression" dxfId="4236" priority="855">
      <formula>INDIRECT(ADDRESS(ROW(),COLUMN()))=TRUNC(INDIRECT(ADDRESS(ROW(),COLUMN())))</formula>
    </cfRule>
  </conditionalFormatting>
  <conditionalFormatting sqref="R1081:R1085">
    <cfRule type="expression" dxfId="4235" priority="854">
      <formula>INDIRECT(ADDRESS(ROW(),COLUMN()))=TRUNC(INDIRECT(ADDRESS(ROW(),COLUMN())))</formula>
    </cfRule>
  </conditionalFormatting>
  <conditionalFormatting sqref="L1076:L1079">
    <cfRule type="expression" dxfId="4234" priority="853">
      <formula>INDIRECT(ADDRESS(ROW(),COLUMN()))=TRUNC(INDIRECT(ADDRESS(ROW(),COLUMN())))</formula>
    </cfRule>
  </conditionalFormatting>
  <conditionalFormatting sqref="J1077">
    <cfRule type="expression" dxfId="4233" priority="852">
      <formula>INDIRECT(ADDRESS(ROW(),COLUMN()))=TRUNC(INDIRECT(ADDRESS(ROW(),COLUMN())))</formula>
    </cfRule>
  </conditionalFormatting>
  <conditionalFormatting sqref="J1076">
    <cfRule type="expression" dxfId="4232" priority="851">
      <formula>INDIRECT(ADDRESS(ROW(),COLUMN()))=TRUNC(INDIRECT(ADDRESS(ROW(),COLUMN())))</formula>
    </cfRule>
  </conditionalFormatting>
  <conditionalFormatting sqref="J1078:J1079">
    <cfRule type="expression" dxfId="4231" priority="850">
      <formula>INDIRECT(ADDRESS(ROW(),COLUMN()))=TRUNC(INDIRECT(ADDRESS(ROW(),COLUMN())))</formula>
    </cfRule>
  </conditionalFormatting>
  <conditionalFormatting sqref="J1080:J1082">
    <cfRule type="expression" dxfId="4230" priority="849">
      <formula>INDIRECT(ADDRESS(ROW(),COLUMN()))=TRUNC(INDIRECT(ADDRESS(ROW(),COLUMN())))</formula>
    </cfRule>
  </conditionalFormatting>
  <conditionalFormatting sqref="L1080:L1082">
    <cfRule type="expression" dxfId="4229" priority="848">
      <formula>INDIRECT(ADDRESS(ROW(),COLUMN()))=TRUNC(INDIRECT(ADDRESS(ROW(),COLUMN())))</formula>
    </cfRule>
  </conditionalFormatting>
  <conditionalFormatting sqref="O1080:O1082">
    <cfRule type="expression" dxfId="4228" priority="847">
      <formula>INDIRECT(ADDRESS(ROW(),COLUMN()))=TRUNC(INDIRECT(ADDRESS(ROW(),COLUMN())))</formula>
    </cfRule>
  </conditionalFormatting>
  <conditionalFormatting sqref="J1083:J1085">
    <cfRule type="expression" dxfId="4227" priority="846">
      <formula>INDIRECT(ADDRESS(ROW(),COLUMN()))=TRUNC(INDIRECT(ADDRESS(ROW(),COLUMN())))</formula>
    </cfRule>
  </conditionalFormatting>
  <conditionalFormatting sqref="L1083:L1085">
    <cfRule type="expression" dxfId="4226" priority="845">
      <formula>INDIRECT(ADDRESS(ROW(),COLUMN()))=TRUNC(INDIRECT(ADDRESS(ROW(),COLUMN())))</formula>
    </cfRule>
  </conditionalFormatting>
  <conditionalFormatting sqref="G1076:G1083">
    <cfRule type="expression" dxfId="4225" priority="840">
      <formula>OR($G1076="出演費",$G1076="音楽費",$G1076="文芸費")</formula>
    </cfRule>
    <cfRule type="expression" dxfId="4224" priority="841">
      <formula>OR($G1076="舞台費",$G1076="作品借料",$G1076="上映費",$G1076="会場費",$G1076="運搬費")</formula>
    </cfRule>
    <cfRule type="expression" dxfId="4223" priority="842">
      <formula>OR($G1076="賃金・共済費",$G1076="旅費",$G1076="報償費")</formula>
    </cfRule>
    <cfRule type="expression" dxfId="4222" priority="843">
      <formula>OR($G1076="雑役務費",$G1076="消耗品費",$G1076="通信費",$G1076="会議費",$G1076="その他")</formula>
    </cfRule>
    <cfRule type="expression" dxfId="4221" priority="844">
      <formula>OR($G1076="委託費",$G1076="補助金")</formula>
    </cfRule>
  </conditionalFormatting>
  <conditionalFormatting sqref="F1076:F1083">
    <cfRule type="expression" dxfId="4220" priority="835">
      <formula>$F1076="委託費"</formula>
    </cfRule>
    <cfRule type="expression" dxfId="4219" priority="836">
      <formula>$F1076="雑役務費・消耗品費等"</formula>
    </cfRule>
    <cfRule type="expression" dxfId="4218" priority="837">
      <formula>$F1076="賃金・旅費・報償費"</formula>
    </cfRule>
    <cfRule type="expression" dxfId="4217" priority="838">
      <formula>$F1076="舞台・会場・設営費"</formula>
    </cfRule>
    <cfRule type="expression" dxfId="4216" priority="839">
      <formula>$F1076="出演・音楽・文芸費"</formula>
    </cfRule>
  </conditionalFormatting>
  <conditionalFormatting sqref="F1085">
    <cfRule type="expression" dxfId="4215" priority="830">
      <formula>$F1085="委託費"</formula>
    </cfRule>
    <cfRule type="expression" dxfId="4214" priority="831">
      <formula>$F1085="雑役務費・消耗品費等"</formula>
    </cfRule>
    <cfRule type="expression" dxfId="4213" priority="832">
      <formula>$F1085="賃金・旅費・報償費"</formula>
    </cfRule>
    <cfRule type="expression" dxfId="4212" priority="833">
      <formula>$F1085="舞台・会場・設営費"</formula>
    </cfRule>
    <cfRule type="expression" dxfId="4211" priority="834">
      <formula>$F1085="出演・音楽・文芸費"</formula>
    </cfRule>
  </conditionalFormatting>
  <conditionalFormatting sqref="F1084">
    <cfRule type="expression" dxfId="4210" priority="825">
      <formula>$F1084="委託費"</formula>
    </cfRule>
    <cfRule type="expression" dxfId="4209" priority="826">
      <formula>$F1084="雑役務費・消耗品費等"</formula>
    </cfRule>
    <cfRule type="expression" dxfId="4208" priority="827">
      <formula>$F1084="賃金・旅費・報償費"</formula>
    </cfRule>
    <cfRule type="expression" dxfId="4207" priority="828">
      <formula>$F1084="舞台・会場・設営費"</formula>
    </cfRule>
    <cfRule type="expression" dxfId="4206" priority="829">
      <formula>$F1084="出演・音楽・文芸費"</formula>
    </cfRule>
  </conditionalFormatting>
  <conditionalFormatting sqref="G1084">
    <cfRule type="expression" dxfId="4205" priority="815">
      <formula>OR($G1084="出演費",$G1084="音楽費",$G1084="文芸費")</formula>
    </cfRule>
    <cfRule type="expression" dxfId="4204" priority="816">
      <formula>OR($G1084="舞台費",$G1084="作品借料",$G1084="上映費",$G1084="会場費",$G1084="運搬費")</formula>
    </cfRule>
    <cfRule type="expression" dxfId="4203" priority="817">
      <formula>OR($G1084="賃金・共済費",$G1084="旅費",$G1084="報償費")</formula>
    </cfRule>
    <cfRule type="expression" dxfId="4202" priority="818">
      <formula>OR($G1084="雑役務費",$G1084="消耗品費",$G1084="通信費",$G1084="会議費",$G1084="その他")</formula>
    </cfRule>
    <cfRule type="expression" dxfId="4201" priority="819">
      <formula>OR($G1084="委託費",$G1084="補助金")</formula>
    </cfRule>
  </conditionalFormatting>
  <conditionalFormatting sqref="G1085">
    <cfRule type="expression" dxfId="4200" priority="820">
      <formula>OR($G1085="出演費",$G1085="音楽費",$G1085="文芸費")</formula>
    </cfRule>
    <cfRule type="expression" dxfId="4199" priority="821">
      <formula>OR($G1085="舞台費",$G1085="作品借料",$G1085="上映費",$G1085="会場費",$G1085="運搬費")</formula>
    </cfRule>
    <cfRule type="expression" dxfId="4198" priority="822">
      <formula>OR($G1085="賃金・共済費",$G1085="旅費",$G1085="報償費")</formula>
    </cfRule>
    <cfRule type="expression" dxfId="4197" priority="823">
      <formula>OR($G1085="雑役務費",$G1085="消耗品費",$G1085="通信費",$G1085="会議費",$G1085="その他")</formula>
    </cfRule>
    <cfRule type="expression" dxfId="4196" priority="824">
      <formula>OR($G1085="委託費",$G1085="補助金")</formula>
    </cfRule>
  </conditionalFormatting>
  <conditionalFormatting sqref="F1076:F1085">
    <cfRule type="expression" dxfId="4195" priority="813">
      <formula>$F1076="動画制作・配信費等"</formula>
    </cfRule>
  </conditionalFormatting>
  <conditionalFormatting sqref="G1076:G1085">
    <cfRule type="expression" dxfId="4194" priority="814">
      <formula>OR($G1076="動画制作費",$G1076="動画配信費")</formula>
    </cfRule>
  </conditionalFormatting>
  <conditionalFormatting sqref="R1050:R1052 O1050:O1051">
    <cfRule type="expression" dxfId="4193" priority="812">
      <formula>INDIRECT(ADDRESS(ROW(),COLUMN()))=TRUNC(INDIRECT(ADDRESS(ROW(),COLUMN())))</formula>
    </cfRule>
  </conditionalFormatting>
  <conditionalFormatting sqref="O1055:O1075">
    <cfRule type="expression" dxfId="4192" priority="811">
      <formula>INDIRECT(ADDRESS(ROW(),COLUMN()))=TRUNC(INDIRECT(ADDRESS(ROW(),COLUMN())))</formula>
    </cfRule>
  </conditionalFormatting>
  <conditionalFormatting sqref="R1053:R1075">
    <cfRule type="expression" dxfId="4191" priority="810">
      <formula>INDIRECT(ADDRESS(ROW(),COLUMN()))=TRUNC(INDIRECT(ADDRESS(ROW(),COLUMN())))</formula>
    </cfRule>
  </conditionalFormatting>
  <conditionalFormatting sqref="L1050:L1051">
    <cfRule type="expression" dxfId="4190" priority="809">
      <formula>INDIRECT(ADDRESS(ROW(),COLUMN()))=TRUNC(INDIRECT(ADDRESS(ROW(),COLUMN())))</formula>
    </cfRule>
  </conditionalFormatting>
  <conditionalFormatting sqref="J1050:J1051">
    <cfRule type="expression" dxfId="4189" priority="808">
      <formula>INDIRECT(ADDRESS(ROW(),COLUMN()))=TRUNC(INDIRECT(ADDRESS(ROW(),COLUMN())))</formula>
    </cfRule>
  </conditionalFormatting>
  <conditionalFormatting sqref="J1052:J1054">
    <cfRule type="expression" dxfId="4188" priority="807">
      <formula>INDIRECT(ADDRESS(ROW(),COLUMN()))=TRUNC(INDIRECT(ADDRESS(ROW(),COLUMN())))</formula>
    </cfRule>
  </conditionalFormatting>
  <conditionalFormatting sqref="L1052:L1054">
    <cfRule type="expression" dxfId="4187" priority="806">
      <formula>INDIRECT(ADDRESS(ROW(),COLUMN()))=TRUNC(INDIRECT(ADDRESS(ROW(),COLUMN())))</formula>
    </cfRule>
  </conditionalFormatting>
  <conditionalFormatting sqref="O1052:O1054">
    <cfRule type="expression" dxfId="4186" priority="805">
      <formula>INDIRECT(ADDRESS(ROW(),COLUMN()))=TRUNC(INDIRECT(ADDRESS(ROW(),COLUMN())))</formula>
    </cfRule>
  </conditionalFormatting>
  <conditionalFormatting sqref="J1055:J1075">
    <cfRule type="expression" dxfId="4185" priority="804">
      <formula>INDIRECT(ADDRESS(ROW(),COLUMN()))=TRUNC(INDIRECT(ADDRESS(ROW(),COLUMN())))</formula>
    </cfRule>
  </conditionalFormatting>
  <conditionalFormatting sqref="L1055:L1075">
    <cfRule type="expression" dxfId="4184" priority="803">
      <formula>INDIRECT(ADDRESS(ROW(),COLUMN()))=TRUNC(INDIRECT(ADDRESS(ROW(),COLUMN())))</formula>
    </cfRule>
  </conditionalFormatting>
  <conditionalFormatting sqref="G1050:G1055">
    <cfRule type="expression" dxfId="4183" priority="798">
      <formula>OR($G1050="出演費",$G1050="音楽費",$G1050="文芸費")</formula>
    </cfRule>
    <cfRule type="expression" dxfId="4182" priority="799">
      <formula>OR($G1050="舞台費",$G1050="作品借料",$G1050="上映費",$G1050="会場費",$G1050="運搬費")</formula>
    </cfRule>
    <cfRule type="expression" dxfId="4181" priority="800">
      <formula>OR($G1050="賃金・共済費",$G1050="旅費",$G1050="報償費")</formula>
    </cfRule>
    <cfRule type="expression" dxfId="4180" priority="801">
      <formula>OR($G1050="雑役務費",$G1050="消耗品費",$G1050="通信費",$G1050="会議費",$G1050="その他")</formula>
    </cfRule>
    <cfRule type="expression" dxfId="4179" priority="802">
      <formula>OR($G1050="委託費",$G1050="補助金")</formula>
    </cfRule>
  </conditionalFormatting>
  <conditionalFormatting sqref="F1050:F1055">
    <cfRule type="expression" dxfId="4178" priority="793">
      <formula>$F1050="委託費"</formula>
    </cfRule>
    <cfRule type="expression" dxfId="4177" priority="794">
      <formula>$F1050="雑役務費・消耗品費等"</formula>
    </cfRule>
    <cfRule type="expression" dxfId="4176" priority="795">
      <formula>$F1050="賃金・旅費・報償費"</formula>
    </cfRule>
    <cfRule type="expression" dxfId="4175" priority="796">
      <formula>$F1050="舞台・会場・設営費"</formula>
    </cfRule>
    <cfRule type="expression" dxfId="4174" priority="797">
      <formula>$F1050="出演・音楽・文芸費"</formula>
    </cfRule>
  </conditionalFormatting>
  <conditionalFormatting sqref="F1057:F1075">
    <cfRule type="expression" dxfId="4173" priority="788">
      <formula>$F1057="委託費"</formula>
    </cfRule>
    <cfRule type="expression" dxfId="4172" priority="789">
      <formula>$F1057="雑役務費・消耗品費等"</formula>
    </cfRule>
    <cfRule type="expression" dxfId="4171" priority="790">
      <formula>$F1057="賃金・旅費・報償費"</formula>
    </cfRule>
    <cfRule type="expression" dxfId="4170" priority="791">
      <formula>$F1057="舞台・会場・設営費"</formula>
    </cfRule>
    <cfRule type="expression" dxfId="4169" priority="792">
      <formula>$F1057="出演・音楽・文芸費"</formula>
    </cfRule>
  </conditionalFormatting>
  <conditionalFormatting sqref="F1056">
    <cfRule type="expression" dxfId="4168" priority="783">
      <formula>$F1056="委託費"</formula>
    </cfRule>
    <cfRule type="expression" dxfId="4167" priority="784">
      <formula>$F1056="雑役務費・消耗品費等"</formula>
    </cfRule>
    <cfRule type="expression" dxfId="4166" priority="785">
      <formula>$F1056="賃金・旅費・報償費"</formula>
    </cfRule>
    <cfRule type="expression" dxfId="4165" priority="786">
      <formula>$F1056="舞台・会場・設営費"</formula>
    </cfRule>
    <cfRule type="expression" dxfId="4164" priority="787">
      <formula>$F1056="出演・音楽・文芸費"</formula>
    </cfRule>
  </conditionalFormatting>
  <conditionalFormatting sqref="G1056">
    <cfRule type="expression" dxfId="4163" priority="773">
      <formula>OR($G1056="出演費",$G1056="音楽費",$G1056="文芸費")</formula>
    </cfRule>
    <cfRule type="expression" dxfId="4162" priority="774">
      <formula>OR($G1056="舞台費",$G1056="作品借料",$G1056="上映費",$G1056="会場費",$G1056="運搬費")</formula>
    </cfRule>
    <cfRule type="expression" dxfId="4161" priority="775">
      <formula>OR($G1056="賃金・共済費",$G1056="旅費",$G1056="報償費")</formula>
    </cfRule>
    <cfRule type="expression" dxfId="4160" priority="776">
      <formula>OR($G1056="雑役務費",$G1056="消耗品費",$G1056="通信費",$G1056="会議費",$G1056="その他")</formula>
    </cfRule>
    <cfRule type="expression" dxfId="4159" priority="777">
      <formula>OR($G1056="委託費",$G1056="補助金")</formula>
    </cfRule>
  </conditionalFormatting>
  <conditionalFormatting sqref="G1057:G1075">
    <cfRule type="expression" dxfId="4158" priority="778">
      <formula>OR($G1057="出演費",$G1057="音楽費",$G1057="文芸費")</formula>
    </cfRule>
    <cfRule type="expression" dxfId="4157" priority="779">
      <formula>OR($G1057="舞台費",$G1057="作品借料",$G1057="上映費",$G1057="会場費",$G1057="運搬費")</formula>
    </cfRule>
    <cfRule type="expression" dxfId="4156" priority="780">
      <formula>OR($G1057="賃金・共済費",$G1057="旅費",$G1057="報償費")</formula>
    </cfRule>
    <cfRule type="expression" dxfId="4155" priority="781">
      <formula>OR($G1057="雑役務費",$G1057="消耗品費",$G1057="通信費",$G1057="会議費",$G1057="その他")</formula>
    </cfRule>
    <cfRule type="expression" dxfId="4154" priority="782">
      <formula>OR($G1057="委託費",$G1057="補助金")</formula>
    </cfRule>
  </conditionalFormatting>
  <conditionalFormatting sqref="F1050:F1075">
    <cfRule type="expression" dxfId="4153" priority="771">
      <formula>$F1050="動画制作・配信費等"</formula>
    </cfRule>
  </conditionalFormatting>
  <conditionalFormatting sqref="G1050:G1075">
    <cfRule type="expression" dxfId="4152" priority="772">
      <formula>OR($G1050="動画制作費",$G1050="動画配信費")</formula>
    </cfRule>
  </conditionalFormatting>
  <conditionalFormatting sqref="R1130 O1130 O1172:O1173 R1172:R1174">
    <cfRule type="expression" dxfId="4151" priority="770">
      <formula>INDIRECT(ADDRESS(ROW(),COLUMN()))=TRUNC(INDIRECT(ADDRESS(ROW(),COLUMN())))</formula>
    </cfRule>
  </conditionalFormatting>
  <conditionalFormatting sqref="O1177:O1197">
    <cfRule type="expression" dxfId="4150" priority="769">
      <formula>INDIRECT(ADDRESS(ROW(),COLUMN()))=TRUNC(INDIRECT(ADDRESS(ROW(),COLUMN())))</formula>
    </cfRule>
  </conditionalFormatting>
  <conditionalFormatting sqref="R1175:R1197">
    <cfRule type="expression" dxfId="4149" priority="768">
      <formula>INDIRECT(ADDRESS(ROW(),COLUMN()))=TRUNC(INDIRECT(ADDRESS(ROW(),COLUMN())))</formula>
    </cfRule>
  </conditionalFormatting>
  <conditionalFormatting sqref="L1130 L1172:L1173">
    <cfRule type="expression" dxfId="4148" priority="767">
      <formula>INDIRECT(ADDRESS(ROW(),COLUMN()))=TRUNC(INDIRECT(ADDRESS(ROW(),COLUMN())))</formula>
    </cfRule>
  </conditionalFormatting>
  <conditionalFormatting sqref="J1130">
    <cfRule type="expression" dxfId="4147" priority="766">
      <formula>INDIRECT(ADDRESS(ROW(),COLUMN()))=TRUNC(INDIRECT(ADDRESS(ROW(),COLUMN())))</formula>
    </cfRule>
  </conditionalFormatting>
  <conditionalFormatting sqref="J1172:J1173">
    <cfRule type="expression" dxfId="4146" priority="765">
      <formula>INDIRECT(ADDRESS(ROW(),COLUMN()))=TRUNC(INDIRECT(ADDRESS(ROW(),COLUMN())))</formula>
    </cfRule>
  </conditionalFormatting>
  <conditionalFormatting sqref="J1174:J1176">
    <cfRule type="expression" dxfId="4145" priority="764">
      <formula>INDIRECT(ADDRESS(ROW(),COLUMN()))=TRUNC(INDIRECT(ADDRESS(ROW(),COLUMN())))</formula>
    </cfRule>
  </conditionalFormatting>
  <conditionalFormatting sqref="L1174:L1176">
    <cfRule type="expression" dxfId="4144" priority="763">
      <formula>INDIRECT(ADDRESS(ROW(),COLUMN()))=TRUNC(INDIRECT(ADDRESS(ROW(),COLUMN())))</formula>
    </cfRule>
  </conditionalFormatting>
  <conditionalFormatting sqref="O1174:O1176">
    <cfRule type="expression" dxfId="4143" priority="762">
      <formula>INDIRECT(ADDRESS(ROW(),COLUMN()))=TRUNC(INDIRECT(ADDRESS(ROW(),COLUMN())))</formula>
    </cfRule>
  </conditionalFormatting>
  <conditionalFormatting sqref="J1177:J1197">
    <cfRule type="expression" dxfId="4142" priority="761">
      <formula>INDIRECT(ADDRESS(ROW(),COLUMN()))=TRUNC(INDIRECT(ADDRESS(ROW(),COLUMN())))</formula>
    </cfRule>
  </conditionalFormatting>
  <conditionalFormatting sqref="L1177:L1197">
    <cfRule type="expression" dxfId="4141" priority="760">
      <formula>INDIRECT(ADDRESS(ROW(),COLUMN()))=TRUNC(INDIRECT(ADDRESS(ROW(),COLUMN())))</formula>
    </cfRule>
  </conditionalFormatting>
  <conditionalFormatting sqref="G1130 G1172:G1177">
    <cfRule type="expression" dxfId="4140" priority="755">
      <formula>OR($G1130="出演費",$G1130="音楽費",$G1130="文芸費")</formula>
    </cfRule>
    <cfRule type="expression" dxfId="4139" priority="756">
      <formula>OR($G1130="舞台費",$G1130="作品借料",$G1130="上映費",$G1130="会場費",$G1130="運搬費")</formula>
    </cfRule>
    <cfRule type="expression" dxfId="4138" priority="757">
      <formula>OR($G1130="賃金・共済費",$G1130="旅費",$G1130="報償費")</formula>
    </cfRule>
    <cfRule type="expression" dxfId="4137" priority="758">
      <formula>OR($G1130="雑役務費",$G1130="消耗品費",$G1130="通信費",$G1130="会議費",$G1130="その他")</formula>
    </cfRule>
    <cfRule type="expression" dxfId="4136" priority="759">
      <formula>OR($G1130="委託費",$G1130="補助金")</formula>
    </cfRule>
  </conditionalFormatting>
  <conditionalFormatting sqref="F1130 F1172:F1177">
    <cfRule type="expression" dxfId="4135" priority="750">
      <formula>$F1130="委託費"</formula>
    </cfRule>
    <cfRule type="expression" dxfId="4134" priority="751">
      <formula>$F1130="雑役務費・消耗品費等"</formula>
    </cfRule>
    <cfRule type="expression" dxfId="4133" priority="752">
      <formula>$F1130="賃金・旅費・報償費"</formula>
    </cfRule>
    <cfRule type="expression" dxfId="4132" priority="753">
      <formula>$F1130="舞台・会場・設営費"</formula>
    </cfRule>
    <cfRule type="expression" dxfId="4131" priority="754">
      <formula>$F1130="出演・音楽・文芸費"</formula>
    </cfRule>
  </conditionalFormatting>
  <conditionalFormatting sqref="F1179:F1197">
    <cfRule type="expression" dxfId="4130" priority="745">
      <formula>$F1179="委託費"</formula>
    </cfRule>
    <cfRule type="expression" dxfId="4129" priority="746">
      <formula>$F1179="雑役務費・消耗品費等"</formula>
    </cfRule>
    <cfRule type="expression" dxfId="4128" priority="747">
      <formula>$F1179="賃金・旅費・報償費"</formula>
    </cfRule>
    <cfRule type="expression" dxfId="4127" priority="748">
      <formula>$F1179="舞台・会場・設営費"</formula>
    </cfRule>
    <cfRule type="expression" dxfId="4126" priority="749">
      <formula>$F1179="出演・音楽・文芸費"</formula>
    </cfRule>
  </conditionalFormatting>
  <conditionalFormatting sqref="F1178">
    <cfRule type="expression" dxfId="4125" priority="740">
      <formula>$F1178="委託費"</formula>
    </cfRule>
    <cfRule type="expression" dxfId="4124" priority="741">
      <formula>$F1178="雑役務費・消耗品費等"</formula>
    </cfRule>
    <cfRule type="expression" dxfId="4123" priority="742">
      <formula>$F1178="賃金・旅費・報償費"</formula>
    </cfRule>
    <cfRule type="expression" dxfId="4122" priority="743">
      <formula>$F1178="舞台・会場・設営費"</formula>
    </cfRule>
    <cfRule type="expression" dxfId="4121" priority="744">
      <formula>$F1178="出演・音楽・文芸費"</formula>
    </cfRule>
  </conditionalFormatting>
  <conditionalFormatting sqref="G1178">
    <cfRule type="expression" dxfId="4120" priority="730">
      <formula>OR($G1178="出演費",$G1178="音楽費",$G1178="文芸費")</formula>
    </cfRule>
    <cfRule type="expression" dxfId="4119" priority="731">
      <formula>OR($G1178="舞台費",$G1178="作品借料",$G1178="上映費",$G1178="会場費",$G1178="運搬費")</formula>
    </cfRule>
    <cfRule type="expression" dxfId="4118" priority="732">
      <formula>OR($G1178="賃金・共済費",$G1178="旅費",$G1178="報償費")</formula>
    </cfRule>
    <cfRule type="expression" dxfId="4117" priority="733">
      <formula>OR($G1178="雑役務費",$G1178="消耗品費",$G1178="通信費",$G1178="会議費",$G1178="その他")</formula>
    </cfRule>
    <cfRule type="expression" dxfId="4116" priority="734">
      <formula>OR($G1178="委託費",$G1178="補助金")</formula>
    </cfRule>
  </conditionalFormatting>
  <conditionalFormatting sqref="G1179:G1197">
    <cfRule type="expression" dxfId="4115" priority="735">
      <formula>OR($G1179="出演費",$G1179="音楽費",$G1179="文芸費")</formula>
    </cfRule>
    <cfRule type="expression" dxfId="4114" priority="736">
      <formula>OR($G1179="舞台費",$G1179="作品借料",$G1179="上映費",$G1179="会場費",$G1179="運搬費")</formula>
    </cfRule>
    <cfRule type="expression" dxfId="4113" priority="737">
      <formula>OR($G1179="賃金・共済費",$G1179="旅費",$G1179="報償費")</formula>
    </cfRule>
    <cfRule type="expression" dxfId="4112" priority="738">
      <formula>OR($G1179="雑役務費",$G1179="消耗品費",$G1179="通信費",$G1179="会議費",$G1179="その他")</formula>
    </cfRule>
    <cfRule type="expression" dxfId="4111" priority="739">
      <formula>OR($G1179="委託費",$G1179="補助金")</formula>
    </cfRule>
  </conditionalFormatting>
  <conditionalFormatting sqref="F1130 F1172:F1197">
    <cfRule type="expression" dxfId="4110" priority="728">
      <formula>$F1130="動画制作・配信費等"</formula>
    </cfRule>
  </conditionalFormatting>
  <conditionalFormatting sqref="G1130 G1172:G1197">
    <cfRule type="expression" dxfId="4109" priority="729">
      <formula>OR($G1130="動画制作費",$G1130="動画配信費")</formula>
    </cfRule>
  </conditionalFormatting>
  <conditionalFormatting sqref="O1156:O1159 R1156:R1160">
    <cfRule type="expression" dxfId="4108" priority="727">
      <formula>INDIRECT(ADDRESS(ROW(),COLUMN()))=TRUNC(INDIRECT(ADDRESS(ROW(),COLUMN())))</formula>
    </cfRule>
  </conditionalFormatting>
  <conditionalFormatting sqref="O1163:O1171">
    <cfRule type="expression" dxfId="4107" priority="726">
      <formula>INDIRECT(ADDRESS(ROW(),COLUMN()))=TRUNC(INDIRECT(ADDRESS(ROW(),COLUMN())))</formula>
    </cfRule>
  </conditionalFormatting>
  <conditionalFormatting sqref="R1161:R1171">
    <cfRule type="expression" dxfId="4106" priority="725">
      <formula>INDIRECT(ADDRESS(ROW(),COLUMN()))=TRUNC(INDIRECT(ADDRESS(ROW(),COLUMN())))</formula>
    </cfRule>
  </conditionalFormatting>
  <conditionalFormatting sqref="L1156:L1159">
    <cfRule type="expression" dxfId="4105" priority="724">
      <formula>INDIRECT(ADDRESS(ROW(),COLUMN()))=TRUNC(INDIRECT(ADDRESS(ROW(),COLUMN())))</formula>
    </cfRule>
  </conditionalFormatting>
  <conditionalFormatting sqref="J1157">
    <cfRule type="expression" dxfId="4104" priority="723">
      <formula>INDIRECT(ADDRESS(ROW(),COLUMN()))=TRUNC(INDIRECT(ADDRESS(ROW(),COLUMN())))</formula>
    </cfRule>
  </conditionalFormatting>
  <conditionalFormatting sqref="J1156">
    <cfRule type="expression" dxfId="4103" priority="722">
      <formula>INDIRECT(ADDRESS(ROW(),COLUMN()))=TRUNC(INDIRECT(ADDRESS(ROW(),COLUMN())))</formula>
    </cfRule>
  </conditionalFormatting>
  <conditionalFormatting sqref="J1158:J1159">
    <cfRule type="expression" dxfId="4102" priority="721">
      <formula>INDIRECT(ADDRESS(ROW(),COLUMN()))=TRUNC(INDIRECT(ADDRESS(ROW(),COLUMN())))</formula>
    </cfRule>
  </conditionalFormatting>
  <conditionalFormatting sqref="J1160:J1162">
    <cfRule type="expression" dxfId="4101" priority="720">
      <formula>INDIRECT(ADDRESS(ROW(),COLUMN()))=TRUNC(INDIRECT(ADDRESS(ROW(),COLUMN())))</formula>
    </cfRule>
  </conditionalFormatting>
  <conditionalFormatting sqref="L1160:L1162">
    <cfRule type="expression" dxfId="4100" priority="719">
      <formula>INDIRECT(ADDRESS(ROW(),COLUMN()))=TRUNC(INDIRECT(ADDRESS(ROW(),COLUMN())))</formula>
    </cfRule>
  </conditionalFormatting>
  <conditionalFormatting sqref="O1160:O1162">
    <cfRule type="expression" dxfId="4099" priority="718">
      <formula>INDIRECT(ADDRESS(ROW(),COLUMN()))=TRUNC(INDIRECT(ADDRESS(ROW(),COLUMN())))</formula>
    </cfRule>
  </conditionalFormatting>
  <conditionalFormatting sqref="J1163:J1171">
    <cfRule type="expression" dxfId="4098" priority="717">
      <formula>INDIRECT(ADDRESS(ROW(),COLUMN()))=TRUNC(INDIRECT(ADDRESS(ROW(),COLUMN())))</formula>
    </cfRule>
  </conditionalFormatting>
  <conditionalFormatting sqref="L1163:L1171">
    <cfRule type="expression" dxfId="4097" priority="716">
      <formula>INDIRECT(ADDRESS(ROW(),COLUMN()))=TRUNC(INDIRECT(ADDRESS(ROW(),COLUMN())))</formula>
    </cfRule>
  </conditionalFormatting>
  <conditionalFormatting sqref="G1156:G1163">
    <cfRule type="expression" dxfId="4096" priority="711">
      <formula>OR($G1156="出演費",$G1156="音楽費",$G1156="文芸費")</formula>
    </cfRule>
    <cfRule type="expression" dxfId="4095" priority="712">
      <formula>OR($G1156="舞台費",$G1156="作品借料",$G1156="上映費",$G1156="会場費",$G1156="運搬費")</formula>
    </cfRule>
    <cfRule type="expression" dxfId="4094" priority="713">
      <formula>OR($G1156="賃金・共済費",$G1156="旅費",$G1156="報償費")</formula>
    </cfRule>
    <cfRule type="expression" dxfId="4093" priority="714">
      <formula>OR($G1156="雑役務費",$G1156="消耗品費",$G1156="通信費",$G1156="会議費",$G1156="その他")</formula>
    </cfRule>
    <cfRule type="expression" dxfId="4092" priority="715">
      <formula>OR($G1156="委託費",$G1156="補助金")</formula>
    </cfRule>
  </conditionalFormatting>
  <conditionalFormatting sqref="F1156:F1163">
    <cfRule type="expression" dxfId="4091" priority="706">
      <formula>$F1156="委託費"</formula>
    </cfRule>
    <cfRule type="expression" dxfId="4090" priority="707">
      <formula>$F1156="雑役務費・消耗品費等"</formula>
    </cfRule>
    <cfRule type="expression" dxfId="4089" priority="708">
      <formula>$F1156="賃金・旅費・報償費"</formula>
    </cfRule>
    <cfRule type="expression" dxfId="4088" priority="709">
      <formula>$F1156="舞台・会場・設営費"</formula>
    </cfRule>
    <cfRule type="expression" dxfId="4087" priority="710">
      <formula>$F1156="出演・音楽・文芸費"</formula>
    </cfRule>
  </conditionalFormatting>
  <conditionalFormatting sqref="F1165:F1171">
    <cfRule type="expression" dxfId="4086" priority="701">
      <formula>$F1165="委託費"</formula>
    </cfRule>
    <cfRule type="expression" dxfId="4085" priority="702">
      <formula>$F1165="雑役務費・消耗品費等"</formula>
    </cfRule>
    <cfRule type="expression" dxfId="4084" priority="703">
      <formula>$F1165="賃金・旅費・報償費"</formula>
    </cfRule>
    <cfRule type="expression" dxfId="4083" priority="704">
      <formula>$F1165="舞台・会場・設営費"</formula>
    </cfRule>
    <cfRule type="expression" dxfId="4082" priority="705">
      <formula>$F1165="出演・音楽・文芸費"</formula>
    </cfRule>
  </conditionalFormatting>
  <conditionalFormatting sqref="F1164">
    <cfRule type="expression" dxfId="4081" priority="696">
      <formula>$F1164="委託費"</formula>
    </cfRule>
    <cfRule type="expression" dxfId="4080" priority="697">
      <formula>$F1164="雑役務費・消耗品費等"</formula>
    </cfRule>
    <cfRule type="expression" dxfId="4079" priority="698">
      <formula>$F1164="賃金・旅費・報償費"</formula>
    </cfRule>
    <cfRule type="expression" dxfId="4078" priority="699">
      <formula>$F1164="舞台・会場・設営費"</formula>
    </cfRule>
    <cfRule type="expression" dxfId="4077" priority="700">
      <formula>$F1164="出演・音楽・文芸費"</formula>
    </cfRule>
  </conditionalFormatting>
  <conditionalFormatting sqref="G1164">
    <cfRule type="expression" dxfId="4076" priority="686">
      <formula>OR($G1164="出演費",$G1164="音楽費",$G1164="文芸費")</formula>
    </cfRule>
    <cfRule type="expression" dxfId="4075" priority="687">
      <formula>OR($G1164="舞台費",$G1164="作品借料",$G1164="上映費",$G1164="会場費",$G1164="運搬費")</formula>
    </cfRule>
    <cfRule type="expression" dxfId="4074" priority="688">
      <formula>OR($G1164="賃金・共済費",$G1164="旅費",$G1164="報償費")</formula>
    </cfRule>
    <cfRule type="expression" dxfId="4073" priority="689">
      <formula>OR($G1164="雑役務費",$G1164="消耗品費",$G1164="通信費",$G1164="会議費",$G1164="その他")</formula>
    </cfRule>
    <cfRule type="expression" dxfId="4072" priority="690">
      <formula>OR($G1164="委託費",$G1164="補助金")</formula>
    </cfRule>
  </conditionalFormatting>
  <conditionalFormatting sqref="G1165:G1171">
    <cfRule type="expression" dxfId="4071" priority="691">
      <formula>OR($G1165="出演費",$G1165="音楽費",$G1165="文芸費")</formula>
    </cfRule>
    <cfRule type="expression" dxfId="4070" priority="692">
      <formula>OR($G1165="舞台費",$G1165="作品借料",$G1165="上映費",$G1165="会場費",$G1165="運搬費")</formula>
    </cfRule>
    <cfRule type="expression" dxfId="4069" priority="693">
      <formula>OR($G1165="賃金・共済費",$G1165="旅費",$G1165="報償費")</formula>
    </cfRule>
    <cfRule type="expression" dxfId="4068" priority="694">
      <formula>OR($G1165="雑役務費",$G1165="消耗品費",$G1165="通信費",$G1165="会議費",$G1165="その他")</formula>
    </cfRule>
    <cfRule type="expression" dxfId="4067" priority="695">
      <formula>OR($G1165="委託費",$G1165="補助金")</formula>
    </cfRule>
  </conditionalFormatting>
  <conditionalFormatting sqref="F1156:F1171">
    <cfRule type="expression" dxfId="4066" priority="684">
      <formula>$F1156="動画制作・配信費等"</formula>
    </cfRule>
  </conditionalFormatting>
  <conditionalFormatting sqref="G1156:G1171">
    <cfRule type="expression" dxfId="4065" priority="685">
      <formula>OR($G1156="動画制作費",$G1156="動画配信費")</formula>
    </cfRule>
  </conditionalFormatting>
  <conditionalFormatting sqref="R1131:R1132 O1131">
    <cfRule type="expression" dxfId="4064" priority="683">
      <formula>INDIRECT(ADDRESS(ROW(),COLUMN()))=TRUNC(INDIRECT(ADDRESS(ROW(),COLUMN())))</formula>
    </cfRule>
  </conditionalFormatting>
  <conditionalFormatting sqref="O1135:O1155">
    <cfRule type="expression" dxfId="4063" priority="682">
      <formula>INDIRECT(ADDRESS(ROW(),COLUMN()))=TRUNC(INDIRECT(ADDRESS(ROW(),COLUMN())))</formula>
    </cfRule>
  </conditionalFormatting>
  <conditionalFormatting sqref="R1133:R1155">
    <cfRule type="expression" dxfId="4062" priority="681">
      <formula>INDIRECT(ADDRESS(ROW(),COLUMN()))=TRUNC(INDIRECT(ADDRESS(ROW(),COLUMN())))</formula>
    </cfRule>
  </conditionalFormatting>
  <conditionalFormatting sqref="L1131">
    <cfRule type="expression" dxfId="4061" priority="680">
      <formula>INDIRECT(ADDRESS(ROW(),COLUMN()))=TRUNC(INDIRECT(ADDRESS(ROW(),COLUMN())))</formula>
    </cfRule>
  </conditionalFormatting>
  <conditionalFormatting sqref="J1131">
    <cfRule type="expression" dxfId="4060" priority="679">
      <formula>INDIRECT(ADDRESS(ROW(),COLUMN()))=TRUNC(INDIRECT(ADDRESS(ROW(),COLUMN())))</formula>
    </cfRule>
  </conditionalFormatting>
  <conditionalFormatting sqref="J1132:J1134">
    <cfRule type="expression" dxfId="4059" priority="678">
      <formula>INDIRECT(ADDRESS(ROW(),COLUMN()))=TRUNC(INDIRECT(ADDRESS(ROW(),COLUMN())))</formula>
    </cfRule>
  </conditionalFormatting>
  <conditionalFormatting sqref="L1132:L1134">
    <cfRule type="expression" dxfId="4058" priority="677">
      <formula>INDIRECT(ADDRESS(ROW(),COLUMN()))=TRUNC(INDIRECT(ADDRESS(ROW(),COLUMN())))</formula>
    </cfRule>
  </conditionalFormatting>
  <conditionalFormatting sqref="O1132:O1134">
    <cfRule type="expression" dxfId="4057" priority="676">
      <formula>INDIRECT(ADDRESS(ROW(),COLUMN()))=TRUNC(INDIRECT(ADDRESS(ROW(),COLUMN())))</formula>
    </cfRule>
  </conditionalFormatting>
  <conditionalFormatting sqref="J1135:J1155">
    <cfRule type="expression" dxfId="4056" priority="675">
      <formula>INDIRECT(ADDRESS(ROW(),COLUMN()))=TRUNC(INDIRECT(ADDRESS(ROW(),COLUMN())))</formula>
    </cfRule>
  </conditionalFormatting>
  <conditionalFormatting sqref="L1135:L1155">
    <cfRule type="expression" dxfId="4055" priority="674">
      <formula>INDIRECT(ADDRESS(ROW(),COLUMN()))=TRUNC(INDIRECT(ADDRESS(ROW(),COLUMN())))</formula>
    </cfRule>
  </conditionalFormatting>
  <conditionalFormatting sqref="G1131:G1135">
    <cfRule type="expression" dxfId="4054" priority="669">
      <formula>OR($G1131="出演費",$G1131="音楽費",$G1131="文芸費")</formula>
    </cfRule>
    <cfRule type="expression" dxfId="4053" priority="670">
      <formula>OR($G1131="舞台費",$G1131="作品借料",$G1131="上映費",$G1131="会場費",$G1131="運搬費")</formula>
    </cfRule>
    <cfRule type="expression" dxfId="4052" priority="671">
      <formula>OR($G1131="賃金・共済費",$G1131="旅費",$G1131="報償費")</formula>
    </cfRule>
    <cfRule type="expression" dxfId="4051" priority="672">
      <formula>OR($G1131="雑役務費",$G1131="消耗品費",$G1131="通信費",$G1131="会議費",$G1131="その他")</formula>
    </cfRule>
    <cfRule type="expression" dxfId="4050" priority="673">
      <formula>OR($G1131="委託費",$G1131="補助金")</formula>
    </cfRule>
  </conditionalFormatting>
  <conditionalFormatting sqref="F1131:F1135">
    <cfRule type="expression" dxfId="4049" priority="664">
      <formula>$F1131="委託費"</formula>
    </cfRule>
    <cfRule type="expression" dxfId="4048" priority="665">
      <formula>$F1131="雑役務費・消耗品費等"</formula>
    </cfRule>
    <cfRule type="expression" dxfId="4047" priority="666">
      <formula>$F1131="賃金・旅費・報償費"</formula>
    </cfRule>
    <cfRule type="expression" dxfId="4046" priority="667">
      <formula>$F1131="舞台・会場・設営費"</formula>
    </cfRule>
    <cfRule type="expression" dxfId="4045" priority="668">
      <formula>$F1131="出演・音楽・文芸費"</formula>
    </cfRule>
  </conditionalFormatting>
  <conditionalFormatting sqref="F1137:F1155">
    <cfRule type="expression" dxfId="4044" priority="659">
      <formula>$F1137="委託費"</formula>
    </cfRule>
    <cfRule type="expression" dxfId="4043" priority="660">
      <formula>$F1137="雑役務費・消耗品費等"</formula>
    </cfRule>
    <cfRule type="expression" dxfId="4042" priority="661">
      <formula>$F1137="賃金・旅費・報償費"</formula>
    </cfRule>
    <cfRule type="expression" dxfId="4041" priority="662">
      <formula>$F1137="舞台・会場・設営費"</formula>
    </cfRule>
    <cfRule type="expression" dxfId="4040" priority="663">
      <formula>$F1137="出演・音楽・文芸費"</formula>
    </cfRule>
  </conditionalFormatting>
  <conditionalFormatting sqref="F1136">
    <cfRule type="expression" dxfId="4039" priority="654">
      <formula>$F1136="委託費"</formula>
    </cfRule>
    <cfRule type="expression" dxfId="4038" priority="655">
      <formula>$F1136="雑役務費・消耗品費等"</formula>
    </cfRule>
    <cfRule type="expression" dxfId="4037" priority="656">
      <formula>$F1136="賃金・旅費・報償費"</formula>
    </cfRule>
    <cfRule type="expression" dxfId="4036" priority="657">
      <formula>$F1136="舞台・会場・設営費"</formula>
    </cfRule>
    <cfRule type="expression" dxfId="4035" priority="658">
      <formula>$F1136="出演・音楽・文芸費"</formula>
    </cfRule>
  </conditionalFormatting>
  <conditionalFormatting sqref="G1136">
    <cfRule type="expression" dxfId="4034" priority="644">
      <formula>OR($G1136="出演費",$G1136="音楽費",$G1136="文芸費")</formula>
    </cfRule>
    <cfRule type="expression" dxfId="4033" priority="645">
      <formula>OR($G1136="舞台費",$G1136="作品借料",$G1136="上映費",$G1136="会場費",$G1136="運搬費")</formula>
    </cfRule>
    <cfRule type="expression" dxfId="4032" priority="646">
      <formula>OR($G1136="賃金・共済費",$G1136="旅費",$G1136="報償費")</formula>
    </cfRule>
    <cfRule type="expression" dxfId="4031" priority="647">
      <formula>OR($G1136="雑役務費",$G1136="消耗品費",$G1136="通信費",$G1136="会議費",$G1136="その他")</formula>
    </cfRule>
    <cfRule type="expression" dxfId="4030" priority="648">
      <formula>OR($G1136="委託費",$G1136="補助金")</formula>
    </cfRule>
  </conditionalFormatting>
  <conditionalFormatting sqref="G1137:G1155">
    <cfRule type="expression" dxfId="4029" priority="649">
      <formula>OR($G1137="出演費",$G1137="音楽費",$G1137="文芸費")</formula>
    </cfRule>
    <cfRule type="expression" dxfId="4028" priority="650">
      <formula>OR($G1137="舞台費",$G1137="作品借料",$G1137="上映費",$G1137="会場費",$G1137="運搬費")</formula>
    </cfRule>
    <cfRule type="expression" dxfId="4027" priority="651">
      <formula>OR($G1137="賃金・共済費",$G1137="旅費",$G1137="報償費")</formula>
    </cfRule>
    <cfRule type="expression" dxfId="4026" priority="652">
      <formula>OR($G1137="雑役務費",$G1137="消耗品費",$G1137="通信費",$G1137="会議費",$G1137="その他")</formula>
    </cfRule>
    <cfRule type="expression" dxfId="4025" priority="653">
      <formula>OR($G1137="委託費",$G1137="補助金")</formula>
    </cfRule>
  </conditionalFormatting>
  <conditionalFormatting sqref="F1131:F1155">
    <cfRule type="expression" dxfId="4024" priority="642">
      <formula>$F1131="動画制作・配信費等"</formula>
    </cfRule>
  </conditionalFormatting>
  <conditionalFormatting sqref="G1131:G1155">
    <cfRule type="expression" dxfId="4023" priority="643">
      <formula>OR($G1131="動画制作費",$G1131="動画配信費")</formula>
    </cfRule>
  </conditionalFormatting>
  <conditionalFormatting sqref="R1253:R1255 O1253:O1254">
    <cfRule type="expression" dxfId="4022" priority="641">
      <formula>INDIRECT(ADDRESS(ROW(),COLUMN()))=TRUNC(INDIRECT(ADDRESS(ROW(),COLUMN())))</formula>
    </cfRule>
  </conditionalFormatting>
  <conditionalFormatting sqref="O1258:O1278">
    <cfRule type="expression" dxfId="4021" priority="640">
      <formula>INDIRECT(ADDRESS(ROW(),COLUMN()))=TRUNC(INDIRECT(ADDRESS(ROW(),COLUMN())))</formula>
    </cfRule>
  </conditionalFormatting>
  <conditionalFormatting sqref="R1256:R1278">
    <cfRule type="expression" dxfId="4020" priority="639">
      <formula>INDIRECT(ADDRESS(ROW(),COLUMN()))=TRUNC(INDIRECT(ADDRESS(ROW(),COLUMN())))</formula>
    </cfRule>
  </conditionalFormatting>
  <conditionalFormatting sqref="L1253:L1254">
    <cfRule type="expression" dxfId="4019" priority="638">
      <formula>INDIRECT(ADDRESS(ROW(),COLUMN()))=TRUNC(INDIRECT(ADDRESS(ROW(),COLUMN())))</formula>
    </cfRule>
  </conditionalFormatting>
  <conditionalFormatting sqref="J1253:J1254">
    <cfRule type="expression" dxfId="4018" priority="637">
      <formula>INDIRECT(ADDRESS(ROW(),COLUMN()))=TRUNC(INDIRECT(ADDRESS(ROW(),COLUMN())))</formula>
    </cfRule>
  </conditionalFormatting>
  <conditionalFormatting sqref="J1255:J1257">
    <cfRule type="expression" dxfId="4017" priority="636">
      <formula>INDIRECT(ADDRESS(ROW(),COLUMN()))=TRUNC(INDIRECT(ADDRESS(ROW(),COLUMN())))</formula>
    </cfRule>
  </conditionalFormatting>
  <conditionalFormatting sqref="L1255:L1257">
    <cfRule type="expression" dxfId="4016" priority="635">
      <formula>INDIRECT(ADDRESS(ROW(),COLUMN()))=TRUNC(INDIRECT(ADDRESS(ROW(),COLUMN())))</formula>
    </cfRule>
  </conditionalFormatting>
  <conditionalFormatting sqref="O1255:O1257">
    <cfRule type="expression" dxfId="4015" priority="634">
      <formula>INDIRECT(ADDRESS(ROW(),COLUMN()))=TRUNC(INDIRECT(ADDRESS(ROW(),COLUMN())))</formula>
    </cfRule>
  </conditionalFormatting>
  <conditionalFormatting sqref="J1258:J1278">
    <cfRule type="expression" dxfId="4014" priority="633">
      <formula>INDIRECT(ADDRESS(ROW(),COLUMN()))=TRUNC(INDIRECT(ADDRESS(ROW(),COLUMN())))</formula>
    </cfRule>
  </conditionalFormatting>
  <conditionalFormatting sqref="L1258:L1278">
    <cfRule type="expression" dxfId="4013" priority="632">
      <formula>INDIRECT(ADDRESS(ROW(),COLUMN()))=TRUNC(INDIRECT(ADDRESS(ROW(),COLUMN())))</formula>
    </cfRule>
  </conditionalFormatting>
  <conditionalFormatting sqref="G1253:G1258">
    <cfRule type="expression" dxfId="4012" priority="627">
      <formula>OR($G1253="出演費",$G1253="音楽費",$G1253="文芸費")</formula>
    </cfRule>
    <cfRule type="expression" dxfId="4011" priority="628">
      <formula>OR($G1253="舞台費",$G1253="作品借料",$G1253="上映費",$G1253="会場費",$G1253="運搬費")</formula>
    </cfRule>
    <cfRule type="expression" dxfId="4010" priority="629">
      <formula>OR($G1253="賃金・共済費",$G1253="旅費",$G1253="報償費")</formula>
    </cfRule>
    <cfRule type="expression" dxfId="4009" priority="630">
      <formula>OR($G1253="雑役務費",$G1253="消耗品費",$G1253="通信費",$G1253="会議費",$G1253="その他")</formula>
    </cfRule>
    <cfRule type="expression" dxfId="4008" priority="631">
      <formula>OR($G1253="委託費",$G1253="補助金")</formula>
    </cfRule>
  </conditionalFormatting>
  <conditionalFormatting sqref="F1253:F1258">
    <cfRule type="expression" dxfId="4007" priority="622">
      <formula>$F1253="委託費"</formula>
    </cfRule>
    <cfRule type="expression" dxfId="4006" priority="623">
      <formula>$F1253="雑役務費・消耗品費等"</formula>
    </cfRule>
    <cfRule type="expression" dxfId="4005" priority="624">
      <formula>$F1253="賃金・旅費・報償費"</formula>
    </cfRule>
    <cfRule type="expression" dxfId="4004" priority="625">
      <formula>$F1253="舞台・会場・設営費"</formula>
    </cfRule>
    <cfRule type="expression" dxfId="4003" priority="626">
      <formula>$F1253="出演・音楽・文芸費"</formula>
    </cfRule>
  </conditionalFormatting>
  <conditionalFormatting sqref="F1260:F1278">
    <cfRule type="expression" dxfId="4002" priority="617">
      <formula>$F1260="委託費"</formula>
    </cfRule>
    <cfRule type="expression" dxfId="4001" priority="618">
      <formula>$F1260="雑役務費・消耗品費等"</formula>
    </cfRule>
    <cfRule type="expression" dxfId="4000" priority="619">
      <formula>$F1260="賃金・旅費・報償費"</formula>
    </cfRule>
    <cfRule type="expression" dxfId="3999" priority="620">
      <formula>$F1260="舞台・会場・設営費"</formula>
    </cfRule>
    <cfRule type="expression" dxfId="3998" priority="621">
      <formula>$F1260="出演・音楽・文芸費"</formula>
    </cfRule>
  </conditionalFormatting>
  <conditionalFormatting sqref="F1259">
    <cfRule type="expression" dxfId="3997" priority="612">
      <formula>$F1259="委託費"</formula>
    </cfRule>
    <cfRule type="expression" dxfId="3996" priority="613">
      <formula>$F1259="雑役務費・消耗品費等"</formula>
    </cfRule>
    <cfRule type="expression" dxfId="3995" priority="614">
      <formula>$F1259="賃金・旅費・報償費"</formula>
    </cfRule>
    <cfRule type="expression" dxfId="3994" priority="615">
      <formula>$F1259="舞台・会場・設営費"</formula>
    </cfRule>
    <cfRule type="expression" dxfId="3993" priority="616">
      <formula>$F1259="出演・音楽・文芸費"</formula>
    </cfRule>
  </conditionalFormatting>
  <conditionalFormatting sqref="G1259">
    <cfRule type="expression" dxfId="3992" priority="602">
      <formula>OR($G1259="出演費",$G1259="音楽費",$G1259="文芸費")</formula>
    </cfRule>
    <cfRule type="expression" dxfId="3991" priority="603">
      <formula>OR($G1259="舞台費",$G1259="作品借料",$G1259="上映費",$G1259="会場費",$G1259="運搬費")</formula>
    </cfRule>
    <cfRule type="expression" dxfId="3990" priority="604">
      <formula>OR($G1259="賃金・共済費",$G1259="旅費",$G1259="報償費")</formula>
    </cfRule>
    <cfRule type="expression" dxfId="3989" priority="605">
      <formula>OR($G1259="雑役務費",$G1259="消耗品費",$G1259="通信費",$G1259="会議費",$G1259="その他")</formula>
    </cfRule>
    <cfRule type="expression" dxfId="3988" priority="606">
      <formula>OR($G1259="委託費",$G1259="補助金")</formula>
    </cfRule>
  </conditionalFormatting>
  <conditionalFormatting sqref="G1260:G1278">
    <cfRule type="expression" dxfId="3987" priority="607">
      <formula>OR($G1260="出演費",$G1260="音楽費",$G1260="文芸費")</formula>
    </cfRule>
    <cfRule type="expression" dxfId="3986" priority="608">
      <formula>OR($G1260="舞台費",$G1260="作品借料",$G1260="上映費",$G1260="会場費",$G1260="運搬費")</formula>
    </cfRule>
    <cfRule type="expression" dxfId="3985" priority="609">
      <formula>OR($G1260="賃金・共済費",$G1260="旅費",$G1260="報償費")</formula>
    </cfRule>
    <cfRule type="expression" dxfId="3984" priority="610">
      <formula>OR($G1260="雑役務費",$G1260="消耗品費",$G1260="通信費",$G1260="会議費",$G1260="その他")</formula>
    </cfRule>
    <cfRule type="expression" dxfId="3983" priority="611">
      <formula>OR($G1260="委託費",$G1260="補助金")</formula>
    </cfRule>
  </conditionalFormatting>
  <conditionalFormatting sqref="F1253:F1278">
    <cfRule type="expression" dxfId="3982" priority="600">
      <formula>$F1253="動画制作・配信費等"</formula>
    </cfRule>
  </conditionalFormatting>
  <conditionalFormatting sqref="G1253:G1278">
    <cfRule type="expression" dxfId="3981" priority="601">
      <formula>OR($G1253="動画制作費",$G1253="動画配信費")</formula>
    </cfRule>
  </conditionalFormatting>
  <conditionalFormatting sqref="O1236:O1238 R1236:R1239">
    <cfRule type="expression" dxfId="3980" priority="599">
      <formula>INDIRECT(ADDRESS(ROW(),COLUMN()))=TRUNC(INDIRECT(ADDRESS(ROW(),COLUMN())))</formula>
    </cfRule>
  </conditionalFormatting>
  <conditionalFormatting sqref="O1242:O1251">
    <cfRule type="expression" dxfId="3979" priority="598">
      <formula>INDIRECT(ADDRESS(ROW(),COLUMN()))=TRUNC(INDIRECT(ADDRESS(ROW(),COLUMN())))</formula>
    </cfRule>
  </conditionalFormatting>
  <conditionalFormatting sqref="R1240:R1251">
    <cfRule type="expression" dxfId="3978" priority="597">
      <formula>INDIRECT(ADDRESS(ROW(),COLUMN()))=TRUNC(INDIRECT(ADDRESS(ROW(),COLUMN())))</formula>
    </cfRule>
  </conditionalFormatting>
  <conditionalFormatting sqref="L1236:L1238">
    <cfRule type="expression" dxfId="3977" priority="596">
      <formula>INDIRECT(ADDRESS(ROW(),COLUMN()))=TRUNC(INDIRECT(ADDRESS(ROW(),COLUMN())))</formula>
    </cfRule>
  </conditionalFormatting>
  <conditionalFormatting sqref="J1236">
    <cfRule type="expression" dxfId="3976" priority="595">
      <formula>INDIRECT(ADDRESS(ROW(),COLUMN()))=TRUNC(INDIRECT(ADDRESS(ROW(),COLUMN())))</formula>
    </cfRule>
  </conditionalFormatting>
  <conditionalFormatting sqref="J1237:J1238">
    <cfRule type="expression" dxfId="3975" priority="594">
      <formula>INDIRECT(ADDRESS(ROW(),COLUMN()))=TRUNC(INDIRECT(ADDRESS(ROW(),COLUMN())))</formula>
    </cfRule>
  </conditionalFormatting>
  <conditionalFormatting sqref="J1239:J1241">
    <cfRule type="expression" dxfId="3974" priority="593">
      <formula>INDIRECT(ADDRESS(ROW(),COLUMN()))=TRUNC(INDIRECT(ADDRESS(ROW(),COLUMN())))</formula>
    </cfRule>
  </conditionalFormatting>
  <conditionalFormatting sqref="L1239:L1241">
    <cfRule type="expression" dxfId="3973" priority="592">
      <formula>INDIRECT(ADDRESS(ROW(),COLUMN()))=TRUNC(INDIRECT(ADDRESS(ROW(),COLUMN())))</formula>
    </cfRule>
  </conditionalFormatting>
  <conditionalFormatting sqref="O1239:O1241">
    <cfRule type="expression" dxfId="3972" priority="591">
      <formula>INDIRECT(ADDRESS(ROW(),COLUMN()))=TRUNC(INDIRECT(ADDRESS(ROW(),COLUMN())))</formula>
    </cfRule>
  </conditionalFormatting>
  <conditionalFormatting sqref="J1242:J1251">
    <cfRule type="expression" dxfId="3971" priority="590">
      <formula>INDIRECT(ADDRESS(ROW(),COLUMN()))=TRUNC(INDIRECT(ADDRESS(ROW(),COLUMN())))</formula>
    </cfRule>
  </conditionalFormatting>
  <conditionalFormatting sqref="L1242:L1251">
    <cfRule type="expression" dxfId="3970" priority="589">
      <formula>INDIRECT(ADDRESS(ROW(),COLUMN()))=TRUNC(INDIRECT(ADDRESS(ROW(),COLUMN())))</formula>
    </cfRule>
  </conditionalFormatting>
  <conditionalFormatting sqref="G1236:G1242">
    <cfRule type="expression" dxfId="3969" priority="584">
      <formula>OR($G1236="出演費",$G1236="音楽費",$G1236="文芸費")</formula>
    </cfRule>
    <cfRule type="expression" dxfId="3968" priority="585">
      <formula>OR($G1236="舞台費",$G1236="作品借料",$G1236="上映費",$G1236="会場費",$G1236="運搬費")</formula>
    </cfRule>
    <cfRule type="expression" dxfId="3967" priority="586">
      <formula>OR($G1236="賃金・共済費",$G1236="旅費",$G1236="報償費")</formula>
    </cfRule>
    <cfRule type="expression" dxfId="3966" priority="587">
      <formula>OR($G1236="雑役務費",$G1236="消耗品費",$G1236="通信費",$G1236="会議費",$G1236="その他")</formula>
    </cfRule>
    <cfRule type="expression" dxfId="3965" priority="588">
      <formula>OR($G1236="委託費",$G1236="補助金")</formula>
    </cfRule>
  </conditionalFormatting>
  <conditionalFormatting sqref="F1236:F1242">
    <cfRule type="expression" dxfId="3964" priority="579">
      <formula>$F1236="委託費"</formula>
    </cfRule>
    <cfRule type="expression" dxfId="3963" priority="580">
      <formula>$F1236="雑役務費・消耗品費等"</formula>
    </cfRule>
    <cfRule type="expression" dxfId="3962" priority="581">
      <formula>$F1236="賃金・旅費・報償費"</formula>
    </cfRule>
    <cfRule type="expression" dxfId="3961" priority="582">
      <formula>$F1236="舞台・会場・設営費"</formula>
    </cfRule>
    <cfRule type="expression" dxfId="3960" priority="583">
      <formula>$F1236="出演・音楽・文芸費"</formula>
    </cfRule>
  </conditionalFormatting>
  <conditionalFormatting sqref="F1244:F1251">
    <cfRule type="expression" dxfId="3959" priority="574">
      <formula>$F1244="委託費"</formula>
    </cfRule>
    <cfRule type="expression" dxfId="3958" priority="575">
      <formula>$F1244="雑役務費・消耗品費等"</formula>
    </cfRule>
    <cfRule type="expression" dxfId="3957" priority="576">
      <formula>$F1244="賃金・旅費・報償費"</formula>
    </cfRule>
    <cfRule type="expression" dxfId="3956" priority="577">
      <formula>$F1244="舞台・会場・設営費"</formula>
    </cfRule>
    <cfRule type="expression" dxfId="3955" priority="578">
      <formula>$F1244="出演・音楽・文芸費"</formula>
    </cfRule>
  </conditionalFormatting>
  <conditionalFormatting sqref="F1243">
    <cfRule type="expression" dxfId="3954" priority="569">
      <formula>$F1243="委託費"</formula>
    </cfRule>
    <cfRule type="expression" dxfId="3953" priority="570">
      <formula>$F1243="雑役務費・消耗品費等"</formula>
    </cfRule>
    <cfRule type="expression" dxfId="3952" priority="571">
      <formula>$F1243="賃金・旅費・報償費"</formula>
    </cfRule>
    <cfRule type="expression" dxfId="3951" priority="572">
      <formula>$F1243="舞台・会場・設営費"</formula>
    </cfRule>
    <cfRule type="expression" dxfId="3950" priority="573">
      <formula>$F1243="出演・音楽・文芸費"</formula>
    </cfRule>
  </conditionalFormatting>
  <conditionalFormatting sqref="G1243">
    <cfRule type="expression" dxfId="3949" priority="559">
      <formula>OR($G1243="出演費",$G1243="音楽費",$G1243="文芸費")</formula>
    </cfRule>
    <cfRule type="expression" dxfId="3948" priority="560">
      <formula>OR($G1243="舞台費",$G1243="作品借料",$G1243="上映費",$G1243="会場費",$G1243="運搬費")</formula>
    </cfRule>
    <cfRule type="expression" dxfId="3947" priority="561">
      <formula>OR($G1243="賃金・共済費",$G1243="旅費",$G1243="報償費")</formula>
    </cfRule>
    <cfRule type="expression" dxfId="3946" priority="562">
      <formula>OR($G1243="雑役務費",$G1243="消耗品費",$G1243="通信費",$G1243="会議費",$G1243="その他")</formula>
    </cfRule>
    <cfRule type="expression" dxfId="3945" priority="563">
      <formula>OR($G1243="委託費",$G1243="補助金")</formula>
    </cfRule>
  </conditionalFormatting>
  <conditionalFormatting sqref="G1244:G1251">
    <cfRule type="expression" dxfId="3944" priority="564">
      <formula>OR($G1244="出演費",$G1244="音楽費",$G1244="文芸費")</formula>
    </cfRule>
    <cfRule type="expression" dxfId="3943" priority="565">
      <formula>OR($G1244="舞台費",$G1244="作品借料",$G1244="上映費",$G1244="会場費",$G1244="運搬費")</formula>
    </cfRule>
    <cfRule type="expression" dxfId="3942" priority="566">
      <formula>OR($G1244="賃金・共済費",$G1244="旅費",$G1244="報償費")</formula>
    </cfRule>
    <cfRule type="expression" dxfId="3941" priority="567">
      <formula>OR($G1244="雑役務費",$G1244="消耗品費",$G1244="通信費",$G1244="会議費",$G1244="その他")</formula>
    </cfRule>
    <cfRule type="expression" dxfId="3940" priority="568">
      <formula>OR($G1244="委託費",$G1244="補助金")</formula>
    </cfRule>
  </conditionalFormatting>
  <conditionalFormatting sqref="F1236:F1251">
    <cfRule type="expression" dxfId="3939" priority="557">
      <formula>$F1236="動画制作・配信費等"</formula>
    </cfRule>
  </conditionalFormatting>
  <conditionalFormatting sqref="G1236:G1251">
    <cfRule type="expression" dxfId="3938" priority="558">
      <formula>OR($G1236="動画制作費",$G1236="動画配信費")</formula>
    </cfRule>
  </conditionalFormatting>
  <conditionalFormatting sqref="R1210:R1212 O1210:O1211">
    <cfRule type="expression" dxfId="3937" priority="556">
      <formula>INDIRECT(ADDRESS(ROW(),COLUMN()))=TRUNC(INDIRECT(ADDRESS(ROW(),COLUMN())))</formula>
    </cfRule>
  </conditionalFormatting>
  <conditionalFormatting sqref="O1215:O1235">
    <cfRule type="expression" dxfId="3936" priority="555">
      <formula>INDIRECT(ADDRESS(ROW(),COLUMN()))=TRUNC(INDIRECT(ADDRESS(ROW(),COLUMN())))</formula>
    </cfRule>
  </conditionalFormatting>
  <conditionalFormatting sqref="R1213:R1235">
    <cfRule type="expression" dxfId="3935" priority="554">
      <formula>INDIRECT(ADDRESS(ROW(),COLUMN()))=TRUNC(INDIRECT(ADDRESS(ROW(),COLUMN())))</formula>
    </cfRule>
  </conditionalFormatting>
  <conditionalFormatting sqref="L1210:L1211">
    <cfRule type="expression" dxfId="3934" priority="553">
      <formula>INDIRECT(ADDRESS(ROW(),COLUMN()))=TRUNC(INDIRECT(ADDRESS(ROW(),COLUMN())))</formula>
    </cfRule>
  </conditionalFormatting>
  <conditionalFormatting sqref="J1210:J1211">
    <cfRule type="expression" dxfId="3933" priority="552">
      <formula>INDIRECT(ADDRESS(ROW(),COLUMN()))=TRUNC(INDIRECT(ADDRESS(ROW(),COLUMN())))</formula>
    </cfRule>
  </conditionalFormatting>
  <conditionalFormatting sqref="J1212:J1214">
    <cfRule type="expression" dxfId="3932" priority="551">
      <formula>INDIRECT(ADDRESS(ROW(),COLUMN()))=TRUNC(INDIRECT(ADDRESS(ROW(),COLUMN())))</formula>
    </cfRule>
  </conditionalFormatting>
  <conditionalFormatting sqref="L1212:L1214">
    <cfRule type="expression" dxfId="3931" priority="550">
      <formula>INDIRECT(ADDRESS(ROW(),COLUMN()))=TRUNC(INDIRECT(ADDRESS(ROW(),COLUMN())))</formula>
    </cfRule>
  </conditionalFormatting>
  <conditionalFormatting sqref="O1212:O1214">
    <cfRule type="expression" dxfId="3930" priority="549">
      <formula>INDIRECT(ADDRESS(ROW(),COLUMN()))=TRUNC(INDIRECT(ADDRESS(ROW(),COLUMN())))</formula>
    </cfRule>
  </conditionalFormatting>
  <conditionalFormatting sqref="J1215:J1235">
    <cfRule type="expression" dxfId="3929" priority="548">
      <formula>INDIRECT(ADDRESS(ROW(),COLUMN()))=TRUNC(INDIRECT(ADDRESS(ROW(),COLUMN())))</formula>
    </cfRule>
  </conditionalFormatting>
  <conditionalFormatting sqref="L1215:L1235">
    <cfRule type="expression" dxfId="3928" priority="547">
      <formula>INDIRECT(ADDRESS(ROW(),COLUMN()))=TRUNC(INDIRECT(ADDRESS(ROW(),COLUMN())))</formula>
    </cfRule>
  </conditionalFormatting>
  <conditionalFormatting sqref="G1210:G1215">
    <cfRule type="expression" dxfId="3927" priority="542">
      <formula>OR($G1210="出演費",$G1210="音楽費",$G1210="文芸費")</formula>
    </cfRule>
    <cfRule type="expression" dxfId="3926" priority="543">
      <formula>OR($G1210="舞台費",$G1210="作品借料",$G1210="上映費",$G1210="会場費",$G1210="運搬費")</formula>
    </cfRule>
    <cfRule type="expression" dxfId="3925" priority="544">
      <formula>OR($G1210="賃金・共済費",$G1210="旅費",$G1210="報償費")</formula>
    </cfRule>
    <cfRule type="expression" dxfId="3924" priority="545">
      <formula>OR($G1210="雑役務費",$G1210="消耗品費",$G1210="通信費",$G1210="会議費",$G1210="その他")</formula>
    </cfRule>
    <cfRule type="expression" dxfId="3923" priority="546">
      <formula>OR($G1210="委託費",$G1210="補助金")</formula>
    </cfRule>
  </conditionalFormatting>
  <conditionalFormatting sqref="F1210:F1215">
    <cfRule type="expression" dxfId="3922" priority="537">
      <formula>$F1210="委託費"</formula>
    </cfRule>
    <cfRule type="expression" dxfId="3921" priority="538">
      <formula>$F1210="雑役務費・消耗品費等"</formula>
    </cfRule>
    <cfRule type="expression" dxfId="3920" priority="539">
      <formula>$F1210="賃金・旅費・報償費"</formula>
    </cfRule>
    <cfRule type="expression" dxfId="3919" priority="540">
      <formula>$F1210="舞台・会場・設営費"</formula>
    </cfRule>
    <cfRule type="expression" dxfId="3918" priority="541">
      <formula>$F1210="出演・音楽・文芸費"</formula>
    </cfRule>
  </conditionalFormatting>
  <conditionalFormatting sqref="F1217:F1235">
    <cfRule type="expression" dxfId="3917" priority="532">
      <formula>$F1217="委託費"</formula>
    </cfRule>
    <cfRule type="expression" dxfId="3916" priority="533">
      <formula>$F1217="雑役務費・消耗品費等"</formula>
    </cfRule>
    <cfRule type="expression" dxfId="3915" priority="534">
      <formula>$F1217="賃金・旅費・報償費"</formula>
    </cfRule>
    <cfRule type="expression" dxfId="3914" priority="535">
      <formula>$F1217="舞台・会場・設営費"</formula>
    </cfRule>
    <cfRule type="expression" dxfId="3913" priority="536">
      <formula>$F1217="出演・音楽・文芸費"</formula>
    </cfRule>
  </conditionalFormatting>
  <conditionalFormatting sqref="F1216">
    <cfRule type="expression" dxfId="3912" priority="527">
      <formula>$F1216="委託費"</formula>
    </cfRule>
    <cfRule type="expression" dxfId="3911" priority="528">
      <formula>$F1216="雑役務費・消耗品費等"</formula>
    </cfRule>
    <cfRule type="expression" dxfId="3910" priority="529">
      <formula>$F1216="賃金・旅費・報償費"</formula>
    </cfRule>
    <cfRule type="expression" dxfId="3909" priority="530">
      <formula>$F1216="舞台・会場・設営費"</formula>
    </cfRule>
    <cfRule type="expression" dxfId="3908" priority="531">
      <formula>$F1216="出演・音楽・文芸費"</formula>
    </cfRule>
  </conditionalFormatting>
  <conditionalFormatting sqref="G1216">
    <cfRule type="expression" dxfId="3907" priority="517">
      <formula>OR($G1216="出演費",$G1216="音楽費",$G1216="文芸費")</formula>
    </cfRule>
    <cfRule type="expression" dxfId="3906" priority="518">
      <formula>OR($G1216="舞台費",$G1216="作品借料",$G1216="上映費",$G1216="会場費",$G1216="運搬費")</formula>
    </cfRule>
    <cfRule type="expression" dxfId="3905" priority="519">
      <formula>OR($G1216="賃金・共済費",$G1216="旅費",$G1216="報償費")</formula>
    </cfRule>
    <cfRule type="expression" dxfId="3904" priority="520">
      <formula>OR($G1216="雑役務費",$G1216="消耗品費",$G1216="通信費",$G1216="会議費",$G1216="その他")</formula>
    </cfRule>
    <cfRule type="expression" dxfId="3903" priority="521">
      <formula>OR($G1216="委託費",$G1216="補助金")</formula>
    </cfRule>
  </conditionalFormatting>
  <conditionalFormatting sqref="G1217:G1235">
    <cfRule type="expression" dxfId="3902" priority="522">
      <formula>OR($G1217="出演費",$G1217="音楽費",$G1217="文芸費")</formula>
    </cfRule>
    <cfRule type="expression" dxfId="3901" priority="523">
      <formula>OR($G1217="舞台費",$G1217="作品借料",$G1217="上映費",$G1217="会場費",$G1217="運搬費")</formula>
    </cfRule>
    <cfRule type="expression" dxfId="3900" priority="524">
      <formula>OR($G1217="賃金・共済費",$G1217="旅費",$G1217="報償費")</formula>
    </cfRule>
    <cfRule type="expression" dxfId="3899" priority="525">
      <formula>OR($G1217="雑役務費",$G1217="消耗品費",$G1217="通信費",$G1217="会議費",$G1217="その他")</formula>
    </cfRule>
    <cfRule type="expression" dxfId="3898" priority="526">
      <formula>OR($G1217="委託費",$G1217="補助金")</formula>
    </cfRule>
  </conditionalFormatting>
  <conditionalFormatting sqref="F1210:F1235">
    <cfRule type="expression" dxfId="3897" priority="515">
      <formula>$F1210="動画制作・配信費等"</formula>
    </cfRule>
  </conditionalFormatting>
  <conditionalFormatting sqref="G1210:G1235">
    <cfRule type="expression" dxfId="3896" priority="516">
      <formula>OR($G1210="動画制作費",$G1210="動画配信費")</formula>
    </cfRule>
  </conditionalFormatting>
  <conditionalFormatting sqref="R1332:R1335 O1332:O1334">
    <cfRule type="expression" dxfId="3895" priority="514">
      <formula>INDIRECT(ADDRESS(ROW(),COLUMN()))=TRUNC(INDIRECT(ADDRESS(ROW(),COLUMN())))</formula>
    </cfRule>
  </conditionalFormatting>
  <conditionalFormatting sqref="O1338:O1358">
    <cfRule type="expression" dxfId="3894" priority="513">
      <formula>INDIRECT(ADDRESS(ROW(),COLUMN()))=TRUNC(INDIRECT(ADDRESS(ROW(),COLUMN())))</formula>
    </cfRule>
  </conditionalFormatting>
  <conditionalFormatting sqref="R1336:R1358">
    <cfRule type="expression" dxfId="3893" priority="512">
      <formula>INDIRECT(ADDRESS(ROW(),COLUMN()))=TRUNC(INDIRECT(ADDRESS(ROW(),COLUMN())))</formula>
    </cfRule>
  </conditionalFormatting>
  <conditionalFormatting sqref="L1332:L1334">
    <cfRule type="expression" dxfId="3892" priority="511">
      <formula>INDIRECT(ADDRESS(ROW(),COLUMN()))=TRUNC(INDIRECT(ADDRESS(ROW(),COLUMN())))</formula>
    </cfRule>
  </conditionalFormatting>
  <conditionalFormatting sqref="J1332">
    <cfRule type="expression" dxfId="3891" priority="510">
      <formula>INDIRECT(ADDRESS(ROW(),COLUMN()))=TRUNC(INDIRECT(ADDRESS(ROW(),COLUMN())))</formula>
    </cfRule>
  </conditionalFormatting>
  <conditionalFormatting sqref="J1333:J1334">
    <cfRule type="expression" dxfId="3890" priority="509">
      <formula>INDIRECT(ADDRESS(ROW(),COLUMN()))=TRUNC(INDIRECT(ADDRESS(ROW(),COLUMN())))</formula>
    </cfRule>
  </conditionalFormatting>
  <conditionalFormatting sqref="J1335:J1337">
    <cfRule type="expression" dxfId="3889" priority="508">
      <formula>INDIRECT(ADDRESS(ROW(),COLUMN()))=TRUNC(INDIRECT(ADDRESS(ROW(),COLUMN())))</formula>
    </cfRule>
  </conditionalFormatting>
  <conditionalFormatting sqref="L1335:L1337">
    <cfRule type="expression" dxfId="3888" priority="507">
      <formula>INDIRECT(ADDRESS(ROW(),COLUMN()))=TRUNC(INDIRECT(ADDRESS(ROW(),COLUMN())))</formula>
    </cfRule>
  </conditionalFormatting>
  <conditionalFormatting sqref="O1335:O1337">
    <cfRule type="expression" dxfId="3887" priority="506">
      <formula>INDIRECT(ADDRESS(ROW(),COLUMN()))=TRUNC(INDIRECT(ADDRESS(ROW(),COLUMN())))</formula>
    </cfRule>
  </conditionalFormatting>
  <conditionalFormatting sqref="J1338:J1358">
    <cfRule type="expression" dxfId="3886" priority="505">
      <formula>INDIRECT(ADDRESS(ROW(),COLUMN()))=TRUNC(INDIRECT(ADDRESS(ROW(),COLUMN())))</formula>
    </cfRule>
  </conditionalFormatting>
  <conditionalFormatting sqref="L1338:L1358">
    <cfRule type="expression" dxfId="3885" priority="504">
      <formula>INDIRECT(ADDRESS(ROW(),COLUMN()))=TRUNC(INDIRECT(ADDRESS(ROW(),COLUMN())))</formula>
    </cfRule>
  </conditionalFormatting>
  <conditionalFormatting sqref="G1332:G1338">
    <cfRule type="expression" dxfId="3884" priority="499">
      <formula>OR($G1332="出演費",$G1332="音楽費",$G1332="文芸費")</formula>
    </cfRule>
    <cfRule type="expression" dxfId="3883" priority="500">
      <formula>OR($G1332="舞台費",$G1332="作品借料",$G1332="上映費",$G1332="会場費",$G1332="運搬費")</formula>
    </cfRule>
    <cfRule type="expression" dxfId="3882" priority="501">
      <formula>OR($G1332="賃金・共済費",$G1332="旅費",$G1332="報償費")</formula>
    </cfRule>
    <cfRule type="expression" dxfId="3881" priority="502">
      <formula>OR($G1332="雑役務費",$G1332="消耗品費",$G1332="通信費",$G1332="会議費",$G1332="その他")</formula>
    </cfRule>
    <cfRule type="expression" dxfId="3880" priority="503">
      <formula>OR($G1332="委託費",$G1332="補助金")</formula>
    </cfRule>
  </conditionalFormatting>
  <conditionalFormatting sqref="F1332:F1338">
    <cfRule type="expression" dxfId="3879" priority="494">
      <formula>$F1332="委託費"</formula>
    </cfRule>
    <cfRule type="expression" dxfId="3878" priority="495">
      <formula>$F1332="雑役務費・消耗品費等"</formula>
    </cfRule>
    <cfRule type="expression" dxfId="3877" priority="496">
      <formula>$F1332="賃金・旅費・報償費"</formula>
    </cfRule>
    <cfRule type="expression" dxfId="3876" priority="497">
      <formula>$F1332="舞台・会場・設営費"</formula>
    </cfRule>
    <cfRule type="expression" dxfId="3875" priority="498">
      <formula>$F1332="出演・音楽・文芸費"</formula>
    </cfRule>
  </conditionalFormatting>
  <conditionalFormatting sqref="F1340:F1358">
    <cfRule type="expression" dxfId="3874" priority="489">
      <formula>$F1340="委託費"</formula>
    </cfRule>
    <cfRule type="expression" dxfId="3873" priority="490">
      <formula>$F1340="雑役務費・消耗品費等"</formula>
    </cfRule>
    <cfRule type="expression" dxfId="3872" priority="491">
      <formula>$F1340="賃金・旅費・報償費"</formula>
    </cfRule>
    <cfRule type="expression" dxfId="3871" priority="492">
      <formula>$F1340="舞台・会場・設営費"</formula>
    </cfRule>
    <cfRule type="expression" dxfId="3870" priority="493">
      <formula>$F1340="出演・音楽・文芸費"</formula>
    </cfRule>
  </conditionalFormatting>
  <conditionalFormatting sqref="F1339">
    <cfRule type="expression" dxfId="3869" priority="484">
      <formula>$F1339="委託費"</formula>
    </cfRule>
    <cfRule type="expression" dxfId="3868" priority="485">
      <formula>$F1339="雑役務費・消耗品費等"</formula>
    </cfRule>
    <cfRule type="expression" dxfId="3867" priority="486">
      <formula>$F1339="賃金・旅費・報償費"</formula>
    </cfRule>
    <cfRule type="expression" dxfId="3866" priority="487">
      <formula>$F1339="舞台・会場・設営費"</formula>
    </cfRule>
    <cfRule type="expression" dxfId="3865" priority="488">
      <formula>$F1339="出演・音楽・文芸費"</formula>
    </cfRule>
  </conditionalFormatting>
  <conditionalFormatting sqref="G1339">
    <cfRule type="expression" dxfId="3864" priority="474">
      <formula>OR($G1339="出演費",$G1339="音楽費",$G1339="文芸費")</formula>
    </cfRule>
    <cfRule type="expression" dxfId="3863" priority="475">
      <formula>OR($G1339="舞台費",$G1339="作品借料",$G1339="上映費",$G1339="会場費",$G1339="運搬費")</formula>
    </cfRule>
    <cfRule type="expression" dxfId="3862" priority="476">
      <formula>OR($G1339="賃金・共済費",$G1339="旅費",$G1339="報償費")</formula>
    </cfRule>
    <cfRule type="expression" dxfId="3861" priority="477">
      <formula>OR($G1339="雑役務費",$G1339="消耗品費",$G1339="通信費",$G1339="会議費",$G1339="その他")</formula>
    </cfRule>
    <cfRule type="expression" dxfId="3860" priority="478">
      <formula>OR($G1339="委託費",$G1339="補助金")</formula>
    </cfRule>
  </conditionalFormatting>
  <conditionalFormatting sqref="G1340:G1358">
    <cfRule type="expression" dxfId="3859" priority="479">
      <formula>OR($G1340="出演費",$G1340="音楽費",$G1340="文芸費")</formula>
    </cfRule>
    <cfRule type="expression" dxfId="3858" priority="480">
      <formula>OR($G1340="舞台費",$G1340="作品借料",$G1340="上映費",$G1340="会場費",$G1340="運搬費")</formula>
    </cfRule>
    <cfRule type="expression" dxfId="3857" priority="481">
      <formula>OR($G1340="賃金・共済費",$G1340="旅費",$G1340="報償費")</formula>
    </cfRule>
    <cfRule type="expression" dxfId="3856" priority="482">
      <formula>OR($G1340="雑役務費",$G1340="消耗品費",$G1340="通信費",$G1340="会議費",$G1340="その他")</formula>
    </cfRule>
    <cfRule type="expression" dxfId="3855" priority="483">
      <formula>OR($G1340="委託費",$G1340="補助金")</formula>
    </cfRule>
  </conditionalFormatting>
  <conditionalFormatting sqref="F1332:F1358">
    <cfRule type="expression" dxfId="3854" priority="472">
      <formula>$F1332="動画制作・配信費等"</formula>
    </cfRule>
  </conditionalFormatting>
  <conditionalFormatting sqref="G1332:G1358">
    <cfRule type="expression" dxfId="3853" priority="473">
      <formula>OR($G1332="動画制作費",$G1332="動画配信費")</formula>
    </cfRule>
  </conditionalFormatting>
  <conditionalFormatting sqref="O1316:O1319 R1316:R1320">
    <cfRule type="expression" dxfId="3852" priority="471">
      <formula>INDIRECT(ADDRESS(ROW(),COLUMN()))=TRUNC(INDIRECT(ADDRESS(ROW(),COLUMN())))</formula>
    </cfRule>
  </conditionalFormatting>
  <conditionalFormatting sqref="O1323:O1331">
    <cfRule type="expression" dxfId="3851" priority="470">
      <formula>INDIRECT(ADDRESS(ROW(),COLUMN()))=TRUNC(INDIRECT(ADDRESS(ROW(),COLUMN())))</formula>
    </cfRule>
  </conditionalFormatting>
  <conditionalFormatting sqref="R1321:R1331">
    <cfRule type="expression" dxfId="3850" priority="469">
      <formula>INDIRECT(ADDRESS(ROW(),COLUMN()))=TRUNC(INDIRECT(ADDRESS(ROW(),COLUMN())))</formula>
    </cfRule>
  </conditionalFormatting>
  <conditionalFormatting sqref="L1316:L1319">
    <cfRule type="expression" dxfId="3849" priority="468">
      <formula>INDIRECT(ADDRESS(ROW(),COLUMN()))=TRUNC(INDIRECT(ADDRESS(ROW(),COLUMN())))</formula>
    </cfRule>
  </conditionalFormatting>
  <conditionalFormatting sqref="J1317">
    <cfRule type="expression" dxfId="3848" priority="467">
      <formula>INDIRECT(ADDRESS(ROW(),COLUMN()))=TRUNC(INDIRECT(ADDRESS(ROW(),COLUMN())))</formula>
    </cfRule>
  </conditionalFormatting>
  <conditionalFormatting sqref="J1316">
    <cfRule type="expression" dxfId="3847" priority="466">
      <formula>INDIRECT(ADDRESS(ROW(),COLUMN()))=TRUNC(INDIRECT(ADDRESS(ROW(),COLUMN())))</formula>
    </cfRule>
  </conditionalFormatting>
  <conditionalFormatting sqref="J1318:J1319">
    <cfRule type="expression" dxfId="3846" priority="465">
      <formula>INDIRECT(ADDRESS(ROW(),COLUMN()))=TRUNC(INDIRECT(ADDRESS(ROW(),COLUMN())))</formula>
    </cfRule>
  </conditionalFormatting>
  <conditionalFormatting sqref="J1320:J1322">
    <cfRule type="expression" dxfId="3845" priority="464">
      <formula>INDIRECT(ADDRESS(ROW(),COLUMN()))=TRUNC(INDIRECT(ADDRESS(ROW(),COLUMN())))</formula>
    </cfRule>
  </conditionalFormatting>
  <conditionalFormatting sqref="L1320:L1322">
    <cfRule type="expression" dxfId="3844" priority="463">
      <formula>INDIRECT(ADDRESS(ROW(),COLUMN()))=TRUNC(INDIRECT(ADDRESS(ROW(),COLUMN())))</formula>
    </cfRule>
  </conditionalFormatting>
  <conditionalFormatting sqref="O1320:O1322">
    <cfRule type="expression" dxfId="3843" priority="462">
      <formula>INDIRECT(ADDRESS(ROW(),COLUMN()))=TRUNC(INDIRECT(ADDRESS(ROW(),COLUMN())))</formula>
    </cfRule>
  </conditionalFormatting>
  <conditionalFormatting sqref="J1323:J1331">
    <cfRule type="expression" dxfId="3842" priority="461">
      <formula>INDIRECT(ADDRESS(ROW(),COLUMN()))=TRUNC(INDIRECT(ADDRESS(ROW(),COLUMN())))</formula>
    </cfRule>
  </conditionalFormatting>
  <conditionalFormatting sqref="L1323:L1331">
    <cfRule type="expression" dxfId="3841" priority="460">
      <formula>INDIRECT(ADDRESS(ROW(),COLUMN()))=TRUNC(INDIRECT(ADDRESS(ROW(),COLUMN())))</formula>
    </cfRule>
  </conditionalFormatting>
  <conditionalFormatting sqref="G1316:G1323">
    <cfRule type="expression" dxfId="3840" priority="455">
      <formula>OR($G1316="出演費",$G1316="音楽費",$G1316="文芸費")</formula>
    </cfRule>
    <cfRule type="expression" dxfId="3839" priority="456">
      <formula>OR($G1316="舞台費",$G1316="作品借料",$G1316="上映費",$G1316="会場費",$G1316="運搬費")</formula>
    </cfRule>
    <cfRule type="expression" dxfId="3838" priority="457">
      <formula>OR($G1316="賃金・共済費",$G1316="旅費",$G1316="報償費")</formula>
    </cfRule>
    <cfRule type="expression" dxfId="3837" priority="458">
      <formula>OR($G1316="雑役務費",$G1316="消耗品費",$G1316="通信費",$G1316="会議費",$G1316="その他")</formula>
    </cfRule>
    <cfRule type="expression" dxfId="3836" priority="459">
      <formula>OR($G1316="委託費",$G1316="補助金")</formula>
    </cfRule>
  </conditionalFormatting>
  <conditionalFormatting sqref="F1316:F1323">
    <cfRule type="expression" dxfId="3835" priority="450">
      <formula>$F1316="委託費"</formula>
    </cfRule>
    <cfRule type="expression" dxfId="3834" priority="451">
      <formula>$F1316="雑役務費・消耗品費等"</formula>
    </cfRule>
    <cfRule type="expression" dxfId="3833" priority="452">
      <formula>$F1316="賃金・旅費・報償費"</formula>
    </cfRule>
    <cfRule type="expression" dxfId="3832" priority="453">
      <formula>$F1316="舞台・会場・設営費"</formula>
    </cfRule>
    <cfRule type="expression" dxfId="3831" priority="454">
      <formula>$F1316="出演・音楽・文芸費"</formula>
    </cfRule>
  </conditionalFormatting>
  <conditionalFormatting sqref="F1325:F1331">
    <cfRule type="expression" dxfId="3830" priority="445">
      <formula>$F1325="委託費"</formula>
    </cfRule>
    <cfRule type="expression" dxfId="3829" priority="446">
      <formula>$F1325="雑役務費・消耗品費等"</formula>
    </cfRule>
    <cfRule type="expression" dxfId="3828" priority="447">
      <formula>$F1325="賃金・旅費・報償費"</formula>
    </cfRule>
    <cfRule type="expression" dxfId="3827" priority="448">
      <formula>$F1325="舞台・会場・設営費"</formula>
    </cfRule>
    <cfRule type="expression" dxfId="3826" priority="449">
      <formula>$F1325="出演・音楽・文芸費"</formula>
    </cfRule>
  </conditionalFormatting>
  <conditionalFormatting sqref="F1324">
    <cfRule type="expression" dxfId="3825" priority="440">
      <formula>$F1324="委託費"</formula>
    </cfRule>
    <cfRule type="expression" dxfId="3824" priority="441">
      <formula>$F1324="雑役務費・消耗品費等"</formula>
    </cfRule>
    <cfRule type="expression" dxfId="3823" priority="442">
      <formula>$F1324="賃金・旅費・報償費"</formula>
    </cfRule>
    <cfRule type="expression" dxfId="3822" priority="443">
      <formula>$F1324="舞台・会場・設営費"</formula>
    </cfRule>
    <cfRule type="expression" dxfId="3821" priority="444">
      <formula>$F1324="出演・音楽・文芸費"</formula>
    </cfRule>
  </conditionalFormatting>
  <conditionalFormatting sqref="G1324">
    <cfRule type="expression" dxfId="3820" priority="430">
      <formula>OR($G1324="出演費",$G1324="音楽費",$G1324="文芸費")</formula>
    </cfRule>
    <cfRule type="expression" dxfId="3819" priority="431">
      <formula>OR($G1324="舞台費",$G1324="作品借料",$G1324="上映費",$G1324="会場費",$G1324="運搬費")</formula>
    </cfRule>
    <cfRule type="expression" dxfId="3818" priority="432">
      <formula>OR($G1324="賃金・共済費",$G1324="旅費",$G1324="報償費")</formula>
    </cfRule>
    <cfRule type="expression" dxfId="3817" priority="433">
      <formula>OR($G1324="雑役務費",$G1324="消耗品費",$G1324="通信費",$G1324="会議費",$G1324="その他")</formula>
    </cfRule>
    <cfRule type="expression" dxfId="3816" priority="434">
      <formula>OR($G1324="委託費",$G1324="補助金")</formula>
    </cfRule>
  </conditionalFormatting>
  <conditionalFormatting sqref="G1325:G1331">
    <cfRule type="expression" dxfId="3815" priority="435">
      <formula>OR($G1325="出演費",$G1325="音楽費",$G1325="文芸費")</formula>
    </cfRule>
    <cfRule type="expression" dxfId="3814" priority="436">
      <formula>OR($G1325="舞台費",$G1325="作品借料",$G1325="上映費",$G1325="会場費",$G1325="運搬費")</formula>
    </cfRule>
    <cfRule type="expression" dxfId="3813" priority="437">
      <formula>OR($G1325="賃金・共済費",$G1325="旅費",$G1325="報償費")</formula>
    </cfRule>
    <cfRule type="expression" dxfId="3812" priority="438">
      <formula>OR($G1325="雑役務費",$G1325="消耗品費",$G1325="通信費",$G1325="会議費",$G1325="その他")</formula>
    </cfRule>
    <cfRule type="expression" dxfId="3811" priority="439">
      <formula>OR($G1325="委託費",$G1325="補助金")</formula>
    </cfRule>
  </conditionalFormatting>
  <conditionalFormatting sqref="F1316:F1331">
    <cfRule type="expression" dxfId="3810" priority="428">
      <formula>$F1316="動画制作・配信費等"</formula>
    </cfRule>
  </conditionalFormatting>
  <conditionalFormatting sqref="G1316:G1331">
    <cfRule type="expression" dxfId="3809" priority="429">
      <formula>OR($G1316="動画制作費",$G1316="動画配信費")</formula>
    </cfRule>
  </conditionalFormatting>
  <conditionalFormatting sqref="R1290:R1292 O1290:O1291">
    <cfRule type="expression" dxfId="3808" priority="427">
      <formula>INDIRECT(ADDRESS(ROW(),COLUMN()))=TRUNC(INDIRECT(ADDRESS(ROW(),COLUMN())))</formula>
    </cfRule>
  </conditionalFormatting>
  <conditionalFormatting sqref="O1295:O1315">
    <cfRule type="expression" dxfId="3807" priority="426">
      <formula>INDIRECT(ADDRESS(ROW(),COLUMN()))=TRUNC(INDIRECT(ADDRESS(ROW(),COLUMN())))</formula>
    </cfRule>
  </conditionalFormatting>
  <conditionalFormatting sqref="R1293:R1315">
    <cfRule type="expression" dxfId="3806" priority="425">
      <formula>INDIRECT(ADDRESS(ROW(),COLUMN()))=TRUNC(INDIRECT(ADDRESS(ROW(),COLUMN())))</formula>
    </cfRule>
  </conditionalFormatting>
  <conditionalFormatting sqref="L1290:L1291">
    <cfRule type="expression" dxfId="3805" priority="424">
      <formula>INDIRECT(ADDRESS(ROW(),COLUMN()))=TRUNC(INDIRECT(ADDRESS(ROW(),COLUMN())))</formula>
    </cfRule>
  </conditionalFormatting>
  <conditionalFormatting sqref="J1290:J1291">
    <cfRule type="expression" dxfId="3804" priority="423">
      <formula>INDIRECT(ADDRESS(ROW(),COLUMN()))=TRUNC(INDIRECT(ADDRESS(ROW(),COLUMN())))</formula>
    </cfRule>
  </conditionalFormatting>
  <conditionalFormatting sqref="J1292:J1294">
    <cfRule type="expression" dxfId="3803" priority="422">
      <formula>INDIRECT(ADDRESS(ROW(),COLUMN()))=TRUNC(INDIRECT(ADDRESS(ROW(),COLUMN())))</formula>
    </cfRule>
  </conditionalFormatting>
  <conditionalFormatting sqref="L1292:L1294">
    <cfRule type="expression" dxfId="3802" priority="421">
      <formula>INDIRECT(ADDRESS(ROW(),COLUMN()))=TRUNC(INDIRECT(ADDRESS(ROW(),COLUMN())))</formula>
    </cfRule>
  </conditionalFormatting>
  <conditionalFormatting sqref="O1292:O1294">
    <cfRule type="expression" dxfId="3801" priority="420">
      <formula>INDIRECT(ADDRESS(ROW(),COLUMN()))=TRUNC(INDIRECT(ADDRESS(ROW(),COLUMN())))</formula>
    </cfRule>
  </conditionalFormatting>
  <conditionalFormatting sqref="J1295:J1315">
    <cfRule type="expression" dxfId="3800" priority="419">
      <formula>INDIRECT(ADDRESS(ROW(),COLUMN()))=TRUNC(INDIRECT(ADDRESS(ROW(),COLUMN())))</formula>
    </cfRule>
  </conditionalFormatting>
  <conditionalFormatting sqref="L1295:L1315">
    <cfRule type="expression" dxfId="3799" priority="418">
      <formula>INDIRECT(ADDRESS(ROW(),COLUMN()))=TRUNC(INDIRECT(ADDRESS(ROW(),COLUMN())))</formula>
    </cfRule>
  </conditionalFormatting>
  <conditionalFormatting sqref="G1290:G1295">
    <cfRule type="expression" dxfId="3798" priority="413">
      <formula>OR($G1290="出演費",$G1290="音楽費",$G1290="文芸費")</formula>
    </cfRule>
    <cfRule type="expression" dxfId="3797" priority="414">
      <formula>OR($G1290="舞台費",$G1290="作品借料",$G1290="上映費",$G1290="会場費",$G1290="運搬費")</formula>
    </cfRule>
    <cfRule type="expression" dxfId="3796" priority="415">
      <formula>OR($G1290="賃金・共済費",$G1290="旅費",$G1290="報償費")</formula>
    </cfRule>
    <cfRule type="expression" dxfId="3795" priority="416">
      <formula>OR($G1290="雑役務費",$G1290="消耗品費",$G1290="通信費",$G1290="会議費",$G1290="その他")</formula>
    </cfRule>
    <cfRule type="expression" dxfId="3794" priority="417">
      <formula>OR($G1290="委託費",$G1290="補助金")</formula>
    </cfRule>
  </conditionalFormatting>
  <conditionalFormatting sqref="F1290:F1295">
    <cfRule type="expression" dxfId="3793" priority="408">
      <formula>$F1290="委託費"</formula>
    </cfRule>
    <cfRule type="expression" dxfId="3792" priority="409">
      <formula>$F1290="雑役務費・消耗品費等"</formula>
    </cfRule>
    <cfRule type="expression" dxfId="3791" priority="410">
      <formula>$F1290="賃金・旅費・報償費"</formula>
    </cfRule>
    <cfRule type="expression" dxfId="3790" priority="411">
      <formula>$F1290="舞台・会場・設営費"</formula>
    </cfRule>
    <cfRule type="expression" dxfId="3789" priority="412">
      <formula>$F1290="出演・音楽・文芸費"</formula>
    </cfRule>
  </conditionalFormatting>
  <conditionalFormatting sqref="F1297:F1315">
    <cfRule type="expression" dxfId="3788" priority="403">
      <formula>$F1297="委託費"</formula>
    </cfRule>
    <cfRule type="expression" dxfId="3787" priority="404">
      <formula>$F1297="雑役務費・消耗品費等"</formula>
    </cfRule>
    <cfRule type="expression" dxfId="3786" priority="405">
      <formula>$F1297="賃金・旅費・報償費"</formula>
    </cfRule>
    <cfRule type="expression" dxfId="3785" priority="406">
      <formula>$F1297="舞台・会場・設営費"</formula>
    </cfRule>
    <cfRule type="expression" dxfId="3784" priority="407">
      <formula>$F1297="出演・音楽・文芸費"</formula>
    </cfRule>
  </conditionalFormatting>
  <conditionalFormatting sqref="F1296">
    <cfRule type="expression" dxfId="3783" priority="398">
      <formula>$F1296="委託費"</formula>
    </cfRule>
    <cfRule type="expression" dxfId="3782" priority="399">
      <formula>$F1296="雑役務費・消耗品費等"</formula>
    </cfRule>
    <cfRule type="expression" dxfId="3781" priority="400">
      <formula>$F1296="賃金・旅費・報償費"</formula>
    </cfRule>
    <cfRule type="expression" dxfId="3780" priority="401">
      <formula>$F1296="舞台・会場・設営費"</formula>
    </cfRule>
    <cfRule type="expression" dxfId="3779" priority="402">
      <formula>$F1296="出演・音楽・文芸費"</formula>
    </cfRule>
  </conditionalFormatting>
  <conditionalFormatting sqref="G1296">
    <cfRule type="expression" dxfId="3778" priority="388">
      <formula>OR($G1296="出演費",$G1296="音楽費",$G1296="文芸費")</formula>
    </cfRule>
    <cfRule type="expression" dxfId="3777" priority="389">
      <formula>OR($G1296="舞台費",$G1296="作品借料",$G1296="上映費",$G1296="会場費",$G1296="運搬費")</formula>
    </cfRule>
    <cfRule type="expression" dxfId="3776" priority="390">
      <formula>OR($G1296="賃金・共済費",$G1296="旅費",$G1296="報償費")</formula>
    </cfRule>
    <cfRule type="expression" dxfId="3775" priority="391">
      <formula>OR($G1296="雑役務費",$G1296="消耗品費",$G1296="通信費",$G1296="会議費",$G1296="その他")</formula>
    </cfRule>
    <cfRule type="expression" dxfId="3774" priority="392">
      <formula>OR($G1296="委託費",$G1296="補助金")</formula>
    </cfRule>
  </conditionalFormatting>
  <conditionalFormatting sqref="G1297:G1315">
    <cfRule type="expression" dxfId="3773" priority="393">
      <formula>OR($G1297="出演費",$G1297="音楽費",$G1297="文芸費")</formula>
    </cfRule>
    <cfRule type="expression" dxfId="3772" priority="394">
      <formula>OR($G1297="舞台費",$G1297="作品借料",$G1297="上映費",$G1297="会場費",$G1297="運搬費")</formula>
    </cfRule>
    <cfRule type="expression" dxfId="3771" priority="395">
      <formula>OR($G1297="賃金・共済費",$G1297="旅費",$G1297="報償費")</formula>
    </cfRule>
    <cfRule type="expression" dxfId="3770" priority="396">
      <formula>OR($G1297="雑役務費",$G1297="消耗品費",$G1297="通信費",$G1297="会議費",$G1297="その他")</formula>
    </cfRule>
    <cfRule type="expression" dxfId="3769" priority="397">
      <formula>OR($G1297="委託費",$G1297="補助金")</formula>
    </cfRule>
  </conditionalFormatting>
  <conditionalFormatting sqref="F1290:F1315">
    <cfRule type="expression" dxfId="3768" priority="386">
      <formula>$F1290="動画制作・配信費等"</formula>
    </cfRule>
  </conditionalFormatting>
  <conditionalFormatting sqref="G1290:G1315">
    <cfRule type="expression" dxfId="3767" priority="387">
      <formula>OR($G1290="動画制作費",$G1290="動画配信費")</formula>
    </cfRule>
  </conditionalFormatting>
  <conditionalFormatting sqref="R1417:R1419 O1417:O1418">
    <cfRule type="expression" dxfId="3766" priority="385">
      <formula>INDIRECT(ADDRESS(ROW(),COLUMN()))=TRUNC(INDIRECT(ADDRESS(ROW(),COLUMN())))</formula>
    </cfRule>
  </conditionalFormatting>
  <conditionalFormatting sqref="O1422:O1441">
    <cfRule type="expression" dxfId="3765" priority="384">
      <formula>INDIRECT(ADDRESS(ROW(),COLUMN()))=TRUNC(INDIRECT(ADDRESS(ROW(),COLUMN())))</formula>
    </cfRule>
  </conditionalFormatting>
  <conditionalFormatting sqref="R1420:R1441">
    <cfRule type="expression" dxfId="3764" priority="383">
      <formula>INDIRECT(ADDRESS(ROW(),COLUMN()))=TRUNC(INDIRECT(ADDRESS(ROW(),COLUMN())))</formula>
    </cfRule>
  </conditionalFormatting>
  <conditionalFormatting sqref="L1417:L1418">
    <cfRule type="expression" dxfId="3763" priority="382">
      <formula>INDIRECT(ADDRESS(ROW(),COLUMN()))=TRUNC(INDIRECT(ADDRESS(ROW(),COLUMN())))</formula>
    </cfRule>
  </conditionalFormatting>
  <conditionalFormatting sqref="J1417:J1418">
    <cfRule type="expression" dxfId="3762" priority="381">
      <formula>INDIRECT(ADDRESS(ROW(),COLUMN()))=TRUNC(INDIRECT(ADDRESS(ROW(),COLUMN())))</formula>
    </cfRule>
  </conditionalFormatting>
  <conditionalFormatting sqref="J1419:J1421">
    <cfRule type="expression" dxfId="3761" priority="380">
      <formula>INDIRECT(ADDRESS(ROW(),COLUMN()))=TRUNC(INDIRECT(ADDRESS(ROW(),COLUMN())))</formula>
    </cfRule>
  </conditionalFormatting>
  <conditionalFormatting sqref="L1419:L1421">
    <cfRule type="expression" dxfId="3760" priority="379">
      <formula>INDIRECT(ADDRESS(ROW(),COLUMN()))=TRUNC(INDIRECT(ADDRESS(ROW(),COLUMN())))</formula>
    </cfRule>
  </conditionalFormatting>
  <conditionalFormatting sqref="O1419:O1421">
    <cfRule type="expression" dxfId="3759" priority="378">
      <formula>INDIRECT(ADDRESS(ROW(),COLUMN()))=TRUNC(INDIRECT(ADDRESS(ROW(),COLUMN())))</formula>
    </cfRule>
  </conditionalFormatting>
  <conditionalFormatting sqref="J1422:J1441">
    <cfRule type="expression" dxfId="3758" priority="377">
      <formula>INDIRECT(ADDRESS(ROW(),COLUMN()))=TRUNC(INDIRECT(ADDRESS(ROW(),COLUMN())))</formula>
    </cfRule>
  </conditionalFormatting>
  <conditionalFormatting sqref="L1422:L1441">
    <cfRule type="expression" dxfId="3757" priority="376">
      <formula>INDIRECT(ADDRESS(ROW(),COLUMN()))=TRUNC(INDIRECT(ADDRESS(ROW(),COLUMN())))</formula>
    </cfRule>
  </conditionalFormatting>
  <conditionalFormatting sqref="G1417:G1422">
    <cfRule type="expression" dxfId="3756" priority="371">
      <formula>OR($G1417="出演費",$G1417="音楽費",$G1417="文芸費")</formula>
    </cfRule>
    <cfRule type="expression" dxfId="3755" priority="372">
      <formula>OR($G1417="舞台費",$G1417="作品借料",$G1417="上映費",$G1417="会場費",$G1417="運搬費")</formula>
    </cfRule>
    <cfRule type="expression" dxfId="3754" priority="373">
      <formula>OR($G1417="賃金・共済費",$G1417="旅費",$G1417="報償費")</formula>
    </cfRule>
    <cfRule type="expression" dxfId="3753" priority="374">
      <formula>OR($G1417="雑役務費",$G1417="消耗品費",$G1417="通信費",$G1417="会議費",$G1417="その他")</formula>
    </cfRule>
    <cfRule type="expression" dxfId="3752" priority="375">
      <formula>OR($G1417="委託費",$G1417="補助金")</formula>
    </cfRule>
  </conditionalFormatting>
  <conditionalFormatting sqref="F1417:F1422">
    <cfRule type="expression" dxfId="3751" priority="366">
      <formula>$F1417="委託費"</formula>
    </cfRule>
    <cfRule type="expression" dxfId="3750" priority="367">
      <formula>$F1417="雑役務費・消耗品費等"</formula>
    </cfRule>
    <cfRule type="expression" dxfId="3749" priority="368">
      <formula>$F1417="賃金・旅費・報償費"</formula>
    </cfRule>
    <cfRule type="expression" dxfId="3748" priority="369">
      <formula>$F1417="舞台・会場・設営費"</formula>
    </cfRule>
    <cfRule type="expression" dxfId="3747" priority="370">
      <formula>$F1417="出演・音楽・文芸費"</formula>
    </cfRule>
  </conditionalFormatting>
  <conditionalFormatting sqref="F1424:F1441">
    <cfRule type="expression" dxfId="3746" priority="361">
      <formula>$F1424="委託費"</formula>
    </cfRule>
    <cfRule type="expression" dxfId="3745" priority="362">
      <formula>$F1424="雑役務費・消耗品費等"</formula>
    </cfRule>
    <cfRule type="expression" dxfId="3744" priority="363">
      <formula>$F1424="賃金・旅費・報償費"</formula>
    </cfRule>
    <cfRule type="expression" dxfId="3743" priority="364">
      <formula>$F1424="舞台・会場・設営費"</formula>
    </cfRule>
    <cfRule type="expression" dxfId="3742" priority="365">
      <formula>$F1424="出演・音楽・文芸費"</formula>
    </cfRule>
  </conditionalFormatting>
  <conditionalFormatting sqref="F1423">
    <cfRule type="expression" dxfId="3741" priority="356">
      <formula>$F1423="委託費"</formula>
    </cfRule>
    <cfRule type="expression" dxfId="3740" priority="357">
      <formula>$F1423="雑役務費・消耗品費等"</formula>
    </cfRule>
    <cfRule type="expression" dxfId="3739" priority="358">
      <formula>$F1423="賃金・旅費・報償費"</formula>
    </cfRule>
    <cfRule type="expression" dxfId="3738" priority="359">
      <formula>$F1423="舞台・会場・設営費"</formula>
    </cfRule>
    <cfRule type="expression" dxfId="3737" priority="360">
      <formula>$F1423="出演・音楽・文芸費"</formula>
    </cfRule>
  </conditionalFormatting>
  <conditionalFormatting sqref="G1423">
    <cfRule type="expression" dxfId="3736" priority="346">
      <formula>OR($G1423="出演費",$G1423="音楽費",$G1423="文芸費")</formula>
    </cfRule>
    <cfRule type="expression" dxfId="3735" priority="347">
      <formula>OR($G1423="舞台費",$G1423="作品借料",$G1423="上映費",$G1423="会場費",$G1423="運搬費")</formula>
    </cfRule>
    <cfRule type="expression" dxfId="3734" priority="348">
      <formula>OR($G1423="賃金・共済費",$G1423="旅費",$G1423="報償費")</formula>
    </cfRule>
    <cfRule type="expression" dxfId="3733" priority="349">
      <formula>OR($G1423="雑役務費",$G1423="消耗品費",$G1423="通信費",$G1423="会議費",$G1423="その他")</formula>
    </cfRule>
    <cfRule type="expression" dxfId="3732" priority="350">
      <formula>OR($G1423="委託費",$G1423="補助金")</formula>
    </cfRule>
  </conditionalFormatting>
  <conditionalFormatting sqref="G1424:G1441">
    <cfRule type="expression" dxfId="3731" priority="351">
      <formula>OR($G1424="出演費",$G1424="音楽費",$G1424="文芸費")</formula>
    </cfRule>
    <cfRule type="expression" dxfId="3730" priority="352">
      <formula>OR($G1424="舞台費",$G1424="作品借料",$G1424="上映費",$G1424="会場費",$G1424="運搬費")</formula>
    </cfRule>
    <cfRule type="expression" dxfId="3729" priority="353">
      <formula>OR($G1424="賃金・共済費",$G1424="旅費",$G1424="報償費")</formula>
    </cfRule>
    <cfRule type="expression" dxfId="3728" priority="354">
      <formula>OR($G1424="雑役務費",$G1424="消耗品費",$G1424="通信費",$G1424="会議費",$G1424="その他")</formula>
    </cfRule>
    <cfRule type="expression" dxfId="3727" priority="355">
      <formula>OR($G1424="委託費",$G1424="補助金")</formula>
    </cfRule>
  </conditionalFormatting>
  <conditionalFormatting sqref="F1417:F1441">
    <cfRule type="expression" dxfId="3726" priority="344">
      <formula>$F1417="動画制作・配信費等"</formula>
    </cfRule>
  </conditionalFormatting>
  <conditionalFormatting sqref="G1417:G1441">
    <cfRule type="expression" dxfId="3725" priority="345">
      <formula>OR($G1417="動画制作費",$G1417="動画配信費")</formula>
    </cfRule>
  </conditionalFormatting>
  <conditionalFormatting sqref="O1395:O1397 R1395:R1398">
    <cfRule type="expression" dxfId="3724" priority="343">
      <formula>INDIRECT(ADDRESS(ROW(),COLUMN()))=TRUNC(INDIRECT(ADDRESS(ROW(),COLUMN())))</formula>
    </cfRule>
  </conditionalFormatting>
  <conditionalFormatting sqref="O1401:O1416">
    <cfRule type="expression" dxfId="3723" priority="342">
      <formula>INDIRECT(ADDRESS(ROW(),COLUMN()))=TRUNC(INDIRECT(ADDRESS(ROW(),COLUMN())))</formula>
    </cfRule>
  </conditionalFormatting>
  <conditionalFormatting sqref="R1399:R1416">
    <cfRule type="expression" dxfId="3722" priority="341">
      <formula>INDIRECT(ADDRESS(ROW(),COLUMN()))=TRUNC(INDIRECT(ADDRESS(ROW(),COLUMN())))</formula>
    </cfRule>
  </conditionalFormatting>
  <conditionalFormatting sqref="L1395:L1397">
    <cfRule type="expression" dxfId="3721" priority="340">
      <formula>INDIRECT(ADDRESS(ROW(),COLUMN()))=TRUNC(INDIRECT(ADDRESS(ROW(),COLUMN())))</formula>
    </cfRule>
  </conditionalFormatting>
  <conditionalFormatting sqref="J1395">
    <cfRule type="expression" dxfId="3720" priority="339">
      <formula>INDIRECT(ADDRESS(ROW(),COLUMN()))=TRUNC(INDIRECT(ADDRESS(ROW(),COLUMN())))</formula>
    </cfRule>
  </conditionalFormatting>
  <conditionalFormatting sqref="J1396:J1397">
    <cfRule type="expression" dxfId="3719" priority="338">
      <formula>INDIRECT(ADDRESS(ROW(),COLUMN()))=TRUNC(INDIRECT(ADDRESS(ROW(),COLUMN())))</formula>
    </cfRule>
  </conditionalFormatting>
  <conditionalFormatting sqref="J1398:J1400">
    <cfRule type="expression" dxfId="3718" priority="337">
      <formula>INDIRECT(ADDRESS(ROW(),COLUMN()))=TRUNC(INDIRECT(ADDRESS(ROW(),COLUMN())))</formula>
    </cfRule>
  </conditionalFormatting>
  <conditionalFormatting sqref="L1398:L1400">
    <cfRule type="expression" dxfId="3717" priority="336">
      <formula>INDIRECT(ADDRESS(ROW(),COLUMN()))=TRUNC(INDIRECT(ADDRESS(ROW(),COLUMN())))</formula>
    </cfRule>
  </conditionalFormatting>
  <conditionalFormatting sqref="O1398:O1400">
    <cfRule type="expression" dxfId="3716" priority="335">
      <formula>INDIRECT(ADDRESS(ROW(),COLUMN()))=TRUNC(INDIRECT(ADDRESS(ROW(),COLUMN())))</formula>
    </cfRule>
  </conditionalFormatting>
  <conditionalFormatting sqref="J1401:J1416">
    <cfRule type="expression" dxfId="3715" priority="334">
      <formula>INDIRECT(ADDRESS(ROW(),COLUMN()))=TRUNC(INDIRECT(ADDRESS(ROW(),COLUMN())))</formula>
    </cfRule>
  </conditionalFormatting>
  <conditionalFormatting sqref="L1401:L1416">
    <cfRule type="expression" dxfId="3714" priority="333">
      <formula>INDIRECT(ADDRESS(ROW(),COLUMN()))=TRUNC(INDIRECT(ADDRESS(ROW(),COLUMN())))</formula>
    </cfRule>
  </conditionalFormatting>
  <conditionalFormatting sqref="G1395:G1401">
    <cfRule type="expression" dxfId="3713" priority="328">
      <formula>OR($G1395="出演費",$G1395="音楽費",$G1395="文芸費")</formula>
    </cfRule>
    <cfRule type="expression" dxfId="3712" priority="329">
      <formula>OR($G1395="舞台費",$G1395="作品借料",$G1395="上映費",$G1395="会場費",$G1395="運搬費")</formula>
    </cfRule>
    <cfRule type="expression" dxfId="3711" priority="330">
      <formula>OR($G1395="賃金・共済費",$G1395="旅費",$G1395="報償費")</formula>
    </cfRule>
    <cfRule type="expression" dxfId="3710" priority="331">
      <formula>OR($G1395="雑役務費",$G1395="消耗品費",$G1395="通信費",$G1395="会議費",$G1395="その他")</formula>
    </cfRule>
    <cfRule type="expression" dxfId="3709" priority="332">
      <formula>OR($G1395="委託費",$G1395="補助金")</formula>
    </cfRule>
  </conditionalFormatting>
  <conditionalFormatting sqref="F1395:F1401">
    <cfRule type="expression" dxfId="3708" priority="323">
      <formula>$F1395="委託費"</formula>
    </cfRule>
    <cfRule type="expression" dxfId="3707" priority="324">
      <formula>$F1395="雑役務費・消耗品費等"</formula>
    </cfRule>
    <cfRule type="expression" dxfId="3706" priority="325">
      <formula>$F1395="賃金・旅費・報償費"</formula>
    </cfRule>
    <cfRule type="expression" dxfId="3705" priority="326">
      <formula>$F1395="舞台・会場・設営費"</formula>
    </cfRule>
    <cfRule type="expression" dxfId="3704" priority="327">
      <formula>$F1395="出演・音楽・文芸費"</formula>
    </cfRule>
  </conditionalFormatting>
  <conditionalFormatting sqref="F1403:F1416">
    <cfRule type="expression" dxfId="3703" priority="318">
      <formula>$F1403="委託費"</formula>
    </cfRule>
    <cfRule type="expression" dxfId="3702" priority="319">
      <formula>$F1403="雑役務費・消耗品費等"</formula>
    </cfRule>
    <cfRule type="expression" dxfId="3701" priority="320">
      <formula>$F1403="賃金・旅費・報償費"</formula>
    </cfRule>
    <cfRule type="expression" dxfId="3700" priority="321">
      <formula>$F1403="舞台・会場・設営費"</formula>
    </cfRule>
    <cfRule type="expression" dxfId="3699" priority="322">
      <formula>$F1403="出演・音楽・文芸費"</formula>
    </cfRule>
  </conditionalFormatting>
  <conditionalFormatting sqref="F1402">
    <cfRule type="expression" dxfId="3698" priority="313">
      <formula>$F1402="委託費"</formula>
    </cfRule>
    <cfRule type="expression" dxfId="3697" priority="314">
      <formula>$F1402="雑役務費・消耗品費等"</formula>
    </cfRule>
    <cfRule type="expression" dxfId="3696" priority="315">
      <formula>$F1402="賃金・旅費・報償費"</formula>
    </cfRule>
    <cfRule type="expression" dxfId="3695" priority="316">
      <formula>$F1402="舞台・会場・設営費"</formula>
    </cfRule>
    <cfRule type="expression" dxfId="3694" priority="317">
      <formula>$F1402="出演・音楽・文芸費"</formula>
    </cfRule>
  </conditionalFormatting>
  <conditionalFormatting sqref="G1402">
    <cfRule type="expression" dxfId="3693" priority="303">
      <formula>OR($G1402="出演費",$G1402="音楽費",$G1402="文芸費")</formula>
    </cfRule>
    <cfRule type="expression" dxfId="3692" priority="304">
      <formula>OR($G1402="舞台費",$G1402="作品借料",$G1402="上映費",$G1402="会場費",$G1402="運搬費")</formula>
    </cfRule>
    <cfRule type="expression" dxfId="3691" priority="305">
      <formula>OR($G1402="賃金・共済費",$G1402="旅費",$G1402="報償費")</formula>
    </cfRule>
    <cfRule type="expression" dxfId="3690" priority="306">
      <formula>OR($G1402="雑役務費",$G1402="消耗品費",$G1402="通信費",$G1402="会議費",$G1402="その他")</formula>
    </cfRule>
    <cfRule type="expression" dxfId="3689" priority="307">
      <formula>OR($G1402="委託費",$G1402="補助金")</formula>
    </cfRule>
  </conditionalFormatting>
  <conditionalFormatting sqref="G1403:G1416">
    <cfRule type="expression" dxfId="3688" priority="308">
      <formula>OR($G1403="出演費",$G1403="音楽費",$G1403="文芸費")</formula>
    </cfRule>
    <cfRule type="expression" dxfId="3687" priority="309">
      <formula>OR($G1403="舞台費",$G1403="作品借料",$G1403="上映費",$G1403="会場費",$G1403="運搬費")</formula>
    </cfRule>
    <cfRule type="expression" dxfId="3686" priority="310">
      <formula>OR($G1403="賃金・共済費",$G1403="旅費",$G1403="報償費")</formula>
    </cfRule>
    <cfRule type="expression" dxfId="3685" priority="311">
      <formula>OR($G1403="雑役務費",$G1403="消耗品費",$G1403="通信費",$G1403="会議費",$G1403="その他")</formula>
    </cfRule>
    <cfRule type="expression" dxfId="3684" priority="312">
      <formula>OR($G1403="委託費",$G1403="補助金")</formula>
    </cfRule>
  </conditionalFormatting>
  <conditionalFormatting sqref="F1395:F1416">
    <cfRule type="expression" dxfId="3683" priority="301">
      <formula>$F1395="動画制作・配信費等"</formula>
    </cfRule>
  </conditionalFormatting>
  <conditionalFormatting sqref="G1395:G1416">
    <cfRule type="expression" dxfId="3682" priority="302">
      <formula>OR($G1395="動画制作費",$G1395="動画配信費")</formula>
    </cfRule>
  </conditionalFormatting>
  <conditionalFormatting sqref="R1371:R1372 O1371">
    <cfRule type="expression" dxfId="3681" priority="300">
      <formula>INDIRECT(ADDRESS(ROW(),COLUMN()))=TRUNC(INDIRECT(ADDRESS(ROW(),COLUMN())))</formula>
    </cfRule>
  </conditionalFormatting>
  <conditionalFormatting sqref="O1375:O1394">
    <cfRule type="expression" dxfId="3680" priority="299">
      <formula>INDIRECT(ADDRESS(ROW(),COLUMN()))=TRUNC(INDIRECT(ADDRESS(ROW(),COLUMN())))</formula>
    </cfRule>
  </conditionalFormatting>
  <conditionalFormatting sqref="R1373:R1394">
    <cfRule type="expression" dxfId="3679" priority="298">
      <formula>INDIRECT(ADDRESS(ROW(),COLUMN()))=TRUNC(INDIRECT(ADDRESS(ROW(),COLUMN())))</formula>
    </cfRule>
  </conditionalFormatting>
  <conditionalFormatting sqref="L1371">
    <cfRule type="expression" dxfId="3678" priority="297">
      <formula>INDIRECT(ADDRESS(ROW(),COLUMN()))=TRUNC(INDIRECT(ADDRESS(ROW(),COLUMN())))</formula>
    </cfRule>
  </conditionalFormatting>
  <conditionalFormatting sqref="J1371">
    <cfRule type="expression" dxfId="3677" priority="296">
      <formula>INDIRECT(ADDRESS(ROW(),COLUMN()))=TRUNC(INDIRECT(ADDRESS(ROW(),COLUMN())))</formula>
    </cfRule>
  </conditionalFormatting>
  <conditionalFormatting sqref="J1372:J1374">
    <cfRule type="expression" dxfId="3676" priority="295">
      <formula>INDIRECT(ADDRESS(ROW(),COLUMN()))=TRUNC(INDIRECT(ADDRESS(ROW(),COLUMN())))</formula>
    </cfRule>
  </conditionalFormatting>
  <conditionalFormatting sqref="L1372:L1374">
    <cfRule type="expression" dxfId="3675" priority="294">
      <formula>INDIRECT(ADDRESS(ROW(),COLUMN()))=TRUNC(INDIRECT(ADDRESS(ROW(),COLUMN())))</formula>
    </cfRule>
  </conditionalFormatting>
  <conditionalFormatting sqref="O1372:O1374">
    <cfRule type="expression" dxfId="3674" priority="293">
      <formula>INDIRECT(ADDRESS(ROW(),COLUMN()))=TRUNC(INDIRECT(ADDRESS(ROW(),COLUMN())))</formula>
    </cfRule>
  </conditionalFormatting>
  <conditionalFormatting sqref="J1375:J1394">
    <cfRule type="expression" dxfId="3673" priority="292">
      <formula>INDIRECT(ADDRESS(ROW(),COLUMN()))=TRUNC(INDIRECT(ADDRESS(ROW(),COLUMN())))</formula>
    </cfRule>
  </conditionalFormatting>
  <conditionalFormatting sqref="L1375:L1394">
    <cfRule type="expression" dxfId="3672" priority="291">
      <formula>INDIRECT(ADDRESS(ROW(),COLUMN()))=TRUNC(INDIRECT(ADDRESS(ROW(),COLUMN())))</formula>
    </cfRule>
  </conditionalFormatting>
  <conditionalFormatting sqref="G1371:G1375">
    <cfRule type="expression" dxfId="3671" priority="286">
      <formula>OR($G1371="出演費",$G1371="音楽費",$G1371="文芸費")</formula>
    </cfRule>
    <cfRule type="expression" dxfId="3670" priority="287">
      <formula>OR($G1371="舞台費",$G1371="作品借料",$G1371="上映費",$G1371="会場費",$G1371="運搬費")</formula>
    </cfRule>
    <cfRule type="expression" dxfId="3669" priority="288">
      <formula>OR($G1371="賃金・共済費",$G1371="旅費",$G1371="報償費")</formula>
    </cfRule>
    <cfRule type="expression" dxfId="3668" priority="289">
      <formula>OR($G1371="雑役務費",$G1371="消耗品費",$G1371="通信費",$G1371="会議費",$G1371="その他")</formula>
    </cfRule>
    <cfRule type="expression" dxfId="3667" priority="290">
      <formula>OR($G1371="委託費",$G1371="補助金")</formula>
    </cfRule>
  </conditionalFormatting>
  <conditionalFormatting sqref="F1371:F1375">
    <cfRule type="expression" dxfId="3666" priority="281">
      <formula>$F1371="委託費"</formula>
    </cfRule>
    <cfRule type="expression" dxfId="3665" priority="282">
      <formula>$F1371="雑役務費・消耗品費等"</formula>
    </cfRule>
    <cfRule type="expression" dxfId="3664" priority="283">
      <formula>$F1371="賃金・旅費・報償費"</formula>
    </cfRule>
    <cfRule type="expression" dxfId="3663" priority="284">
      <formula>$F1371="舞台・会場・設営費"</formula>
    </cfRule>
    <cfRule type="expression" dxfId="3662" priority="285">
      <formula>$F1371="出演・音楽・文芸費"</formula>
    </cfRule>
  </conditionalFormatting>
  <conditionalFormatting sqref="F1377:F1394">
    <cfRule type="expression" dxfId="3661" priority="276">
      <formula>$F1377="委託費"</formula>
    </cfRule>
    <cfRule type="expression" dxfId="3660" priority="277">
      <formula>$F1377="雑役務費・消耗品費等"</formula>
    </cfRule>
    <cfRule type="expression" dxfId="3659" priority="278">
      <formula>$F1377="賃金・旅費・報償費"</formula>
    </cfRule>
    <cfRule type="expression" dxfId="3658" priority="279">
      <formula>$F1377="舞台・会場・設営費"</formula>
    </cfRule>
    <cfRule type="expression" dxfId="3657" priority="280">
      <formula>$F1377="出演・音楽・文芸費"</formula>
    </cfRule>
  </conditionalFormatting>
  <conditionalFormatting sqref="F1376">
    <cfRule type="expression" dxfId="3656" priority="271">
      <formula>$F1376="委託費"</formula>
    </cfRule>
    <cfRule type="expression" dxfId="3655" priority="272">
      <formula>$F1376="雑役務費・消耗品費等"</formula>
    </cfRule>
    <cfRule type="expression" dxfId="3654" priority="273">
      <formula>$F1376="賃金・旅費・報償費"</formula>
    </cfRule>
    <cfRule type="expression" dxfId="3653" priority="274">
      <formula>$F1376="舞台・会場・設営費"</formula>
    </cfRule>
    <cfRule type="expression" dxfId="3652" priority="275">
      <formula>$F1376="出演・音楽・文芸費"</formula>
    </cfRule>
  </conditionalFormatting>
  <conditionalFormatting sqref="G1376">
    <cfRule type="expression" dxfId="3651" priority="261">
      <formula>OR($G1376="出演費",$G1376="音楽費",$G1376="文芸費")</formula>
    </cfRule>
    <cfRule type="expression" dxfId="3650" priority="262">
      <formula>OR($G1376="舞台費",$G1376="作品借料",$G1376="上映費",$G1376="会場費",$G1376="運搬費")</formula>
    </cfRule>
    <cfRule type="expression" dxfId="3649" priority="263">
      <formula>OR($G1376="賃金・共済費",$G1376="旅費",$G1376="報償費")</formula>
    </cfRule>
    <cfRule type="expression" dxfId="3648" priority="264">
      <formula>OR($G1376="雑役務費",$G1376="消耗品費",$G1376="通信費",$G1376="会議費",$G1376="その他")</formula>
    </cfRule>
    <cfRule type="expression" dxfId="3647" priority="265">
      <formula>OR($G1376="委託費",$G1376="補助金")</formula>
    </cfRule>
  </conditionalFormatting>
  <conditionalFormatting sqref="G1377:G1394">
    <cfRule type="expression" dxfId="3646" priority="266">
      <formula>OR($G1377="出演費",$G1377="音楽費",$G1377="文芸費")</formula>
    </cfRule>
    <cfRule type="expression" dxfId="3645" priority="267">
      <formula>OR($G1377="舞台費",$G1377="作品借料",$G1377="上映費",$G1377="会場費",$G1377="運搬費")</formula>
    </cfRule>
    <cfRule type="expression" dxfId="3644" priority="268">
      <formula>OR($G1377="賃金・共済費",$G1377="旅費",$G1377="報償費")</formula>
    </cfRule>
    <cfRule type="expression" dxfId="3643" priority="269">
      <formula>OR($G1377="雑役務費",$G1377="消耗品費",$G1377="通信費",$G1377="会議費",$G1377="その他")</formula>
    </cfRule>
    <cfRule type="expression" dxfId="3642" priority="270">
      <formula>OR($G1377="委託費",$G1377="補助金")</formula>
    </cfRule>
  </conditionalFormatting>
  <conditionalFormatting sqref="F1371:F1394">
    <cfRule type="expression" dxfId="3641" priority="259">
      <formula>$F1371="動画制作・配信費等"</formula>
    </cfRule>
  </conditionalFormatting>
  <conditionalFormatting sqref="G1371:G1394">
    <cfRule type="expression" dxfId="3640" priority="260">
      <formula>OR($G1371="動画制作費",$G1371="動画配信費")</formula>
    </cfRule>
  </conditionalFormatting>
  <conditionalFormatting sqref="R1490:R1493 O1490:O1492">
    <cfRule type="expression" dxfId="3639" priority="258">
      <formula>INDIRECT(ADDRESS(ROW(),COLUMN()))=TRUNC(INDIRECT(ADDRESS(ROW(),COLUMN())))</formula>
    </cfRule>
  </conditionalFormatting>
  <conditionalFormatting sqref="O1496:O1516">
    <cfRule type="expression" dxfId="3638" priority="257">
      <formula>INDIRECT(ADDRESS(ROW(),COLUMN()))=TRUNC(INDIRECT(ADDRESS(ROW(),COLUMN())))</formula>
    </cfRule>
  </conditionalFormatting>
  <conditionalFormatting sqref="R1494:R1516">
    <cfRule type="expression" dxfId="3637" priority="256">
      <formula>INDIRECT(ADDRESS(ROW(),COLUMN()))=TRUNC(INDIRECT(ADDRESS(ROW(),COLUMN())))</formula>
    </cfRule>
  </conditionalFormatting>
  <conditionalFormatting sqref="L1490:L1492">
    <cfRule type="expression" dxfId="3636" priority="255">
      <formula>INDIRECT(ADDRESS(ROW(),COLUMN()))=TRUNC(INDIRECT(ADDRESS(ROW(),COLUMN())))</formula>
    </cfRule>
  </conditionalFormatting>
  <conditionalFormatting sqref="J1490">
    <cfRule type="expression" dxfId="3635" priority="254">
      <formula>INDIRECT(ADDRESS(ROW(),COLUMN()))=TRUNC(INDIRECT(ADDRESS(ROW(),COLUMN())))</formula>
    </cfRule>
  </conditionalFormatting>
  <conditionalFormatting sqref="J1491:J1492">
    <cfRule type="expression" dxfId="3634" priority="253">
      <formula>INDIRECT(ADDRESS(ROW(),COLUMN()))=TRUNC(INDIRECT(ADDRESS(ROW(),COLUMN())))</formula>
    </cfRule>
  </conditionalFormatting>
  <conditionalFormatting sqref="J1493:J1495">
    <cfRule type="expression" dxfId="3633" priority="252">
      <formula>INDIRECT(ADDRESS(ROW(),COLUMN()))=TRUNC(INDIRECT(ADDRESS(ROW(),COLUMN())))</formula>
    </cfRule>
  </conditionalFormatting>
  <conditionalFormatting sqref="L1493:L1495">
    <cfRule type="expression" dxfId="3632" priority="251">
      <formula>INDIRECT(ADDRESS(ROW(),COLUMN()))=TRUNC(INDIRECT(ADDRESS(ROW(),COLUMN())))</formula>
    </cfRule>
  </conditionalFormatting>
  <conditionalFormatting sqref="O1493:O1495">
    <cfRule type="expression" dxfId="3631" priority="250">
      <formula>INDIRECT(ADDRESS(ROW(),COLUMN()))=TRUNC(INDIRECT(ADDRESS(ROW(),COLUMN())))</formula>
    </cfRule>
  </conditionalFormatting>
  <conditionalFormatting sqref="J1496:J1516">
    <cfRule type="expression" dxfId="3630" priority="249">
      <formula>INDIRECT(ADDRESS(ROW(),COLUMN()))=TRUNC(INDIRECT(ADDRESS(ROW(),COLUMN())))</formula>
    </cfRule>
  </conditionalFormatting>
  <conditionalFormatting sqref="L1496:L1516">
    <cfRule type="expression" dxfId="3629" priority="248">
      <formula>INDIRECT(ADDRESS(ROW(),COLUMN()))=TRUNC(INDIRECT(ADDRESS(ROW(),COLUMN())))</formula>
    </cfRule>
  </conditionalFormatting>
  <conditionalFormatting sqref="G1490:G1496">
    <cfRule type="expression" dxfId="3628" priority="243">
      <formula>OR($G1490="出演費",$G1490="音楽費",$G1490="文芸費")</formula>
    </cfRule>
    <cfRule type="expression" dxfId="3627" priority="244">
      <formula>OR($G1490="舞台費",$G1490="作品借料",$G1490="上映費",$G1490="会場費",$G1490="運搬費")</formula>
    </cfRule>
    <cfRule type="expression" dxfId="3626" priority="245">
      <formula>OR($G1490="賃金・共済費",$G1490="旅費",$G1490="報償費")</formula>
    </cfRule>
    <cfRule type="expression" dxfId="3625" priority="246">
      <formula>OR($G1490="雑役務費",$G1490="消耗品費",$G1490="通信費",$G1490="会議費",$G1490="その他")</formula>
    </cfRule>
    <cfRule type="expression" dxfId="3624" priority="247">
      <formula>OR($G1490="委託費",$G1490="補助金")</formula>
    </cfRule>
  </conditionalFormatting>
  <conditionalFormatting sqref="F1490:F1496">
    <cfRule type="expression" dxfId="3623" priority="238">
      <formula>$F1490="委託費"</formula>
    </cfRule>
    <cfRule type="expression" dxfId="3622" priority="239">
      <formula>$F1490="雑役務費・消耗品費等"</formula>
    </cfRule>
    <cfRule type="expression" dxfId="3621" priority="240">
      <formula>$F1490="賃金・旅費・報償費"</formula>
    </cfRule>
    <cfRule type="expression" dxfId="3620" priority="241">
      <formula>$F1490="舞台・会場・設営費"</formula>
    </cfRule>
    <cfRule type="expression" dxfId="3619" priority="242">
      <formula>$F1490="出演・音楽・文芸費"</formula>
    </cfRule>
  </conditionalFormatting>
  <conditionalFormatting sqref="F1498:F1516">
    <cfRule type="expression" dxfId="3618" priority="233">
      <formula>$F1498="委託費"</formula>
    </cfRule>
    <cfRule type="expression" dxfId="3617" priority="234">
      <formula>$F1498="雑役務費・消耗品費等"</formula>
    </cfRule>
    <cfRule type="expression" dxfId="3616" priority="235">
      <formula>$F1498="賃金・旅費・報償費"</formula>
    </cfRule>
    <cfRule type="expression" dxfId="3615" priority="236">
      <formula>$F1498="舞台・会場・設営費"</formula>
    </cfRule>
    <cfRule type="expression" dxfId="3614" priority="237">
      <formula>$F1498="出演・音楽・文芸費"</formula>
    </cfRule>
  </conditionalFormatting>
  <conditionalFormatting sqref="F1497">
    <cfRule type="expression" dxfId="3613" priority="228">
      <formula>$F1497="委託費"</formula>
    </cfRule>
    <cfRule type="expression" dxfId="3612" priority="229">
      <formula>$F1497="雑役務費・消耗品費等"</formula>
    </cfRule>
    <cfRule type="expression" dxfId="3611" priority="230">
      <formula>$F1497="賃金・旅費・報償費"</formula>
    </cfRule>
    <cfRule type="expression" dxfId="3610" priority="231">
      <formula>$F1497="舞台・会場・設営費"</formula>
    </cfRule>
    <cfRule type="expression" dxfId="3609" priority="232">
      <formula>$F1497="出演・音楽・文芸費"</formula>
    </cfRule>
  </conditionalFormatting>
  <conditionalFormatting sqref="G1497">
    <cfRule type="expression" dxfId="3608" priority="218">
      <formula>OR($G1497="出演費",$G1497="音楽費",$G1497="文芸費")</formula>
    </cfRule>
    <cfRule type="expression" dxfId="3607" priority="219">
      <formula>OR($G1497="舞台費",$G1497="作品借料",$G1497="上映費",$G1497="会場費",$G1497="運搬費")</formula>
    </cfRule>
    <cfRule type="expression" dxfId="3606" priority="220">
      <formula>OR($G1497="賃金・共済費",$G1497="旅費",$G1497="報償費")</formula>
    </cfRule>
    <cfRule type="expression" dxfId="3605" priority="221">
      <formula>OR($G1497="雑役務費",$G1497="消耗品費",$G1497="通信費",$G1497="会議費",$G1497="その他")</formula>
    </cfRule>
    <cfRule type="expression" dxfId="3604" priority="222">
      <formula>OR($G1497="委託費",$G1497="補助金")</formula>
    </cfRule>
  </conditionalFormatting>
  <conditionalFormatting sqref="G1498:G1516">
    <cfRule type="expression" dxfId="3603" priority="223">
      <formula>OR($G1498="出演費",$G1498="音楽費",$G1498="文芸費")</formula>
    </cfRule>
    <cfRule type="expression" dxfId="3602" priority="224">
      <formula>OR($G1498="舞台費",$G1498="作品借料",$G1498="上映費",$G1498="会場費",$G1498="運搬費")</formula>
    </cfRule>
    <cfRule type="expression" dxfId="3601" priority="225">
      <formula>OR($G1498="賃金・共済費",$G1498="旅費",$G1498="報償費")</formula>
    </cfRule>
    <cfRule type="expression" dxfId="3600" priority="226">
      <formula>OR($G1498="雑役務費",$G1498="消耗品費",$G1498="通信費",$G1498="会議費",$G1498="その他")</formula>
    </cfRule>
    <cfRule type="expression" dxfId="3599" priority="227">
      <formula>OR($G1498="委託費",$G1498="補助金")</formula>
    </cfRule>
  </conditionalFormatting>
  <conditionalFormatting sqref="F1490:F1516">
    <cfRule type="expression" dxfId="3598" priority="216">
      <formula>$F1490="動画制作・配信費等"</formula>
    </cfRule>
  </conditionalFormatting>
  <conditionalFormatting sqref="G1490:G1516">
    <cfRule type="expression" dxfId="3597" priority="217">
      <formula>OR($G1490="動画制作費",$G1490="動画配信費")</formula>
    </cfRule>
  </conditionalFormatting>
  <conditionalFormatting sqref="O1476:O1479 R1476:R1480">
    <cfRule type="expression" dxfId="3596" priority="215">
      <formula>INDIRECT(ADDRESS(ROW(),COLUMN()))=TRUNC(INDIRECT(ADDRESS(ROW(),COLUMN())))</formula>
    </cfRule>
  </conditionalFormatting>
  <conditionalFormatting sqref="O1483:O1489">
    <cfRule type="expression" dxfId="3595" priority="214">
      <formula>INDIRECT(ADDRESS(ROW(),COLUMN()))=TRUNC(INDIRECT(ADDRESS(ROW(),COLUMN())))</formula>
    </cfRule>
  </conditionalFormatting>
  <conditionalFormatting sqref="R1481:R1489">
    <cfRule type="expression" dxfId="3594" priority="213">
      <formula>INDIRECT(ADDRESS(ROW(),COLUMN()))=TRUNC(INDIRECT(ADDRESS(ROW(),COLUMN())))</formula>
    </cfRule>
  </conditionalFormatting>
  <conditionalFormatting sqref="L1476:L1479">
    <cfRule type="expression" dxfId="3593" priority="212">
      <formula>INDIRECT(ADDRESS(ROW(),COLUMN()))=TRUNC(INDIRECT(ADDRESS(ROW(),COLUMN())))</formula>
    </cfRule>
  </conditionalFormatting>
  <conditionalFormatting sqref="J1477">
    <cfRule type="expression" dxfId="3592" priority="211">
      <formula>INDIRECT(ADDRESS(ROW(),COLUMN()))=TRUNC(INDIRECT(ADDRESS(ROW(),COLUMN())))</formula>
    </cfRule>
  </conditionalFormatting>
  <conditionalFormatting sqref="J1476">
    <cfRule type="expression" dxfId="3591" priority="210">
      <formula>INDIRECT(ADDRESS(ROW(),COLUMN()))=TRUNC(INDIRECT(ADDRESS(ROW(),COLUMN())))</formula>
    </cfRule>
  </conditionalFormatting>
  <conditionalFormatting sqref="J1478:J1479">
    <cfRule type="expression" dxfId="3590" priority="209">
      <formula>INDIRECT(ADDRESS(ROW(),COLUMN()))=TRUNC(INDIRECT(ADDRESS(ROW(),COLUMN())))</formula>
    </cfRule>
  </conditionalFormatting>
  <conditionalFormatting sqref="J1480:J1482">
    <cfRule type="expression" dxfId="3589" priority="208">
      <formula>INDIRECT(ADDRESS(ROW(),COLUMN()))=TRUNC(INDIRECT(ADDRESS(ROW(),COLUMN())))</formula>
    </cfRule>
  </conditionalFormatting>
  <conditionalFormatting sqref="L1480:L1482">
    <cfRule type="expression" dxfId="3588" priority="207">
      <formula>INDIRECT(ADDRESS(ROW(),COLUMN()))=TRUNC(INDIRECT(ADDRESS(ROW(),COLUMN())))</formula>
    </cfRule>
  </conditionalFormatting>
  <conditionalFormatting sqref="O1480:O1482">
    <cfRule type="expression" dxfId="3587" priority="206">
      <formula>INDIRECT(ADDRESS(ROW(),COLUMN()))=TRUNC(INDIRECT(ADDRESS(ROW(),COLUMN())))</formula>
    </cfRule>
  </conditionalFormatting>
  <conditionalFormatting sqref="J1483:J1489">
    <cfRule type="expression" dxfId="3586" priority="205">
      <formula>INDIRECT(ADDRESS(ROW(),COLUMN()))=TRUNC(INDIRECT(ADDRESS(ROW(),COLUMN())))</formula>
    </cfRule>
  </conditionalFormatting>
  <conditionalFormatting sqref="L1483:L1489">
    <cfRule type="expression" dxfId="3585" priority="204">
      <formula>INDIRECT(ADDRESS(ROW(),COLUMN()))=TRUNC(INDIRECT(ADDRESS(ROW(),COLUMN())))</formula>
    </cfRule>
  </conditionalFormatting>
  <conditionalFormatting sqref="G1476:G1483">
    <cfRule type="expression" dxfId="3584" priority="199">
      <formula>OR($G1476="出演費",$G1476="音楽費",$G1476="文芸費")</formula>
    </cfRule>
    <cfRule type="expression" dxfId="3583" priority="200">
      <formula>OR($G1476="舞台費",$G1476="作品借料",$G1476="上映費",$G1476="会場費",$G1476="運搬費")</formula>
    </cfRule>
    <cfRule type="expression" dxfId="3582" priority="201">
      <formula>OR($G1476="賃金・共済費",$G1476="旅費",$G1476="報償費")</formula>
    </cfRule>
    <cfRule type="expression" dxfId="3581" priority="202">
      <formula>OR($G1476="雑役務費",$G1476="消耗品費",$G1476="通信費",$G1476="会議費",$G1476="その他")</formula>
    </cfRule>
    <cfRule type="expression" dxfId="3580" priority="203">
      <formula>OR($G1476="委託費",$G1476="補助金")</formula>
    </cfRule>
  </conditionalFormatting>
  <conditionalFormatting sqref="F1476:F1483">
    <cfRule type="expression" dxfId="3579" priority="194">
      <formula>$F1476="委託費"</formula>
    </cfRule>
    <cfRule type="expression" dxfId="3578" priority="195">
      <formula>$F1476="雑役務費・消耗品費等"</formula>
    </cfRule>
    <cfRule type="expression" dxfId="3577" priority="196">
      <formula>$F1476="賃金・旅費・報償費"</formula>
    </cfRule>
    <cfRule type="expression" dxfId="3576" priority="197">
      <formula>$F1476="舞台・会場・設営費"</formula>
    </cfRule>
    <cfRule type="expression" dxfId="3575" priority="198">
      <formula>$F1476="出演・音楽・文芸費"</formula>
    </cfRule>
  </conditionalFormatting>
  <conditionalFormatting sqref="F1485:F1489">
    <cfRule type="expression" dxfId="3574" priority="189">
      <formula>$F1485="委託費"</formula>
    </cfRule>
    <cfRule type="expression" dxfId="3573" priority="190">
      <formula>$F1485="雑役務費・消耗品費等"</formula>
    </cfRule>
    <cfRule type="expression" dxfId="3572" priority="191">
      <formula>$F1485="賃金・旅費・報償費"</formula>
    </cfRule>
    <cfRule type="expression" dxfId="3571" priority="192">
      <formula>$F1485="舞台・会場・設営費"</formula>
    </cfRule>
    <cfRule type="expression" dxfId="3570" priority="193">
      <formula>$F1485="出演・音楽・文芸費"</formula>
    </cfRule>
  </conditionalFormatting>
  <conditionalFormatting sqref="F1484">
    <cfRule type="expression" dxfId="3569" priority="184">
      <formula>$F1484="委託費"</formula>
    </cfRule>
    <cfRule type="expression" dxfId="3568" priority="185">
      <formula>$F1484="雑役務費・消耗品費等"</formula>
    </cfRule>
    <cfRule type="expression" dxfId="3567" priority="186">
      <formula>$F1484="賃金・旅費・報償費"</formula>
    </cfRule>
    <cfRule type="expression" dxfId="3566" priority="187">
      <formula>$F1484="舞台・会場・設営費"</formula>
    </cfRule>
    <cfRule type="expression" dxfId="3565" priority="188">
      <formula>$F1484="出演・音楽・文芸費"</formula>
    </cfRule>
  </conditionalFormatting>
  <conditionalFormatting sqref="G1484">
    <cfRule type="expression" dxfId="3564" priority="174">
      <formula>OR($G1484="出演費",$G1484="音楽費",$G1484="文芸費")</formula>
    </cfRule>
    <cfRule type="expression" dxfId="3563" priority="175">
      <formula>OR($G1484="舞台費",$G1484="作品借料",$G1484="上映費",$G1484="会場費",$G1484="運搬費")</formula>
    </cfRule>
    <cfRule type="expression" dxfId="3562" priority="176">
      <formula>OR($G1484="賃金・共済費",$G1484="旅費",$G1484="報償費")</formula>
    </cfRule>
    <cfRule type="expression" dxfId="3561" priority="177">
      <formula>OR($G1484="雑役務費",$G1484="消耗品費",$G1484="通信費",$G1484="会議費",$G1484="その他")</formula>
    </cfRule>
    <cfRule type="expression" dxfId="3560" priority="178">
      <formula>OR($G1484="委託費",$G1484="補助金")</formula>
    </cfRule>
  </conditionalFormatting>
  <conditionalFormatting sqref="G1485:G1489">
    <cfRule type="expression" dxfId="3559" priority="179">
      <formula>OR($G1485="出演費",$G1485="音楽費",$G1485="文芸費")</formula>
    </cfRule>
    <cfRule type="expression" dxfId="3558" priority="180">
      <formula>OR($G1485="舞台費",$G1485="作品借料",$G1485="上映費",$G1485="会場費",$G1485="運搬費")</formula>
    </cfRule>
    <cfRule type="expression" dxfId="3557" priority="181">
      <formula>OR($G1485="賃金・共済費",$G1485="旅費",$G1485="報償費")</formula>
    </cfRule>
    <cfRule type="expression" dxfId="3556" priority="182">
      <formula>OR($G1485="雑役務費",$G1485="消耗品費",$G1485="通信費",$G1485="会議費",$G1485="その他")</formula>
    </cfRule>
    <cfRule type="expression" dxfId="3555" priority="183">
      <formula>OR($G1485="委託費",$G1485="補助金")</formula>
    </cfRule>
  </conditionalFormatting>
  <conditionalFormatting sqref="F1476:F1489">
    <cfRule type="expression" dxfId="3554" priority="172">
      <formula>$F1476="動画制作・配信費等"</formula>
    </cfRule>
  </conditionalFormatting>
  <conditionalFormatting sqref="G1476:G1489">
    <cfRule type="expression" dxfId="3553" priority="173">
      <formula>OR($G1476="動画制作費",$G1476="動画配信費")</formula>
    </cfRule>
  </conditionalFormatting>
  <conditionalFormatting sqref="R1450:R1452 O1450:O1451">
    <cfRule type="expression" dxfId="3552" priority="171">
      <formula>INDIRECT(ADDRESS(ROW(),COLUMN()))=TRUNC(INDIRECT(ADDRESS(ROW(),COLUMN())))</formula>
    </cfRule>
  </conditionalFormatting>
  <conditionalFormatting sqref="O1455:O1475">
    <cfRule type="expression" dxfId="3551" priority="170">
      <formula>INDIRECT(ADDRESS(ROW(),COLUMN()))=TRUNC(INDIRECT(ADDRESS(ROW(),COLUMN())))</formula>
    </cfRule>
  </conditionalFormatting>
  <conditionalFormatting sqref="R1453:R1475">
    <cfRule type="expression" dxfId="3550" priority="169">
      <formula>INDIRECT(ADDRESS(ROW(),COLUMN()))=TRUNC(INDIRECT(ADDRESS(ROW(),COLUMN())))</formula>
    </cfRule>
  </conditionalFormatting>
  <conditionalFormatting sqref="L1450:L1451">
    <cfRule type="expression" dxfId="3549" priority="168">
      <formula>INDIRECT(ADDRESS(ROW(),COLUMN()))=TRUNC(INDIRECT(ADDRESS(ROW(),COLUMN())))</formula>
    </cfRule>
  </conditionalFormatting>
  <conditionalFormatting sqref="J1450:J1451">
    <cfRule type="expression" dxfId="3548" priority="167">
      <formula>INDIRECT(ADDRESS(ROW(),COLUMN()))=TRUNC(INDIRECT(ADDRESS(ROW(),COLUMN())))</formula>
    </cfRule>
  </conditionalFormatting>
  <conditionalFormatting sqref="J1452:J1454">
    <cfRule type="expression" dxfId="3547" priority="166">
      <formula>INDIRECT(ADDRESS(ROW(),COLUMN()))=TRUNC(INDIRECT(ADDRESS(ROW(),COLUMN())))</formula>
    </cfRule>
  </conditionalFormatting>
  <conditionalFormatting sqref="L1452:L1454">
    <cfRule type="expression" dxfId="3546" priority="165">
      <formula>INDIRECT(ADDRESS(ROW(),COLUMN()))=TRUNC(INDIRECT(ADDRESS(ROW(),COLUMN())))</formula>
    </cfRule>
  </conditionalFormatting>
  <conditionalFormatting sqref="O1452:O1454">
    <cfRule type="expression" dxfId="3545" priority="164">
      <formula>INDIRECT(ADDRESS(ROW(),COLUMN()))=TRUNC(INDIRECT(ADDRESS(ROW(),COLUMN())))</formula>
    </cfRule>
  </conditionalFormatting>
  <conditionalFormatting sqref="J1455:J1475">
    <cfRule type="expression" dxfId="3544" priority="163">
      <formula>INDIRECT(ADDRESS(ROW(),COLUMN()))=TRUNC(INDIRECT(ADDRESS(ROW(),COLUMN())))</formula>
    </cfRule>
  </conditionalFormatting>
  <conditionalFormatting sqref="L1455:L1475">
    <cfRule type="expression" dxfId="3543" priority="162">
      <formula>INDIRECT(ADDRESS(ROW(),COLUMN()))=TRUNC(INDIRECT(ADDRESS(ROW(),COLUMN())))</formula>
    </cfRule>
  </conditionalFormatting>
  <conditionalFormatting sqref="G1450:G1455">
    <cfRule type="expression" dxfId="3542" priority="157">
      <formula>OR($G1450="出演費",$G1450="音楽費",$G1450="文芸費")</formula>
    </cfRule>
    <cfRule type="expression" dxfId="3541" priority="158">
      <formula>OR($G1450="舞台費",$G1450="作品借料",$G1450="上映費",$G1450="会場費",$G1450="運搬費")</formula>
    </cfRule>
    <cfRule type="expression" dxfId="3540" priority="159">
      <formula>OR($G1450="賃金・共済費",$G1450="旅費",$G1450="報償費")</formula>
    </cfRule>
    <cfRule type="expression" dxfId="3539" priority="160">
      <formula>OR($G1450="雑役務費",$G1450="消耗品費",$G1450="通信費",$G1450="会議費",$G1450="その他")</formula>
    </cfRule>
    <cfRule type="expression" dxfId="3538" priority="161">
      <formula>OR($G1450="委託費",$G1450="補助金")</formula>
    </cfRule>
  </conditionalFormatting>
  <conditionalFormatting sqref="F1450:F1455">
    <cfRule type="expression" dxfId="3537" priority="152">
      <formula>$F1450="委託費"</formula>
    </cfRule>
    <cfRule type="expression" dxfId="3536" priority="153">
      <formula>$F1450="雑役務費・消耗品費等"</formula>
    </cfRule>
    <cfRule type="expression" dxfId="3535" priority="154">
      <formula>$F1450="賃金・旅費・報償費"</formula>
    </cfRule>
    <cfRule type="expression" dxfId="3534" priority="155">
      <formula>$F1450="舞台・会場・設営費"</formula>
    </cfRule>
    <cfRule type="expression" dxfId="3533" priority="156">
      <formula>$F1450="出演・音楽・文芸費"</formula>
    </cfRule>
  </conditionalFormatting>
  <conditionalFormatting sqref="F1457:F1475">
    <cfRule type="expression" dxfId="3532" priority="147">
      <formula>$F1457="委託費"</formula>
    </cfRule>
    <cfRule type="expression" dxfId="3531" priority="148">
      <formula>$F1457="雑役務費・消耗品費等"</formula>
    </cfRule>
    <cfRule type="expression" dxfId="3530" priority="149">
      <formula>$F1457="賃金・旅費・報償費"</formula>
    </cfRule>
    <cfRule type="expression" dxfId="3529" priority="150">
      <formula>$F1457="舞台・会場・設営費"</formula>
    </cfRule>
    <cfRule type="expression" dxfId="3528" priority="151">
      <formula>$F1457="出演・音楽・文芸費"</formula>
    </cfRule>
  </conditionalFormatting>
  <conditionalFormatting sqref="F1456">
    <cfRule type="expression" dxfId="3527" priority="142">
      <formula>$F1456="委託費"</formula>
    </cfRule>
    <cfRule type="expression" dxfId="3526" priority="143">
      <formula>$F1456="雑役務費・消耗品費等"</formula>
    </cfRule>
    <cfRule type="expression" dxfId="3525" priority="144">
      <formula>$F1456="賃金・旅費・報償費"</formula>
    </cfRule>
    <cfRule type="expression" dxfId="3524" priority="145">
      <formula>$F1456="舞台・会場・設営費"</formula>
    </cfRule>
    <cfRule type="expression" dxfId="3523" priority="146">
      <formula>$F1456="出演・音楽・文芸費"</formula>
    </cfRule>
  </conditionalFormatting>
  <conditionalFormatting sqref="G1456">
    <cfRule type="expression" dxfId="3522" priority="132">
      <formula>OR($G1456="出演費",$G1456="音楽費",$G1456="文芸費")</formula>
    </cfRule>
    <cfRule type="expression" dxfId="3521" priority="133">
      <formula>OR($G1456="舞台費",$G1456="作品借料",$G1456="上映費",$G1456="会場費",$G1456="運搬費")</formula>
    </cfRule>
    <cfRule type="expression" dxfId="3520" priority="134">
      <formula>OR($G1456="賃金・共済費",$G1456="旅費",$G1456="報償費")</formula>
    </cfRule>
    <cfRule type="expression" dxfId="3519" priority="135">
      <formula>OR($G1456="雑役務費",$G1456="消耗品費",$G1456="通信費",$G1456="会議費",$G1456="その他")</formula>
    </cfRule>
    <cfRule type="expression" dxfId="3518" priority="136">
      <formula>OR($G1456="委託費",$G1456="補助金")</formula>
    </cfRule>
  </conditionalFormatting>
  <conditionalFormatting sqref="G1457:G1475">
    <cfRule type="expression" dxfId="3517" priority="137">
      <formula>OR($G1457="出演費",$G1457="音楽費",$G1457="文芸費")</formula>
    </cfRule>
    <cfRule type="expression" dxfId="3516" priority="138">
      <formula>OR($G1457="舞台費",$G1457="作品借料",$G1457="上映費",$G1457="会場費",$G1457="運搬費")</formula>
    </cfRule>
    <cfRule type="expression" dxfId="3515" priority="139">
      <formula>OR($G1457="賃金・共済費",$G1457="旅費",$G1457="報償費")</formula>
    </cfRule>
    <cfRule type="expression" dxfId="3514" priority="140">
      <formula>OR($G1457="雑役務費",$G1457="消耗品費",$G1457="通信費",$G1457="会議費",$G1457="その他")</formula>
    </cfRule>
    <cfRule type="expression" dxfId="3513" priority="141">
      <formula>OR($G1457="委託費",$G1457="補助金")</formula>
    </cfRule>
  </conditionalFormatting>
  <conditionalFormatting sqref="F1450:F1475">
    <cfRule type="expression" dxfId="3512" priority="130">
      <formula>$F1450="動画制作・配信費等"</formula>
    </cfRule>
  </conditionalFormatting>
  <conditionalFormatting sqref="G1450:G1475">
    <cfRule type="expression" dxfId="3511" priority="131">
      <formula>OR($G1450="動画制作費",$G1450="動画配信費")</formula>
    </cfRule>
  </conditionalFormatting>
  <conditionalFormatting sqref="R1568:R1571 O1568:O1570">
    <cfRule type="expression" dxfId="3510" priority="129">
      <formula>INDIRECT(ADDRESS(ROW(),COLUMN()))=TRUNC(INDIRECT(ADDRESS(ROW(),COLUMN())))</formula>
    </cfRule>
  </conditionalFormatting>
  <conditionalFormatting sqref="O1574:O1594">
    <cfRule type="expression" dxfId="3509" priority="128">
      <formula>INDIRECT(ADDRESS(ROW(),COLUMN()))=TRUNC(INDIRECT(ADDRESS(ROW(),COLUMN())))</formula>
    </cfRule>
  </conditionalFormatting>
  <conditionalFormatting sqref="R1572:R1594">
    <cfRule type="expression" dxfId="3508" priority="127">
      <formula>INDIRECT(ADDRESS(ROW(),COLUMN()))=TRUNC(INDIRECT(ADDRESS(ROW(),COLUMN())))</formula>
    </cfRule>
  </conditionalFormatting>
  <conditionalFormatting sqref="L1568:L1570">
    <cfRule type="expression" dxfId="3507" priority="126">
      <formula>INDIRECT(ADDRESS(ROW(),COLUMN()))=TRUNC(INDIRECT(ADDRESS(ROW(),COLUMN())))</formula>
    </cfRule>
  </conditionalFormatting>
  <conditionalFormatting sqref="J1568">
    <cfRule type="expression" dxfId="3506" priority="125">
      <formula>INDIRECT(ADDRESS(ROW(),COLUMN()))=TRUNC(INDIRECT(ADDRESS(ROW(),COLUMN())))</formula>
    </cfRule>
  </conditionalFormatting>
  <conditionalFormatting sqref="J1569:J1570">
    <cfRule type="expression" dxfId="3505" priority="124">
      <formula>INDIRECT(ADDRESS(ROW(),COLUMN()))=TRUNC(INDIRECT(ADDRESS(ROW(),COLUMN())))</formula>
    </cfRule>
  </conditionalFormatting>
  <conditionalFormatting sqref="J1571:J1573">
    <cfRule type="expression" dxfId="3504" priority="123">
      <formula>INDIRECT(ADDRESS(ROW(),COLUMN()))=TRUNC(INDIRECT(ADDRESS(ROW(),COLUMN())))</formula>
    </cfRule>
  </conditionalFormatting>
  <conditionalFormatting sqref="L1571:L1573">
    <cfRule type="expression" dxfId="3503" priority="122">
      <formula>INDIRECT(ADDRESS(ROW(),COLUMN()))=TRUNC(INDIRECT(ADDRESS(ROW(),COLUMN())))</formula>
    </cfRule>
  </conditionalFormatting>
  <conditionalFormatting sqref="O1571:O1573">
    <cfRule type="expression" dxfId="3502" priority="121">
      <formula>INDIRECT(ADDRESS(ROW(),COLUMN()))=TRUNC(INDIRECT(ADDRESS(ROW(),COLUMN())))</formula>
    </cfRule>
  </conditionalFormatting>
  <conditionalFormatting sqref="J1574:J1594">
    <cfRule type="expression" dxfId="3501" priority="120">
      <formula>INDIRECT(ADDRESS(ROW(),COLUMN()))=TRUNC(INDIRECT(ADDRESS(ROW(),COLUMN())))</formula>
    </cfRule>
  </conditionalFormatting>
  <conditionalFormatting sqref="L1574:L1594">
    <cfRule type="expression" dxfId="3500" priority="119">
      <formula>INDIRECT(ADDRESS(ROW(),COLUMN()))=TRUNC(INDIRECT(ADDRESS(ROW(),COLUMN())))</formula>
    </cfRule>
  </conditionalFormatting>
  <conditionalFormatting sqref="G1568:G1574">
    <cfRule type="expression" dxfId="3499" priority="114">
      <formula>OR($G1568="出演費",$G1568="音楽費",$G1568="文芸費")</formula>
    </cfRule>
    <cfRule type="expression" dxfId="3498" priority="115">
      <formula>OR($G1568="舞台費",$G1568="作品借料",$G1568="上映費",$G1568="会場費",$G1568="運搬費")</formula>
    </cfRule>
    <cfRule type="expression" dxfId="3497" priority="116">
      <formula>OR($G1568="賃金・共済費",$G1568="旅費",$G1568="報償費")</formula>
    </cfRule>
    <cfRule type="expression" dxfId="3496" priority="117">
      <formula>OR($G1568="雑役務費",$G1568="消耗品費",$G1568="通信費",$G1568="会議費",$G1568="その他")</formula>
    </cfRule>
    <cfRule type="expression" dxfId="3495" priority="118">
      <formula>OR($G1568="委託費",$G1568="補助金")</formula>
    </cfRule>
  </conditionalFormatting>
  <conditionalFormatting sqref="F1568:F1574">
    <cfRule type="expression" dxfId="3494" priority="109">
      <formula>$F1568="委託費"</formula>
    </cfRule>
    <cfRule type="expression" dxfId="3493" priority="110">
      <formula>$F1568="雑役務費・消耗品費等"</formula>
    </cfRule>
    <cfRule type="expression" dxfId="3492" priority="111">
      <formula>$F1568="賃金・旅費・報償費"</formula>
    </cfRule>
    <cfRule type="expression" dxfId="3491" priority="112">
      <formula>$F1568="舞台・会場・設営費"</formula>
    </cfRule>
    <cfRule type="expression" dxfId="3490" priority="113">
      <formula>$F1568="出演・音楽・文芸費"</formula>
    </cfRule>
  </conditionalFormatting>
  <conditionalFormatting sqref="F1576:F1594">
    <cfRule type="expression" dxfId="3489" priority="104">
      <formula>$F1576="委託費"</formula>
    </cfRule>
    <cfRule type="expression" dxfId="3488" priority="105">
      <formula>$F1576="雑役務費・消耗品費等"</formula>
    </cfRule>
    <cfRule type="expression" dxfId="3487" priority="106">
      <formula>$F1576="賃金・旅費・報償費"</formula>
    </cfRule>
    <cfRule type="expression" dxfId="3486" priority="107">
      <formula>$F1576="舞台・会場・設営費"</formula>
    </cfRule>
    <cfRule type="expression" dxfId="3485" priority="108">
      <formula>$F1576="出演・音楽・文芸費"</formula>
    </cfRule>
  </conditionalFormatting>
  <conditionalFormatting sqref="F1575">
    <cfRule type="expression" dxfId="3484" priority="99">
      <formula>$F1575="委託費"</formula>
    </cfRule>
    <cfRule type="expression" dxfId="3483" priority="100">
      <formula>$F1575="雑役務費・消耗品費等"</formula>
    </cfRule>
    <cfRule type="expression" dxfId="3482" priority="101">
      <formula>$F1575="賃金・旅費・報償費"</formula>
    </cfRule>
    <cfRule type="expression" dxfId="3481" priority="102">
      <formula>$F1575="舞台・会場・設営費"</formula>
    </cfRule>
    <cfRule type="expression" dxfId="3480" priority="103">
      <formula>$F1575="出演・音楽・文芸費"</formula>
    </cfRule>
  </conditionalFormatting>
  <conditionalFormatting sqref="G1575">
    <cfRule type="expression" dxfId="3479" priority="89">
      <formula>OR($G1575="出演費",$G1575="音楽費",$G1575="文芸費")</formula>
    </cfRule>
    <cfRule type="expression" dxfId="3478" priority="90">
      <formula>OR($G1575="舞台費",$G1575="作品借料",$G1575="上映費",$G1575="会場費",$G1575="運搬費")</formula>
    </cfRule>
    <cfRule type="expression" dxfId="3477" priority="91">
      <formula>OR($G1575="賃金・共済費",$G1575="旅費",$G1575="報償費")</formula>
    </cfRule>
    <cfRule type="expression" dxfId="3476" priority="92">
      <formula>OR($G1575="雑役務費",$G1575="消耗品費",$G1575="通信費",$G1575="会議費",$G1575="その他")</formula>
    </cfRule>
    <cfRule type="expression" dxfId="3475" priority="93">
      <formula>OR($G1575="委託費",$G1575="補助金")</formula>
    </cfRule>
  </conditionalFormatting>
  <conditionalFormatting sqref="G1576:G1594">
    <cfRule type="expression" dxfId="3474" priority="94">
      <formula>OR($G1576="出演費",$G1576="音楽費",$G1576="文芸費")</formula>
    </cfRule>
    <cfRule type="expression" dxfId="3473" priority="95">
      <formula>OR($G1576="舞台費",$G1576="作品借料",$G1576="上映費",$G1576="会場費",$G1576="運搬費")</formula>
    </cfRule>
    <cfRule type="expression" dxfId="3472" priority="96">
      <formula>OR($G1576="賃金・共済費",$G1576="旅費",$G1576="報償費")</formula>
    </cfRule>
    <cfRule type="expression" dxfId="3471" priority="97">
      <formula>OR($G1576="雑役務費",$G1576="消耗品費",$G1576="通信費",$G1576="会議費",$G1576="その他")</formula>
    </cfRule>
    <cfRule type="expression" dxfId="3470" priority="98">
      <formula>OR($G1576="委託費",$G1576="補助金")</formula>
    </cfRule>
  </conditionalFormatting>
  <conditionalFormatting sqref="F1568:F1594">
    <cfRule type="expression" dxfId="3469" priority="87">
      <formula>$F1568="動画制作・配信費等"</formula>
    </cfRule>
  </conditionalFormatting>
  <conditionalFormatting sqref="G1568:G1594">
    <cfRule type="expression" dxfId="3468" priority="88">
      <formula>OR($G1568="動画制作費",$G1568="動画配信費")</formula>
    </cfRule>
  </conditionalFormatting>
  <conditionalFormatting sqref="O1556:O1559 R1556:R1560">
    <cfRule type="expression" dxfId="3467" priority="86">
      <formula>INDIRECT(ADDRESS(ROW(),COLUMN()))=TRUNC(INDIRECT(ADDRESS(ROW(),COLUMN())))</formula>
    </cfRule>
  </conditionalFormatting>
  <conditionalFormatting sqref="O1563:O1567">
    <cfRule type="expression" dxfId="3466" priority="85">
      <formula>INDIRECT(ADDRESS(ROW(),COLUMN()))=TRUNC(INDIRECT(ADDRESS(ROW(),COLUMN())))</formula>
    </cfRule>
  </conditionalFormatting>
  <conditionalFormatting sqref="R1561:R1567">
    <cfRule type="expression" dxfId="3465" priority="84">
      <formula>INDIRECT(ADDRESS(ROW(),COLUMN()))=TRUNC(INDIRECT(ADDRESS(ROW(),COLUMN())))</formula>
    </cfRule>
  </conditionalFormatting>
  <conditionalFormatting sqref="L1556:L1559">
    <cfRule type="expression" dxfId="3464" priority="83">
      <formula>INDIRECT(ADDRESS(ROW(),COLUMN()))=TRUNC(INDIRECT(ADDRESS(ROW(),COLUMN())))</formula>
    </cfRule>
  </conditionalFormatting>
  <conditionalFormatting sqref="J1557">
    <cfRule type="expression" dxfId="3463" priority="82">
      <formula>INDIRECT(ADDRESS(ROW(),COLUMN()))=TRUNC(INDIRECT(ADDRESS(ROW(),COLUMN())))</formula>
    </cfRule>
  </conditionalFormatting>
  <conditionalFormatting sqref="J1556">
    <cfRule type="expression" dxfId="3462" priority="81">
      <formula>INDIRECT(ADDRESS(ROW(),COLUMN()))=TRUNC(INDIRECT(ADDRESS(ROW(),COLUMN())))</formula>
    </cfRule>
  </conditionalFormatting>
  <conditionalFormatting sqref="J1558:J1559">
    <cfRule type="expression" dxfId="3461" priority="80">
      <formula>INDIRECT(ADDRESS(ROW(),COLUMN()))=TRUNC(INDIRECT(ADDRESS(ROW(),COLUMN())))</formula>
    </cfRule>
  </conditionalFormatting>
  <conditionalFormatting sqref="J1560:J1562">
    <cfRule type="expression" dxfId="3460" priority="79">
      <formula>INDIRECT(ADDRESS(ROW(),COLUMN()))=TRUNC(INDIRECT(ADDRESS(ROW(),COLUMN())))</formula>
    </cfRule>
  </conditionalFormatting>
  <conditionalFormatting sqref="L1560:L1562">
    <cfRule type="expression" dxfId="3459" priority="78">
      <formula>INDIRECT(ADDRESS(ROW(),COLUMN()))=TRUNC(INDIRECT(ADDRESS(ROW(),COLUMN())))</formula>
    </cfRule>
  </conditionalFormatting>
  <conditionalFormatting sqref="O1560:O1562">
    <cfRule type="expression" dxfId="3458" priority="77">
      <formula>INDIRECT(ADDRESS(ROW(),COLUMN()))=TRUNC(INDIRECT(ADDRESS(ROW(),COLUMN())))</formula>
    </cfRule>
  </conditionalFormatting>
  <conditionalFormatting sqref="J1563:J1567">
    <cfRule type="expression" dxfId="3457" priority="76">
      <formula>INDIRECT(ADDRESS(ROW(),COLUMN()))=TRUNC(INDIRECT(ADDRESS(ROW(),COLUMN())))</formula>
    </cfRule>
  </conditionalFormatting>
  <conditionalFormatting sqref="L1563:L1567">
    <cfRule type="expression" dxfId="3456" priority="75">
      <formula>INDIRECT(ADDRESS(ROW(),COLUMN()))=TRUNC(INDIRECT(ADDRESS(ROW(),COLUMN())))</formula>
    </cfRule>
  </conditionalFormatting>
  <conditionalFormatting sqref="G1556:G1563">
    <cfRule type="expression" dxfId="3455" priority="70">
      <formula>OR($G1556="出演費",$G1556="音楽費",$G1556="文芸費")</formula>
    </cfRule>
    <cfRule type="expression" dxfId="3454" priority="71">
      <formula>OR($G1556="舞台費",$G1556="作品借料",$G1556="上映費",$G1556="会場費",$G1556="運搬費")</formula>
    </cfRule>
    <cfRule type="expression" dxfId="3453" priority="72">
      <formula>OR($G1556="賃金・共済費",$G1556="旅費",$G1556="報償費")</formula>
    </cfRule>
    <cfRule type="expression" dxfId="3452" priority="73">
      <formula>OR($G1556="雑役務費",$G1556="消耗品費",$G1556="通信費",$G1556="会議費",$G1556="その他")</formula>
    </cfRule>
    <cfRule type="expression" dxfId="3451" priority="74">
      <formula>OR($G1556="委託費",$G1556="補助金")</formula>
    </cfRule>
  </conditionalFormatting>
  <conditionalFormatting sqref="F1556:F1563">
    <cfRule type="expression" dxfId="3450" priority="65">
      <formula>$F1556="委託費"</formula>
    </cfRule>
    <cfRule type="expression" dxfId="3449" priority="66">
      <formula>$F1556="雑役務費・消耗品費等"</formula>
    </cfRule>
    <cfRule type="expression" dxfId="3448" priority="67">
      <formula>$F1556="賃金・旅費・報償費"</formula>
    </cfRule>
    <cfRule type="expression" dxfId="3447" priority="68">
      <formula>$F1556="舞台・会場・設営費"</formula>
    </cfRule>
    <cfRule type="expression" dxfId="3446" priority="69">
      <formula>$F1556="出演・音楽・文芸費"</formula>
    </cfRule>
  </conditionalFormatting>
  <conditionalFormatting sqref="F1565:F1567">
    <cfRule type="expression" dxfId="3445" priority="60">
      <formula>$F1565="委託費"</formula>
    </cfRule>
    <cfRule type="expression" dxfId="3444" priority="61">
      <formula>$F1565="雑役務費・消耗品費等"</formula>
    </cfRule>
    <cfRule type="expression" dxfId="3443" priority="62">
      <formula>$F1565="賃金・旅費・報償費"</formula>
    </cfRule>
    <cfRule type="expression" dxfId="3442" priority="63">
      <formula>$F1565="舞台・会場・設営費"</formula>
    </cfRule>
    <cfRule type="expression" dxfId="3441" priority="64">
      <formula>$F1565="出演・音楽・文芸費"</formula>
    </cfRule>
  </conditionalFormatting>
  <conditionalFormatting sqref="F1564">
    <cfRule type="expression" dxfId="3440" priority="55">
      <formula>$F1564="委託費"</formula>
    </cfRule>
    <cfRule type="expression" dxfId="3439" priority="56">
      <formula>$F1564="雑役務費・消耗品費等"</formula>
    </cfRule>
    <cfRule type="expression" dxfId="3438" priority="57">
      <formula>$F1564="賃金・旅費・報償費"</formula>
    </cfRule>
    <cfRule type="expression" dxfId="3437" priority="58">
      <formula>$F1564="舞台・会場・設営費"</formula>
    </cfRule>
    <cfRule type="expression" dxfId="3436" priority="59">
      <formula>$F1564="出演・音楽・文芸費"</formula>
    </cfRule>
  </conditionalFormatting>
  <conditionalFormatting sqref="G1564">
    <cfRule type="expression" dxfId="3435" priority="45">
      <formula>OR($G1564="出演費",$G1564="音楽費",$G1564="文芸費")</formula>
    </cfRule>
    <cfRule type="expression" dxfId="3434" priority="46">
      <formula>OR($G1564="舞台費",$G1564="作品借料",$G1564="上映費",$G1564="会場費",$G1564="運搬費")</formula>
    </cfRule>
    <cfRule type="expression" dxfId="3433" priority="47">
      <formula>OR($G1564="賃金・共済費",$G1564="旅費",$G1564="報償費")</formula>
    </cfRule>
    <cfRule type="expression" dxfId="3432" priority="48">
      <formula>OR($G1564="雑役務費",$G1564="消耗品費",$G1564="通信費",$G1564="会議費",$G1564="その他")</formula>
    </cfRule>
    <cfRule type="expression" dxfId="3431" priority="49">
      <formula>OR($G1564="委託費",$G1564="補助金")</formula>
    </cfRule>
  </conditionalFormatting>
  <conditionalFormatting sqref="G1565:G1567">
    <cfRule type="expression" dxfId="3430" priority="50">
      <formula>OR($G1565="出演費",$G1565="音楽費",$G1565="文芸費")</formula>
    </cfRule>
    <cfRule type="expression" dxfId="3429" priority="51">
      <formula>OR($G1565="舞台費",$G1565="作品借料",$G1565="上映費",$G1565="会場費",$G1565="運搬費")</formula>
    </cfRule>
    <cfRule type="expression" dxfId="3428" priority="52">
      <formula>OR($G1565="賃金・共済費",$G1565="旅費",$G1565="報償費")</formula>
    </cfRule>
    <cfRule type="expression" dxfId="3427" priority="53">
      <formula>OR($G1565="雑役務費",$G1565="消耗品費",$G1565="通信費",$G1565="会議費",$G1565="その他")</formula>
    </cfRule>
    <cfRule type="expression" dxfId="3426" priority="54">
      <formula>OR($G1565="委託費",$G1565="補助金")</formula>
    </cfRule>
  </conditionalFormatting>
  <conditionalFormatting sqref="F1556:F1567">
    <cfRule type="expression" dxfId="3425" priority="43">
      <formula>$F1556="動画制作・配信費等"</formula>
    </cfRule>
  </conditionalFormatting>
  <conditionalFormatting sqref="G1556:G1567">
    <cfRule type="expression" dxfId="3424" priority="44">
      <formula>OR($G1556="動画制作費",$G1556="動画配信費")</formula>
    </cfRule>
  </conditionalFormatting>
  <conditionalFormatting sqref="R1530:R1532 O1530:O1531">
    <cfRule type="expression" dxfId="3423" priority="42">
      <formula>INDIRECT(ADDRESS(ROW(),COLUMN()))=TRUNC(INDIRECT(ADDRESS(ROW(),COLUMN())))</formula>
    </cfRule>
  </conditionalFormatting>
  <conditionalFormatting sqref="O1535:O1555">
    <cfRule type="expression" dxfId="3422" priority="41">
      <formula>INDIRECT(ADDRESS(ROW(),COLUMN()))=TRUNC(INDIRECT(ADDRESS(ROW(),COLUMN())))</formula>
    </cfRule>
  </conditionalFormatting>
  <conditionalFormatting sqref="R1533:R1555">
    <cfRule type="expression" dxfId="3421" priority="40">
      <formula>INDIRECT(ADDRESS(ROW(),COLUMN()))=TRUNC(INDIRECT(ADDRESS(ROW(),COLUMN())))</formula>
    </cfRule>
  </conditionalFormatting>
  <conditionalFormatting sqref="L1530:L1531">
    <cfRule type="expression" dxfId="3420" priority="39">
      <formula>INDIRECT(ADDRESS(ROW(),COLUMN()))=TRUNC(INDIRECT(ADDRESS(ROW(),COLUMN())))</formula>
    </cfRule>
  </conditionalFormatting>
  <conditionalFormatting sqref="J1530:J1531">
    <cfRule type="expression" dxfId="3419" priority="38">
      <formula>INDIRECT(ADDRESS(ROW(),COLUMN()))=TRUNC(INDIRECT(ADDRESS(ROW(),COLUMN())))</formula>
    </cfRule>
  </conditionalFormatting>
  <conditionalFormatting sqref="J1532:J1534">
    <cfRule type="expression" dxfId="3418" priority="37">
      <formula>INDIRECT(ADDRESS(ROW(),COLUMN()))=TRUNC(INDIRECT(ADDRESS(ROW(),COLUMN())))</formula>
    </cfRule>
  </conditionalFormatting>
  <conditionalFormatting sqref="L1532:L1534">
    <cfRule type="expression" dxfId="3417" priority="36">
      <formula>INDIRECT(ADDRESS(ROW(),COLUMN()))=TRUNC(INDIRECT(ADDRESS(ROW(),COLUMN())))</formula>
    </cfRule>
  </conditionalFormatting>
  <conditionalFormatting sqref="O1532:O1534">
    <cfRule type="expression" dxfId="3416" priority="35">
      <formula>INDIRECT(ADDRESS(ROW(),COLUMN()))=TRUNC(INDIRECT(ADDRESS(ROW(),COLUMN())))</formula>
    </cfRule>
  </conditionalFormatting>
  <conditionalFormatting sqref="J1535:J1555">
    <cfRule type="expression" dxfId="3415" priority="34">
      <formula>INDIRECT(ADDRESS(ROW(),COLUMN()))=TRUNC(INDIRECT(ADDRESS(ROW(),COLUMN())))</formula>
    </cfRule>
  </conditionalFormatting>
  <conditionalFormatting sqref="L1535:L1555">
    <cfRule type="expression" dxfId="3414" priority="33">
      <formula>INDIRECT(ADDRESS(ROW(),COLUMN()))=TRUNC(INDIRECT(ADDRESS(ROW(),COLUMN())))</formula>
    </cfRule>
  </conditionalFormatting>
  <conditionalFormatting sqref="G1530:G1535">
    <cfRule type="expression" dxfId="3413" priority="28">
      <formula>OR($G1530="出演費",$G1530="音楽費",$G1530="文芸費")</formula>
    </cfRule>
    <cfRule type="expression" dxfId="3412" priority="29">
      <formula>OR($G1530="舞台費",$G1530="作品借料",$G1530="上映費",$G1530="会場費",$G1530="運搬費")</formula>
    </cfRule>
    <cfRule type="expression" dxfId="3411" priority="30">
      <formula>OR($G1530="賃金・共済費",$G1530="旅費",$G1530="報償費")</formula>
    </cfRule>
    <cfRule type="expression" dxfId="3410" priority="31">
      <formula>OR($G1530="雑役務費",$G1530="消耗品費",$G1530="通信費",$G1530="会議費",$G1530="その他")</formula>
    </cfRule>
    <cfRule type="expression" dxfId="3409" priority="32">
      <formula>OR($G1530="委託費",$G1530="補助金")</formula>
    </cfRule>
  </conditionalFormatting>
  <conditionalFormatting sqref="F1530:F1535">
    <cfRule type="expression" dxfId="3408" priority="23">
      <formula>$F1530="委託費"</formula>
    </cfRule>
    <cfRule type="expression" dxfId="3407" priority="24">
      <formula>$F1530="雑役務費・消耗品費等"</formula>
    </cfRule>
    <cfRule type="expression" dxfId="3406" priority="25">
      <formula>$F1530="賃金・旅費・報償費"</formula>
    </cfRule>
    <cfRule type="expression" dxfId="3405" priority="26">
      <formula>$F1530="舞台・会場・設営費"</formula>
    </cfRule>
    <cfRule type="expression" dxfId="3404" priority="27">
      <formula>$F1530="出演・音楽・文芸費"</formula>
    </cfRule>
  </conditionalFormatting>
  <conditionalFormatting sqref="F1537:F1555">
    <cfRule type="expression" dxfId="3403" priority="18">
      <formula>$F1537="委託費"</formula>
    </cfRule>
    <cfRule type="expression" dxfId="3402" priority="19">
      <formula>$F1537="雑役務費・消耗品費等"</formula>
    </cfRule>
    <cfRule type="expression" dxfId="3401" priority="20">
      <formula>$F1537="賃金・旅費・報償費"</formula>
    </cfRule>
    <cfRule type="expression" dxfId="3400" priority="21">
      <formula>$F1537="舞台・会場・設営費"</formula>
    </cfRule>
    <cfRule type="expression" dxfId="3399" priority="22">
      <formula>$F1537="出演・音楽・文芸費"</formula>
    </cfRule>
  </conditionalFormatting>
  <conditionalFormatting sqref="F1536">
    <cfRule type="expression" dxfId="3398" priority="13">
      <formula>$F1536="委託費"</formula>
    </cfRule>
    <cfRule type="expression" dxfId="3397" priority="14">
      <formula>$F1536="雑役務費・消耗品費等"</formula>
    </cfRule>
    <cfRule type="expression" dxfId="3396" priority="15">
      <formula>$F1536="賃金・旅費・報償費"</formula>
    </cfRule>
    <cfRule type="expression" dxfId="3395" priority="16">
      <formula>$F1536="舞台・会場・設営費"</formula>
    </cfRule>
    <cfRule type="expression" dxfId="3394" priority="17">
      <formula>$F1536="出演・音楽・文芸費"</formula>
    </cfRule>
  </conditionalFormatting>
  <conditionalFormatting sqref="G1536">
    <cfRule type="expression" dxfId="3393" priority="3">
      <formula>OR($G1536="出演費",$G1536="音楽費",$G1536="文芸費")</formula>
    </cfRule>
    <cfRule type="expression" dxfId="3392" priority="4">
      <formula>OR($G1536="舞台費",$G1536="作品借料",$G1536="上映費",$G1536="会場費",$G1536="運搬費")</formula>
    </cfRule>
    <cfRule type="expression" dxfId="3391" priority="5">
      <formula>OR($G1536="賃金・共済費",$G1536="旅費",$G1536="報償費")</formula>
    </cfRule>
    <cfRule type="expression" dxfId="3390" priority="6">
      <formula>OR($G1536="雑役務費",$G1536="消耗品費",$G1536="通信費",$G1536="会議費",$G1536="その他")</formula>
    </cfRule>
    <cfRule type="expression" dxfId="3389" priority="7">
      <formula>OR($G1536="委託費",$G1536="補助金")</formula>
    </cfRule>
  </conditionalFormatting>
  <conditionalFormatting sqref="G1537:G1555">
    <cfRule type="expression" dxfId="3388" priority="8">
      <formula>OR($G1537="出演費",$G1537="音楽費",$G1537="文芸費")</formula>
    </cfRule>
    <cfRule type="expression" dxfId="3387" priority="9">
      <formula>OR($G1537="舞台費",$G1537="作品借料",$G1537="上映費",$G1537="会場費",$G1537="運搬費")</formula>
    </cfRule>
    <cfRule type="expression" dxfId="3386" priority="10">
      <formula>OR($G1537="賃金・共済費",$G1537="旅費",$G1537="報償費")</formula>
    </cfRule>
    <cfRule type="expression" dxfId="3385" priority="11">
      <formula>OR($G1537="雑役務費",$G1537="消耗品費",$G1537="通信費",$G1537="会議費",$G1537="その他")</formula>
    </cfRule>
    <cfRule type="expression" dxfId="3384" priority="12">
      <formula>OR($G1537="委託費",$G1537="補助金")</formula>
    </cfRule>
  </conditionalFormatting>
  <conditionalFormatting sqref="F1530:F1555">
    <cfRule type="expression" dxfId="3383" priority="1">
      <formula>$F1530="動画制作・配信費等"</formula>
    </cfRule>
  </conditionalFormatting>
  <conditionalFormatting sqref="G1530:G1555">
    <cfRule type="expression" dxfId="3382" priority="2">
      <formula>OR($G1530="動画制作費",$G1530="動画配信費")</formula>
    </cfRule>
  </conditionalFormatting>
  <dataValidations count="8">
    <dataValidation imeMode="hiragana" allowBlank="1" showInputMessage="1" showErrorMessage="1" sqref="I3 L3:P3 H1617:H1816 P1617:P1816 M1617:M1816 M9:M1608 H9:H1608 P9:P1608" xr:uid="{00000000-0002-0000-1B00-000000000000}"/>
    <dataValidation imeMode="disabled" allowBlank="1" showInputMessage="1" showErrorMessage="1" sqref="I1614:N1614 A1449 B6:D6 A9 A1807:A1814 I6:N6 A169 A1617 A1627 A1637:A1644 A89 A1289 A249 A329 A409 A489 A569 A649 A729 A809 A889 A969 A1049 A1129 A1209 A1369 A1647 A1657:A1664 A1667:A1674 A1677:A1684 A1687 A1697:A1704 A1707:A1714 A1717:A1724 A1727:A1734 A1737:A1744 A1747:A1754 A1757:A1764 A1767:A1774 A1777:A1784 A1787:A1794 A1797:A1804 A1529" xr:uid="{00000000-0002-0000-1B00-000001000000}"/>
    <dataValidation imeMode="off" allowBlank="1" showInputMessage="1" showErrorMessage="1" sqref="B3 J1829:K1833 B1611 I1836:K1859 O1617:O1816 L1617:L1816 T1617:T1816 R1617:R1816 I1822:I1833 J1822:K1827 T9:T1608 O9:O1608 L9:L1608 R9:R1608" xr:uid="{00000000-0002-0000-1B00-000002000000}"/>
    <dataValidation imeMode="off" allowBlank="1" showInputMessage="1" showErrorMessage="1" errorTitle="入力制限" error="小数点以下とマイナスは入力できません。" sqref="J1617:J1816 J9:J1608" xr:uid="{00000000-0002-0000-1B00-000003000000}"/>
    <dataValidation allowBlank="1" showInputMessage="1" showErrorMessage="1" errorTitle="入力制限" error="小数点以下とマイナスは入力できません。" sqref="M1609" xr:uid="{00000000-0002-0000-1B00-000004000000}"/>
    <dataValidation type="list" imeMode="hiragana" allowBlank="1" showInputMessage="1" showErrorMessage="1" sqref="G1617 G1626:G1627 G1636:G1637 G1646:G1647 G1656:G1657 G1666:G1667 G1676:G1677 G1686:G1687 G1696:G1697 G1706:G1707 G1716:G1717 G1726:G1727 G1736:G1737 G1746:G1747 G1756:G1757 G1766:G1767 G1776:G1777 F1617:F1816 G1786:G1787 G1796:G1797 G1806:G1807 G1816" xr:uid="{00000000-0002-0000-1B00-000005000000}">
      <formula1>収入</formula1>
    </dataValidation>
    <dataValidation type="list" imeMode="hiragana" allowBlank="1" showInputMessage="1" showErrorMessage="1" sqref="F9:F1608" xr:uid="{00000000-0002-0000-1B00-000006000000}">
      <formula1>区分</formula1>
    </dataValidation>
    <dataValidation type="list" imeMode="hiragana" allowBlank="1" showInputMessage="1" showErrorMessage="1" sqref="G9:G1608" xr:uid="{00000000-0002-0000-1B00-000007000000}">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8" max="19" man="1"/>
    <brk id="88" max="19" man="1"/>
    <brk id="168" max="19" man="1"/>
    <brk id="248" max="19" man="1"/>
    <brk id="328" max="19" man="1"/>
    <brk id="408" max="19" man="1"/>
    <brk id="488" max="19" man="1"/>
    <brk id="572"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19" man="1"/>
    <brk id="1716" max="19" man="1"/>
    <brk id="1766"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0070C0"/>
    <pageSetUpPr fitToPage="1"/>
  </sheetPr>
  <dimension ref="A1:AA2009"/>
  <sheetViews>
    <sheetView view="pageBreakPreview" zoomScale="70" zoomScaleNormal="70" zoomScaleSheetLayoutView="70" workbookViewId="0">
      <pane ySplit="8" topLeftCell="A9" activePane="bottomLeft" state="frozen"/>
      <selection activeCell="A9" sqref="A9:B38"/>
      <selection pane="bottomLeft" activeCell="F9" sqref="F9"/>
    </sheetView>
  </sheetViews>
  <sheetFormatPr defaultColWidth="9" defaultRowHeight="13.2"/>
  <cols>
    <col min="1" max="2" width="3.88671875" customWidth="1"/>
    <col min="3" max="3" width="18" customWidth="1"/>
    <col min="4" max="4" width="16.6640625" customWidth="1"/>
    <col min="5" max="5" width="6" customWidth="1"/>
    <col min="6" max="6" width="17.77734375" customWidth="1"/>
    <col min="7" max="7" width="11.77734375" customWidth="1"/>
    <col min="8" max="8" width="27.109375" customWidth="1"/>
    <col min="9" max="9" width="1" customWidth="1"/>
    <col min="10" max="10" width="9.44140625" customWidth="1"/>
    <col min="11" max="11" width="1.33203125" customWidth="1"/>
    <col min="12" max="12" width="6" customWidth="1"/>
    <col min="13" max="13" width="6.109375" customWidth="1"/>
    <col min="14" max="14" width="1.44140625" customWidth="1"/>
    <col min="15" max="15" width="6" customWidth="1"/>
    <col min="16" max="16" width="6.109375" customWidth="1"/>
    <col min="17" max="17" width="2" customWidth="1"/>
    <col min="18" max="18" width="9.44140625" customWidth="1"/>
    <col min="19" max="19" width="1.77734375" customWidth="1"/>
    <col min="20" max="20" width="9.6640625" customWidth="1"/>
    <col min="21" max="21" width="7" style="443" customWidth="1"/>
    <col min="22" max="22" width="20.6640625" customWidth="1"/>
    <col min="23" max="23" width="18.33203125" customWidth="1"/>
    <col min="24" max="24" width="25.33203125" customWidth="1"/>
    <col min="25" max="25" width="9" customWidth="1"/>
    <col min="26" max="26" width="9" style="323" customWidth="1"/>
    <col min="27" max="27" width="9" customWidth="1"/>
  </cols>
  <sheetData>
    <row r="1" spans="1:26">
      <c r="A1" s="28"/>
      <c r="B1" s="28"/>
      <c r="C1" s="28"/>
      <c r="D1" s="28"/>
      <c r="E1" s="28"/>
    </row>
    <row r="2" spans="1:26" ht="25.5" customHeight="1">
      <c r="A2" s="64" t="s">
        <v>115</v>
      </c>
      <c r="B2" s="64"/>
      <c r="C2" s="64"/>
      <c r="D2" s="64"/>
      <c r="E2" s="64"/>
      <c r="F2" s="324"/>
    </row>
    <row r="3" spans="1:26" ht="45" customHeight="1">
      <c r="B3" s="809" t="s">
        <v>263</v>
      </c>
      <c r="C3" s="810"/>
      <c r="D3" s="325" t="s">
        <v>127</v>
      </c>
      <c r="E3" s="813" t="s">
        <v>268</v>
      </c>
      <c r="F3" s="814"/>
      <c r="G3" s="326"/>
      <c r="H3" s="913" t="s">
        <v>283</v>
      </c>
      <c r="I3" s="913"/>
      <c r="J3" s="913"/>
      <c r="K3" s="913"/>
      <c r="L3" s="913"/>
      <c r="M3" s="913"/>
      <c r="N3" s="913"/>
      <c r="O3" s="913"/>
      <c r="P3" s="913"/>
      <c r="Q3" s="913"/>
      <c r="R3" s="913"/>
      <c r="S3" s="913"/>
      <c r="T3" s="913"/>
    </row>
    <row r="4" spans="1:26" ht="22.5" customHeight="1">
      <c r="A4" s="328"/>
      <c r="B4" s="328"/>
      <c r="C4" s="328"/>
      <c r="D4" s="328"/>
      <c r="E4" s="328"/>
      <c r="F4" s="329"/>
      <c r="G4" s="1"/>
      <c r="H4" s="913"/>
      <c r="I4" s="913"/>
      <c r="J4" s="913"/>
      <c r="K4" s="913"/>
      <c r="L4" s="913"/>
      <c r="M4" s="913"/>
      <c r="N4" s="913"/>
      <c r="O4" s="913"/>
      <c r="P4" s="913"/>
      <c r="Q4" s="913"/>
      <c r="R4" s="913"/>
      <c r="S4" s="913"/>
      <c r="T4" s="913"/>
    </row>
    <row r="5" spans="1:26" ht="21.75" customHeight="1">
      <c r="A5" s="328"/>
      <c r="B5" s="821" t="s">
        <v>357</v>
      </c>
      <c r="C5" s="822"/>
      <c r="D5" s="827" t="s">
        <v>361</v>
      </c>
      <c r="E5" s="828"/>
      <c r="F5" s="831" t="s">
        <v>49</v>
      </c>
      <c r="G5" s="832"/>
      <c r="H5" s="442" t="s">
        <v>351</v>
      </c>
      <c r="I5" s="804"/>
      <c r="J5" s="804"/>
      <c r="K5" s="804"/>
      <c r="L5" s="804"/>
      <c r="M5" s="804"/>
      <c r="N5" s="872"/>
      <c r="O5" s="873"/>
      <c r="P5" s="873"/>
      <c r="Q5" s="873"/>
      <c r="R5" s="873"/>
      <c r="S5" s="873"/>
      <c r="T5" s="386"/>
    </row>
    <row r="6" spans="1:26" ht="21.75" customHeight="1">
      <c r="A6" s="328"/>
      <c r="B6" s="823">
        <f>$I$2005</f>
        <v>0</v>
      </c>
      <c r="C6" s="824"/>
      <c r="D6" s="829">
        <f>$I$2008</f>
        <v>0</v>
      </c>
      <c r="E6" s="830"/>
      <c r="F6" s="833">
        <f>B6+D6</f>
        <v>0</v>
      </c>
      <c r="G6" s="834"/>
      <c r="H6" s="333">
        <f>SUMIFS($T$1477:$T$1966,$F$1477:$F$1966,"芸文振助成額")</f>
        <v>0</v>
      </c>
      <c r="I6" s="803"/>
      <c r="J6" s="874"/>
      <c r="K6" s="874"/>
      <c r="L6" s="874"/>
      <c r="M6" s="874"/>
      <c r="N6" s="874"/>
      <c r="O6" s="875"/>
      <c r="P6" s="875"/>
      <c r="Q6" s="875"/>
      <c r="R6" s="875"/>
      <c r="S6" s="875"/>
      <c r="T6" s="386"/>
    </row>
    <row r="7" spans="1:26" ht="20.25" customHeight="1">
      <c r="A7" s="32" t="s">
        <v>7</v>
      </c>
      <c r="B7" s="32"/>
      <c r="C7" s="32"/>
      <c r="D7" s="32"/>
      <c r="E7" s="32"/>
      <c r="F7" s="30"/>
      <c r="G7" s="334"/>
      <c r="H7" s="33"/>
      <c r="I7" s="33"/>
      <c r="J7" s="33"/>
      <c r="K7" s="33"/>
      <c r="L7" s="33"/>
      <c r="M7" s="33"/>
      <c r="N7" s="33"/>
      <c r="O7" s="33"/>
      <c r="P7" s="33"/>
      <c r="Q7" s="33"/>
      <c r="R7" s="33"/>
      <c r="S7" s="33"/>
      <c r="T7" s="63" t="s">
        <v>16</v>
      </c>
    </row>
    <row r="8" spans="1:26" ht="36" customHeight="1">
      <c r="A8" s="811" t="s">
        <v>121</v>
      </c>
      <c r="B8" s="812"/>
      <c r="C8" s="914" t="s">
        <v>269</v>
      </c>
      <c r="D8" s="915"/>
      <c r="E8" s="434" t="s">
        <v>133</v>
      </c>
      <c r="F8" s="335" t="s">
        <v>12</v>
      </c>
      <c r="G8" s="335" t="s">
        <v>22</v>
      </c>
      <c r="H8" s="34" t="s">
        <v>42</v>
      </c>
      <c r="I8" s="27"/>
      <c r="J8" s="38" t="s">
        <v>36</v>
      </c>
      <c r="K8" s="37" t="s">
        <v>43</v>
      </c>
      <c r="L8" s="38" t="s">
        <v>35</v>
      </c>
      <c r="M8" s="39" t="s">
        <v>37</v>
      </c>
      <c r="N8" s="37" t="s">
        <v>43</v>
      </c>
      <c r="O8" s="38" t="s">
        <v>45</v>
      </c>
      <c r="P8" s="39" t="s">
        <v>37</v>
      </c>
      <c r="Q8" s="37" t="s">
        <v>46</v>
      </c>
      <c r="R8" s="38" t="s">
        <v>47</v>
      </c>
      <c r="S8" s="37" t="s">
        <v>48</v>
      </c>
      <c r="T8" s="40" t="s">
        <v>13</v>
      </c>
      <c r="Y8" s="189"/>
      <c r="Z8" s="336"/>
    </row>
    <row r="9" spans="1:26" ht="18" customHeight="1">
      <c r="A9" s="815">
        <v>1</v>
      </c>
      <c r="B9" s="816"/>
      <c r="C9" s="894">
        <f>IF(ISERROR(VLOOKUP($A9,処理シート!$B:$D,3,FALSE)),"",VLOOKUP($A9,処理シート!$B:$D,3,FALSE))</f>
        <v>0</v>
      </c>
      <c r="D9" s="816"/>
      <c r="E9" s="337">
        <v>1</v>
      </c>
      <c r="F9" s="216"/>
      <c r="G9" s="216"/>
      <c r="H9" s="96"/>
      <c r="I9" s="80"/>
      <c r="J9" s="75"/>
      <c r="K9" s="80"/>
      <c r="L9" s="75"/>
      <c r="M9" s="25"/>
      <c r="N9" s="83"/>
      <c r="O9" s="78"/>
      <c r="P9" s="25"/>
      <c r="Q9" s="83"/>
      <c r="R9" s="21"/>
      <c r="S9" s="84"/>
      <c r="T9" s="390">
        <f t="shared" ref="T9:T93" si="0">IF(J9="",0,INT(SUM(PRODUCT(J9,L9,O9),R9)))</f>
        <v>0</v>
      </c>
      <c r="U9" s="443">
        <f>$A$9</f>
        <v>1</v>
      </c>
    </row>
    <row r="10" spans="1:26" ht="18" customHeight="1">
      <c r="A10" s="817"/>
      <c r="B10" s="818"/>
      <c r="C10" s="895"/>
      <c r="D10" s="818"/>
      <c r="E10" s="337">
        <v>2</v>
      </c>
      <c r="F10" s="216"/>
      <c r="G10" s="216"/>
      <c r="H10" s="96"/>
      <c r="I10" s="80"/>
      <c r="J10" s="75"/>
      <c r="K10" s="80"/>
      <c r="L10" s="75"/>
      <c r="M10" s="25"/>
      <c r="N10" s="83"/>
      <c r="O10" s="78"/>
      <c r="P10" s="25"/>
      <c r="Q10" s="83"/>
      <c r="R10" s="21"/>
      <c r="S10" s="84"/>
      <c r="T10" s="390">
        <f t="shared" si="0"/>
        <v>0</v>
      </c>
      <c r="U10" s="443">
        <f t="shared" ref="U10:U22" si="1">$A$9</f>
        <v>1</v>
      </c>
    </row>
    <row r="11" spans="1:26" ht="18" customHeight="1">
      <c r="A11" s="817"/>
      <c r="B11" s="818"/>
      <c r="C11" s="895"/>
      <c r="D11" s="818"/>
      <c r="E11" s="337">
        <v>3</v>
      </c>
      <c r="F11" s="216"/>
      <c r="G11" s="216"/>
      <c r="H11" s="96"/>
      <c r="I11" s="80"/>
      <c r="J11" s="75"/>
      <c r="K11" s="80"/>
      <c r="L11" s="75"/>
      <c r="M11" s="25"/>
      <c r="N11" s="83"/>
      <c r="O11" s="78"/>
      <c r="P11" s="25"/>
      <c r="Q11" s="83"/>
      <c r="R11" s="21"/>
      <c r="S11" s="84"/>
      <c r="T11" s="390">
        <f t="shared" si="0"/>
        <v>0</v>
      </c>
      <c r="U11" s="443">
        <f t="shared" si="1"/>
        <v>1</v>
      </c>
    </row>
    <row r="12" spans="1:26" ht="18" customHeight="1">
      <c r="A12" s="817"/>
      <c r="B12" s="818"/>
      <c r="C12" s="895"/>
      <c r="D12" s="818"/>
      <c r="E12" s="337">
        <v>4</v>
      </c>
      <c r="F12" s="216"/>
      <c r="G12" s="216"/>
      <c r="H12" s="96"/>
      <c r="I12" s="80"/>
      <c r="J12" s="75"/>
      <c r="K12" s="80"/>
      <c r="L12" s="75"/>
      <c r="M12" s="25"/>
      <c r="N12" s="83"/>
      <c r="O12" s="78"/>
      <c r="P12" s="25"/>
      <c r="Q12" s="83"/>
      <c r="R12" s="21"/>
      <c r="S12" s="84"/>
      <c r="T12" s="390">
        <f t="shared" si="0"/>
        <v>0</v>
      </c>
      <c r="U12" s="443">
        <f t="shared" si="1"/>
        <v>1</v>
      </c>
    </row>
    <row r="13" spans="1:26" ht="18" customHeight="1">
      <c r="A13" s="817"/>
      <c r="B13" s="818"/>
      <c r="C13" s="895"/>
      <c r="D13" s="818"/>
      <c r="E13" s="337">
        <v>5</v>
      </c>
      <c r="F13" s="216"/>
      <c r="G13" s="216"/>
      <c r="H13" s="96"/>
      <c r="I13" s="80"/>
      <c r="J13" s="75"/>
      <c r="K13" s="80"/>
      <c r="L13" s="75"/>
      <c r="M13" s="25"/>
      <c r="N13" s="83"/>
      <c r="O13" s="78"/>
      <c r="P13" s="25"/>
      <c r="Q13" s="83"/>
      <c r="R13" s="21"/>
      <c r="S13" s="84"/>
      <c r="T13" s="390">
        <f t="shared" si="0"/>
        <v>0</v>
      </c>
      <c r="U13" s="443">
        <f t="shared" si="1"/>
        <v>1</v>
      </c>
    </row>
    <row r="14" spans="1:26" ht="18" customHeight="1">
      <c r="A14" s="817"/>
      <c r="B14" s="818"/>
      <c r="C14" s="895"/>
      <c r="D14" s="818"/>
      <c r="E14" s="337">
        <v>6</v>
      </c>
      <c r="F14" s="216"/>
      <c r="G14" s="216"/>
      <c r="H14" s="96"/>
      <c r="I14" s="80"/>
      <c r="J14" s="75"/>
      <c r="K14" s="80"/>
      <c r="L14" s="75"/>
      <c r="M14" s="25"/>
      <c r="N14" s="83"/>
      <c r="O14" s="78"/>
      <c r="P14" s="25"/>
      <c r="Q14" s="83"/>
      <c r="R14" s="21"/>
      <c r="S14" s="84"/>
      <c r="T14" s="390">
        <f t="shared" si="0"/>
        <v>0</v>
      </c>
      <c r="U14" s="443">
        <f t="shared" si="1"/>
        <v>1</v>
      </c>
    </row>
    <row r="15" spans="1:26" ht="18" customHeight="1">
      <c r="A15" s="817"/>
      <c r="B15" s="818"/>
      <c r="C15" s="895"/>
      <c r="D15" s="818"/>
      <c r="E15" s="337">
        <v>7</v>
      </c>
      <c r="F15" s="216"/>
      <c r="G15" s="216"/>
      <c r="H15" s="96"/>
      <c r="I15" s="80"/>
      <c r="J15" s="75"/>
      <c r="K15" s="80"/>
      <c r="L15" s="75"/>
      <c r="M15" s="25"/>
      <c r="N15" s="83"/>
      <c r="O15" s="78"/>
      <c r="P15" s="25"/>
      <c r="Q15" s="83"/>
      <c r="R15" s="21"/>
      <c r="S15" s="84"/>
      <c r="T15" s="390">
        <f t="shared" si="0"/>
        <v>0</v>
      </c>
      <c r="U15" s="443">
        <f t="shared" si="1"/>
        <v>1</v>
      </c>
    </row>
    <row r="16" spans="1:26" ht="18" customHeight="1">
      <c r="A16" s="817"/>
      <c r="B16" s="818"/>
      <c r="C16" s="895"/>
      <c r="D16" s="818"/>
      <c r="E16" s="337">
        <v>8</v>
      </c>
      <c r="F16" s="216"/>
      <c r="G16" s="216"/>
      <c r="H16" s="96"/>
      <c r="I16" s="80"/>
      <c r="J16" s="75"/>
      <c r="K16" s="80"/>
      <c r="L16" s="75"/>
      <c r="M16" s="25"/>
      <c r="N16" s="83"/>
      <c r="O16" s="78"/>
      <c r="P16" s="25"/>
      <c r="Q16" s="83"/>
      <c r="R16" s="21"/>
      <c r="S16" s="84"/>
      <c r="T16" s="390">
        <f t="shared" ref="T16:T22" si="2">IF(J16="",0,INT(SUM(PRODUCT(J16,L16,O16),R16)))</f>
        <v>0</v>
      </c>
      <c r="U16" s="443">
        <f t="shared" si="1"/>
        <v>1</v>
      </c>
    </row>
    <row r="17" spans="1:21" ht="18" customHeight="1">
      <c r="A17" s="817"/>
      <c r="B17" s="818"/>
      <c r="C17" s="895"/>
      <c r="D17" s="818"/>
      <c r="E17" s="337">
        <v>9</v>
      </c>
      <c r="F17" s="216"/>
      <c r="G17" s="216"/>
      <c r="H17" s="96"/>
      <c r="I17" s="80"/>
      <c r="J17" s="75"/>
      <c r="K17" s="80"/>
      <c r="L17" s="75"/>
      <c r="M17" s="25"/>
      <c r="N17" s="83"/>
      <c r="O17" s="78"/>
      <c r="P17" s="25"/>
      <c r="Q17" s="83"/>
      <c r="R17" s="21"/>
      <c r="S17" s="84"/>
      <c r="T17" s="390">
        <f t="shared" si="2"/>
        <v>0</v>
      </c>
      <c r="U17" s="443">
        <f t="shared" si="1"/>
        <v>1</v>
      </c>
    </row>
    <row r="18" spans="1:21" ht="18" customHeight="1">
      <c r="A18" s="817"/>
      <c r="B18" s="818"/>
      <c r="C18" s="895"/>
      <c r="D18" s="818"/>
      <c r="E18" s="337">
        <v>10</v>
      </c>
      <c r="F18" s="216"/>
      <c r="G18" s="216"/>
      <c r="H18" s="96"/>
      <c r="I18" s="80"/>
      <c r="J18" s="75"/>
      <c r="K18" s="80"/>
      <c r="L18" s="75"/>
      <c r="M18" s="25"/>
      <c r="N18" s="83"/>
      <c r="O18" s="78"/>
      <c r="P18" s="25"/>
      <c r="Q18" s="83"/>
      <c r="R18" s="21"/>
      <c r="S18" s="84"/>
      <c r="T18" s="390">
        <f t="shared" si="2"/>
        <v>0</v>
      </c>
      <c r="U18" s="443">
        <f t="shared" si="1"/>
        <v>1</v>
      </c>
    </row>
    <row r="19" spans="1:21" ht="18" customHeight="1">
      <c r="A19" s="817"/>
      <c r="B19" s="818"/>
      <c r="C19" s="895"/>
      <c r="D19" s="818"/>
      <c r="E19" s="337">
        <v>11</v>
      </c>
      <c r="F19" s="216"/>
      <c r="G19" s="216"/>
      <c r="H19" s="96"/>
      <c r="I19" s="80"/>
      <c r="J19" s="75"/>
      <c r="K19" s="80"/>
      <c r="L19" s="75"/>
      <c r="M19" s="25"/>
      <c r="N19" s="83"/>
      <c r="O19" s="78"/>
      <c r="P19" s="25"/>
      <c r="Q19" s="83"/>
      <c r="R19" s="21"/>
      <c r="S19" s="84"/>
      <c r="T19" s="390">
        <f t="shared" si="2"/>
        <v>0</v>
      </c>
      <c r="U19" s="443">
        <f t="shared" si="1"/>
        <v>1</v>
      </c>
    </row>
    <row r="20" spans="1:21" ht="18" customHeight="1">
      <c r="A20" s="817"/>
      <c r="B20" s="818"/>
      <c r="C20" s="895"/>
      <c r="D20" s="818"/>
      <c r="E20" s="337">
        <v>12</v>
      </c>
      <c r="F20" s="216"/>
      <c r="G20" s="216"/>
      <c r="H20" s="96"/>
      <c r="I20" s="80"/>
      <c r="J20" s="75"/>
      <c r="K20" s="80"/>
      <c r="L20" s="75"/>
      <c r="M20" s="25"/>
      <c r="N20" s="83"/>
      <c r="O20" s="78"/>
      <c r="P20" s="25"/>
      <c r="Q20" s="83"/>
      <c r="R20" s="21"/>
      <c r="S20" s="84"/>
      <c r="T20" s="390">
        <f t="shared" si="2"/>
        <v>0</v>
      </c>
      <c r="U20" s="443">
        <f t="shared" si="1"/>
        <v>1</v>
      </c>
    </row>
    <row r="21" spans="1:21" ht="18" customHeight="1">
      <c r="A21" s="817"/>
      <c r="B21" s="818"/>
      <c r="C21" s="895"/>
      <c r="D21" s="818"/>
      <c r="E21" s="337">
        <v>13</v>
      </c>
      <c r="F21" s="216"/>
      <c r="G21" s="216"/>
      <c r="H21" s="96"/>
      <c r="I21" s="80"/>
      <c r="J21" s="75"/>
      <c r="K21" s="80"/>
      <c r="L21" s="75"/>
      <c r="M21" s="25"/>
      <c r="N21" s="83"/>
      <c r="O21" s="78"/>
      <c r="P21" s="25"/>
      <c r="Q21" s="83"/>
      <c r="R21" s="21"/>
      <c r="S21" s="84"/>
      <c r="T21" s="390">
        <f t="shared" si="2"/>
        <v>0</v>
      </c>
      <c r="U21" s="443">
        <f t="shared" si="1"/>
        <v>1</v>
      </c>
    </row>
    <row r="22" spans="1:21" ht="18" customHeight="1">
      <c r="A22" s="817"/>
      <c r="B22" s="818"/>
      <c r="C22" s="895"/>
      <c r="D22" s="818"/>
      <c r="E22" s="337">
        <v>14</v>
      </c>
      <c r="F22" s="216"/>
      <c r="G22" s="216"/>
      <c r="H22" s="96"/>
      <c r="I22" s="80"/>
      <c r="J22" s="75"/>
      <c r="K22" s="80"/>
      <c r="L22" s="75"/>
      <c r="M22" s="25"/>
      <c r="N22" s="83"/>
      <c r="O22" s="78"/>
      <c r="P22" s="25"/>
      <c r="Q22" s="83"/>
      <c r="R22" s="21"/>
      <c r="S22" s="84"/>
      <c r="T22" s="390">
        <f t="shared" si="2"/>
        <v>0</v>
      </c>
      <c r="U22" s="443">
        <f t="shared" si="1"/>
        <v>1</v>
      </c>
    </row>
    <row r="23" spans="1:21" ht="18" customHeight="1">
      <c r="A23" s="817"/>
      <c r="B23" s="818"/>
      <c r="C23" s="895"/>
      <c r="D23" s="818"/>
      <c r="E23" s="337">
        <v>15</v>
      </c>
      <c r="F23" s="216"/>
      <c r="G23" s="216"/>
      <c r="H23" s="96"/>
      <c r="I23" s="80"/>
      <c r="J23" s="75"/>
      <c r="K23" s="80"/>
      <c r="L23" s="75"/>
      <c r="M23" s="25"/>
      <c r="N23" s="83"/>
      <c r="O23" s="78"/>
      <c r="P23" s="25"/>
      <c r="Q23" s="83"/>
      <c r="R23" s="21"/>
      <c r="S23" s="84"/>
      <c r="T23" s="390">
        <f t="shared" ref="T23:T29" si="3">IF(J23="",0,INT(SUM(PRODUCT(J23,L23,O23),R23)))</f>
        <v>0</v>
      </c>
      <c r="U23" s="443">
        <f t="shared" ref="U23:U29" si="4">$A$9</f>
        <v>1</v>
      </c>
    </row>
    <row r="24" spans="1:21" ht="18" customHeight="1">
      <c r="A24" s="817"/>
      <c r="B24" s="818"/>
      <c r="C24" s="895"/>
      <c r="D24" s="818"/>
      <c r="E24" s="337">
        <v>16</v>
      </c>
      <c r="F24" s="216"/>
      <c r="G24" s="216"/>
      <c r="H24" s="96"/>
      <c r="I24" s="80"/>
      <c r="J24" s="75"/>
      <c r="K24" s="80"/>
      <c r="L24" s="75"/>
      <c r="M24" s="25"/>
      <c r="N24" s="83"/>
      <c r="O24" s="78"/>
      <c r="P24" s="25"/>
      <c r="Q24" s="83"/>
      <c r="R24" s="21"/>
      <c r="S24" s="84"/>
      <c r="T24" s="390">
        <f t="shared" si="3"/>
        <v>0</v>
      </c>
      <c r="U24" s="443">
        <f t="shared" si="4"/>
        <v>1</v>
      </c>
    </row>
    <row r="25" spans="1:21" ht="18" customHeight="1">
      <c r="A25" s="817"/>
      <c r="B25" s="818"/>
      <c r="C25" s="895"/>
      <c r="D25" s="818"/>
      <c r="E25" s="337">
        <v>17</v>
      </c>
      <c r="F25" s="216"/>
      <c r="G25" s="216"/>
      <c r="H25" s="96"/>
      <c r="I25" s="80"/>
      <c r="J25" s="75"/>
      <c r="K25" s="80"/>
      <c r="L25" s="75"/>
      <c r="M25" s="25"/>
      <c r="N25" s="83"/>
      <c r="O25" s="78"/>
      <c r="P25" s="25"/>
      <c r="Q25" s="83"/>
      <c r="R25" s="21"/>
      <c r="S25" s="84"/>
      <c r="T25" s="390">
        <f t="shared" si="3"/>
        <v>0</v>
      </c>
      <c r="U25" s="443">
        <f t="shared" si="4"/>
        <v>1</v>
      </c>
    </row>
    <row r="26" spans="1:21" ht="18" customHeight="1">
      <c r="A26" s="817"/>
      <c r="B26" s="818"/>
      <c r="C26" s="895"/>
      <c r="D26" s="818"/>
      <c r="E26" s="337">
        <v>18</v>
      </c>
      <c r="F26" s="216"/>
      <c r="G26" s="216"/>
      <c r="H26" s="96"/>
      <c r="I26" s="80"/>
      <c r="J26" s="75"/>
      <c r="K26" s="80"/>
      <c r="L26" s="75"/>
      <c r="M26" s="25"/>
      <c r="N26" s="83"/>
      <c r="O26" s="78"/>
      <c r="P26" s="25"/>
      <c r="Q26" s="83"/>
      <c r="R26" s="21"/>
      <c r="S26" s="84"/>
      <c r="T26" s="390">
        <f t="shared" si="3"/>
        <v>0</v>
      </c>
      <c r="U26" s="443">
        <f t="shared" si="4"/>
        <v>1</v>
      </c>
    </row>
    <row r="27" spans="1:21" ht="18" customHeight="1">
      <c r="A27" s="817"/>
      <c r="B27" s="818"/>
      <c r="C27" s="895"/>
      <c r="D27" s="818"/>
      <c r="E27" s="337">
        <v>19</v>
      </c>
      <c r="F27" s="216"/>
      <c r="G27" s="216"/>
      <c r="H27" s="96"/>
      <c r="I27" s="80"/>
      <c r="J27" s="75"/>
      <c r="K27" s="80"/>
      <c r="L27" s="75"/>
      <c r="M27" s="25"/>
      <c r="N27" s="83"/>
      <c r="O27" s="78"/>
      <c r="P27" s="25"/>
      <c r="Q27" s="83"/>
      <c r="R27" s="21"/>
      <c r="S27" s="84"/>
      <c r="T27" s="390">
        <f t="shared" si="3"/>
        <v>0</v>
      </c>
      <c r="U27" s="443">
        <f t="shared" si="4"/>
        <v>1</v>
      </c>
    </row>
    <row r="28" spans="1:21" ht="18" customHeight="1">
      <c r="A28" s="817"/>
      <c r="B28" s="818"/>
      <c r="C28" s="895"/>
      <c r="D28" s="818"/>
      <c r="E28" s="337">
        <v>20</v>
      </c>
      <c r="F28" s="216"/>
      <c r="G28" s="216"/>
      <c r="H28" s="96"/>
      <c r="I28" s="80"/>
      <c r="J28" s="75"/>
      <c r="K28" s="80"/>
      <c r="L28" s="75"/>
      <c r="M28" s="25"/>
      <c r="N28" s="83"/>
      <c r="O28" s="78"/>
      <c r="P28" s="25"/>
      <c r="Q28" s="83"/>
      <c r="R28" s="21"/>
      <c r="S28" s="84"/>
      <c r="T28" s="390">
        <f t="shared" si="3"/>
        <v>0</v>
      </c>
      <c r="U28" s="443">
        <f t="shared" si="4"/>
        <v>1</v>
      </c>
    </row>
    <row r="29" spans="1:21" ht="18" customHeight="1">
      <c r="A29" s="817"/>
      <c r="B29" s="818"/>
      <c r="C29" s="895"/>
      <c r="D29" s="818"/>
      <c r="E29" s="337">
        <v>21</v>
      </c>
      <c r="F29" s="216"/>
      <c r="G29" s="216"/>
      <c r="H29" s="96"/>
      <c r="I29" s="80"/>
      <c r="J29" s="75"/>
      <c r="K29" s="80"/>
      <c r="L29" s="75"/>
      <c r="M29" s="25"/>
      <c r="N29" s="83"/>
      <c r="O29" s="78"/>
      <c r="P29" s="25"/>
      <c r="Q29" s="83"/>
      <c r="R29" s="21"/>
      <c r="S29" s="84"/>
      <c r="T29" s="390">
        <f t="shared" si="3"/>
        <v>0</v>
      </c>
      <c r="U29" s="443">
        <f t="shared" si="4"/>
        <v>1</v>
      </c>
    </row>
    <row r="30" spans="1:21" ht="18" customHeight="1">
      <c r="A30" s="817"/>
      <c r="B30" s="818"/>
      <c r="C30" s="895"/>
      <c r="D30" s="818"/>
      <c r="E30" s="337">
        <v>22</v>
      </c>
      <c r="F30" s="216"/>
      <c r="G30" s="216"/>
      <c r="H30" s="96"/>
      <c r="I30" s="80"/>
      <c r="J30" s="75"/>
      <c r="K30" s="80"/>
      <c r="L30" s="75"/>
      <c r="M30" s="25"/>
      <c r="N30" s="83"/>
      <c r="O30" s="78"/>
      <c r="P30" s="25"/>
      <c r="Q30" s="83"/>
      <c r="R30" s="21"/>
      <c r="S30" s="84"/>
      <c r="T30" s="390">
        <f t="shared" si="0"/>
        <v>0</v>
      </c>
      <c r="U30" s="443">
        <f t="shared" ref="U30:U38" si="5">$A$9</f>
        <v>1</v>
      </c>
    </row>
    <row r="31" spans="1:21" ht="18" customHeight="1">
      <c r="A31" s="817"/>
      <c r="B31" s="818"/>
      <c r="C31" s="895"/>
      <c r="D31" s="818"/>
      <c r="E31" s="337">
        <v>23</v>
      </c>
      <c r="F31" s="216"/>
      <c r="G31" s="216"/>
      <c r="H31" s="96"/>
      <c r="I31" s="80"/>
      <c r="J31" s="75"/>
      <c r="K31" s="80"/>
      <c r="L31" s="75"/>
      <c r="M31" s="25"/>
      <c r="N31" s="83"/>
      <c r="O31" s="78"/>
      <c r="P31" s="25"/>
      <c r="Q31" s="83"/>
      <c r="R31" s="21"/>
      <c r="S31" s="84"/>
      <c r="T31" s="390">
        <f t="shared" si="0"/>
        <v>0</v>
      </c>
      <c r="U31" s="443">
        <f t="shared" si="5"/>
        <v>1</v>
      </c>
    </row>
    <row r="32" spans="1:21" ht="18" customHeight="1">
      <c r="A32" s="817"/>
      <c r="B32" s="818"/>
      <c r="C32" s="895"/>
      <c r="D32" s="818"/>
      <c r="E32" s="337">
        <v>24</v>
      </c>
      <c r="F32" s="216"/>
      <c r="G32" s="216"/>
      <c r="H32" s="96"/>
      <c r="I32" s="80"/>
      <c r="J32" s="75"/>
      <c r="K32" s="80"/>
      <c r="L32" s="75"/>
      <c r="M32" s="25"/>
      <c r="N32" s="83"/>
      <c r="O32" s="78"/>
      <c r="P32" s="25"/>
      <c r="Q32" s="83"/>
      <c r="R32" s="21"/>
      <c r="S32" s="84"/>
      <c r="T32" s="390">
        <f t="shared" si="0"/>
        <v>0</v>
      </c>
      <c r="U32" s="443">
        <f t="shared" si="5"/>
        <v>1</v>
      </c>
    </row>
    <row r="33" spans="1:21" ht="18" customHeight="1">
      <c r="A33" s="817"/>
      <c r="B33" s="818"/>
      <c r="C33" s="895"/>
      <c r="D33" s="818"/>
      <c r="E33" s="337">
        <v>25</v>
      </c>
      <c r="F33" s="216"/>
      <c r="G33" s="216"/>
      <c r="H33" s="96"/>
      <c r="I33" s="80"/>
      <c r="J33" s="75"/>
      <c r="K33" s="80"/>
      <c r="L33" s="75"/>
      <c r="M33" s="25"/>
      <c r="N33" s="83"/>
      <c r="O33" s="78"/>
      <c r="P33" s="25"/>
      <c r="Q33" s="83"/>
      <c r="R33" s="21"/>
      <c r="S33" s="84"/>
      <c r="T33" s="390">
        <f t="shared" si="0"/>
        <v>0</v>
      </c>
      <c r="U33" s="443">
        <f t="shared" si="5"/>
        <v>1</v>
      </c>
    </row>
    <row r="34" spans="1:21" ht="18" customHeight="1">
      <c r="A34" s="817"/>
      <c r="B34" s="818"/>
      <c r="C34" s="895"/>
      <c r="D34" s="818"/>
      <c r="E34" s="337">
        <v>26</v>
      </c>
      <c r="F34" s="216"/>
      <c r="G34" s="216"/>
      <c r="H34" s="96"/>
      <c r="I34" s="80"/>
      <c r="J34" s="75"/>
      <c r="K34" s="80"/>
      <c r="L34" s="75"/>
      <c r="M34" s="25"/>
      <c r="N34" s="83"/>
      <c r="O34" s="78"/>
      <c r="P34" s="25"/>
      <c r="Q34" s="83"/>
      <c r="R34" s="21"/>
      <c r="S34" s="84"/>
      <c r="T34" s="390">
        <f t="shared" si="0"/>
        <v>0</v>
      </c>
      <c r="U34" s="443">
        <f t="shared" si="5"/>
        <v>1</v>
      </c>
    </row>
    <row r="35" spans="1:21" ht="18" customHeight="1">
      <c r="A35" s="817"/>
      <c r="B35" s="818"/>
      <c r="C35" s="895"/>
      <c r="D35" s="818"/>
      <c r="E35" s="337">
        <v>27</v>
      </c>
      <c r="F35" s="216"/>
      <c r="G35" s="216"/>
      <c r="H35" s="96"/>
      <c r="I35" s="80"/>
      <c r="J35" s="75"/>
      <c r="K35" s="80"/>
      <c r="L35" s="75"/>
      <c r="M35" s="25"/>
      <c r="N35" s="83"/>
      <c r="O35" s="78"/>
      <c r="P35" s="25"/>
      <c r="Q35" s="83"/>
      <c r="R35" s="21"/>
      <c r="S35" s="84"/>
      <c r="T35" s="390">
        <f t="shared" si="0"/>
        <v>0</v>
      </c>
      <c r="U35" s="443">
        <f t="shared" si="5"/>
        <v>1</v>
      </c>
    </row>
    <row r="36" spans="1:21" ht="18" customHeight="1">
      <c r="A36" s="817"/>
      <c r="B36" s="818"/>
      <c r="C36" s="895"/>
      <c r="D36" s="818"/>
      <c r="E36" s="337">
        <v>28</v>
      </c>
      <c r="F36" s="216"/>
      <c r="G36" s="216"/>
      <c r="H36" s="96"/>
      <c r="I36" s="80"/>
      <c r="J36" s="75"/>
      <c r="K36" s="80"/>
      <c r="L36" s="75"/>
      <c r="M36" s="25"/>
      <c r="N36" s="83"/>
      <c r="O36" s="78"/>
      <c r="P36" s="25"/>
      <c r="Q36" s="83"/>
      <c r="R36" s="21"/>
      <c r="S36" s="84"/>
      <c r="T36" s="390">
        <f t="shared" si="0"/>
        <v>0</v>
      </c>
      <c r="U36" s="443">
        <f t="shared" si="5"/>
        <v>1</v>
      </c>
    </row>
    <row r="37" spans="1:21" ht="18" customHeight="1">
      <c r="A37" s="817"/>
      <c r="B37" s="818"/>
      <c r="C37" s="895"/>
      <c r="D37" s="818"/>
      <c r="E37" s="337">
        <v>29</v>
      </c>
      <c r="F37" s="216"/>
      <c r="G37" s="216"/>
      <c r="H37" s="96"/>
      <c r="I37" s="80"/>
      <c r="J37" s="75"/>
      <c r="K37" s="80"/>
      <c r="L37" s="75"/>
      <c r="M37" s="25"/>
      <c r="N37" s="83"/>
      <c r="O37" s="78"/>
      <c r="P37" s="25"/>
      <c r="Q37" s="83"/>
      <c r="R37" s="21"/>
      <c r="S37" s="84"/>
      <c r="T37" s="390">
        <f t="shared" si="0"/>
        <v>0</v>
      </c>
      <c r="U37" s="443">
        <f t="shared" si="5"/>
        <v>1</v>
      </c>
    </row>
    <row r="38" spans="1:21" ht="18" customHeight="1">
      <c r="A38" s="817"/>
      <c r="B38" s="818"/>
      <c r="C38" s="896"/>
      <c r="D38" s="826"/>
      <c r="E38" s="337">
        <v>30</v>
      </c>
      <c r="F38" s="433"/>
      <c r="G38" s="433"/>
      <c r="H38" s="96"/>
      <c r="I38" s="80"/>
      <c r="J38" s="75"/>
      <c r="K38" s="80"/>
      <c r="L38" s="75"/>
      <c r="M38" s="25"/>
      <c r="N38" s="83"/>
      <c r="O38" s="78"/>
      <c r="P38" s="25"/>
      <c r="Q38" s="83"/>
      <c r="R38" s="21"/>
      <c r="S38" s="84"/>
      <c r="T38" s="390">
        <f t="shared" si="0"/>
        <v>0</v>
      </c>
      <c r="U38" s="443">
        <f t="shared" si="5"/>
        <v>1</v>
      </c>
    </row>
    <row r="39" spans="1:21" ht="18" customHeight="1">
      <c r="A39" s="815">
        <v>2</v>
      </c>
      <c r="B39" s="816"/>
      <c r="C39" s="894">
        <f>IF(ISERROR(VLOOKUP($A39,処理シート!$B:$D,3,FALSE)),"",VLOOKUP($A39,処理シート!$B:$D,3,FALSE))</f>
        <v>0</v>
      </c>
      <c r="D39" s="816"/>
      <c r="E39" s="392">
        <v>1</v>
      </c>
      <c r="F39" s="216"/>
      <c r="G39" s="216"/>
      <c r="H39" s="118"/>
      <c r="I39" s="119"/>
      <c r="J39" s="120"/>
      <c r="K39" s="119"/>
      <c r="L39" s="120"/>
      <c r="M39" s="121"/>
      <c r="N39" s="122"/>
      <c r="O39" s="123"/>
      <c r="P39" s="121"/>
      <c r="Q39" s="122"/>
      <c r="R39" s="124"/>
      <c r="S39" s="125"/>
      <c r="T39" s="389">
        <f t="shared" si="0"/>
        <v>0</v>
      </c>
      <c r="U39" s="443">
        <f>$A$39</f>
        <v>2</v>
      </c>
    </row>
    <row r="40" spans="1:21" ht="18" customHeight="1">
      <c r="A40" s="817"/>
      <c r="B40" s="818"/>
      <c r="C40" s="895"/>
      <c r="D40" s="818"/>
      <c r="E40" s="337">
        <v>2</v>
      </c>
      <c r="F40" s="216"/>
      <c r="G40" s="216"/>
      <c r="H40" s="96"/>
      <c r="I40" s="80"/>
      <c r="J40" s="75"/>
      <c r="K40" s="80"/>
      <c r="L40" s="75"/>
      <c r="M40" s="25"/>
      <c r="N40" s="83"/>
      <c r="O40" s="78"/>
      <c r="P40" s="25"/>
      <c r="Q40" s="83"/>
      <c r="R40" s="21"/>
      <c r="S40" s="84"/>
      <c r="T40" s="390">
        <f t="shared" si="0"/>
        <v>0</v>
      </c>
      <c r="U40" s="443">
        <f t="shared" ref="U40:U53" si="6">$A$39</f>
        <v>2</v>
      </c>
    </row>
    <row r="41" spans="1:21" ht="18" customHeight="1">
      <c r="A41" s="817"/>
      <c r="B41" s="818"/>
      <c r="C41" s="895"/>
      <c r="D41" s="818"/>
      <c r="E41" s="337">
        <v>3</v>
      </c>
      <c r="F41" s="216"/>
      <c r="G41" s="216"/>
      <c r="H41" s="96"/>
      <c r="I41" s="80"/>
      <c r="J41" s="75"/>
      <c r="K41" s="80"/>
      <c r="L41" s="75"/>
      <c r="M41" s="25"/>
      <c r="N41" s="83"/>
      <c r="O41" s="78"/>
      <c r="P41" s="25"/>
      <c r="Q41" s="83"/>
      <c r="R41" s="21"/>
      <c r="S41" s="84"/>
      <c r="T41" s="390">
        <f t="shared" si="0"/>
        <v>0</v>
      </c>
      <c r="U41" s="443">
        <f t="shared" si="6"/>
        <v>2</v>
      </c>
    </row>
    <row r="42" spans="1:21" ht="18" customHeight="1">
      <c r="A42" s="817"/>
      <c r="B42" s="818"/>
      <c r="C42" s="895"/>
      <c r="D42" s="818"/>
      <c r="E42" s="337">
        <v>4</v>
      </c>
      <c r="F42" s="216"/>
      <c r="G42" s="216"/>
      <c r="H42" s="96"/>
      <c r="I42" s="80"/>
      <c r="J42" s="75"/>
      <c r="K42" s="80"/>
      <c r="L42" s="75"/>
      <c r="M42" s="25"/>
      <c r="N42" s="83"/>
      <c r="O42" s="78"/>
      <c r="P42" s="25"/>
      <c r="Q42" s="83"/>
      <c r="R42" s="21"/>
      <c r="S42" s="84"/>
      <c r="T42" s="390">
        <f t="shared" si="0"/>
        <v>0</v>
      </c>
      <c r="U42" s="443">
        <f t="shared" si="6"/>
        <v>2</v>
      </c>
    </row>
    <row r="43" spans="1:21" ht="18" customHeight="1">
      <c r="A43" s="817"/>
      <c r="B43" s="818"/>
      <c r="C43" s="895"/>
      <c r="D43" s="818"/>
      <c r="E43" s="337">
        <v>5</v>
      </c>
      <c r="F43" s="216"/>
      <c r="G43" s="216"/>
      <c r="H43" s="96"/>
      <c r="I43" s="80"/>
      <c r="J43" s="75"/>
      <c r="K43" s="80"/>
      <c r="L43" s="75"/>
      <c r="M43" s="25"/>
      <c r="N43" s="83"/>
      <c r="O43" s="78"/>
      <c r="P43" s="25"/>
      <c r="Q43" s="83"/>
      <c r="R43" s="21"/>
      <c r="S43" s="84"/>
      <c r="T43" s="390">
        <f t="shared" si="0"/>
        <v>0</v>
      </c>
      <c r="U43" s="443">
        <f t="shared" si="6"/>
        <v>2</v>
      </c>
    </row>
    <row r="44" spans="1:21" ht="18" customHeight="1">
      <c r="A44" s="817"/>
      <c r="B44" s="818"/>
      <c r="C44" s="895"/>
      <c r="D44" s="818"/>
      <c r="E44" s="337">
        <v>6</v>
      </c>
      <c r="F44" s="216"/>
      <c r="G44" s="216"/>
      <c r="H44" s="96"/>
      <c r="I44" s="80"/>
      <c r="J44" s="75"/>
      <c r="K44" s="80"/>
      <c r="L44" s="75"/>
      <c r="M44" s="25"/>
      <c r="N44" s="83"/>
      <c r="O44" s="78"/>
      <c r="P44" s="25"/>
      <c r="Q44" s="83"/>
      <c r="R44" s="21"/>
      <c r="S44" s="84"/>
      <c r="T44" s="390">
        <f t="shared" si="0"/>
        <v>0</v>
      </c>
      <c r="U44" s="443">
        <f t="shared" si="6"/>
        <v>2</v>
      </c>
    </row>
    <row r="45" spans="1:21" ht="18" customHeight="1">
      <c r="A45" s="817"/>
      <c r="B45" s="818"/>
      <c r="C45" s="895"/>
      <c r="D45" s="818"/>
      <c r="E45" s="337">
        <v>7</v>
      </c>
      <c r="F45" s="216"/>
      <c r="G45" s="216"/>
      <c r="H45" s="96"/>
      <c r="I45" s="80"/>
      <c r="J45" s="75"/>
      <c r="K45" s="80"/>
      <c r="L45" s="75"/>
      <c r="M45" s="25"/>
      <c r="N45" s="83"/>
      <c r="O45" s="78"/>
      <c r="P45" s="25"/>
      <c r="Q45" s="83"/>
      <c r="R45" s="21"/>
      <c r="S45" s="84"/>
      <c r="T45" s="390">
        <f t="shared" si="0"/>
        <v>0</v>
      </c>
      <c r="U45" s="443">
        <f t="shared" si="6"/>
        <v>2</v>
      </c>
    </row>
    <row r="46" spans="1:21" ht="18" customHeight="1">
      <c r="A46" s="817"/>
      <c r="B46" s="818"/>
      <c r="C46" s="895"/>
      <c r="D46" s="818"/>
      <c r="E46" s="337">
        <v>8</v>
      </c>
      <c r="F46" s="216"/>
      <c r="G46" s="216"/>
      <c r="H46" s="96"/>
      <c r="I46" s="80"/>
      <c r="J46" s="75"/>
      <c r="K46" s="80"/>
      <c r="L46" s="75"/>
      <c r="M46" s="25"/>
      <c r="N46" s="83"/>
      <c r="O46" s="78"/>
      <c r="P46" s="25"/>
      <c r="Q46" s="83"/>
      <c r="R46" s="21"/>
      <c r="S46" s="84"/>
      <c r="T46" s="390">
        <f t="shared" ref="T46:T53" si="7">IF(J46="",0,INT(SUM(PRODUCT(J46,L46,O46),R46)))</f>
        <v>0</v>
      </c>
      <c r="U46" s="443">
        <f t="shared" si="6"/>
        <v>2</v>
      </c>
    </row>
    <row r="47" spans="1:21" ht="18" customHeight="1">
      <c r="A47" s="817"/>
      <c r="B47" s="818"/>
      <c r="C47" s="895"/>
      <c r="D47" s="818"/>
      <c r="E47" s="337">
        <v>9</v>
      </c>
      <c r="F47" s="216"/>
      <c r="G47" s="216"/>
      <c r="H47" s="96"/>
      <c r="I47" s="80"/>
      <c r="J47" s="75"/>
      <c r="K47" s="80"/>
      <c r="L47" s="75"/>
      <c r="M47" s="25"/>
      <c r="N47" s="83"/>
      <c r="O47" s="78"/>
      <c r="P47" s="25"/>
      <c r="Q47" s="83"/>
      <c r="R47" s="21"/>
      <c r="S47" s="84"/>
      <c r="T47" s="390">
        <f t="shared" si="7"/>
        <v>0</v>
      </c>
      <c r="U47" s="443">
        <f t="shared" si="6"/>
        <v>2</v>
      </c>
    </row>
    <row r="48" spans="1:21" ht="18" customHeight="1">
      <c r="A48" s="817"/>
      <c r="B48" s="818"/>
      <c r="C48" s="895"/>
      <c r="D48" s="818"/>
      <c r="E48" s="337">
        <v>10</v>
      </c>
      <c r="F48" s="216"/>
      <c r="G48" s="216"/>
      <c r="H48" s="96"/>
      <c r="I48" s="80"/>
      <c r="J48" s="75"/>
      <c r="K48" s="80"/>
      <c r="L48" s="75"/>
      <c r="M48" s="25"/>
      <c r="N48" s="83"/>
      <c r="O48" s="78"/>
      <c r="P48" s="25"/>
      <c r="Q48" s="83"/>
      <c r="R48" s="21"/>
      <c r="S48" s="84"/>
      <c r="T48" s="390">
        <f t="shared" si="7"/>
        <v>0</v>
      </c>
      <c r="U48" s="443">
        <f t="shared" si="6"/>
        <v>2</v>
      </c>
    </row>
    <row r="49" spans="1:21" ht="18" customHeight="1">
      <c r="A49" s="817"/>
      <c r="B49" s="818"/>
      <c r="C49" s="895"/>
      <c r="D49" s="818"/>
      <c r="E49" s="337">
        <v>11</v>
      </c>
      <c r="F49" s="216"/>
      <c r="G49" s="216"/>
      <c r="H49" s="96"/>
      <c r="I49" s="80"/>
      <c r="J49" s="75"/>
      <c r="K49" s="80"/>
      <c r="L49" s="75"/>
      <c r="M49" s="25"/>
      <c r="N49" s="83"/>
      <c r="O49" s="78"/>
      <c r="P49" s="25"/>
      <c r="Q49" s="83"/>
      <c r="R49" s="21"/>
      <c r="S49" s="84"/>
      <c r="T49" s="390">
        <f t="shared" si="7"/>
        <v>0</v>
      </c>
      <c r="U49" s="443">
        <f t="shared" si="6"/>
        <v>2</v>
      </c>
    </row>
    <row r="50" spans="1:21" ht="18" customHeight="1">
      <c r="A50" s="817"/>
      <c r="B50" s="818"/>
      <c r="C50" s="895"/>
      <c r="D50" s="818"/>
      <c r="E50" s="337">
        <v>12</v>
      </c>
      <c r="F50" s="216"/>
      <c r="G50" s="216"/>
      <c r="H50" s="96"/>
      <c r="I50" s="80"/>
      <c r="J50" s="75"/>
      <c r="K50" s="80"/>
      <c r="L50" s="75"/>
      <c r="M50" s="25"/>
      <c r="N50" s="83"/>
      <c r="O50" s="78"/>
      <c r="P50" s="25"/>
      <c r="Q50" s="83"/>
      <c r="R50" s="21"/>
      <c r="S50" s="84"/>
      <c r="T50" s="390">
        <f t="shared" si="7"/>
        <v>0</v>
      </c>
      <c r="U50" s="443">
        <f t="shared" si="6"/>
        <v>2</v>
      </c>
    </row>
    <row r="51" spans="1:21" ht="18" customHeight="1">
      <c r="A51" s="817"/>
      <c r="B51" s="818"/>
      <c r="C51" s="895"/>
      <c r="D51" s="818"/>
      <c r="E51" s="337">
        <v>13</v>
      </c>
      <c r="F51" s="216"/>
      <c r="G51" s="216"/>
      <c r="H51" s="96"/>
      <c r="I51" s="80"/>
      <c r="J51" s="75"/>
      <c r="K51" s="80"/>
      <c r="L51" s="75"/>
      <c r="M51" s="25"/>
      <c r="N51" s="83"/>
      <c r="O51" s="78"/>
      <c r="P51" s="25"/>
      <c r="Q51" s="83"/>
      <c r="R51" s="21"/>
      <c r="S51" s="84"/>
      <c r="T51" s="390">
        <f t="shared" si="7"/>
        <v>0</v>
      </c>
      <c r="U51" s="443">
        <f t="shared" si="6"/>
        <v>2</v>
      </c>
    </row>
    <row r="52" spans="1:21" ht="18" customHeight="1">
      <c r="A52" s="817"/>
      <c r="B52" s="818"/>
      <c r="C52" s="895"/>
      <c r="D52" s="818"/>
      <c r="E52" s="337">
        <v>14</v>
      </c>
      <c r="F52" s="216"/>
      <c r="G52" s="216"/>
      <c r="H52" s="96"/>
      <c r="I52" s="80"/>
      <c r="J52" s="75"/>
      <c r="K52" s="80"/>
      <c r="L52" s="75"/>
      <c r="M52" s="25"/>
      <c r="N52" s="83"/>
      <c r="O52" s="78"/>
      <c r="P52" s="25"/>
      <c r="Q52" s="83"/>
      <c r="R52" s="21"/>
      <c r="S52" s="84"/>
      <c r="T52" s="390">
        <f t="shared" si="7"/>
        <v>0</v>
      </c>
      <c r="U52" s="443">
        <f t="shared" si="6"/>
        <v>2</v>
      </c>
    </row>
    <row r="53" spans="1:21" ht="18" customHeight="1">
      <c r="A53" s="817"/>
      <c r="B53" s="818"/>
      <c r="C53" s="895"/>
      <c r="D53" s="818"/>
      <c r="E53" s="337">
        <v>15</v>
      </c>
      <c r="F53" s="216"/>
      <c r="G53" s="216"/>
      <c r="H53" s="96"/>
      <c r="I53" s="80"/>
      <c r="J53" s="75"/>
      <c r="K53" s="80"/>
      <c r="L53" s="75"/>
      <c r="M53" s="25"/>
      <c r="N53" s="83"/>
      <c r="O53" s="78"/>
      <c r="P53" s="25"/>
      <c r="Q53" s="83"/>
      <c r="R53" s="21"/>
      <c r="S53" s="84"/>
      <c r="T53" s="390">
        <f t="shared" si="7"/>
        <v>0</v>
      </c>
      <c r="U53" s="443">
        <f t="shared" si="6"/>
        <v>2</v>
      </c>
    </row>
    <row r="54" spans="1:21" ht="18" customHeight="1">
      <c r="A54" s="817"/>
      <c r="B54" s="818"/>
      <c r="C54" s="895"/>
      <c r="D54" s="818"/>
      <c r="E54" s="337">
        <v>16</v>
      </c>
      <c r="F54" s="216"/>
      <c r="G54" s="216"/>
      <c r="H54" s="96"/>
      <c r="I54" s="80"/>
      <c r="J54" s="75"/>
      <c r="K54" s="80"/>
      <c r="L54" s="75"/>
      <c r="M54" s="25"/>
      <c r="N54" s="83"/>
      <c r="O54" s="78"/>
      <c r="P54" s="25"/>
      <c r="Q54" s="83"/>
      <c r="R54" s="21"/>
      <c r="S54" s="84"/>
      <c r="T54" s="390">
        <f t="shared" ref="T54:T60" si="8">IF(J54="",0,INT(SUM(PRODUCT(J54,L54,O54),R54)))</f>
        <v>0</v>
      </c>
      <c r="U54" s="443">
        <f t="shared" ref="U54:U60" si="9">$A$39</f>
        <v>2</v>
      </c>
    </row>
    <row r="55" spans="1:21" ht="18" customHeight="1">
      <c r="A55" s="817"/>
      <c r="B55" s="818"/>
      <c r="C55" s="895"/>
      <c r="D55" s="818"/>
      <c r="E55" s="337">
        <v>17</v>
      </c>
      <c r="F55" s="216"/>
      <c r="G55" s="216"/>
      <c r="H55" s="96"/>
      <c r="I55" s="80"/>
      <c r="J55" s="75"/>
      <c r="K55" s="80"/>
      <c r="L55" s="75"/>
      <c r="M55" s="25"/>
      <c r="N55" s="83"/>
      <c r="O55" s="78"/>
      <c r="P55" s="25"/>
      <c r="Q55" s="83"/>
      <c r="R55" s="21"/>
      <c r="S55" s="84"/>
      <c r="T55" s="390">
        <f t="shared" si="8"/>
        <v>0</v>
      </c>
      <c r="U55" s="443">
        <f t="shared" si="9"/>
        <v>2</v>
      </c>
    </row>
    <row r="56" spans="1:21" ht="18" customHeight="1">
      <c r="A56" s="817"/>
      <c r="B56" s="818"/>
      <c r="C56" s="895"/>
      <c r="D56" s="818"/>
      <c r="E56" s="337">
        <v>18</v>
      </c>
      <c r="F56" s="216"/>
      <c r="G56" s="216"/>
      <c r="H56" s="96"/>
      <c r="I56" s="80"/>
      <c r="J56" s="75"/>
      <c r="K56" s="80"/>
      <c r="L56" s="75"/>
      <c r="M56" s="25"/>
      <c r="N56" s="83"/>
      <c r="O56" s="78"/>
      <c r="P56" s="25"/>
      <c r="Q56" s="83"/>
      <c r="R56" s="21"/>
      <c r="S56" s="84"/>
      <c r="T56" s="390">
        <f t="shared" si="8"/>
        <v>0</v>
      </c>
      <c r="U56" s="443">
        <f t="shared" si="9"/>
        <v>2</v>
      </c>
    </row>
    <row r="57" spans="1:21" ht="18" customHeight="1">
      <c r="A57" s="817"/>
      <c r="B57" s="818"/>
      <c r="C57" s="895"/>
      <c r="D57" s="818"/>
      <c r="E57" s="337">
        <v>19</v>
      </c>
      <c r="F57" s="216"/>
      <c r="G57" s="216"/>
      <c r="H57" s="96"/>
      <c r="I57" s="80"/>
      <c r="J57" s="75"/>
      <c r="K57" s="80"/>
      <c r="L57" s="75"/>
      <c r="M57" s="25"/>
      <c r="N57" s="83"/>
      <c r="O57" s="78"/>
      <c r="P57" s="25"/>
      <c r="Q57" s="83"/>
      <c r="R57" s="21"/>
      <c r="S57" s="84"/>
      <c r="T57" s="390">
        <f t="shared" si="8"/>
        <v>0</v>
      </c>
      <c r="U57" s="443">
        <f t="shared" si="9"/>
        <v>2</v>
      </c>
    </row>
    <row r="58" spans="1:21" ht="18" customHeight="1">
      <c r="A58" s="817"/>
      <c r="B58" s="818"/>
      <c r="C58" s="895"/>
      <c r="D58" s="818"/>
      <c r="E58" s="337">
        <v>20</v>
      </c>
      <c r="F58" s="216"/>
      <c r="G58" s="216"/>
      <c r="H58" s="96"/>
      <c r="I58" s="80"/>
      <c r="J58" s="75"/>
      <c r="K58" s="80"/>
      <c r="L58" s="75"/>
      <c r="M58" s="25"/>
      <c r="N58" s="83"/>
      <c r="O58" s="78"/>
      <c r="P58" s="25"/>
      <c r="Q58" s="83"/>
      <c r="R58" s="21"/>
      <c r="S58" s="84"/>
      <c r="T58" s="390">
        <f t="shared" si="8"/>
        <v>0</v>
      </c>
      <c r="U58" s="443">
        <f t="shared" si="9"/>
        <v>2</v>
      </c>
    </row>
    <row r="59" spans="1:21" ht="18" customHeight="1">
      <c r="A59" s="817"/>
      <c r="B59" s="818"/>
      <c r="C59" s="895"/>
      <c r="D59" s="818"/>
      <c r="E59" s="337">
        <v>21</v>
      </c>
      <c r="F59" s="216"/>
      <c r="G59" s="216"/>
      <c r="H59" s="96"/>
      <c r="I59" s="80"/>
      <c r="J59" s="75"/>
      <c r="K59" s="80"/>
      <c r="L59" s="75"/>
      <c r="M59" s="25"/>
      <c r="N59" s="83"/>
      <c r="O59" s="78"/>
      <c r="P59" s="25"/>
      <c r="Q59" s="83"/>
      <c r="R59" s="21"/>
      <c r="S59" s="84"/>
      <c r="T59" s="390">
        <f t="shared" si="8"/>
        <v>0</v>
      </c>
      <c r="U59" s="443">
        <f t="shared" si="9"/>
        <v>2</v>
      </c>
    </row>
    <row r="60" spans="1:21" ht="18" customHeight="1">
      <c r="A60" s="817"/>
      <c r="B60" s="818"/>
      <c r="C60" s="895"/>
      <c r="D60" s="818"/>
      <c r="E60" s="337">
        <v>22</v>
      </c>
      <c r="F60" s="216"/>
      <c r="G60" s="216"/>
      <c r="H60" s="96"/>
      <c r="I60" s="80"/>
      <c r="J60" s="75"/>
      <c r="K60" s="80"/>
      <c r="L60" s="75"/>
      <c r="M60" s="25"/>
      <c r="N60" s="83"/>
      <c r="O60" s="78"/>
      <c r="P60" s="25"/>
      <c r="Q60" s="83"/>
      <c r="R60" s="21"/>
      <c r="S60" s="84"/>
      <c r="T60" s="390">
        <f t="shared" si="8"/>
        <v>0</v>
      </c>
      <c r="U60" s="443">
        <f t="shared" si="9"/>
        <v>2</v>
      </c>
    </row>
    <row r="61" spans="1:21" ht="18" customHeight="1">
      <c r="A61" s="817"/>
      <c r="B61" s="818"/>
      <c r="C61" s="895"/>
      <c r="D61" s="818"/>
      <c r="E61" s="337">
        <v>23</v>
      </c>
      <c r="F61" s="216"/>
      <c r="G61" s="216"/>
      <c r="H61" s="96"/>
      <c r="I61" s="80"/>
      <c r="J61" s="75"/>
      <c r="K61" s="80"/>
      <c r="L61" s="75"/>
      <c r="M61" s="25"/>
      <c r="N61" s="83"/>
      <c r="O61" s="78"/>
      <c r="P61" s="25"/>
      <c r="Q61" s="83"/>
      <c r="R61" s="21"/>
      <c r="S61" s="84"/>
      <c r="T61" s="390">
        <f t="shared" si="0"/>
        <v>0</v>
      </c>
      <c r="U61" s="443">
        <f t="shared" ref="U61:U68" si="10">$A$39</f>
        <v>2</v>
      </c>
    </row>
    <row r="62" spans="1:21" ht="18" customHeight="1">
      <c r="A62" s="817"/>
      <c r="B62" s="818"/>
      <c r="C62" s="895"/>
      <c r="D62" s="818"/>
      <c r="E62" s="337">
        <v>24</v>
      </c>
      <c r="F62" s="216"/>
      <c r="G62" s="216"/>
      <c r="H62" s="96"/>
      <c r="I62" s="80"/>
      <c r="J62" s="75"/>
      <c r="K62" s="80"/>
      <c r="L62" s="75"/>
      <c r="M62" s="25"/>
      <c r="N62" s="83"/>
      <c r="O62" s="78"/>
      <c r="P62" s="25"/>
      <c r="Q62" s="83"/>
      <c r="R62" s="21"/>
      <c r="S62" s="84"/>
      <c r="T62" s="390">
        <f t="shared" si="0"/>
        <v>0</v>
      </c>
      <c r="U62" s="443">
        <f t="shared" si="10"/>
        <v>2</v>
      </c>
    </row>
    <row r="63" spans="1:21" ht="18" customHeight="1">
      <c r="A63" s="817"/>
      <c r="B63" s="818"/>
      <c r="C63" s="895"/>
      <c r="D63" s="818"/>
      <c r="E63" s="337">
        <v>25</v>
      </c>
      <c r="F63" s="216"/>
      <c r="G63" s="216"/>
      <c r="H63" s="96"/>
      <c r="I63" s="80"/>
      <c r="J63" s="75"/>
      <c r="K63" s="80"/>
      <c r="L63" s="75"/>
      <c r="M63" s="25"/>
      <c r="N63" s="83"/>
      <c r="O63" s="78"/>
      <c r="P63" s="25"/>
      <c r="Q63" s="83"/>
      <c r="R63" s="21"/>
      <c r="S63" s="84"/>
      <c r="T63" s="390">
        <f t="shared" si="0"/>
        <v>0</v>
      </c>
      <c r="U63" s="443">
        <f t="shared" si="10"/>
        <v>2</v>
      </c>
    </row>
    <row r="64" spans="1:21" ht="18" customHeight="1">
      <c r="A64" s="817"/>
      <c r="B64" s="818"/>
      <c r="C64" s="895"/>
      <c r="D64" s="818"/>
      <c r="E64" s="337">
        <v>26</v>
      </c>
      <c r="F64" s="216"/>
      <c r="G64" s="216"/>
      <c r="H64" s="96"/>
      <c r="I64" s="80"/>
      <c r="J64" s="75"/>
      <c r="K64" s="80"/>
      <c r="L64" s="75"/>
      <c r="M64" s="25"/>
      <c r="N64" s="83"/>
      <c r="O64" s="78"/>
      <c r="P64" s="25"/>
      <c r="Q64" s="83"/>
      <c r="R64" s="21"/>
      <c r="S64" s="84"/>
      <c r="T64" s="390">
        <f t="shared" si="0"/>
        <v>0</v>
      </c>
      <c r="U64" s="443">
        <f t="shared" si="10"/>
        <v>2</v>
      </c>
    </row>
    <row r="65" spans="1:21" ht="18" customHeight="1">
      <c r="A65" s="817"/>
      <c r="B65" s="818"/>
      <c r="C65" s="895"/>
      <c r="D65" s="818"/>
      <c r="E65" s="337">
        <v>27</v>
      </c>
      <c r="F65" s="216"/>
      <c r="G65" s="216"/>
      <c r="H65" s="96"/>
      <c r="I65" s="80"/>
      <c r="J65" s="75"/>
      <c r="K65" s="80"/>
      <c r="L65" s="75"/>
      <c r="M65" s="25"/>
      <c r="N65" s="83"/>
      <c r="O65" s="78"/>
      <c r="P65" s="25"/>
      <c r="Q65" s="83"/>
      <c r="R65" s="21"/>
      <c r="S65" s="84"/>
      <c r="T65" s="390">
        <f t="shared" si="0"/>
        <v>0</v>
      </c>
      <c r="U65" s="443">
        <f t="shared" si="10"/>
        <v>2</v>
      </c>
    </row>
    <row r="66" spans="1:21" ht="18" customHeight="1">
      <c r="A66" s="817"/>
      <c r="B66" s="818"/>
      <c r="C66" s="895"/>
      <c r="D66" s="818"/>
      <c r="E66" s="337">
        <v>28</v>
      </c>
      <c r="F66" s="216"/>
      <c r="G66" s="216"/>
      <c r="H66" s="96"/>
      <c r="I66" s="80"/>
      <c r="J66" s="75"/>
      <c r="K66" s="80"/>
      <c r="L66" s="75"/>
      <c r="M66" s="25"/>
      <c r="N66" s="83"/>
      <c r="O66" s="78"/>
      <c r="P66" s="25"/>
      <c r="Q66" s="83"/>
      <c r="R66" s="21"/>
      <c r="S66" s="84"/>
      <c r="T66" s="390">
        <f t="shared" si="0"/>
        <v>0</v>
      </c>
      <c r="U66" s="443">
        <f t="shared" si="10"/>
        <v>2</v>
      </c>
    </row>
    <row r="67" spans="1:21" ht="18" customHeight="1">
      <c r="A67" s="817"/>
      <c r="B67" s="818"/>
      <c r="C67" s="895"/>
      <c r="D67" s="818"/>
      <c r="E67" s="337">
        <v>29</v>
      </c>
      <c r="F67" s="216"/>
      <c r="G67" s="216"/>
      <c r="H67" s="96"/>
      <c r="I67" s="80"/>
      <c r="J67" s="75"/>
      <c r="K67" s="80"/>
      <c r="L67" s="75"/>
      <c r="M67" s="25"/>
      <c r="N67" s="83"/>
      <c r="O67" s="78"/>
      <c r="P67" s="25"/>
      <c r="Q67" s="83"/>
      <c r="R67" s="21"/>
      <c r="S67" s="84"/>
      <c r="T67" s="390">
        <f t="shared" si="0"/>
        <v>0</v>
      </c>
      <c r="U67" s="443">
        <f t="shared" si="10"/>
        <v>2</v>
      </c>
    </row>
    <row r="68" spans="1:21" ht="18" customHeight="1">
      <c r="A68" s="817"/>
      <c r="B68" s="818"/>
      <c r="C68" s="896"/>
      <c r="D68" s="826"/>
      <c r="E68" s="345">
        <v>30</v>
      </c>
      <c r="F68" s="433"/>
      <c r="G68" s="433"/>
      <c r="H68" s="96"/>
      <c r="I68" s="80"/>
      <c r="J68" s="75"/>
      <c r="K68" s="80"/>
      <c r="L68" s="75"/>
      <c r="M68" s="25"/>
      <c r="N68" s="83"/>
      <c r="O68" s="78"/>
      <c r="P68" s="25"/>
      <c r="Q68" s="83"/>
      <c r="R68" s="21"/>
      <c r="S68" s="84"/>
      <c r="T68" s="390">
        <f t="shared" si="0"/>
        <v>0</v>
      </c>
      <c r="U68" s="443">
        <f t="shared" si="10"/>
        <v>2</v>
      </c>
    </row>
    <row r="69" spans="1:21" ht="18" customHeight="1">
      <c r="A69" s="815">
        <v>3</v>
      </c>
      <c r="B69" s="816"/>
      <c r="C69" s="894">
        <f>IF(ISERROR(VLOOKUP($A69,処理シート!$B:$D,3,FALSE)),"",VLOOKUP($A69,処理シート!$B:$D,3,FALSE))</f>
        <v>0</v>
      </c>
      <c r="D69" s="816"/>
      <c r="E69" s="393">
        <v>1</v>
      </c>
      <c r="F69" s="216"/>
      <c r="G69" s="216"/>
      <c r="H69" s="118"/>
      <c r="I69" s="119"/>
      <c r="J69" s="120"/>
      <c r="K69" s="119"/>
      <c r="L69" s="120"/>
      <c r="M69" s="121"/>
      <c r="N69" s="122"/>
      <c r="O69" s="123"/>
      <c r="P69" s="121"/>
      <c r="Q69" s="122"/>
      <c r="R69" s="124"/>
      <c r="S69" s="125"/>
      <c r="T69" s="389">
        <f t="shared" si="0"/>
        <v>0</v>
      </c>
      <c r="U69" s="443">
        <f>$A$69</f>
        <v>3</v>
      </c>
    </row>
    <row r="70" spans="1:21" ht="18" customHeight="1">
      <c r="A70" s="817"/>
      <c r="B70" s="818"/>
      <c r="C70" s="895"/>
      <c r="D70" s="818"/>
      <c r="E70" s="357">
        <v>2</v>
      </c>
      <c r="F70" s="216"/>
      <c r="G70" s="216"/>
      <c r="H70" s="97"/>
      <c r="I70" s="81"/>
      <c r="J70" s="76"/>
      <c r="K70" s="81"/>
      <c r="L70" s="76"/>
      <c r="M70" s="2"/>
      <c r="N70" s="82"/>
      <c r="O70" s="77"/>
      <c r="P70" s="2"/>
      <c r="Q70" s="82"/>
      <c r="R70" s="19"/>
      <c r="S70" s="85"/>
      <c r="T70" s="397">
        <f t="shared" si="0"/>
        <v>0</v>
      </c>
      <c r="U70" s="443">
        <f t="shared" ref="U70:U83" si="11">$A$69</f>
        <v>3</v>
      </c>
    </row>
    <row r="71" spans="1:21" ht="18" customHeight="1">
      <c r="A71" s="817"/>
      <c r="B71" s="818"/>
      <c r="C71" s="895"/>
      <c r="D71" s="818"/>
      <c r="E71" s="357">
        <v>3</v>
      </c>
      <c r="F71" s="216"/>
      <c r="G71" s="216"/>
      <c r="H71" s="97"/>
      <c r="I71" s="81"/>
      <c r="J71" s="76"/>
      <c r="K71" s="81"/>
      <c r="L71" s="76"/>
      <c r="M71" s="2"/>
      <c r="N71" s="82"/>
      <c r="O71" s="77"/>
      <c r="P71" s="2"/>
      <c r="Q71" s="82"/>
      <c r="R71" s="19"/>
      <c r="S71" s="85"/>
      <c r="T71" s="397">
        <f t="shared" si="0"/>
        <v>0</v>
      </c>
      <c r="U71" s="443">
        <f t="shared" si="11"/>
        <v>3</v>
      </c>
    </row>
    <row r="72" spans="1:21" ht="18" customHeight="1">
      <c r="A72" s="817"/>
      <c r="B72" s="818"/>
      <c r="C72" s="895"/>
      <c r="D72" s="818"/>
      <c r="E72" s="357">
        <v>4</v>
      </c>
      <c r="F72" s="216"/>
      <c r="G72" s="216"/>
      <c r="H72" s="97"/>
      <c r="I72" s="81"/>
      <c r="J72" s="76"/>
      <c r="K72" s="81"/>
      <c r="L72" s="76"/>
      <c r="M72" s="2"/>
      <c r="N72" s="82"/>
      <c r="O72" s="77"/>
      <c r="P72" s="2"/>
      <c r="Q72" s="82"/>
      <c r="R72" s="19"/>
      <c r="S72" s="85"/>
      <c r="T72" s="397">
        <f t="shared" si="0"/>
        <v>0</v>
      </c>
      <c r="U72" s="443">
        <f t="shared" si="11"/>
        <v>3</v>
      </c>
    </row>
    <row r="73" spans="1:21" ht="18" customHeight="1">
      <c r="A73" s="817"/>
      <c r="B73" s="818"/>
      <c r="C73" s="895"/>
      <c r="D73" s="818"/>
      <c r="E73" s="357">
        <v>5</v>
      </c>
      <c r="F73" s="216"/>
      <c r="G73" s="216"/>
      <c r="H73" s="97"/>
      <c r="I73" s="81"/>
      <c r="J73" s="76"/>
      <c r="K73" s="81"/>
      <c r="L73" s="76"/>
      <c r="M73" s="2"/>
      <c r="N73" s="82"/>
      <c r="O73" s="77"/>
      <c r="P73" s="2"/>
      <c r="Q73" s="82"/>
      <c r="R73" s="19"/>
      <c r="S73" s="85"/>
      <c r="T73" s="397">
        <f t="shared" si="0"/>
        <v>0</v>
      </c>
      <c r="U73" s="443">
        <f t="shared" si="11"/>
        <v>3</v>
      </c>
    </row>
    <row r="74" spans="1:21" ht="18" customHeight="1">
      <c r="A74" s="817"/>
      <c r="B74" s="818"/>
      <c r="C74" s="895"/>
      <c r="D74" s="818"/>
      <c r="E74" s="357">
        <v>6</v>
      </c>
      <c r="F74" s="216"/>
      <c r="G74" s="216"/>
      <c r="H74" s="97"/>
      <c r="I74" s="81"/>
      <c r="J74" s="76"/>
      <c r="K74" s="81"/>
      <c r="L74" s="76"/>
      <c r="M74" s="2"/>
      <c r="N74" s="82"/>
      <c r="O74" s="77"/>
      <c r="P74" s="2"/>
      <c r="Q74" s="82"/>
      <c r="R74" s="19"/>
      <c r="S74" s="85"/>
      <c r="T74" s="397">
        <f t="shared" si="0"/>
        <v>0</v>
      </c>
      <c r="U74" s="443">
        <f t="shared" si="11"/>
        <v>3</v>
      </c>
    </row>
    <row r="75" spans="1:21" ht="18" customHeight="1">
      <c r="A75" s="817"/>
      <c r="B75" s="818"/>
      <c r="C75" s="895"/>
      <c r="D75" s="818"/>
      <c r="E75" s="357">
        <v>7</v>
      </c>
      <c r="F75" s="216"/>
      <c r="G75" s="216"/>
      <c r="H75" s="97"/>
      <c r="I75" s="81"/>
      <c r="J75" s="76"/>
      <c r="K75" s="81"/>
      <c r="L75" s="76"/>
      <c r="M75" s="2"/>
      <c r="N75" s="82"/>
      <c r="O75" s="77"/>
      <c r="P75" s="2"/>
      <c r="Q75" s="82"/>
      <c r="R75" s="19"/>
      <c r="S75" s="85"/>
      <c r="T75" s="397">
        <f t="shared" si="0"/>
        <v>0</v>
      </c>
      <c r="U75" s="443">
        <f t="shared" si="11"/>
        <v>3</v>
      </c>
    </row>
    <row r="76" spans="1:21" ht="18" customHeight="1">
      <c r="A76" s="817"/>
      <c r="B76" s="818"/>
      <c r="C76" s="895"/>
      <c r="D76" s="818"/>
      <c r="E76" s="357">
        <v>8</v>
      </c>
      <c r="F76" s="216"/>
      <c r="G76" s="216"/>
      <c r="H76" s="97"/>
      <c r="I76" s="81"/>
      <c r="J76" s="76"/>
      <c r="K76" s="81"/>
      <c r="L76" s="76"/>
      <c r="M76" s="2"/>
      <c r="N76" s="82"/>
      <c r="O76" s="77"/>
      <c r="P76" s="2"/>
      <c r="Q76" s="82"/>
      <c r="R76" s="19"/>
      <c r="S76" s="85"/>
      <c r="T76" s="397">
        <f t="shared" ref="T76:T83" si="12">IF(J76="",0,INT(SUM(PRODUCT(J76,L76,O76),R76)))</f>
        <v>0</v>
      </c>
      <c r="U76" s="443">
        <f t="shared" si="11"/>
        <v>3</v>
      </c>
    </row>
    <row r="77" spans="1:21" ht="18" customHeight="1">
      <c r="A77" s="817"/>
      <c r="B77" s="818"/>
      <c r="C77" s="895"/>
      <c r="D77" s="818"/>
      <c r="E77" s="357">
        <v>9</v>
      </c>
      <c r="F77" s="216"/>
      <c r="G77" s="216"/>
      <c r="H77" s="97"/>
      <c r="I77" s="81"/>
      <c r="J77" s="76"/>
      <c r="K77" s="81"/>
      <c r="L77" s="76"/>
      <c r="M77" s="2"/>
      <c r="N77" s="82"/>
      <c r="O77" s="77"/>
      <c r="P77" s="2"/>
      <c r="Q77" s="82"/>
      <c r="R77" s="19"/>
      <c r="S77" s="85"/>
      <c r="T77" s="397">
        <f t="shared" si="12"/>
        <v>0</v>
      </c>
      <c r="U77" s="443">
        <f t="shared" si="11"/>
        <v>3</v>
      </c>
    </row>
    <row r="78" spans="1:21" ht="18" customHeight="1">
      <c r="A78" s="817"/>
      <c r="B78" s="818"/>
      <c r="C78" s="895"/>
      <c r="D78" s="818"/>
      <c r="E78" s="357">
        <v>10</v>
      </c>
      <c r="F78" s="216"/>
      <c r="G78" s="216"/>
      <c r="H78" s="97"/>
      <c r="I78" s="81"/>
      <c r="J78" s="76"/>
      <c r="K78" s="81"/>
      <c r="L78" s="76"/>
      <c r="M78" s="2"/>
      <c r="N78" s="82"/>
      <c r="O78" s="77"/>
      <c r="P78" s="2"/>
      <c r="Q78" s="82"/>
      <c r="R78" s="19"/>
      <c r="S78" s="85"/>
      <c r="T78" s="397">
        <f t="shared" si="12"/>
        <v>0</v>
      </c>
      <c r="U78" s="443">
        <f t="shared" si="11"/>
        <v>3</v>
      </c>
    </row>
    <row r="79" spans="1:21" ht="18" customHeight="1">
      <c r="A79" s="817"/>
      <c r="B79" s="818"/>
      <c r="C79" s="895"/>
      <c r="D79" s="818"/>
      <c r="E79" s="357">
        <v>11</v>
      </c>
      <c r="F79" s="216"/>
      <c r="G79" s="216"/>
      <c r="H79" s="97"/>
      <c r="I79" s="81"/>
      <c r="J79" s="76"/>
      <c r="K79" s="81"/>
      <c r="L79" s="76"/>
      <c r="M79" s="2"/>
      <c r="N79" s="82"/>
      <c r="O79" s="77"/>
      <c r="P79" s="2"/>
      <c r="Q79" s="82"/>
      <c r="R79" s="19"/>
      <c r="S79" s="85"/>
      <c r="T79" s="397">
        <f t="shared" si="12"/>
        <v>0</v>
      </c>
      <c r="U79" s="443">
        <f t="shared" si="11"/>
        <v>3</v>
      </c>
    </row>
    <row r="80" spans="1:21" ht="18" customHeight="1">
      <c r="A80" s="817"/>
      <c r="B80" s="818"/>
      <c r="C80" s="895"/>
      <c r="D80" s="818"/>
      <c r="E80" s="357">
        <v>12</v>
      </c>
      <c r="F80" s="216"/>
      <c r="G80" s="216"/>
      <c r="H80" s="97"/>
      <c r="I80" s="81"/>
      <c r="J80" s="76"/>
      <c r="K80" s="81"/>
      <c r="L80" s="76"/>
      <c r="M80" s="2"/>
      <c r="N80" s="82"/>
      <c r="O80" s="77"/>
      <c r="P80" s="2"/>
      <c r="Q80" s="82"/>
      <c r="R80" s="19"/>
      <c r="S80" s="85"/>
      <c r="T80" s="397">
        <f t="shared" si="12"/>
        <v>0</v>
      </c>
      <c r="U80" s="443">
        <f t="shared" si="11"/>
        <v>3</v>
      </c>
    </row>
    <row r="81" spans="1:21" ht="18" customHeight="1">
      <c r="A81" s="817"/>
      <c r="B81" s="818"/>
      <c r="C81" s="895"/>
      <c r="D81" s="818"/>
      <c r="E81" s="357">
        <v>13</v>
      </c>
      <c r="F81" s="216"/>
      <c r="G81" s="216"/>
      <c r="H81" s="97"/>
      <c r="I81" s="81"/>
      <c r="J81" s="76"/>
      <c r="K81" s="81"/>
      <c r="L81" s="76"/>
      <c r="M81" s="2"/>
      <c r="N81" s="82"/>
      <c r="O81" s="77"/>
      <c r="P81" s="2"/>
      <c r="Q81" s="82"/>
      <c r="R81" s="19"/>
      <c r="S81" s="85"/>
      <c r="T81" s="397">
        <f t="shared" si="12"/>
        <v>0</v>
      </c>
      <c r="U81" s="443">
        <f t="shared" si="11"/>
        <v>3</v>
      </c>
    </row>
    <row r="82" spans="1:21" ht="18" customHeight="1">
      <c r="A82" s="817"/>
      <c r="B82" s="818"/>
      <c r="C82" s="895"/>
      <c r="D82" s="818"/>
      <c r="E82" s="357">
        <v>14</v>
      </c>
      <c r="F82" s="216"/>
      <c r="G82" s="216"/>
      <c r="H82" s="97"/>
      <c r="I82" s="81"/>
      <c r="J82" s="76"/>
      <c r="K82" s="81"/>
      <c r="L82" s="76"/>
      <c r="M82" s="2"/>
      <c r="N82" s="82"/>
      <c r="O82" s="77"/>
      <c r="P82" s="2"/>
      <c r="Q82" s="82"/>
      <c r="R82" s="19"/>
      <c r="S82" s="85"/>
      <c r="T82" s="397">
        <f t="shared" si="12"/>
        <v>0</v>
      </c>
      <c r="U82" s="443">
        <f t="shared" si="11"/>
        <v>3</v>
      </c>
    </row>
    <row r="83" spans="1:21" ht="18" customHeight="1">
      <c r="A83" s="817"/>
      <c r="B83" s="818"/>
      <c r="C83" s="895"/>
      <c r="D83" s="818"/>
      <c r="E83" s="357">
        <v>15</v>
      </c>
      <c r="F83" s="216"/>
      <c r="G83" s="216"/>
      <c r="H83" s="97"/>
      <c r="I83" s="81"/>
      <c r="J83" s="76"/>
      <c r="K83" s="81"/>
      <c r="L83" s="76"/>
      <c r="M83" s="2"/>
      <c r="N83" s="82"/>
      <c r="O83" s="77"/>
      <c r="P83" s="2"/>
      <c r="Q83" s="82"/>
      <c r="R83" s="19"/>
      <c r="S83" s="85"/>
      <c r="T83" s="397">
        <f t="shared" si="12"/>
        <v>0</v>
      </c>
      <c r="U83" s="443">
        <f t="shared" si="11"/>
        <v>3</v>
      </c>
    </row>
    <row r="84" spans="1:21" ht="18" customHeight="1">
      <c r="A84" s="817"/>
      <c r="B84" s="818"/>
      <c r="C84" s="895"/>
      <c r="D84" s="818"/>
      <c r="E84" s="357">
        <v>16</v>
      </c>
      <c r="F84" s="216"/>
      <c r="G84" s="216"/>
      <c r="H84" s="97"/>
      <c r="I84" s="81"/>
      <c r="J84" s="76"/>
      <c r="K84" s="81"/>
      <c r="L84" s="76"/>
      <c r="M84" s="2"/>
      <c r="N84" s="82"/>
      <c r="O84" s="77"/>
      <c r="P84" s="2"/>
      <c r="Q84" s="82"/>
      <c r="R84" s="19"/>
      <c r="S84" s="85"/>
      <c r="T84" s="397">
        <f t="shared" ref="T84:T90" si="13">IF(J84="",0,INT(SUM(PRODUCT(J84,L84,O84),R84)))</f>
        <v>0</v>
      </c>
      <c r="U84" s="443">
        <f t="shared" ref="U84:U90" si="14">$A$69</f>
        <v>3</v>
      </c>
    </row>
    <row r="85" spans="1:21" ht="18" customHeight="1">
      <c r="A85" s="817"/>
      <c r="B85" s="818"/>
      <c r="C85" s="895"/>
      <c r="D85" s="818"/>
      <c r="E85" s="357">
        <v>17</v>
      </c>
      <c r="F85" s="216"/>
      <c r="G85" s="216"/>
      <c r="H85" s="97"/>
      <c r="I85" s="81"/>
      <c r="J85" s="76"/>
      <c r="K85" s="81"/>
      <c r="L85" s="76"/>
      <c r="M85" s="2"/>
      <c r="N85" s="82"/>
      <c r="O85" s="77"/>
      <c r="P85" s="2"/>
      <c r="Q85" s="82"/>
      <c r="R85" s="19"/>
      <c r="S85" s="85"/>
      <c r="T85" s="397">
        <f t="shared" si="13"/>
        <v>0</v>
      </c>
      <c r="U85" s="443">
        <f t="shared" si="14"/>
        <v>3</v>
      </c>
    </row>
    <row r="86" spans="1:21" ht="18" customHeight="1">
      <c r="A86" s="817"/>
      <c r="B86" s="818"/>
      <c r="C86" s="895"/>
      <c r="D86" s="818"/>
      <c r="E86" s="357">
        <v>18</v>
      </c>
      <c r="F86" s="216"/>
      <c r="G86" s="216"/>
      <c r="H86" s="97"/>
      <c r="I86" s="81"/>
      <c r="J86" s="76"/>
      <c r="K86" s="81"/>
      <c r="L86" s="76"/>
      <c r="M86" s="2"/>
      <c r="N86" s="82"/>
      <c r="O86" s="77"/>
      <c r="P86" s="2"/>
      <c r="Q86" s="82"/>
      <c r="R86" s="19"/>
      <c r="S86" s="85"/>
      <c r="T86" s="397">
        <f t="shared" si="13"/>
        <v>0</v>
      </c>
      <c r="U86" s="443">
        <f t="shared" si="14"/>
        <v>3</v>
      </c>
    </row>
    <row r="87" spans="1:21" ht="18" customHeight="1">
      <c r="A87" s="817"/>
      <c r="B87" s="818"/>
      <c r="C87" s="895"/>
      <c r="D87" s="818"/>
      <c r="E87" s="357">
        <v>19</v>
      </c>
      <c r="F87" s="216"/>
      <c r="G87" s="216"/>
      <c r="H87" s="97"/>
      <c r="I87" s="81"/>
      <c r="J87" s="76"/>
      <c r="K87" s="81"/>
      <c r="L87" s="76"/>
      <c r="M87" s="2"/>
      <c r="N87" s="82"/>
      <c r="O87" s="77"/>
      <c r="P87" s="2"/>
      <c r="Q87" s="82"/>
      <c r="R87" s="19"/>
      <c r="S87" s="85"/>
      <c r="T87" s="397">
        <f t="shared" si="13"/>
        <v>0</v>
      </c>
      <c r="U87" s="443">
        <f t="shared" si="14"/>
        <v>3</v>
      </c>
    </row>
    <row r="88" spans="1:21" ht="18" customHeight="1">
      <c r="A88" s="817"/>
      <c r="B88" s="818"/>
      <c r="C88" s="895"/>
      <c r="D88" s="818"/>
      <c r="E88" s="357">
        <v>20</v>
      </c>
      <c r="F88" s="216"/>
      <c r="G88" s="216"/>
      <c r="H88" s="97"/>
      <c r="I88" s="81"/>
      <c r="J88" s="76"/>
      <c r="K88" s="81"/>
      <c r="L88" s="76"/>
      <c r="M88" s="2"/>
      <c r="N88" s="82"/>
      <c r="O88" s="77"/>
      <c r="P88" s="2"/>
      <c r="Q88" s="82"/>
      <c r="R88" s="19"/>
      <c r="S88" s="85"/>
      <c r="T88" s="397">
        <f t="shared" si="13"/>
        <v>0</v>
      </c>
      <c r="U88" s="443">
        <f t="shared" si="14"/>
        <v>3</v>
      </c>
    </row>
    <row r="89" spans="1:21" ht="18" customHeight="1">
      <c r="A89" s="817"/>
      <c r="B89" s="818"/>
      <c r="C89" s="895"/>
      <c r="D89" s="818"/>
      <c r="E89" s="357">
        <v>21</v>
      </c>
      <c r="F89" s="216"/>
      <c r="G89" s="216"/>
      <c r="H89" s="97"/>
      <c r="I89" s="81"/>
      <c r="J89" s="76"/>
      <c r="K89" s="81"/>
      <c r="L89" s="76"/>
      <c r="M89" s="2"/>
      <c r="N89" s="82"/>
      <c r="O89" s="77"/>
      <c r="P89" s="2"/>
      <c r="Q89" s="82"/>
      <c r="R89" s="19"/>
      <c r="S89" s="85"/>
      <c r="T89" s="397">
        <f t="shared" si="13"/>
        <v>0</v>
      </c>
      <c r="U89" s="443">
        <f t="shared" si="14"/>
        <v>3</v>
      </c>
    </row>
    <row r="90" spans="1:21" ht="18" customHeight="1">
      <c r="A90" s="817"/>
      <c r="B90" s="818"/>
      <c r="C90" s="895"/>
      <c r="D90" s="818"/>
      <c r="E90" s="357">
        <v>22</v>
      </c>
      <c r="F90" s="216"/>
      <c r="G90" s="216"/>
      <c r="H90" s="97"/>
      <c r="I90" s="81"/>
      <c r="J90" s="76"/>
      <c r="K90" s="81"/>
      <c r="L90" s="76"/>
      <c r="M90" s="2"/>
      <c r="N90" s="82"/>
      <c r="O90" s="77"/>
      <c r="P90" s="2"/>
      <c r="Q90" s="82"/>
      <c r="R90" s="19"/>
      <c r="S90" s="85"/>
      <c r="T90" s="397">
        <f t="shared" si="13"/>
        <v>0</v>
      </c>
      <c r="U90" s="443">
        <f t="shared" si="14"/>
        <v>3</v>
      </c>
    </row>
    <row r="91" spans="1:21" ht="18" customHeight="1">
      <c r="A91" s="817"/>
      <c r="B91" s="818"/>
      <c r="C91" s="895"/>
      <c r="D91" s="818"/>
      <c r="E91" s="357">
        <v>23</v>
      </c>
      <c r="F91" s="216"/>
      <c r="G91" s="216"/>
      <c r="H91" s="97"/>
      <c r="I91" s="81"/>
      <c r="J91" s="76"/>
      <c r="K91" s="81"/>
      <c r="L91" s="76"/>
      <c r="M91" s="2"/>
      <c r="N91" s="82"/>
      <c r="O91" s="77"/>
      <c r="P91" s="2"/>
      <c r="Q91" s="82"/>
      <c r="R91" s="19"/>
      <c r="S91" s="85"/>
      <c r="T91" s="397">
        <f t="shared" si="0"/>
        <v>0</v>
      </c>
      <c r="U91" s="443">
        <f t="shared" ref="U91:U98" si="15">$A$69</f>
        <v>3</v>
      </c>
    </row>
    <row r="92" spans="1:21" ht="18" customHeight="1">
      <c r="A92" s="817"/>
      <c r="B92" s="818"/>
      <c r="C92" s="895"/>
      <c r="D92" s="818"/>
      <c r="E92" s="357">
        <v>24</v>
      </c>
      <c r="F92" s="216"/>
      <c r="G92" s="216"/>
      <c r="H92" s="97"/>
      <c r="I92" s="81"/>
      <c r="J92" s="76"/>
      <c r="K92" s="81"/>
      <c r="L92" s="76"/>
      <c r="M92" s="2"/>
      <c r="N92" s="82"/>
      <c r="O92" s="77"/>
      <c r="P92" s="2"/>
      <c r="Q92" s="82"/>
      <c r="R92" s="19"/>
      <c r="S92" s="85"/>
      <c r="T92" s="397">
        <f t="shared" si="0"/>
        <v>0</v>
      </c>
      <c r="U92" s="443">
        <f t="shared" si="15"/>
        <v>3</v>
      </c>
    </row>
    <row r="93" spans="1:21" ht="18" customHeight="1">
      <c r="A93" s="817"/>
      <c r="B93" s="818"/>
      <c r="C93" s="895"/>
      <c r="D93" s="818"/>
      <c r="E93" s="357">
        <v>25</v>
      </c>
      <c r="F93" s="216"/>
      <c r="G93" s="216"/>
      <c r="H93" s="97"/>
      <c r="I93" s="81"/>
      <c r="J93" s="76"/>
      <c r="K93" s="81"/>
      <c r="L93" s="76"/>
      <c r="M93" s="2"/>
      <c r="N93" s="82"/>
      <c r="O93" s="77"/>
      <c r="P93" s="2"/>
      <c r="Q93" s="82"/>
      <c r="R93" s="19"/>
      <c r="S93" s="85"/>
      <c r="T93" s="397">
        <f t="shared" si="0"/>
        <v>0</v>
      </c>
      <c r="U93" s="443">
        <f t="shared" si="15"/>
        <v>3</v>
      </c>
    </row>
    <row r="94" spans="1:21" ht="18" customHeight="1">
      <c r="A94" s="817"/>
      <c r="B94" s="818"/>
      <c r="C94" s="895"/>
      <c r="D94" s="818"/>
      <c r="E94" s="357">
        <v>26</v>
      </c>
      <c r="F94" s="216"/>
      <c r="G94" s="216"/>
      <c r="H94" s="97"/>
      <c r="I94" s="81"/>
      <c r="J94" s="76"/>
      <c r="K94" s="81"/>
      <c r="L94" s="76"/>
      <c r="M94" s="2"/>
      <c r="N94" s="82"/>
      <c r="O94" s="77"/>
      <c r="P94" s="2"/>
      <c r="Q94" s="82"/>
      <c r="R94" s="19"/>
      <c r="S94" s="85"/>
      <c r="T94" s="397">
        <f t="shared" ref="T94:T157" si="16">IF(J94="",0,INT(SUM(PRODUCT(J94,L94,O94),R94)))</f>
        <v>0</v>
      </c>
      <c r="U94" s="443">
        <f t="shared" si="15"/>
        <v>3</v>
      </c>
    </row>
    <row r="95" spans="1:21" ht="18" customHeight="1">
      <c r="A95" s="817"/>
      <c r="B95" s="818"/>
      <c r="C95" s="895"/>
      <c r="D95" s="818"/>
      <c r="E95" s="357">
        <v>27</v>
      </c>
      <c r="F95" s="216"/>
      <c r="G95" s="216"/>
      <c r="H95" s="97"/>
      <c r="I95" s="81"/>
      <c r="J95" s="76"/>
      <c r="K95" s="81"/>
      <c r="L95" s="76"/>
      <c r="M95" s="2"/>
      <c r="N95" s="82"/>
      <c r="O95" s="77"/>
      <c r="P95" s="2"/>
      <c r="Q95" s="82"/>
      <c r="R95" s="19"/>
      <c r="S95" s="85"/>
      <c r="T95" s="397">
        <f t="shared" si="16"/>
        <v>0</v>
      </c>
      <c r="U95" s="443">
        <f t="shared" si="15"/>
        <v>3</v>
      </c>
    </row>
    <row r="96" spans="1:21" ht="18" customHeight="1">
      <c r="A96" s="817"/>
      <c r="B96" s="818"/>
      <c r="C96" s="895"/>
      <c r="D96" s="818"/>
      <c r="E96" s="357">
        <v>28</v>
      </c>
      <c r="F96" s="216"/>
      <c r="G96" s="216"/>
      <c r="H96" s="97"/>
      <c r="I96" s="81"/>
      <c r="J96" s="76"/>
      <c r="K96" s="81"/>
      <c r="L96" s="76"/>
      <c r="M96" s="2"/>
      <c r="N96" s="82"/>
      <c r="O96" s="77"/>
      <c r="P96" s="2"/>
      <c r="Q96" s="82"/>
      <c r="R96" s="19"/>
      <c r="S96" s="85"/>
      <c r="T96" s="397">
        <f t="shared" si="16"/>
        <v>0</v>
      </c>
      <c r="U96" s="443">
        <f t="shared" si="15"/>
        <v>3</v>
      </c>
    </row>
    <row r="97" spans="1:21" ht="18" customHeight="1">
      <c r="A97" s="817"/>
      <c r="B97" s="818"/>
      <c r="C97" s="895"/>
      <c r="D97" s="818"/>
      <c r="E97" s="357">
        <v>29</v>
      </c>
      <c r="F97" s="216"/>
      <c r="G97" s="216"/>
      <c r="H97" s="97"/>
      <c r="I97" s="81"/>
      <c r="J97" s="76"/>
      <c r="K97" s="81"/>
      <c r="L97" s="76"/>
      <c r="M97" s="2"/>
      <c r="N97" s="82"/>
      <c r="O97" s="77"/>
      <c r="P97" s="2"/>
      <c r="Q97" s="82"/>
      <c r="R97" s="19"/>
      <c r="S97" s="85"/>
      <c r="T97" s="397">
        <f t="shared" si="16"/>
        <v>0</v>
      </c>
      <c r="U97" s="443">
        <f t="shared" si="15"/>
        <v>3</v>
      </c>
    </row>
    <row r="98" spans="1:21" ht="18" customHeight="1">
      <c r="A98" s="817"/>
      <c r="B98" s="818"/>
      <c r="C98" s="896"/>
      <c r="D98" s="826"/>
      <c r="E98" s="345">
        <v>30</v>
      </c>
      <c r="F98" s="433"/>
      <c r="G98" s="433"/>
      <c r="H98" s="101"/>
      <c r="I98" s="81"/>
      <c r="J98" s="76"/>
      <c r="K98" s="81"/>
      <c r="L98" s="76"/>
      <c r="M98" s="2"/>
      <c r="N98" s="82"/>
      <c r="O98" s="77"/>
      <c r="P98" s="2"/>
      <c r="Q98" s="82"/>
      <c r="R98" s="19"/>
      <c r="S98" s="85"/>
      <c r="T98" s="397">
        <f t="shared" si="16"/>
        <v>0</v>
      </c>
      <c r="U98" s="443">
        <f t="shared" si="15"/>
        <v>3</v>
      </c>
    </row>
    <row r="99" spans="1:21" ht="18" customHeight="1">
      <c r="A99" s="815">
        <v>4</v>
      </c>
      <c r="B99" s="816"/>
      <c r="C99" s="894" t="str">
        <f>IF(ISERROR(VLOOKUP($A99,処理シート!$B:$D,3,FALSE)),"",VLOOKUP($A99,処理シート!$B:$D,3,FALSE))</f>
        <v/>
      </c>
      <c r="D99" s="816"/>
      <c r="E99" s="337">
        <v>1</v>
      </c>
      <c r="F99" s="216"/>
      <c r="G99" s="216"/>
      <c r="H99" s="118"/>
      <c r="I99" s="119"/>
      <c r="J99" s="120"/>
      <c r="K99" s="122"/>
      <c r="L99" s="123"/>
      <c r="M99" s="121"/>
      <c r="N99" s="122"/>
      <c r="O99" s="123"/>
      <c r="P99" s="121"/>
      <c r="Q99" s="122"/>
      <c r="R99" s="124"/>
      <c r="S99" s="125"/>
      <c r="T99" s="389">
        <f t="shared" si="16"/>
        <v>0</v>
      </c>
      <c r="U99" s="443">
        <f>$A$99</f>
        <v>4</v>
      </c>
    </row>
    <row r="100" spans="1:21" ht="18" customHeight="1">
      <c r="A100" s="817"/>
      <c r="B100" s="818"/>
      <c r="C100" s="895"/>
      <c r="D100" s="818"/>
      <c r="E100" s="337">
        <v>2</v>
      </c>
      <c r="F100" s="216"/>
      <c r="G100" s="216"/>
      <c r="H100" s="97"/>
      <c r="I100" s="81"/>
      <c r="J100" s="76"/>
      <c r="K100" s="82"/>
      <c r="L100" s="77"/>
      <c r="M100" s="2"/>
      <c r="N100" s="82"/>
      <c r="O100" s="77"/>
      <c r="P100" s="2"/>
      <c r="Q100" s="82"/>
      <c r="R100" s="19"/>
      <c r="S100" s="85"/>
      <c r="T100" s="397">
        <f t="shared" si="16"/>
        <v>0</v>
      </c>
      <c r="U100" s="443">
        <f t="shared" ref="U100:U113" si="17">$A$99</f>
        <v>4</v>
      </c>
    </row>
    <row r="101" spans="1:21" ht="18" customHeight="1">
      <c r="A101" s="817"/>
      <c r="B101" s="818"/>
      <c r="C101" s="895"/>
      <c r="D101" s="818"/>
      <c r="E101" s="337">
        <v>3</v>
      </c>
      <c r="F101" s="216"/>
      <c r="G101" s="216"/>
      <c r="H101" s="97"/>
      <c r="I101" s="81"/>
      <c r="J101" s="76"/>
      <c r="K101" s="82"/>
      <c r="L101" s="77"/>
      <c r="M101" s="2"/>
      <c r="N101" s="82"/>
      <c r="O101" s="77"/>
      <c r="P101" s="2"/>
      <c r="Q101" s="82"/>
      <c r="R101" s="19"/>
      <c r="S101" s="85"/>
      <c r="T101" s="397">
        <f t="shared" si="16"/>
        <v>0</v>
      </c>
      <c r="U101" s="443">
        <f t="shared" si="17"/>
        <v>4</v>
      </c>
    </row>
    <row r="102" spans="1:21" ht="18" customHeight="1">
      <c r="A102" s="817"/>
      <c r="B102" s="818"/>
      <c r="C102" s="895"/>
      <c r="D102" s="818"/>
      <c r="E102" s="337">
        <v>4</v>
      </c>
      <c r="F102" s="216"/>
      <c r="G102" s="216"/>
      <c r="H102" s="97"/>
      <c r="I102" s="81"/>
      <c r="J102" s="76"/>
      <c r="K102" s="81"/>
      <c r="L102" s="76"/>
      <c r="M102" s="2"/>
      <c r="N102" s="81"/>
      <c r="O102" s="77"/>
      <c r="P102" s="15"/>
      <c r="Q102" s="82"/>
      <c r="R102" s="19"/>
      <c r="S102" s="85"/>
      <c r="T102" s="397">
        <f t="shared" si="16"/>
        <v>0</v>
      </c>
      <c r="U102" s="443">
        <f t="shared" si="17"/>
        <v>4</v>
      </c>
    </row>
    <row r="103" spans="1:21" ht="18" customHeight="1">
      <c r="A103" s="817"/>
      <c r="B103" s="818"/>
      <c r="C103" s="895"/>
      <c r="D103" s="818"/>
      <c r="E103" s="337">
        <v>5</v>
      </c>
      <c r="F103" s="216"/>
      <c r="G103" s="216"/>
      <c r="H103" s="97"/>
      <c r="I103" s="81"/>
      <c r="J103" s="76"/>
      <c r="K103" s="81"/>
      <c r="L103" s="76"/>
      <c r="M103" s="2"/>
      <c r="N103" s="81"/>
      <c r="O103" s="77"/>
      <c r="P103" s="15"/>
      <c r="Q103" s="82"/>
      <c r="R103" s="19"/>
      <c r="S103" s="85"/>
      <c r="T103" s="397">
        <f t="shared" si="16"/>
        <v>0</v>
      </c>
      <c r="U103" s="443">
        <f t="shared" si="17"/>
        <v>4</v>
      </c>
    </row>
    <row r="104" spans="1:21" ht="18" customHeight="1">
      <c r="A104" s="817"/>
      <c r="B104" s="818"/>
      <c r="C104" s="895"/>
      <c r="D104" s="818"/>
      <c r="E104" s="337">
        <v>6</v>
      </c>
      <c r="F104" s="216"/>
      <c r="G104" s="216"/>
      <c r="H104" s="97"/>
      <c r="I104" s="81"/>
      <c r="J104" s="76"/>
      <c r="K104" s="81"/>
      <c r="L104" s="76"/>
      <c r="M104" s="2"/>
      <c r="N104" s="81"/>
      <c r="O104" s="77"/>
      <c r="P104" s="15"/>
      <c r="Q104" s="82"/>
      <c r="R104" s="19"/>
      <c r="S104" s="85"/>
      <c r="T104" s="397">
        <f t="shared" si="16"/>
        <v>0</v>
      </c>
      <c r="U104" s="443">
        <f t="shared" si="17"/>
        <v>4</v>
      </c>
    </row>
    <row r="105" spans="1:21" ht="18" customHeight="1">
      <c r="A105" s="817"/>
      <c r="B105" s="818"/>
      <c r="C105" s="895"/>
      <c r="D105" s="818"/>
      <c r="E105" s="337">
        <v>7</v>
      </c>
      <c r="F105" s="216"/>
      <c r="G105" s="216"/>
      <c r="H105" s="97"/>
      <c r="I105" s="81"/>
      <c r="J105" s="76"/>
      <c r="K105" s="81"/>
      <c r="L105" s="76"/>
      <c r="M105" s="2"/>
      <c r="N105" s="82"/>
      <c r="O105" s="77"/>
      <c r="P105" s="2"/>
      <c r="Q105" s="82"/>
      <c r="R105" s="19"/>
      <c r="S105" s="85"/>
      <c r="T105" s="397">
        <f t="shared" si="16"/>
        <v>0</v>
      </c>
      <c r="U105" s="443">
        <f t="shared" si="17"/>
        <v>4</v>
      </c>
    </row>
    <row r="106" spans="1:21" ht="18" customHeight="1">
      <c r="A106" s="817"/>
      <c r="B106" s="818"/>
      <c r="C106" s="895"/>
      <c r="D106" s="818"/>
      <c r="E106" s="337">
        <v>8</v>
      </c>
      <c r="F106" s="216"/>
      <c r="G106" s="216"/>
      <c r="H106" s="97"/>
      <c r="I106" s="81"/>
      <c r="J106" s="76"/>
      <c r="K106" s="82"/>
      <c r="L106" s="77"/>
      <c r="M106" s="2"/>
      <c r="N106" s="82"/>
      <c r="O106" s="77"/>
      <c r="P106" s="2"/>
      <c r="Q106" s="82"/>
      <c r="R106" s="19"/>
      <c r="S106" s="85"/>
      <c r="T106" s="397">
        <f t="shared" ref="T106:T113" si="18">IF(J106="",0,INT(SUM(PRODUCT(J106,L106,O106),R106)))</f>
        <v>0</v>
      </c>
      <c r="U106" s="443">
        <f t="shared" si="17"/>
        <v>4</v>
      </c>
    </row>
    <row r="107" spans="1:21" ht="18" customHeight="1">
      <c r="A107" s="817"/>
      <c r="B107" s="818"/>
      <c r="C107" s="895"/>
      <c r="D107" s="818"/>
      <c r="E107" s="337">
        <v>9</v>
      </c>
      <c r="F107" s="216"/>
      <c r="G107" s="216"/>
      <c r="H107" s="97"/>
      <c r="I107" s="81"/>
      <c r="J107" s="76"/>
      <c r="K107" s="82"/>
      <c r="L107" s="77"/>
      <c r="M107" s="2"/>
      <c r="N107" s="82"/>
      <c r="O107" s="77"/>
      <c r="P107" s="2"/>
      <c r="Q107" s="82"/>
      <c r="R107" s="19"/>
      <c r="S107" s="85"/>
      <c r="T107" s="397">
        <f t="shared" si="18"/>
        <v>0</v>
      </c>
      <c r="U107" s="443">
        <f t="shared" si="17"/>
        <v>4</v>
      </c>
    </row>
    <row r="108" spans="1:21" ht="18" customHeight="1">
      <c r="A108" s="817"/>
      <c r="B108" s="818"/>
      <c r="C108" s="895"/>
      <c r="D108" s="818"/>
      <c r="E108" s="337">
        <v>10</v>
      </c>
      <c r="F108" s="216"/>
      <c r="G108" s="216"/>
      <c r="H108" s="97"/>
      <c r="I108" s="81"/>
      <c r="J108" s="76"/>
      <c r="K108" s="82"/>
      <c r="L108" s="77"/>
      <c r="M108" s="2"/>
      <c r="N108" s="82"/>
      <c r="O108" s="77"/>
      <c r="P108" s="2"/>
      <c r="Q108" s="82"/>
      <c r="R108" s="19"/>
      <c r="S108" s="85"/>
      <c r="T108" s="397">
        <f t="shared" si="18"/>
        <v>0</v>
      </c>
      <c r="U108" s="443">
        <f t="shared" si="17"/>
        <v>4</v>
      </c>
    </row>
    <row r="109" spans="1:21" ht="18" customHeight="1">
      <c r="A109" s="817"/>
      <c r="B109" s="818"/>
      <c r="C109" s="895"/>
      <c r="D109" s="818"/>
      <c r="E109" s="337">
        <v>11</v>
      </c>
      <c r="F109" s="216"/>
      <c r="G109" s="216"/>
      <c r="H109" s="97"/>
      <c r="I109" s="81"/>
      <c r="J109" s="76"/>
      <c r="K109" s="82"/>
      <c r="L109" s="77"/>
      <c r="M109" s="2"/>
      <c r="N109" s="82"/>
      <c r="O109" s="77"/>
      <c r="P109" s="2"/>
      <c r="Q109" s="82"/>
      <c r="R109" s="19"/>
      <c r="S109" s="85"/>
      <c r="T109" s="397">
        <f t="shared" si="18"/>
        <v>0</v>
      </c>
      <c r="U109" s="443">
        <f t="shared" si="17"/>
        <v>4</v>
      </c>
    </row>
    <row r="110" spans="1:21" ht="18" customHeight="1">
      <c r="A110" s="817"/>
      <c r="B110" s="818"/>
      <c r="C110" s="895"/>
      <c r="D110" s="818"/>
      <c r="E110" s="337">
        <v>12</v>
      </c>
      <c r="F110" s="216"/>
      <c r="G110" s="216"/>
      <c r="H110" s="97"/>
      <c r="I110" s="81"/>
      <c r="J110" s="76"/>
      <c r="K110" s="81"/>
      <c r="L110" s="76"/>
      <c r="M110" s="2"/>
      <c r="N110" s="81"/>
      <c r="O110" s="77"/>
      <c r="P110" s="15"/>
      <c r="Q110" s="82"/>
      <c r="R110" s="19"/>
      <c r="S110" s="85"/>
      <c r="T110" s="397">
        <f t="shared" si="18"/>
        <v>0</v>
      </c>
      <c r="U110" s="443">
        <f t="shared" si="17"/>
        <v>4</v>
      </c>
    </row>
    <row r="111" spans="1:21" ht="18" customHeight="1">
      <c r="A111" s="817"/>
      <c r="B111" s="818"/>
      <c r="C111" s="895"/>
      <c r="D111" s="818"/>
      <c r="E111" s="337">
        <v>13</v>
      </c>
      <c r="F111" s="216"/>
      <c r="G111" s="216"/>
      <c r="H111" s="97"/>
      <c r="I111" s="81"/>
      <c r="J111" s="76"/>
      <c r="K111" s="81"/>
      <c r="L111" s="76"/>
      <c r="M111" s="2"/>
      <c r="N111" s="81"/>
      <c r="O111" s="77"/>
      <c r="P111" s="15"/>
      <c r="Q111" s="82"/>
      <c r="R111" s="19"/>
      <c r="S111" s="85"/>
      <c r="T111" s="397">
        <f t="shared" si="18"/>
        <v>0</v>
      </c>
      <c r="U111" s="443">
        <f t="shared" si="17"/>
        <v>4</v>
      </c>
    </row>
    <row r="112" spans="1:21" ht="18" customHeight="1">
      <c r="A112" s="817"/>
      <c r="B112" s="818"/>
      <c r="C112" s="895"/>
      <c r="D112" s="818"/>
      <c r="E112" s="337">
        <v>14</v>
      </c>
      <c r="F112" s="216"/>
      <c r="G112" s="216"/>
      <c r="H112" s="97"/>
      <c r="I112" s="81"/>
      <c r="J112" s="76"/>
      <c r="K112" s="81"/>
      <c r="L112" s="76"/>
      <c r="M112" s="2"/>
      <c r="N112" s="81"/>
      <c r="O112" s="77"/>
      <c r="P112" s="15"/>
      <c r="Q112" s="82"/>
      <c r="R112" s="19"/>
      <c r="S112" s="85"/>
      <c r="T112" s="397">
        <f t="shared" si="18"/>
        <v>0</v>
      </c>
      <c r="U112" s="443">
        <f t="shared" si="17"/>
        <v>4</v>
      </c>
    </row>
    <row r="113" spans="1:21" ht="18" customHeight="1">
      <c r="A113" s="817"/>
      <c r="B113" s="818"/>
      <c r="C113" s="895"/>
      <c r="D113" s="818"/>
      <c r="E113" s="337">
        <v>15</v>
      </c>
      <c r="F113" s="216"/>
      <c r="G113" s="216"/>
      <c r="H113" s="97"/>
      <c r="I113" s="81"/>
      <c r="J113" s="76"/>
      <c r="K113" s="81"/>
      <c r="L113" s="76"/>
      <c r="M113" s="2"/>
      <c r="N113" s="82"/>
      <c r="O113" s="77"/>
      <c r="P113" s="2"/>
      <c r="Q113" s="82"/>
      <c r="R113" s="19"/>
      <c r="S113" s="85"/>
      <c r="T113" s="397">
        <f t="shared" si="18"/>
        <v>0</v>
      </c>
      <c r="U113" s="443">
        <f t="shared" si="17"/>
        <v>4</v>
      </c>
    </row>
    <row r="114" spans="1:21" ht="18" customHeight="1">
      <c r="A114" s="817"/>
      <c r="B114" s="818"/>
      <c r="C114" s="895"/>
      <c r="D114" s="818"/>
      <c r="E114" s="337">
        <v>16</v>
      </c>
      <c r="F114" s="216"/>
      <c r="G114" s="216"/>
      <c r="H114" s="97"/>
      <c r="I114" s="81"/>
      <c r="J114" s="76"/>
      <c r="K114" s="82"/>
      <c r="L114" s="77"/>
      <c r="M114" s="2"/>
      <c r="N114" s="82"/>
      <c r="O114" s="77"/>
      <c r="P114" s="2"/>
      <c r="Q114" s="82"/>
      <c r="R114" s="19"/>
      <c r="S114" s="85"/>
      <c r="T114" s="397">
        <f t="shared" ref="T114:T120" si="19">IF(J114="",0,INT(SUM(PRODUCT(J114,L114,O114),R114)))</f>
        <v>0</v>
      </c>
      <c r="U114" s="443">
        <f t="shared" ref="U114:U120" si="20">$A$99</f>
        <v>4</v>
      </c>
    </row>
    <row r="115" spans="1:21" ht="18" customHeight="1">
      <c r="A115" s="817"/>
      <c r="B115" s="818"/>
      <c r="C115" s="895"/>
      <c r="D115" s="818"/>
      <c r="E115" s="337">
        <v>17</v>
      </c>
      <c r="F115" s="216"/>
      <c r="G115" s="216"/>
      <c r="H115" s="97"/>
      <c r="I115" s="81"/>
      <c r="J115" s="76"/>
      <c r="K115" s="82"/>
      <c r="L115" s="77"/>
      <c r="M115" s="2"/>
      <c r="N115" s="82"/>
      <c r="O115" s="77"/>
      <c r="P115" s="2"/>
      <c r="Q115" s="82"/>
      <c r="R115" s="19"/>
      <c r="S115" s="85"/>
      <c r="T115" s="397">
        <f t="shared" si="19"/>
        <v>0</v>
      </c>
      <c r="U115" s="443">
        <f t="shared" si="20"/>
        <v>4</v>
      </c>
    </row>
    <row r="116" spans="1:21" ht="18" customHeight="1">
      <c r="A116" s="817"/>
      <c r="B116" s="818"/>
      <c r="C116" s="895"/>
      <c r="D116" s="818"/>
      <c r="E116" s="337">
        <v>18</v>
      </c>
      <c r="F116" s="216"/>
      <c r="G116" s="216"/>
      <c r="H116" s="97"/>
      <c r="I116" s="81"/>
      <c r="J116" s="76"/>
      <c r="K116" s="82"/>
      <c r="L116" s="77"/>
      <c r="M116" s="2"/>
      <c r="N116" s="82"/>
      <c r="O116" s="77"/>
      <c r="P116" s="2"/>
      <c r="Q116" s="82"/>
      <c r="R116" s="19"/>
      <c r="S116" s="85"/>
      <c r="T116" s="397">
        <f t="shared" si="19"/>
        <v>0</v>
      </c>
      <c r="U116" s="443">
        <f t="shared" si="20"/>
        <v>4</v>
      </c>
    </row>
    <row r="117" spans="1:21" ht="18" customHeight="1">
      <c r="A117" s="817"/>
      <c r="B117" s="818"/>
      <c r="C117" s="895"/>
      <c r="D117" s="818"/>
      <c r="E117" s="337">
        <v>19</v>
      </c>
      <c r="F117" s="216"/>
      <c r="G117" s="216"/>
      <c r="H117" s="97"/>
      <c r="I117" s="81"/>
      <c r="J117" s="76"/>
      <c r="K117" s="81"/>
      <c r="L117" s="76"/>
      <c r="M117" s="2"/>
      <c r="N117" s="81"/>
      <c r="O117" s="77"/>
      <c r="P117" s="15"/>
      <c r="Q117" s="82"/>
      <c r="R117" s="19"/>
      <c r="S117" s="85"/>
      <c r="T117" s="397">
        <f t="shared" si="19"/>
        <v>0</v>
      </c>
      <c r="U117" s="443">
        <f t="shared" si="20"/>
        <v>4</v>
      </c>
    </row>
    <row r="118" spans="1:21" ht="18" customHeight="1">
      <c r="A118" s="817"/>
      <c r="B118" s="818"/>
      <c r="C118" s="895"/>
      <c r="D118" s="818"/>
      <c r="E118" s="337">
        <v>20</v>
      </c>
      <c r="F118" s="216"/>
      <c r="G118" s="216"/>
      <c r="H118" s="97"/>
      <c r="I118" s="81"/>
      <c r="J118" s="76"/>
      <c r="K118" s="81"/>
      <c r="L118" s="76"/>
      <c r="M118" s="2"/>
      <c r="N118" s="81"/>
      <c r="O118" s="77"/>
      <c r="P118" s="15"/>
      <c r="Q118" s="82"/>
      <c r="R118" s="19"/>
      <c r="S118" s="85"/>
      <c r="T118" s="397">
        <f t="shared" si="19"/>
        <v>0</v>
      </c>
      <c r="U118" s="443">
        <f t="shared" si="20"/>
        <v>4</v>
      </c>
    </row>
    <row r="119" spans="1:21" ht="18" customHeight="1">
      <c r="A119" s="817"/>
      <c r="B119" s="818"/>
      <c r="C119" s="895"/>
      <c r="D119" s="818"/>
      <c r="E119" s="337">
        <v>21</v>
      </c>
      <c r="F119" s="216"/>
      <c r="G119" s="216"/>
      <c r="H119" s="97"/>
      <c r="I119" s="81"/>
      <c r="J119" s="76"/>
      <c r="K119" s="81"/>
      <c r="L119" s="76"/>
      <c r="M119" s="2"/>
      <c r="N119" s="81"/>
      <c r="O119" s="77"/>
      <c r="P119" s="15"/>
      <c r="Q119" s="82"/>
      <c r="R119" s="19"/>
      <c r="S119" s="85"/>
      <c r="T119" s="397">
        <f t="shared" si="19"/>
        <v>0</v>
      </c>
      <c r="U119" s="443">
        <f t="shared" si="20"/>
        <v>4</v>
      </c>
    </row>
    <row r="120" spans="1:21" ht="18" customHeight="1">
      <c r="A120" s="817"/>
      <c r="B120" s="818"/>
      <c r="C120" s="895"/>
      <c r="D120" s="818"/>
      <c r="E120" s="337">
        <v>22</v>
      </c>
      <c r="F120" s="216"/>
      <c r="G120" s="216"/>
      <c r="H120" s="97"/>
      <c r="I120" s="81"/>
      <c r="J120" s="76"/>
      <c r="K120" s="81"/>
      <c r="L120" s="76"/>
      <c r="M120" s="2"/>
      <c r="N120" s="82"/>
      <c r="O120" s="77"/>
      <c r="P120" s="2"/>
      <c r="Q120" s="82"/>
      <c r="R120" s="19"/>
      <c r="S120" s="85"/>
      <c r="T120" s="397">
        <f t="shared" si="19"/>
        <v>0</v>
      </c>
      <c r="U120" s="443">
        <f t="shared" si="20"/>
        <v>4</v>
      </c>
    </row>
    <row r="121" spans="1:21" ht="18" customHeight="1">
      <c r="A121" s="817"/>
      <c r="B121" s="818"/>
      <c r="C121" s="895"/>
      <c r="D121" s="818"/>
      <c r="E121" s="337">
        <v>23</v>
      </c>
      <c r="F121" s="216"/>
      <c r="G121" s="216"/>
      <c r="H121" s="97"/>
      <c r="I121" s="81"/>
      <c r="J121" s="76"/>
      <c r="K121" s="82"/>
      <c r="L121" s="77"/>
      <c r="M121" s="2"/>
      <c r="N121" s="82"/>
      <c r="O121" s="77"/>
      <c r="P121" s="2"/>
      <c r="Q121" s="82"/>
      <c r="R121" s="19"/>
      <c r="S121" s="85"/>
      <c r="T121" s="397">
        <f t="shared" si="16"/>
        <v>0</v>
      </c>
      <c r="U121" s="443">
        <f t="shared" ref="U121:U128" si="21">$A$99</f>
        <v>4</v>
      </c>
    </row>
    <row r="122" spans="1:21" ht="18" customHeight="1">
      <c r="A122" s="817"/>
      <c r="B122" s="818"/>
      <c r="C122" s="895"/>
      <c r="D122" s="818"/>
      <c r="E122" s="337">
        <v>24</v>
      </c>
      <c r="F122" s="216"/>
      <c r="G122" s="216"/>
      <c r="H122" s="97"/>
      <c r="I122" s="81"/>
      <c r="J122" s="76"/>
      <c r="K122" s="82"/>
      <c r="L122" s="77"/>
      <c r="M122" s="2"/>
      <c r="N122" s="82"/>
      <c r="O122" s="77"/>
      <c r="P122" s="2"/>
      <c r="Q122" s="82"/>
      <c r="R122" s="19"/>
      <c r="S122" s="85"/>
      <c r="T122" s="397">
        <f t="shared" si="16"/>
        <v>0</v>
      </c>
      <c r="U122" s="443">
        <f t="shared" si="21"/>
        <v>4</v>
      </c>
    </row>
    <row r="123" spans="1:21" ht="18" customHeight="1">
      <c r="A123" s="817"/>
      <c r="B123" s="818"/>
      <c r="C123" s="895"/>
      <c r="D123" s="818"/>
      <c r="E123" s="337">
        <v>25</v>
      </c>
      <c r="F123" s="216"/>
      <c r="G123" s="216"/>
      <c r="H123" s="97"/>
      <c r="I123" s="81"/>
      <c r="J123" s="76"/>
      <c r="K123" s="82"/>
      <c r="L123" s="77"/>
      <c r="M123" s="2"/>
      <c r="N123" s="82"/>
      <c r="O123" s="77"/>
      <c r="P123" s="2"/>
      <c r="Q123" s="82"/>
      <c r="R123" s="19"/>
      <c r="S123" s="85"/>
      <c r="T123" s="397">
        <f t="shared" si="16"/>
        <v>0</v>
      </c>
      <c r="U123" s="443">
        <f t="shared" si="21"/>
        <v>4</v>
      </c>
    </row>
    <row r="124" spans="1:21" ht="18" customHeight="1">
      <c r="A124" s="817"/>
      <c r="B124" s="818"/>
      <c r="C124" s="895"/>
      <c r="D124" s="818"/>
      <c r="E124" s="337">
        <v>26</v>
      </c>
      <c r="F124" s="216"/>
      <c r="G124" s="216"/>
      <c r="H124" s="97"/>
      <c r="I124" s="81"/>
      <c r="J124" s="76"/>
      <c r="K124" s="82"/>
      <c r="L124" s="77"/>
      <c r="M124" s="2"/>
      <c r="N124" s="82"/>
      <c r="O124" s="77"/>
      <c r="P124" s="2"/>
      <c r="Q124" s="82"/>
      <c r="R124" s="19"/>
      <c r="S124" s="85"/>
      <c r="T124" s="397">
        <f t="shared" si="16"/>
        <v>0</v>
      </c>
      <c r="U124" s="443">
        <f t="shared" si="21"/>
        <v>4</v>
      </c>
    </row>
    <row r="125" spans="1:21" ht="18" customHeight="1">
      <c r="A125" s="817"/>
      <c r="B125" s="818"/>
      <c r="C125" s="895"/>
      <c r="D125" s="818"/>
      <c r="E125" s="337">
        <v>27</v>
      </c>
      <c r="F125" s="216"/>
      <c r="G125" s="216"/>
      <c r="H125" s="97"/>
      <c r="I125" s="81"/>
      <c r="J125" s="76"/>
      <c r="K125" s="81"/>
      <c r="L125" s="76"/>
      <c r="M125" s="2"/>
      <c r="N125" s="81"/>
      <c r="O125" s="77"/>
      <c r="P125" s="15"/>
      <c r="Q125" s="82"/>
      <c r="R125" s="19"/>
      <c r="S125" s="85"/>
      <c r="T125" s="397">
        <f t="shared" si="16"/>
        <v>0</v>
      </c>
      <c r="U125" s="443">
        <f t="shared" si="21"/>
        <v>4</v>
      </c>
    </row>
    <row r="126" spans="1:21" ht="18" customHeight="1">
      <c r="A126" s="817"/>
      <c r="B126" s="818"/>
      <c r="C126" s="895"/>
      <c r="D126" s="818"/>
      <c r="E126" s="337">
        <v>28</v>
      </c>
      <c r="F126" s="216"/>
      <c r="G126" s="216"/>
      <c r="H126" s="97"/>
      <c r="I126" s="81"/>
      <c r="J126" s="76"/>
      <c r="K126" s="81"/>
      <c r="L126" s="76"/>
      <c r="M126" s="2"/>
      <c r="N126" s="81"/>
      <c r="O126" s="77"/>
      <c r="P126" s="15"/>
      <c r="Q126" s="82"/>
      <c r="R126" s="19"/>
      <c r="S126" s="85"/>
      <c r="T126" s="397">
        <f t="shared" si="16"/>
        <v>0</v>
      </c>
      <c r="U126" s="443">
        <f t="shared" si="21"/>
        <v>4</v>
      </c>
    </row>
    <row r="127" spans="1:21" ht="18" customHeight="1">
      <c r="A127" s="817"/>
      <c r="B127" s="818"/>
      <c r="C127" s="895"/>
      <c r="D127" s="818"/>
      <c r="E127" s="337">
        <v>29</v>
      </c>
      <c r="F127" s="216"/>
      <c r="G127" s="216"/>
      <c r="H127" s="97"/>
      <c r="I127" s="81"/>
      <c r="J127" s="76"/>
      <c r="K127" s="81"/>
      <c r="L127" s="76"/>
      <c r="M127" s="2"/>
      <c r="N127" s="81"/>
      <c r="O127" s="77"/>
      <c r="P127" s="15"/>
      <c r="Q127" s="82"/>
      <c r="R127" s="19"/>
      <c r="S127" s="85"/>
      <c r="T127" s="397">
        <f t="shared" si="16"/>
        <v>0</v>
      </c>
      <c r="U127" s="443">
        <f t="shared" si="21"/>
        <v>4</v>
      </c>
    </row>
    <row r="128" spans="1:21" ht="18" customHeight="1">
      <c r="A128" s="825"/>
      <c r="B128" s="826"/>
      <c r="C128" s="896"/>
      <c r="D128" s="826"/>
      <c r="E128" s="345">
        <v>30</v>
      </c>
      <c r="F128" s="433"/>
      <c r="G128" s="433"/>
      <c r="H128" s="101"/>
      <c r="I128" s="102"/>
      <c r="J128" s="141"/>
      <c r="K128" s="102"/>
      <c r="L128" s="141"/>
      <c r="M128" s="17"/>
      <c r="N128" s="90"/>
      <c r="O128" s="79"/>
      <c r="P128" s="17"/>
      <c r="Q128" s="90"/>
      <c r="R128" s="20"/>
      <c r="S128" s="91"/>
      <c r="T128" s="398">
        <f t="shared" si="16"/>
        <v>0</v>
      </c>
      <c r="U128" s="443">
        <f t="shared" si="21"/>
        <v>4</v>
      </c>
    </row>
    <row r="129" spans="1:21" ht="18" customHeight="1">
      <c r="A129" s="817">
        <v>5</v>
      </c>
      <c r="B129" s="818"/>
      <c r="C129" s="894" t="str">
        <f>IF(ISERROR(VLOOKUP($A129,処理シート!$B:$D,3,FALSE)),"",VLOOKUP($A129,処理シート!$B:$D,3,FALSE))</f>
        <v/>
      </c>
      <c r="D129" s="816"/>
      <c r="E129" s="337">
        <v>1</v>
      </c>
      <c r="F129" s="216"/>
      <c r="G129" s="216"/>
      <c r="H129" s="96"/>
      <c r="I129" s="80"/>
      <c r="J129" s="75"/>
      <c r="K129" s="83"/>
      <c r="L129" s="78"/>
      <c r="M129" s="25"/>
      <c r="N129" s="83"/>
      <c r="O129" s="78"/>
      <c r="P129" s="25"/>
      <c r="Q129" s="83"/>
      <c r="R129" s="21"/>
      <c r="S129" s="84"/>
      <c r="T129" s="390">
        <f t="shared" si="16"/>
        <v>0</v>
      </c>
      <c r="U129" s="443">
        <f>$A$129</f>
        <v>5</v>
      </c>
    </row>
    <row r="130" spans="1:21" ht="18" customHeight="1">
      <c r="A130" s="817"/>
      <c r="B130" s="818"/>
      <c r="C130" s="895"/>
      <c r="D130" s="818"/>
      <c r="E130" s="337">
        <v>2</v>
      </c>
      <c r="F130" s="216"/>
      <c r="G130" s="216"/>
      <c r="H130" s="97"/>
      <c r="I130" s="81"/>
      <c r="J130" s="76"/>
      <c r="K130" s="82"/>
      <c r="L130" s="77"/>
      <c r="M130" s="2"/>
      <c r="N130" s="82"/>
      <c r="O130" s="77"/>
      <c r="P130" s="2"/>
      <c r="Q130" s="82"/>
      <c r="R130" s="19"/>
      <c r="S130" s="85"/>
      <c r="T130" s="397">
        <f t="shared" si="16"/>
        <v>0</v>
      </c>
      <c r="U130" s="443">
        <f t="shared" ref="U130:U143" si="22">$A$129</f>
        <v>5</v>
      </c>
    </row>
    <row r="131" spans="1:21" ht="18" customHeight="1">
      <c r="A131" s="817"/>
      <c r="B131" s="818"/>
      <c r="C131" s="895"/>
      <c r="D131" s="818"/>
      <c r="E131" s="337">
        <v>3</v>
      </c>
      <c r="F131" s="216"/>
      <c r="G131" s="216"/>
      <c r="H131" s="97"/>
      <c r="I131" s="81"/>
      <c r="J131" s="76"/>
      <c r="K131" s="82"/>
      <c r="L131" s="77"/>
      <c r="M131" s="2"/>
      <c r="N131" s="82"/>
      <c r="O131" s="77"/>
      <c r="P131" s="2"/>
      <c r="Q131" s="82"/>
      <c r="R131" s="19"/>
      <c r="S131" s="85"/>
      <c r="T131" s="397">
        <f t="shared" si="16"/>
        <v>0</v>
      </c>
      <c r="U131" s="443">
        <f t="shared" si="22"/>
        <v>5</v>
      </c>
    </row>
    <row r="132" spans="1:21" ht="18" customHeight="1">
      <c r="A132" s="817"/>
      <c r="B132" s="818"/>
      <c r="C132" s="895"/>
      <c r="D132" s="818"/>
      <c r="E132" s="337">
        <v>4</v>
      </c>
      <c r="F132" s="216"/>
      <c r="G132" s="216"/>
      <c r="H132" s="97"/>
      <c r="I132" s="81"/>
      <c r="J132" s="76"/>
      <c r="K132" s="81"/>
      <c r="L132" s="76"/>
      <c r="M132" s="2"/>
      <c r="N132" s="81"/>
      <c r="O132" s="77"/>
      <c r="P132" s="15"/>
      <c r="Q132" s="82"/>
      <c r="R132" s="19"/>
      <c r="S132" s="85"/>
      <c r="T132" s="397">
        <f t="shared" si="16"/>
        <v>0</v>
      </c>
      <c r="U132" s="443">
        <f t="shared" si="22"/>
        <v>5</v>
      </c>
    </row>
    <row r="133" spans="1:21" ht="18" customHeight="1">
      <c r="A133" s="817"/>
      <c r="B133" s="818"/>
      <c r="C133" s="895"/>
      <c r="D133" s="818"/>
      <c r="E133" s="337">
        <v>5</v>
      </c>
      <c r="F133" s="216"/>
      <c r="G133" s="216"/>
      <c r="H133" s="97"/>
      <c r="I133" s="81"/>
      <c r="J133" s="76"/>
      <c r="K133" s="81"/>
      <c r="L133" s="76"/>
      <c r="M133" s="2"/>
      <c r="N133" s="81"/>
      <c r="O133" s="77"/>
      <c r="P133" s="15"/>
      <c r="Q133" s="82"/>
      <c r="R133" s="19"/>
      <c r="S133" s="85"/>
      <c r="T133" s="397">
        <f t="shared" si="16"/>
        <v>0</v>
      </c>
      <c r="U133" s="443">
        <f t="shared" si="22"/>
        <v>5</v>
      </c>
    </row>
    <row r="134" spans="1:21" ht="18" customHeight="1">
      <c r="A134" s="817"/>
      <c r="B134" s="818"/>
      <c r="C134" s="895"/>
      <c r="D134" s="818"/>
      <c r="E134" s="337">
        <v>6</v>
      </c>
      <c r="F134" s="216"/>
      <c r="G134" s="216"/>
      <c r="H134" s="97"/>
      <c r="I134" s="81"/>
      <c r="J134" s="76"/>
      <c r="K134" s="81"/>
      <c r="L134" s="76"/>
      <c r="M134" s="2"/>
      <c r="N134" s="81"/>
      <c r="O134" s="77"/>
      <c r="P134" s="15"/>
      <c r="Q134" s="82"/>
      <c r="R134" s="19"/>
      <c r="S134" s="85"/>
      <c r="T134" s="397">
        <f t="shared" si="16"/>
        <v>0</v>
      </c>
      <c r="U134" s="443">
        <f t="shared" si="22"/>
        <v>5</v>
      </c>
    </row>
    <row r="135" spans="1:21" ht="18" customHeight="1">
      <c r="A135" s="817"/>
      <c r="B135" s="818"/>
      <c r="C135" s="895"/>
      <c r="D135" s="818"/>
      <c r="E135" s="337">
        <v>7</v>
      </c>
      <c r="F135" s="216"/>
      <c r="G135" s="216"/>
      <c r="H135" s="97"/>
      <c r="I135" s="81"/>
      <c r="J135" s="76"/>
      <c r="K135" s="81"/>
      <c r="L135" s="76"/>
      <c r="M135" s="2"/>
      <c r="N135" s="82"/>
      <c r="O135" s="77"/>
      <c r="P135" s="2"/>
      <c r="Q135" s="82"/>
      <c r="R135" s="19"/>
      <c r="S135" s="85"/>
      <c r="T135" s="397">
        <f t="shared" si="16"/>
        <v>0</v>
      </c>
      <c r="U135" s="443">
        <f t="shared" si="22"/>
        <v>5</v>
      </c>
    </row>
    <row r="136" spans="1:21" ht="18" customHeight="1">
      <c r="A136" s="817"/>
      <c r="B136" s="818"/>
      <c r="C136" s="895"/>
      <c r="D136" s="818"/>
      <c r="E136" s="337">
        <v>8</v>
      </c>
      <c r="F136" s="216"/>
      <c r="G136" s="216"/>
      <c r="H136" s="97"/>
      <c r="I136" s="81"/>
      <c r="J136" s="76"/>
      <c r="K136" s="82"/>
      <c r="L136" s="77"/>
      <c r="M136" s="2"/>
      <c r="N136" s="82"/>
      <c r="O136" s="77"/>
      <c r="P136" s="2"/>
      <c r="Q136" s="82"/>
      <c r="R136" s="19"/>
      <c r="S136" s="85"/>
      <c r="T136" s="397">
        <f t="shared" ref="T136:T143" si="23">IF(J136="",0,INT(SUM(PRODUCT(J136,L136,O136),R136)))</f>
        <v>0</v>
      </c>
      <c r="U136" s="443">
        <f t="shared" si="22"/>
        <v>5</v>
      </c>
    </row>
    <row r="137" spans="1:21" ht="18" customHeight="1">
      <c r="A137" s="817"/>
      <c r="B137" s="818"/>
      <c r="C137" s="895"/>
      <c r="D137" s="818"/>
      <c r="E137" s="337">
        <v>9</v>
      </c>
      <c r="F137" s="216"/>
      <c r="G137" s="216"/>
      <c r="H137" s="97"/>
      <c r="I137" s="81"/>
      <c r="J137" s="76"/>
      <c r="K137" s="82"/>
      <c r="L137" s="77"/>
      <c r="M137" s="2"/>
      <c r="N137" s="82"/>
      <c r="O137" s="77"/>
      <c r="P137" s="2"/>
      <c r="Q137" s="82"/>
      <c r="R137" s="19"/>
      <c r="S137" s="85"/>
      <c r="T137" s="397">
        <f t="shared" si="23"/>
        <v>0</v>
      </c>
      <c r="U137" s="443">
        <f t="shared" si="22"/>
        <v>5</v>
      </c>
    </row>
    <row r="138" spans="1:21" ht="18" customHeight="1">
      <c r="A138" s="817"/>
      <c r="B138" s="818"/>
      <c r="C138" s="895"/>
      <c r="D138" s="818"/>
      <c r="E138" s="337">
        <v>10</v>
      </c>
      <c r="F138" s="216"/>
      <c r="G138" s="216"/>
      <c r="H138" s="97"/>
      <c r="I138" s="81"/>
      <c r="J138" s="76"/>
      <c r="K138" s="82"/>
      <c r="L138" s="77"/>
      <c r="M138" s="2"/>
      <c r="N138" s="82"/>
      <c r="O138" s="77"/>
      <c r="P138" s="2"/>
      <c r="Q138" s="82"/>
      <c r="R138" s="19"/>
      <c r="S138" s="85"/>
      <c r="T138" s="397">
        <f t="shared" si="23"/>
        <v>0</v>
      </c>
      <c r="U138" s="443">
        <f t="shared" si="22"/>
        <v>5</v>
      </c>
    </row>
    <row r="139" spans="1:21" ht="18" customHeight="1">
      <c r="A139" s="817"/>
      <c r="B139" s="818"/>
      <c r="C139" s="895"/>
      <c r="D139" s="818"/>
      <c r="E139" s="337">
        <v>11</v>
      </c>
      <c r="F139" s="216"/>
      <c r="G139" s="216"/>
      <c r="H139" s="97"/>
      <c r="I139" s="81"/>
      <c r="J139" s="76"/>
      <c r="K139" s="82"/>
      <c r="L139" s="77"/>
      <c r="M139" s="2"/>
      <c r="N139" s="82"/>
      <c r="O139" s="77"/>
      <c r="P139" s="2"/>
      <c r="Q139" s="82"/>
      <c r="R139" s="19"/>
      <c r="S139" s="85"/>
      <c r="T139" s="397">
        <f t="shared" si="23"/>
        <v>0</v>
      </c>
      <c r="U139" s="443">
        <f t="shared" si="22"/>
        <v>5</v>
      </c>
    </row>
    <row r="140" spans="1:21" ht="18" customHeight="1">
      <c r="A140" s="817"/>
      <c r="B140" s="818"/>
      <c r="C140" s="895"/>
      <c r="D140" s="818"/>
      <c r="E140" s="337">
        <v>12</v>
      </c>
      <c r="F140" s="216"/>
      <c r="G140" s="216"/>
      <c r="H140" s="97"/>
      <c r="I140" s="81"/>
      <c r="J140" s="76"/>
      <c r="K140" s="81"/>
      <c r="L140" s="76"/>
      <c r="M140" s="2"/>
      <c r="N140" s="81"/>
      <c r="O140" s="77"/>
      <c r="P140" s="15"/>
      <c r="Q140" s="82"/>
      <c r="R140" s="19"/>
      <c r="S140" s="85"/>
      <c r="T140" s="397">
        <f t="shared" si="23"/>
        <v>0</v>
      </c>
      <c r="U140" s="443">
        <f t="shared" si="22"/>
        <v>5</v>
      </c>
    </row>
    <row r="141" spans="1:21" ht="18" customHeight="1">
      <c r="A141" s="817"/>
      <c r="B141" s="818"/>
      <c r="C141" s="895"/>
      <c r="D141" s="818"/>
      <c r="E141" s="337">
        <v>13</v>
      </c>
      <c r="F141" s="216"/>
      <c r="G141" s="216"/>
      <c r="H141" s="97"/>
      <c r="I141" s="81"/>
      <c r="J141" s="76"/>
      <c r="K141" s="81"/>
      <c r="L141" s="76"/>
      <c r="M141" s="2"/>
      <c r="N141" s="81"/>
      <c r="O141" s="77"/>
      <c r="P141" s="15"/>
      <c r="Q141" s="82"/>
      <c r="R141" s="19"/>
      <c r="S141" s="85"/>
      <c r="T141" s="397">
        <f t="shared" si="23"/>
        <v>0</v>
      </c>
      <c r="U141" s="443">
        <f t="shared" si="22"/>
        <v>5</v>
      </c>
    </row>
    <row r="142" spans="1:21" ht="18" customHeight="1">
      <c r="A142" s="817"/>
      <c r="B142" s="818"/>
      <c r="C142" s="895"/>
      <c r="D142" s="818"/>
      <c r="E142" s="337">
        <v>14</v>
      </c>
      <c r="F142" s="216"/>
      <c r="G142" s="216"/>
      <c r="H142" s="97"/>
      <c r="I142" s="81"/>
      <c r="J142" s="76"/>
      <c r="K142" s="81"/>
      <c r="L142" s="76"/>
      <c r="M142" s="2"/>
      <c r="N142" s="81"/>
      <c r="O142" s="77"/>
      <c r="P142" s="15"/>
      <c r="Q142" s="82"/>
      <c r="R142" s="19"/>
      <c r="S142" s="85"/>
      <c r="T142" s="397">
        <f t="shared" si="23"/>
        <v>0</v>
      </c>
      <c r="U142" s="443">
        <f t="shared" si="22"/>
        <v>5</v>
      </c>
    </row>
    <row r="143" spans="1:21" ht="18" customHeight="1">
      <c r="A143" s="817"/>
      <c r="B143" s="818"/>
      <c r="C143" s="895"/>
      <c r="D143" s="818"/>
      <c r="E143" s="337">
        <v>15</v>
      </c>
      <c r="F143" s="216"/>
      <c r="G143" s="216"/>
      <c r="H143" s="97"/>
      <c r="I143" s="81"/>
      <c r="J143" s="76"/>
      <c r="K143" s="81"/>
      <c r="L143" s="76"/>
      <c r="M143" s="2"/>
      <c r="N143" s="82"/>
      <c r="O143" s="77"/>
      <c r="P143" s="2"/>
      <c r="Q143" s="82"/>
      <c r="R143" s="19"/>
      <c r="S143" s="85"/>
      <c r="T143" s="397">
        <f t="shared" si="23"/>
        <v>0</v>
      </c>
      <c r="U143" s="443">
        <f t="shared" si="22"/>
        <v>5</v>
      </c>
    </row>
    <row r="144" spans="1:21" ht="18" customHeight="1">
      <c r="A144" s="817"/>
      <c r="B144" s="818"/>
      <c r="C144" s="895"/>
      <c r="D144" s="818"/>
      <c r="E144" s="337">
        <v>16</v>
      </c>
      <c r="F144" s="216"/>
      <c r="G144" s="216"/>
      <c r="H144" s="97"/>
      <c r="I144" s="81"/>
      <c r="J144" s="76"/>
      <c r="K144" s="82"/>
      <c r="L144" s="77"/>
      <c r="M144" s="2"/>
      <c r="N144" s="82"/>
      <c r="O144" s="77"/>
      <c r="P144" s="2"/>
      <c r="Q144" s="82"/>
      <c r="R144" s="19"/>
      <c r="S144" s="85"/>
      <c r="T144" s="397">
        <f t="shared" ref="T144:T150" si="24">IF(J144="",0,INT(SUM(PRODUCT(J144,L144,O144),R144)))</f>
        <v>0</v>
      </c>
      <c r="U144" s="443">
        <f t="shared" ref="U144:U150" si="25">$A$129</f>
        <v>5</v>
      </c>
    </row>
    <row r="145" spans="1:21" ht="18" customHeight="1">
      <c r="A145" s="817"/>
      <c r="B145" s="818"/>
      <c r="C145" s="895"/>
      <c r="D145" s="818"/>
      <c r="E145" s="337">
        <v>17</v>
      </c>
      <c r="F145" s="216"/>
      <c r="G145" s="216"/>
      <c r="H145" s="97"/>
      <c r="I145" s="81"/>
      <c r="J145" s="76"/>
      <c r="K145" s="82"/>
      <c r="L145" s="77"/>
      <c r="M145" s="2"/>
      <c r="N145" s="82"/>
      <c r="O145" s="77"/>
      <c r="P145" s="2"/>
      <c r="Q145" s="82"/>
      <c r="R145" s="19"/>
      <c r="S145" s="85"/>
      <c r="T145" s="397">
        <f t="shared" si="24"/>
        <v>0</v>
      </c>
      <c r="U145" s="443">
        <f t="shared" si="25"/>
        <v>5</v>
      </c>
    </row>
    <row r="146" spans="1:21" ht="18" customHeight="1">
      <c r="A146" s="817"/>
      <c r="B146" s="818"/>
      <c r="C146" s="895"/>
      <c r="D146" s="818"/>
      <c r="E146" s="337">
        <v>18</v>
      </c>
      <c r="F146" s="216"/>
      <c r="G146" s="216"/>
      <c r="H146" s="97"/>
      <c r="I146" s="81"/>
      <c r="J146" s="76"/>
      <c r="K146" s="82"/>
      <c r="L146" s="77"/>
      <c r="M146" s="2"/>
      <c r="N146" s="82"/>
      <c r="O146" s="77"/>
      <c r="P146" s="2"/>
      <c r="Q146" s="82"/>
      <c r="R146" s="19"/>
      <c r="S146" s="85"/>
      <c r="T146" s="397">
        <f t="shared" si="24"/>
        <v>0</v>
      </c>
      <c r="U146" s="443">
        <f t="shared" si="25"/>
        <v>5</v>
      </c>
    </row>
    <row r="147" spans="1:21" ht="18" customHeight="1">
      <c r="A147" s="817"/>
      <c r="B147" s="818"/>
      <c r="C147" s="895"/>
      <c r="D147" s="818"/>
      <c r="E147" s="337">
        <v>19</v>
      </c>
      <c r="F147" s="216"/>
      <c r="G147" s="216"/>
      <c r="H147" s="97"/>
      <c r="I147" s="81"/>
      <c r="J147" s="76"/>
      <c r="K147" s="81"/>
      <c r="L147" s="76"/>
      <c r="M147" s="2"/>
      <c r="N147" s="81"/>
      <c r="O147" s="77"/>
      <c r="P147" s="15"/>
      <c r="Q147" s="82"/>
      <c r="R147" s="19"/>
      <c r="S147" s="85"/>
      <c r="T147" s="397">
        <f t="shared" si="24"/>
        <v>0</v>
      </c>
      <c r="U147" s="443">
        <f t="shared" si="25"/>
        <v>5</v>
      </c>
    </row>
    <row r="148" spans="1:21" ht="18" customHeight="1">
      <c r="A148" s="817"/>
      <c r="B148" s="818"/>
      <c r="C148" s="895"/>
      <c r="D148" s="818"/>
      <c r="E148" s="337">
        <v>20</v>
      </c>
      <c r="F148" s="216"/>
      <c r="G148" s="216"/>
      <c r="H148" s="97"/>
      <c r="I148" s="81"/>
      <c r="J148" s="76"/>
      <c r="K148" s="81"/>
      <c r="L148" s="76"/>
      <c r="M148" s="2"/>
      <c r="N148" s="81"/>
      <c r="O148" s="77"/>
      <c r="P148" s="15"/>
      <c r="Q148" s="82"/>
      <c r="R148" s="19"/>
      <c r="S148" s="85"/>
      <c r="T148" s="397">
        <f t="shared" si="24"/>
        <v>0</v>
      </c>
      <c r="U148" s="443">
        <f t="shared" si="25"/>
        <v>5</v>
      </c>
    </row>
    <row r="149" spans="1:21" ht="18" customHeight="1">
      <c r="A149" s="817"/>
      <c r="B149" s="818"/>
      <c r="C149" s="895"/>
      <c r="D149" s="818"/>
      <c r="E149" s="337">
        <v>21</v>
      </c>
      <c r="F149" s="216"/>
      <c r="G149" s="216"/>
      <c r="H149" s="97"/>
      <c r="I149" s="81"/>
      <c r="J149" s="76"/>
      <c r="K149" s="81"/>
      <c r="L149" s="76"/>
      <c r="M149" s="2"/>
      <c r="N149" s="81"/>
      <c r="O149" s="77"/>
      <c r="P149" s="15"/>
      <c r="Q149" s="82"/>
      <c r="R149" s="19"/>
      <c r="S149" s="85"/>
      <c r="T149" s="397">
        <f t="shared" si="24"/>
        <v>0</v>
      </c>
      <c r="U149" s="443">
        <f t="shared" si="25"/>
        <v>5</v>
      </c>
    </row>
    <row r="150" spans="1:21" ht="18" customHeight="1">
      <c r="A150" s="817"/>
      <c r="B150" s="818"/>
      <c r="C150" s="895"/>
      <c r="D150" s="818"/>
      <c r="E150" s="337">
        <v>22</v>
      </c>
      <c r="F150" s="216"/>
      <c r="G150" s="216"/>
      <c r="H150" s="97"/>
      <c r="I150" s="81"/>
      <c r="J150" s="76"/>
      <c r="K150" s="81"/>
      <c r="L150" s="76"/>
      <c r="M150" s="2"/>
      <c r="N150" s="82"/>
      <c r="O150" s="77"/>
      <c r="P150" s="2"/>
      <c r="Q150" s="82"/>
      <c r="R150" s="19"/>
      <c r="S150" s="85"/>
      <c r="T150" s="397">
        <f t="shared" si="24"/>
        <v>0</v>
      </c>
      <c r="U150" s="443">
        <f t="shared" si="25"/>
        <v>5</v>
      </c>
    </row>
    <row r="151" spans="1:21" ht="18" customHeight="1">
      <c r="A151" s="817"/>
      <c r="B151" s="818"/>
      <c r="C151" s="895"/>
      <c r="D151" s="818"/>
      <c r="E151" s="337">
        <v>23</v>
      </c>
      <c r="F151" s="216"/>
      <c r="G151" s="216"/>
      <c r="H151" s="97"/>
      <c r="I151" s="81"/>
      <c r="J151" s="76"/>
      <c r="K151" s="82"/>
      <c r="L151" s="77"/>
      <c r="M151" s="2"/>
      <c r="N151" s="82"/>
      <c r="O151" s="77"/>
      <c r="P151" s="2"/>
      <c r="Q151" s="82"/>
      <c r="R151" s="19"/>
      <c r="S151" s="85"/>
      <c r="T151" s="397">
        <f t="shared" si="16"/>
        <v>0</v>
      </c>
      <c r="U151" s="443">
        <f t="shared" ref="U151:U158" si="26">$A$129</f>
        <v>5</v>
      </c>
    </row>
    <row r="152" spans="1:21" ht="18" customHeight="1">
      <c r="A152" s="817"/>
      <c r="B152" s="818"/>
      <c r="C152" s="895"/>
      <c r="D152" s="818"/>
      <c r="E152" s="337">
        <v>24</v>
      </c>
      <c r="F152" s="216"/>
      <c r="G152" s="216"/>
      <c r="H152" s="97"/>
      <c r="I152" s="81"/>
      <c r="J152" s="76"/>
      <c r="K152" s="82"/>
      <c r="L152" s="77"/>
      <c r="M152" s="2"/>
      <c r="N152" s="82"/>
      <c r="O152" s="77"/>
      <c r="P152" s="2"/>
      <c r="Q152" s="82"/>
      <c r="R152" s="19"/>
      <c r="S152" s="85"/>
      <c r="T152" s="397">
        <f t="shared" si="16"/>
        <v>0</v>
      </c>
      <c r="U152" s="443">
        <f t="shared" si="26"/>
        <v>5</v>
      </c>
    </row>
    <row r="153" spans="1:21" ht="18" customHeight="1">
      <c r="A153" s="817"/>
      <c r="B153" s="818"/>
      <c r="C153" s="895"/>
      <c r="D153" s="818"/>
      <c r="E153" s="337">
        <v>25</v>
      </c>
      <c r="F153" s="216"/>
      <c r="G153" s="216"/>
      <c r="H153" s="97"/>
      <c r="I153" s="81"/>
      <c r="J153" s="76"/>
      <c r="K153" s="82"/>
      <c r="L153" s="77"/>
      <c r="M153" s="2"/>
      <c r="N153" s="82"/>
      <c r="O153" s="77"/>
      <c r="P153" s="2"/>
      <c r="Q153" s="82"/>
      <c r="R153" s="19"/>
      <c r="S153" s="85"/>
      <c r="T153" s="397">
        <f t="shared" si="16"/>
        <v>0</v>
      </c>
      <c r="U153" s="443">
        <f t="shared" si="26"/>
        <v>5</v>
      </c>
    </row>
    <row r="154" spans="1:21" ht="18" customHeight="1">
      <c r="A154" s="817"/>
      <c r="B154" s="818"/>
      <c r="C154" s="895"/>
      <c r="D154" s="818"/>
      <c r="E154" s="337">
        <v>26</v>
      </c>
      <c r="F154" s="216"/>
      <c r="G154" s="216"/>
      <c r="H154" s="97"/>
      <c r="I154" s="81"/>
      <c r="J154" s="76"/>
      <c r="K154" s="82"/>
      <c r="L154" s="77"/>
      <c r="M154" s="2"/>
      <c r="N154" s="82"/>
      <c r="O154" s="77"/>
      <c r="P154" s="2"/>
      <c r="Q154" s="82"/>
      <c r="R154" s="19"/>
      <c r="S154" s="85"/>
      <c r="T154" s="397">
        <f t="shared" si="16"/>
        <v>0</v>
      </c>
      <c r="U154" s="443">
        <f t="shared" si="26"/>
        <v>5</v>
      </c>
    </row>
    <row r="155" spans="1:21" ht="18" customHeight="1">
      <c r="A155" s="817"/>
      <c r="B155" s="818"/>
      <c r="C155" s="895"/>
      <c r="D155" s="818"/>
      <c r="E155" s="337">
        <v>27</v>
      </c>
      <c r="F155" s="216"/>
      <c r="G155" s="216"/>
      <c r="H155" s="97"/>
      <c r="I155" s="81"/>
      <c r="J155" s="76"/>
      <c r="K155" s="81"/>
      <c r="L155" s="76"/>
      <c r="M155" s="2"/>
      <c r="N155" s="81"/>
      <c r="O155" s="77"/>
      <c r="P155" s="15"/>
      <c r="Q155" s="82"/>
      <c r="R155" s="19"/>
      <c r="S155" s="85"/>
      <c r="T155" s="397">
        <f t="shared" si="16"/>
        <v>0</v>
      </c>
      <c r="U155" s="443">
        <f t="shared" si="26"/>
        <v>5</v>
      </c>
    </row>
    <row r="156" spans="1:21" ht="18" customHeight="1">
      <c r="A156" s="817"/>
      <c r="B156" s="818"/>
      <c r="C156" s="895"/>
      <c r="D156" s="818"/>
      <c r="E156" s="337">
        <v>28</v>
      </c>
      <c r="F156" s="216"/>
      <c r="G156" s="216"/>
      <c r="H156" s="97"/>
      <c r="I156" s="81"/>
      <c r="J156" s="76"/>
      <c r="K156" s="81"/>
      <c r="L156" s="76"/>
      <c r="M156" s="2"/>
      <c r="N156" s="81"/>
      <c r="O156" s="77"/>
      <c r="P156" s="15"/>
      <c r="Q156" s="82"/>
      <c r="R156" s="19"/>
      <c r="S156" s="85"/>
      <c r="T156" s="397">
        <f t="shared" si="16"/>
        <v>0</v>
      </c>
      <c r="U156" s="443">
        <f t="shared" si="26"/>
        <v>5</v>
      </c>
    </row>
    <row r="157" spans="1:21" ht="18" customHeight="1">
      <c r="A157" s="817"/>
      <c r="B157" s="818"/>
      <c r="C157" s="895"/>
      <c r="D157" s="818"/>
      <c r="E157" s="337">
        <v>29</v>
      </c>
      <c r="F157" s="216"/>
      <c r="G157" s="216"/>
      <c r="H157" s="97"/>
      <c r="I157" s="81"/>
      <c r="J157" s="76"/>
      <c r="K157" s="81"/>
      <c r="L157" s="76"/>
      <c r="M157" s="2"/>
      <c r="N157" s="81"/>
      <c r="O157" s="77"/>
      <c r="P157" s="15"/>
      <c r="Q157" s="82"/>
      <c r="R157" s="19"/>
      <c r="S157" s="85"/>
      <c r="T157" s="397">
        <f t="shared" si="16"/>
        <v>0</v>
      </c>
      <c r="U157" s="443">
        <f t="shared" si="26"/>
        <v>5</v>
      </c>
    </row>
    <row r="158" spans="1:21" ht="18" customHeight="1">
      <c r="A158" s="825"/>
      <c r="B158" s="826"/>
      <c r="C158" s="896"/>
      <c r="D158" s="826"/>
      <c r="E158" s="345">
        <v>30</v>
      </c>
      <c r="F158" s="433"/>
      <c r="G158" s="433"/>
      <c r="H158" s="101"/>
      <c r="I158" s="102"/>
      <c r="J158" s="141"/>
      <c r="K158" s="102"/>
      <c r="L158" s="141"/>
      <c r="M158" s="17"/>
      <c r="N158" s="90"/>
      <c r="O158" s="79"/>
      <c r="P158" s="17"/>
      <c r="Q158" s="90"/>
      <c r="R158" s="20"/>
      <c r="S158" s="91"/>
      <c r="T158" s="398">
        <f t="shared" ref="T158:T218" si="27">IF(J158="",0,INT(SUM(PRODUCT(J158,L158,O158),R158)))</f>
        <v>0</v>
      </c>
      <c r="U158" s="443">
        <f t="shared" si="26"/>
        <v>5</v>
      </c>
    </row>
    <row r="159" spans="1:21" ht="18" customHeight="1">
      <c r="A159" s="817">
        <v>6</v>
      </c>
      <c r="B159" s="818"/>
      <c r="C159" s="894" t="str">
        <f>IF(ISERROR(VLOOKUP($A159,処理シート!$B:$D,3,FALSE)),"",VLOOKUP($A159,処理シート!$B:$D,3,FALSE))</f>
        <v/>
      </c>
      <c r="D159" s="816"/>
      <c r="E159" s="337">
        <v>1</v>
      </c>
      <c r="F159" s="216"/>
      <c r="G159" s="216"/>
      <c r="H159" s="96"/>
      <c r="I159" s="80"/>
      <c r="J159" s="75"/>
      <c r="K159" s="83"/>
      <c r="L159" s="78"/>
      <c r="M159" s="25"/>
      <c r="N159" s="83"/>
      <c r="O159" s="78"/>
      <c r="P159" s="25"/>
      <c r="Q159" s="83"/>
      <c r="R159" s="21"/>
      <c r="S159" s="84"/>
      <c r="T159" s="390">
        <f t="shared" si="27"/>
        <v>0</v>
      </c>
      <c r="U159" s="443">
        <f>$A$159</f>
        <v>6</v>
      </c>
    </row>
    <row r="160" spans="1:21" ht="18" customHeight="1">
      <c r="A160" s="817"/>
      <c r="B160" s="818"/>
      <c r="C160" s="895"/>
      <c r="D160" s="818"/>
      <c r="E160" s="337">
        <v>2</v>
      </c>
      <c r="F160" s="216"/>
      <c r="G160" s="216"/>
      <c r="H160" s="97"/>
      <c r="I160" s="81"/>
      <c r="J160" s="76"/>
      <c r="K160" s="82"/>
      <c r="L160" s="77"/>
      <c r="M160" s="2"/>
      <c r="N160" s="82"/>
      <c r="O160" s="77"/>
      <c r="P160" s="2"/>
      <c r="Q160" s="82"/>
      <c r="R160" s="19"/>
      <c r="S160" s="85"/>
      <c r="T160" s="397">
        <f t="shared" si="27"/>
        <v>0</v>
      </c>
      <c r="U160" s="443">
        <f t="shared" ref="U160:U173" si="28">$A$159</f>
        <v>6</v>
      </c>
    </row>
    <row r="161" spans="1:21" ht="18" customHeight="1">
      <c r="A161" s="817"/>
      <c r="B161" s="818"/>
      <c r="C161" s="895"/>
      <c r="D161" s="818"/>
      <c r="E161" s="337">
        <v>3</v>
      </c>
      <c r="F161" s="216"/>
      <c r="G161" s="216"/>
      <c r="H161" s="97"/>
      <c r="I161" s="81"/>
      <c r="J161" s="76"/>
      <c r="K161" s="82"/>
      <c r="L161" s="77"/>
      <c r="M161" s="2"/>
      <c r="N161" s="82"/>
      <c r="O161" s="77"/>
      <c r="P161" s="2"/>
      <c r="Q161" s="82"/>
      <c r="R161" s="19"/>
      <c r="S161" s="85"/>
      <c r="T161" s="397">
        <f t="shared" si="27"/>
        <v>0</v>
      </c>
      <c r="U161" s="443">
        <f t="shared" si="28"/>
        <v>6</v>
      </c>
    </row>
    <row r="162" spans="1:21" ht="18" customHeight="1">
      <c r="A162" s="817"/>
      <c r="B162" s="818"/>
      <c r="C162" s="895"/>
      <c r="D162" s="818"/>
      <c r="E162" s="337">
        <v>4</v>
      </c>
      <c r="F162" s="216"/>
      <c r="G162" s="216"/>
      <c r="H162" s="97"/>
      <c r="I162" s="81"/>
      <c r="J162" s="76"/>
      <c r="K162" s="81"/>
      <c r="L162" s="76"/>
      <c r="M162" s="2"/>
      <c r="N162" s="81"/>
      <c r="O162" s="77"/>
      <c r="P162" s="15"/>
      <c r="Q162" s="82"/>
      <c r="R162" s="19"/>
      <c r="S162" s="85"/>
      <c r="T162" s="397">
        <f t="shared" si="27"/>
        <v>0</v>
      </c>
      <c r="U162" s="443">
        <f t="shared" si="28"/>
        <v>6</v>
      </c>
    </row>
    <row r="163" spans="1:21" ht="18" customHeight="1">
      <c r="A163" s="817"/>
      <c r="B163" s="818"/>
      <c r="C163" s="895"/>
      <c r="D163" s="818"/>
      <c r="E163" s="337">
        <v>5</v>
      </c>
      <c r="F163" s="216"/>
      <c r="G163" s="216"/>
      <c r="H163" s="97"/>
      <c r="I163" s="81"/>
      <c r="J163" s="76"/>
      <c r="K163" s="81"/>
      <c r="L163" s="76"/>
      <c r="M163" s="2"/>
      <c r="N163" s="81"/>
      <c r="O163" s="77"/>
      <c r="P163" s="15"/>
      <c r="Q163" s="82"/>
      <c r="R163" s="19"/>
      <c r="S163" s="85"/>
      <c r="T163" s="397">
        <f t="shared" si="27"/>
        <v>0</v>
      </c>
      <c r="U163" s="443">
        <f t="shared" si="28"/>
        <v>6</v>
      </c>
    </row>
    <row r="164" spans="1:21" ht="18" customHeight="1">
      <c r="A164" s="817"/>
      <c r="B164" s="818"/>
      <c r="C164" s="895"/>
      <c r="D164" s="818"/>
      <c r="E164" s="337">
        <v>6</v>
      </c>
      <c r="F164" s="216"/>
      <c r="G164" s="216"/>
      <c r="H164" s="97"/>
      <c r="I164" s="81"/>
      <c r="J164" s="76"/>
      <c r="K164" s="81"/>
      <c r="L164" s="76"/>
      <c r="M164" s="2"/>
      <c r="N164" s="81"/>
      <c r="O164" s="77"/>
      <c r="P164" s="15"/>
      <c r="Q164" s="82"/>
      <c r="R164" s="19"/>
      <c r="S164" s="85"/>
      <c r="T164" s="397">
        <f t="shared" si="27"/>
        <v>0</v>
      </c>
      <c r="U164" s="443">
        <f t="shared" si="28"/>
        <v>6</v>
      </c>
    </row>
    <row r="165" spans="1:21" ht="18" customHeight="1">
      <c r="A165" s="817"/>
      <c r="B165" s="818"/>
      <c r="C165" s="895"/>
      <c r="D165" s="818"/>
      <c r="E165" s="337">
        <v>7</v>
      </c>
      <c r="F165" s="216"/>
      <c r="G165" s="216"/>
      <c r="H165" s="97"/>
      <c r="I165" s="81"/>
      <c r="J165" s="76"/>
      <c r="K165" s="81"/>
      <c r="L165" s="76"/>
      <c r="M165" s="2"/>
      <c r="N165" s="82"/>
      <c r="O165" s="77"/>
      <c r="P165" s="2"/>
      <c r="Q165" s="82"/>
      <c r="R165" s="19"/>
      <c r="S165" s="85"/>
      <c r="T165" s="397">
        <f t="shared" si="27"/>
        <v>0</v>
      </c>
      <c r="U165" s="443">
        <f t="shared" si="28"/>
        <v>6</v>
      </c>
    </row>
    <row r="166" spans="1:21" ht="18" customHeight="1">
      <c r="A166" s="817"/>
      <c r="B166" s="818"/>
      <c r="C166" s="895"/>
      <c r="D166" s="818"/>
      <c r="E166" s="337">
        <v>8</v>
      </c>
      <c r="F166" s="216"/>
      <c r="G166" s="216"/>
      <c r="H166" s="97"/>
      <c r="I166" s="81"/>
      <c r="J166" s="76"/>
      <c r="K166" s="82"/>
      <c r="L166" s="77"/>
      <c r="M166" s="2"/>
      <c r="N166" s="82"/>
      <c r="O166" s="77"/>
      <c r="P166" s="2"/>
      <c r="Q166" s="82"/>
      <c r="R166" s="19"/>
      <c r="S166" s="85"/>
      <c r="T166" s="397">
        <f t="shared" ref="T166:T173" si="29">IF(J166="",0,INT(SUM(PRODUCT(J166,L166,O166),R166)))</f>
        <v>0</v>
      </c>
      <c r="U166" s="443">
        <f t="shared" si="28"/>
        <v>6</v>
      </c>
    </row>
    <row r="167" spans="1:21" ht="18" customHeight="1">
      <c r="A167" s="817"/>
      <c r="B167" s="818"/>
      <c r="C167" s="895"/>
      <c r="D167" s="818"/>
      <c r="E167" s="337">
        <v>9</v>
      </c>
      <c r="F167" s="216"/>
      <c r="G167" s="216"/>
      <c r="H167" s="97"/>
      <c r="I167" s="81"/>
      <c r="J167" s="76"/>
      <c r="K167" s="82"/>
      <c r="L167" s="77"/>
      <c r="M167" s="2"/>
      <c r="N167" s="82"/>
      <c r="O167" s="77"/>
      <c r="P167" s="2"/>
      <c r="Q167" s="82"/>
      <c r="R167" s="19"/>
      <c r="S167" s="85"/>
      <c r="T167" s="397">
        <f t="shared" si="29"/>
        <v>0</v>
      </c>
      <c r="U167" s="443">
        <f t="shared" si="28"/>
        <v>6</v>
      </c>
    </row>
    <row r="168" spans="1:21" ht="18" customHeight="1">
      <c r="A168" s="817"/>
      <c r="B168" s="818"/>
      <c r="C168" s="895"/>
      <c r="D168" s="818"/>
      <c r="E168" s="337">
        <v>10</v>
      </c>
      <c r="F168" s="216"/>
      <c r="G168" s="216"/>
      <c r="H168" s="97"/>
      <c r="I168" s="81"/>
      <c r="J168" s="76"/>
      <c r="K168" s="82"/>
      <c r="L168" s="77"/>
      <c r="M168" s="2"/>
      <c r="N168" s="82"/>
      <c r="O168" s="77"/>
      <c r="P168" s="2"/>
      <c r="Q168" s="82"/>
      <c r="R168" s="19"/>
      <c r="S168" s="85"/>
      <c r="T168" s="397">
        <f t="shared" si="29"/>
        <v>0</v>
      </c>
      <c r="U168" s="443">
        <f t="shared" si="28"/>
        <v>6</v>
      </c>
    </row>
    <row r="169" spans="1:21" ht="18" customHeight="1">
      <c r="A169" s="817"/>
      <c r="B169" s="818"/>
      <c r="C169" s="895"/>
      <c r="D169" s="818"/>
      <c r="E169" s="337">
        <v>11</v>
      </c>
      <c r="F169" s="216"/>
      <c r="G169" s="216"/>
      <c r="H169" s="97"/>
      <c r="I169" s="81"/>
      <c r="J169" s="76"/>
      <c r="K169" s="82"/>
      <c r="L169" s="77"/>
      <c r="M169" s="2"/>
      <c r="N169" s="82"/>
      <c r="O169" s="77"/>
      <c r="P169" s="2"/>
      <c r="Q169" s="82"/>
      <c r="R169" s="19"/>
      <c r="S169" s="85"/>
      <c r="T169" s="397">
        <f t="shared" si="29"/>
        <v>0</v>
      </c>
      <c r="U169" s="443">
        <f t="shared" si="28"/>
        <v>6</v>
      </c>
    </row>
    <row r="170" spans="1:21" ht="18" customHeight="1">
      <c r="A170" s="817"/>
      <c r="B170" s="818"/>
      <c r="C170" s="895"/>
      <c r="D170" s="818"/>
      <c r="E170" s="337">
        <v>12</v>
      </c>
      <c r="F170" s="216"/>
      <c r="G170" s="216"/>
      <c r="H170" s="97"/>
      <c r="I170" s="81"/>
      <c r="J170" s="76"/>
      <c r="K170" s="81"/>
      <c r="L170" s="76"/>
      <c r="M170" s="2"/>
      <c r="N170" s="81"/>
      <c r="O170" s="77"/>
      <c r="P170" s="15"/>
      <c r="Q170" s="82"/>
      <c r="R170" s="19"/>
      <c r="S170" s="85"/>
      <c r="T170" s="397">
        <f t="shared" si="29"/>
        <v>0</v>
      </c>
      <c r="U170" s="443">
        <f t="shared" si="28"/>
        <v>6</v>
      </c>
    </row>
    <row r="171" spans="1:21" ht="18" customHeight="1">
      <c r="A171" s="817"/>
      <c r="B171" s="818"/>
      <c r="C171" s="895"/>
      <c r="D171" s="818"/>
      <c r="E171" s="337">
        <v>13</v>
      </c>
      <c r="F171" s="216"/>
      <c r="G171" s="216"/>
      <c r="H171" s="97"/>
      <c r="I171" s="81"/>
      <c r="J171" s="76"/>
      <c r="K171" s="81"/>
      <c r="L171" s="76"/>
      <c r="M171" s="2"/>
      <c r="N171" s="81"/>
      <c r="O171" s="77"/>
      <c r="P171" s="15"/>
      <c r="Q171" s="82"/>
      <c r="R171" s="19"/>
      <c r="S171" s="85"/>
      <c r="T171" s="397">
        <f t="shared" si="29"/>
        <v>0</v>
      </c>
      <c r="U171" s="443">
        <f t="shared" si="28"/>
        <v>6</v>
      </c>
    </row>
    <row r="172" spans="1:21" ht="18" customHeight="1">
      <c r="A172" s="817"/>
      <c r="B172" s="818"/>
      <c r="C172" s="895"/>
      <c r="D172" s="818"/>
      <c r="E172" s="337">
        <v>14</v>
      </c>
      <c r="F172" s="216"/>
      <c r="G172" s="216"/>
      <c r="H172" s="97"/>
      <c r="I172" s="81"/>
      <c r="J172" s="76"/>
      <c r="K172" s="81"/>
      <c r="L172" s="76"/>
      <c r="M172" s="2"/>
      <c r="N172" s="81"/>
      <c r="O172" s="77"/>
      <c r="P172" s="15"/>
      <c r="Q172" s="82"/>
      <c r="R172" s="19"/>
      <c r="S172" s="85"/>
      <c r="T172" s="397">
        <f t="shared" si="29"/>
        <v>0</v>
      </c>
      <c r="U172" s="443">
        <f t="shared" si="28"/>
        <v>6</v>
      </c>
    </row>
    <row r="173" spans="1:21" ht="18" customHeight="1">
      <c r="A173" s="817"/>
      <c r="B173" s="818"/>
      <c r="C173" s="895"/>
      <c r="D173" s="818"/>
      <c r="E173" s="337">
        <v>15</v>
      </c>
      <c r="F173" s="216"/>
      <c r="G173" s="216"/>
      <c r="H173" s="97"/>
      <c r="I173" s="81"/>
      <c r="J173" s="76"/>
      <c r="K173" s="81"/>
      <c r="L173" s="76"/>
      <c r="M173" s="2"/>
      <c r="N173" s="82"/>
      <c r="O173" s="77"/>
      <c r="P173" s="2"/>
      <c r="Q173" s="82"/>
      <c r="R173" s="19"/>
      <c r="S173" s="85"/>
      <c r="T173" s="397">
        <f t="shared" si="29"/>
        <v>0</v>
      </c>
      <c r="U173" s="443">
        <f t="shared" si="28"/>
        <v>6</v>
      </c>
    </row>
    <row r="174" spans="1:21" ht="18" customHeight="1">
      <c r="A174" s="817"/>
      <c r="B174" s="818"/>
      <c r="C174" s="895"/>
      <c r="D174" s="818"/>
      <c r="E174" s="337">
        <v>16</v>
      </c>
      <c r="F174" s="216"/>
      <c r="G174" s="216"/>
      <c r="H174" s="97"/>
      <c r="I174" s="81"/>
      <c r="J174" s="76"/>
      <c r="K174" s="82"/>
      <c r="L174" s="77"/>
      <c r="M174" s="2"/>
      <c r="N174" s="82"/>
      <c r="O174" s="77"/>
      <c r="P174" s="2"/>
      <c r="Q174" s="82"/>
      <c r="R174" s="19"/>
      <c r="S174" s="85"/>
      <c r="T174" s="397">
        <f t="shared" ref="T174:T180" si="30">IF(J174="",0,INT(SUM(PRODUCT(J174,L174,O174),R174)))</f>
        <v>0</v>
      </c>
      <c r="U174" s="443">
        <f t="shared" ref="U174:U180" si="31">$A$159</f>
        <v>6</v>
      </c>
    </row>
    <row r="175" spans="1:21" ht="18" customHeight="1">
      <c r="A175" s="817"/>
      <c r="B175" s="818"/>
      <c r="C175" s="895"/>
      <c r="D175" s="818"/>
      <c r="E175" s="337">
        <v>17</v>
      </c>
      <c r="F175" s="216"/>
      <c r="G175" s="216"/>
      <c r="H175" s="97"/>
      <c r="I175" s="81"/>
      <c r="J175" s="76"/>
      <c r="K175" s="82"/>
      <c r="L175" s="77"/>
      <c r="M175" s="2"/>
      <c r="N175" s="82"/>
      <c r="O175" s="77"/>
      <c r="P175" s="2"/>
      <c r="Q175" s="82"/>
      <c r="R175" s="19"/>
      <c r="S175" s="85"/>
      <c r="T175" s="397">
        <f t="shared" si="30"/>
        <v>0</v>
      </c>
      <c r="U175" s="443">
        <f t="shared" si="31"/>
        <v>6</v>
      </c>
    </row>
    <row r="176" spans="1:21" ht="18" customHeight="1">
      <c r="A176" s="817"/>
      <c r="B176" s="818"/>
      <c r="C176" s="895"/>
      <c r="D176" s="818"/>
      <c r="E176" s="337">
        <v>18</v>
      </c>
      <c r="F176" s="216"/>
      <c r="G176" s="216"/>
      <c r="H176" s="97"/>
      <c r="I176" s="81"/>
      <c r="J176" s="76"/>
      <c r="K176" s="82"/>
      <c r="L176" s="77"/>
      <c r="M176" s="2"/>
      <c r="N176" s="82"/>
      <c r="O176" s="77"/>
      <c r="P176" s="2"/>
      <c r="Q176" s="82"/>
      <c r="R176" s="19"/>
      <c r="S176" s="85"/>
      <c r="T176" s="397">
        <f t="shared" si="30"/>
        <v>0</v>
      </c>
      <c r="U176" s="443">
        <f t="shared" si="31"/>
        <v>6</v>
      </c>
    </row>
    <row r="177" spans="1:21" ht="18" customHeight="1">
      <c r="A177" s="817"/>
      <c r="B177" s="818"/>
      <c r="C177" s="895"/>
      <c r="D177" s="818"/>
      <c r="E177" s="337">
        <v>19</v>
      </c>
      <c r="F177" s="216"/>
      <c r="G177" s="216"/>
      <c r="H177" s="97"/>
      <c r="I177" s="81"/>
      <c r="J177" s="76"/>
      <c r="K177" s="81"/>
      <c r="L177" s="76"/>
      <c r="M177" s="2"/>
      <c r="N177" s="81"/>
      <c r="O177" s="77"/>
      <c r="P177" s="15"/>
      <c r="Q177" s="82"/>
      <c r="R177" s="19"/>
      <c r="S177" s="85"/>
      <c r="T177" s="397">
        <f t="shared" si="30"/>
        <v>0</v>
      </c>
      <c r="U177" s="443">
        <f t="shared" si="31"/>
        <v>6</v>
      </c>
    </row>
    <row r="178" spans="1:21" ht="18" customHeight="1">
      <c r="A178" s="817"/>
      <c r="B178" s="818"/>
      <c r="C178" s="895"/>
      <c r="D178" s="818"/>
      <c r="E178" s="337">
        <v>20</v>
      </c>
      <c r="F178" s="216"/>
      <c r="G178" s="216"/>
      <c r="H178" s="97"/>
      <c r="I178" s="81"/>
      <c r="J178" s="76"/>
      <c r="K178" s="81"/>
      <c r="L178" s="76"/>
      <c r="M178" s="2"/>
      <c r="N178" s="81"/>
      <c r="O178" s="77"/>
      <c r="P178" s="15"/>
      <c r="Q178" s="82"/>
      <c r="R178" s="19"/>
      <c r="S178" s="85"/>
      <c r="T178" s="397">
        <f t="shared" si="30"/>
        <v>0</v>
      </c>
      <c r="U178" s="443">
        <f t="shared" si="31"/>
        <v>6</v>
      </c>
    </row>
    <row r="179" spans="1:21" ht="18" customHeight="1">
      <c r="A179" s="817"/>
      <c r="B179" s="818"/>
      <c r="C179" s="895"/>
      <c r="D179" s="818"/>
      <c r="E179" s="337">
        <v>21</v>
      </c>
      <c r="F179" s="216"/>
      <c r="G179" s="216"/>
      <c r="H179" s="97"/>
      <c r="I179" s="81"/>
      <c r="J179" s="76"/>
      <c r="K179" s="81"/>
      <c r="L179" s="76"/>
      <c r="M179" s="2"/>
      <c r="N179" s="81"/>
      <c r="O179" s="77"/>
      <c r="P179" s="15"/>
      <c r="Q179" s="82"/>
      <c r="R179" s="19"/>
      <c r="S179" s="85"/>
      <c r="T179" s="397">
        <f t="shared" si="30"/>
        <v>0</v>
      </c>
      <c r="U179" s="443">
        <f t="shared" si="31"/>
        <v>6</v>
      </c>
    </row>
    <row r="180" spans="1:21" ht="18" customHeight="1">
      <c r="A180" s="817"/>
      <c r="B180" s="818"/>
      <c r="C180" s="895"/>
      <c r="D180" s="818"/>
      <c r="E180" s="337">
        <v>22</v>
      </c>
      <c r="F180" s="216"/>
      <c r="G180" s="216"/>
      <c r="H180" s="97"/>
      <c r="I180" s="81"/>
      <c r="J180" s="76"/>
      <c r="K180" s="81"/>
      <c r="L180" s="76"/>
      <c r="M180" s="2"/>
      <c r="N180" s="82"/>
      <c r="O180" s="77"/>
      <c r="P180" s="2"/>
      <c r="Q180" s="82"/>
      <c r="R180" s="19"/>
      <c r="S180" s="85"/>
      <c r="T180" s="397">
        <f t="shared" si="30"/>
        <v>0</v>
      </c>
      <c r="U180" s="443">
        <f t="shared" si="31"/>
        <v>6</v>
      </c>
    </row>
    <row r="181" spans="1:21" ht="18" customHeight="1">
      <c r="A181" s="817"/>
      <c r="B181" s="818"/>
      <c r="C181" s="895"/>
      <c r="D181" s="818"/>
      <c r="E181" s="337">
        <v>23</v>
      </c>
      <c r="F181" s="216"/>
      <c r="G181" s="216"/>
      <c r="H181" s="97"/>
      <c r="I181" s="81"/>
      <c r="J181" s="76"/>
      <c r="K181" s="82"/>
      <c r="L181" s="77"/>
      <c r="M181" s="2"/>
      <c r="N181" s="82"/>
      <c r="O181" s="77"/>
      <c r="P181" s="2"/>
      <c r="Q181" s="82"/>
      <c r="R181" s="19"/>
      <c r="S181" s="85"/>
      <c r="T181" s="397">
        <f t="shared" si="27"/>
        <v>0</v>
      </c>
      <c r="U181" s="443">
        <f t="shared" ref="U181:U188" si="32">$A$159</f>
        <v>6</v>
      </c>
    </row>
    <row r="182" spans="1:21" ht="18" customHeight="1">
      <c r="A182" s="817"/>
      <c r="B182" s="818"/>
      <c r="C182" s="895"/>
      <c r="D182" s="818"/>
      <c r="E182" s="337">
        <v>24</v>
      </c>
      <c r="F182" s="216"/>
      <c r="G182" s="216"/>
      <c r="H182" s="97"/>
      <c r="I182" s="81"/>
      <c r="J182" s="76"/>
      <c r="K182" s="82"/>
      <c r="L182" s="77"/>
      <c r="M182" s="2"/>
      <c r="N182" s="82"/>
      <c r="O182" s="77"/>
      <c r="P182" s="2"/>
      <c r="Q182" s="82"/>
      <c r="R182" s="19"/>
      <c r="S182" s="85"/>
      <c r="T182" s="397">
        <f t="shared" si="27"/>
        <v>0</v>
      </c>
      <c r="U182" s="443">
        <f t="shared" si="32"/>
        <v>6</v>
      </c>
    </row>
    <row r="183" spans="1:21" ht="18" customHeight="1">
      <c r="A183" s="817"/>
      <c r="B183" s="818"/>
      <c r="C183" s="895"/>
      <c r="D183" s="818"/>
      <c r="E183" s="337">
        <v>25</v>
      </c>
      <c r="F183" s="216"/>
      <c r="G183" s="216"/>
      <c r="H183" s="97"/>
      <c r="I183" s="81"/>
      <c r="J183" s="76"/>
      <c r="K183" s="82"/>
      <c r="L183" s="77"/>
      <c r="M183" s="2"/>
      <c r="N183" s="82"/>
      <c r="O183" s="77"/>
      <c r="P183" s="2"/>
      <c r="Q183" s="82"/>
      <c r="R183" s="19"/>
      <c r="S183" s="85"/>
      <c r="T183" s="397">
        <f t="shared" si="27"/>
        <v>0</v>
      </c>
      <c r="U183" s="443">
        <f t="shared" si="32"/>
        <v>6</v>
      </c>
    </row>
    <row r="184" spans="1:21" ht="18" customHeight="1">
      <c r="A184" s="817"/>
      <c r="B184" s="818"/>
      <c r="C184" s="895"/>
      <c r="D184" s="818"/>
      <c r="E184" s="337">
        <v>26</v>
      </c>
      <c r="F184" s="216"/>
      <c r="G184" s="216"/>
      <c r="H184" s="97"/>
      <c r="I184" s="81"/>
      <c r="J184" s="76"/>
      <c r="K184" s="82"/>
      <c r="L184" s="77"/>
      <c r="M184" s="2"/>
      <c r="N184" s="82"/>
      <c r="O184" s="77"/>
      <c r="P184" s="2"/>
      <c r="Q184" s="82"/>
      <c r="R184" s="19"/>
      <c r="S184" s="85"/>
      <c r="T184" s="397">
        <f t="shared" si="27"/>
        <v>0</v>
      </c>
      <c r="U184" s="443">
        <f t="shared" si="32"/>
        <v>6</v>
      </c>
    </row>
    <row r="185" spans="1:21" ht="18" customHeight="1">
      <c r="A185" s="817"/>
      <c r="B185" s="818"/>
      <c r="C185" s="895"/>
      <c r="D185" s="818"/>
      <c r="E185" s="337">
        <v>27</v>
      </c>
      <c r="F185" s="216"/>
      <c r="G185" s="216"/>
      <c r="H185" s="97"/>
      <c r="I185" s="81"/>
      <c r="J185" s="76"/>
      <c r="K185" s="81"/>
      <c r="L185" s="76"/>
      <c r="M185" s="2"/>
      <c r="N185" s="81"/>
      <c r="O185" s="77"/>
      <c r="P185" s="15"/>
      <c r="Q185" s="82"/>
      <c r="R185" s="19"/>
      <c r="S185" s="85"/>
      <c r="T185" s="397">
        <f t="shared" si="27"/>
        <v>0</v>
      </c>
      <c r="U185" s="443">
        <f t="shared" si="32"/>
        <v>6</v>
      </c>
    </row>
    <row r="186" spans="1:21" ht="18" customHeight="1">
      <c r="A186" s="817"/>
      <c r="B186" s="818"/>
      <c r="C186" s="895"/>
      <c r="D186" s="818"/>
      <c r="E186" s="337">
        <v>28</v>
      </c>
      <c r="F186" s="216"/>
      <c r="G186" s="216"/>
      <c r="H186" s="97"/>
      <c r="I186" s="81"/>
      <c r="J186" s="76"/>
      <c r="K186" s="81"/>
      <c r="L186" s="76"/>
      <c r="M186" s="2"/>
      <c r="N186" s="81"/>
      <c r="O186" s="77"/>
      <c r="P186" s="15"/>
      <c r="Q186" s="82"/>
      <c r="R186" s="19"/>
      <c r="S186" s="85"/>
      <c r="T186" s="397">
        <f t="shared" si="27"/>
        <v>0</v>
      </c>
      <c r="U186" s="443">
        <f t="shared" si="32"/>
        <v>6</v>
      </c>
    </row>
    <row r="187" spans="1:21" ht="18" customHeight="1">
      <c r="A187" s="817"/>
      <c r="B187" s="818"/>
      <c r="C187" s="895"/>
      <c r="D187" s="818"/>
      <c r="E187" s="337">
        <v>29</v>
      </c>
      <c r="F187" s="216"/>
      <c r="G187" s="216"/>
      <c r="H187" s="97"/>
      <c r="I187" s="81"/>
      <c r="J187" s="76"/>
      <c r="K187" s="81"/>
      <c r="L187" s="76"/>
      <c r="M187" s="2"/>
      <c r="N187" s="81"/>
      <c r="O187" s="77"/>
      <c r="P187" s="15"/>
      <c r="Q187" s="82"/>
      <c r="R187" s="19"/>
      <c r="S187" s="85"/>
      <c r="T187" s="397">
        <f t="shared" si="27"/>
        <v>0</v>
      </c>
      <c r="U187" s="443">
        <f t="shared" si="32"/>
        <v>6</v>
      </c>
    </row>
    <row r="188" spans="1:21" ht="18" customHeight="1">
      <c r="A188" s="817"/>
      <c r="B188" s="818"/>
      <c r="C188" s="895"/>
      <c r="D188" s="818"/>
      <c r="E188" s="337">
        <v>30</v>
      </c>
      <c r="F188" s="216"/>
      <c r="G188" s="216"/>
      <c r="H188" s="134"/>
      <c r="I188" s="135"/>
      <c r="J188" s="136"/>
      <c r="K188" s="135"/>
      <c r="L188" s="136"/>
      <c r="M188" s="137"/>
      <c r="N188" s="138"/>
      <c r="O188" s="139"/>
      <c r="P188" s="137"/>
      <c r="Q188" s="138"/>
      <c r="R188" s="140"/>
      <c r="S188" s="424"/>
      <c r="T188" s="447">
        <f t="shared" si="27"/>
        <v>0</v>
      </c>
      <c r="U188" s="443">
        <f t="shared" si="32"/>
        <v>6</v>
      </c>
    </row>
    <row r="189" spans="1:21" ht="18" customHeight="1">
      <c r="A189" s="815">
        <v>7</v>
      </c>
      <c r="B189" s="816"/>
      <c r="C189" s="894" t="str">
        <f>IF(ISERROR(VLOOKUP($A189,処理シート!$B:$D,3,FALSE)),"",VLOOKUP($A189,処理シート!$B:$D,3,FALSE))</f>
        <v/>
      </c>
      <c r="D189" s="816"/>
      <c r="E189" s="392">
        <v>1</v>
      </c>
      <c r="F189" s="216"/>
      <c r="G189" s="216"/>
      <c r="H189" s="118"/>
      <c r="I189" s="119"/>
      <c r="J189" s="120"/>
      <c r="K189" s="122"/>
      <c r="L189" s="123"/>
      <c r="M189" s="121"/>
      <c r="N189" s="122"/>
      <c r="O189" s="123"/>
      <c r="P189" s="121"/>
      <c r="Q189" s="122"/>
      <c r="R189" s="124"/>
      <c r="S189" s="125"/>
      <c r="T189" s="389">
        <f t="shared" si="27"/>
        <v>0</v>
      </c>
      <c r="U189" s="443">
        <f t="shared" ref="U189:U218" si="33">$A$189</f>
        <v>7</v>
      </c>
    </row>
    <row r="190" spans="1:21" ht="18" customHeight="1">
      <c r="A190" s="817"/>
      <c r="B190" s="818"/>
      <c r="C190" s="895"/>
      <c r="D190" s="818"/>
      <c r="E190" s="337">
        <v>2</v>
      </c>
      <c r="F190" s="216"/>
      <c r="G190" s="216"/>
      <c r="H190" s="97"/>
      <c r="I190" s="81"/>
      <c r="J190" s="76"/>
      <c r="K190" s="82"/>
      <c r="L190" s="77"/>
      <c r="M190" s="2"/>
      <c r="N190" s="82"/>
      <c r="O190" s="77"/>
      <c r="P190" s="2"/>
      <c r="Q190" s="82"/>
      <c r="R190" s="19"/>
      <c r="S190" s="85"/>
      <c r="T190" s="397">
        <f t="shared" si="27"/>
        <v>0</v>
      </c>
      <c r="U190" s="443">
        <f t="shared" si="33"/>
        <v>7</v>
      </c>
    </row>
    <row r="191" spans="1:21" ht="18" customHeight="1">
      <c r="A191" s="817"/>
      <c r="B191" s="818"/>
      <c r="C191" s="895"/>
      <c r="D191" s="818"/>
      <c r="E191" s="337">
        <v>3</v>
      </c>
      <c r="F191" s="216"/>
      <c r="G191" s="216"/>
      <c r="H191" s="97"/>
      <c r="I191" s="81"/>
      <c r="J191" s="76"/>
      <c r="K191" s="82"/>
      <c r="L191" s="77"/>
      <c r="M191" s="2"/>
      <c r="N191" s="82"/>
      <c r="O191" s="77"/>
      <c r="P191" s="2"/>
      <c r="Q191" s="82"/>
      <c r="R191" s="19"/>
      <c r="S191" s="85"/>
      <c r="T191" s="397">
        <f t="shared" si="27"/>
        <v>0</v>
      </c>
      <c r="U191" s="443">
        <f t="shared" si="33"/>
        <v>7</v>
      </c>
    </row>
    <row r="192" spans="1:21" ht="18" customHeight="1">
      <c r="A192" s="817"/>
      <c r="B192" s="818"/>
      <c r="C192" s="895"/>
      <c r="D192" s="818"/>
      <c r="E192" s="337">
        <v>4</v>
      </c>
      <c r="F192" s="216"/>
      <c r="G192" s="216"/>
      <c r="H192" s="97"/>
      <c r="I192" s="81"/>
      <c r="J192" s="76"/>
      <c r="K192" s="81"/>
      <c r="L192" s="76"/>
      <c r="M192" s="2"/>
      <c r="N192" s="81"/>
      <c r="O192" s="77"/>
      <c r="P192" s="15"/>
      <c r="Q192" s="82"/>
      <c r="R192" s="19"/>
      <c r="S192" s="85"/>
      <c r="T192" s="397">
        <f t="shared" si="27"/>
        <v>0</v>
      </c>
      <c r="U192" s="443">
        <f t="shared" si="33"/>
        <v>7</v>
      </c>
    </row>
    <row r="193" spans="1:21" ht="18" customHeight="1">
      <c r="A193" s="817"/>
      <c r="B193" s="818"/>
      <c r="C193" s="895"/>
      <c r="D193" s="818"/>
      <c r="E193" s="337">
        <v>5</v>
      </c>
      <c r="F193" s="216"/>
      <c r="G193" s="216"/>
      <c r="H193" s="97"/>
      <c r="I193" s="81"/>
      <c r="J193" s="76"/>
      <c r="K193" s="81"/>
      <c r="L193" s="76"/>
      <c r="M193" s="2"/>
      <c r="N193" s="81"/>
      <c r="O193" s="77"/>
      <c r="P193" s="15"/>
      <c r="Q193" s="82"/>
      <c r="R193" s="19"/>
      <c r="S193" s="85"/>
      <c r="T193" s="397">
        <f t="shared" si="27"/>
        <v>0</v>
      </c>
      <c r="U193" s="443">
        <f t="shared" si="33"/>
        <v>7</v>
      </c>
    </row>
    <row r="194" spans="1:21" ht="18" customHeight="1">
      <c r="A194" s="817"/>
      <c r="B194" s="818"/>
      <c r="C194" s="895"/>
      <c r="D194" s="818"/>
      <c r="E194" s="337">
        <v>6</v>
      </c>
      <c r="F194" s="216"/>
      <c r="G194" s="216"/>
      <c r="H194" s="97"/>
      <c r="I194" s="81"/>
      <c r="J194" s="76"/>
      <c r="K194" s="81"/>
      <c r="L194" s="76"/>
      <c r="M194" s="2"/>
      <c r="N194" s="81"/>
      <c r="O194" s="77"/>
      <c r="P194" s="15"/>
      <c r="Q194" s="82"/>
      <c r="R194" s="19"/>
      <c r="S194" s="85"/>
      <c r="T194" s="397">
        <f t="shared" si="27"/>
        <v>0</v>
      </c>
      <c r="U194" s="443">
        <f t="shared" si="33"/>
        <v>7</v>
      </c>
    </row>
    <row r="195" spans="1:21" ht="18" customHeight="1">
      <c r="A195" s="817"/>
      <c r="B195" s="818"/>
      <c r="C195" s="895"/>
      <c r="D195" s="818"/>
      <c r="E195" s="337">
        <v>7</v>
      </c>
      <c r="F195" s="216"/>
      <c r="G195" s="216"/>
      <c r="H195" s="97"/>
      <c r="I195" s="81"/>
      <c r="J195" s="76"/>
      <c r="K195" s="81"/>
      <c r="L195" s="76"/>
      <c r="M195" s="2"/>
      <c r="N195" s="82"/>
      <c r="O195" s="77"/>
      <c r="P195" s="2"/>
      <c r="Q195" s="82"/>
      <c r="R195" s="19"/>
      <c r="S195" s="85"/>
      <c r="T195" s="397">
        <f t="shared" si="27"/>
        <v>0</v>
      </c>
      <c r="U195" s="443">
        <f t="shared" si="33"/>
        <v>7</v>
      </c>
    </row>
    <row r="196" spans="1:21" ht="18" customHeight="1">
      <c r="A196" s="817"/>
      <c r="B196" s="818"/>
      <c r="C196" s="895"/>
      <c r="D196" s="818"/>
      <c r="E196" s="337">
        <v>8</v>
      </c>
      <c r="F196" s="216"/>
      <c r="G196" s="216"/>
      <c r="H196" s="97"/>
      <c r="I196" s="81"/>
      <c r="J196" s="76"/>
      <c r="K196" s="82"/>
      <c r="L196" s="77"/>
      <c r="M196" s="2"/>
      <c r="N196" s="82"/>
      <c r="O196" s="77"/>
      <c r="P196" s="2"/>
      <c r="Q196" s="82"/>
      <c r="R196" s="19"/>
      <c r="S196" s="85"/>
      <c r="T196" s="397">
        <f t="shared" ref="T196:T203" si="34">IF(J196="",0,INT(SUM(PRODUCT(J196,L196,O196),R196)))</f>
        <v>0</v>
      </c>
      <c r="U196" s="443">
        <f t="shared" si="33"/>
        <v>7</v>
      </c>
    </row>
    <row r="197" spans="1:21" ht="18" customHeight="1">
      <c r="A197" s="817"/>
      <c r="B197" s="818"/>
      <c r="C197" s="895"/>
      <c r="D197" s="818"/>
      <c r="E197" s="337">
        <v>9</v>
      </c>
      <c r="F197" s="216"/>
      <c r="G197" s="216"/>
      <c r="H197" s="97"/>
      <c r="I197" s="81"/>
      <c r="J197" s="76"/>
      <c r="K197" s="82"/>
      <c r="L197" s="77"/>
      <c r="M197" s="2"/>
      <c r="N197" s="82"/>
      <c r="O197" s="77"/>
      <c r="P197" s="2"/>
      <c r="Q197" s="82"/>
      <c r="R197" s="19"/>
      <c r="S197" s="85"/>
      <c r="T197" s="397">
        <f t="shared" si="34"/>
        <v>0</v>
      </c>
      <c r="U197" s="443">
        <f t="shared" si="33"/>
        <v>7</v>
      </c>
    </row>
    <row r="198" spans="1:21" ht="18" customHeight="1">
      <c r="A198" s="817"/>
      <c r="B198" s="818"/>
      <c r="C198" s="895"/>
      <c r="D198" s="818"/>
      <c r="E198" s="337">
        <v>10</v>
      </c>
      <c r="F198" s="216"/>
      <c r="G198" s="216"/>
      <c r="H198" s="97"/>
      <c r="I198" s="81"/>
      <c r="J198" s="76"/>
      <c r="K198" s="82"/>
      <c r="L198" s="77"/>
      <c r="M198" s="2"/>
      <c r="N198" s="82"/>
      <c r="O198" s="77"/>
      <c r="P198" s="2"/>
      <c r="Q198" s="82"/>
      <c r="R198" s="19"/>
      <c r="S198" s="85"/>
      <c r="T198" s="397">
        <f t="shared" si="34"/>
        <v>0</v>
      </c>
      <c r="U198" s="443">
        <f t="shared" si="33"/>
        <v>7</v>
      </c>
    </row>
    <row r="199" spans="1:21" ht="18" customHeight="1">
      <c r="A199" s="817"/>
      <c r="B199" s="818"/>
      <c r="C199" s="895"/>
      <c r="D199" s="818"/>
      <c r="E199" s="337">
        <v>11</v>
      </c>
      <c r="F199" s="216"/>
      <c r="G199" s="216"/>
      <c r="H199" s="97"/>
      <c r="I199" s="81"/>
      <c r="J199" s="76"/>
      <c r="K199" s="82"/>
      <c r="L199" s="77"/>
      <c r="M199" s="2"/>
      <c r="N199" s="82"/>
      <c r="O199" s="77"/>
      <c r="P199" s="2"/>
      <c r="Q199" s="82"/>
      <c r="R199" s="19"/>
      <c r="S199" s="85"/>
      <c r="T199" s="397">
        <f t="shared" si="34"/>
        <v>0</v>
      </c>
      <c r="U199" s="443">
        <f t="shared" si="33"/>
        <v>7</v>
      </c>
    </row>
    <row r="200" spans="1:21" ht="18" customHeight="1">
      <c r="A200" s="817"/>
      <c r="B200" s="818"/>
      <c r="C200" s="895"/>
      <c r="D200" s="818"/>
      <c r="E200" s="337">
        <v>12</v>
      </c>
      <c r="F200" s="216"/>
      <c r="G200" s="216"/>
      <c r="H200" s="97"/>
      <c r="I200" s="81"/>
      <c r="J200" s="76"/>
      <c r="K200" s="81"/>
      <c r="L200" s="76"/>
      <c r="M200" s="2"/>
      <c r="N200" s="81"/>
      <c r="O200" s="77"/>
      <c r="P200" s="15"/>
      <c r="Q200" s="82"/>
      <c r="R200" s="19"/>
      <c r="S200" s="85"/>
      <c r="T200" s="397">
        <f t="shared" si="34"/>
        <v>0</v>
      </c>
      <c r="U200" s="443">
        <f t="shared" si="33"/>
        <v>7</v>
      </c>
    </row>
    <row r="201" spans="1:21" ht="18" customHeight="1">
      <c r="A201" s="817"/>
      <c r="B201" s="818"/>
      <c r="C201" s="895"/>
      <c r="D201" s="818"/>
      <c r="E201" s="337">
        <v>13</v>
      </c>
      <c r="F201" s="216"/>
      <c r="G201" s="216"/>
      <c r="H201" s="97"/>
      <c r="I201" s="81"/>
      <c r="J201" s="76"/>
      <c r="K201" s="81"/>
      <c r="L201" s="76"/>
      <c r="M201" s="2"/>
      <c r="N201" s="81"/>
      <c r="O201" s="77"/>
      <c r="P201" s="15"/>
      <c r="Q201" s="82"/>
      <c r="R201" s="19"/>
      <c r="S201" s="85"/>
      <c r="T201" s="397">
        <f t="shared" si="34"/>
        <v>0</v>
      </c>
      <c r="U201" s="443">
        <f t="shared" si="33"/>
        <v>7</v>
      </c>
    </row>
    <row r="202" spans="1:21" ht="18" customHeight="1">
      <c r="A202" s="817"/>
      <c r="B202" s="818"/>
      <c r="C202" s="895"/>
      <c r="D202" s="818"/>
      <c r="E202" s="337">
        <v>14</v>
      </c>
      <c r="F202" s="216"/>
      <c r="G202" s="216"/>
      <c r="H202" s="97"/>
      <c r="I202" s="81"/>
      <c r="J202" s="76"/>
      <c r="K202" s="81"/>
      <c r="L202" s="76"/>
      <c r="M202" s="2"/>
      <c r="N202" s="81"/>
      <c r="O202" s="77"/>
      <c r="P202" s="15"/>
      <c r="Q202" s="82"/>
      <c r="R202" s="19"/>
      <c r="S202" s="85"/>
      <c r="T202" s="397">
        <f t="shared" si="34"/>
        <v>0</v>
      </c>
      <c r="U202" s="443">
        <f t="shared" si="33"/>
        <v>7</v>
      </c>
    </row>
    <row r="203" spans="1:21" ht="18" customHeight="1">
      <c r="A203" s="817"/>
      <c r="B203" s="818"/>
      <c r="C203" s="895"/>
      <c r="D203" s="818"/>
      <c r="E203" s="337">
        <v>15</v>
      </c>
      <c r="F203" s="216"/>
      <c r="G203" s="216"/>
      <c r="H203" s="97"/>
      <c r="I203" s="81"/>
      <c r="J203" s="76"/>
      <c r="K203" s="81"/>
      <c r="L203" s="76"/>
      <c r="M203" s="2"/>
      <c r="N203" s="82"/>
      <c r="O203" s="77"/>
      <c r="P203" s="2"/>
      <c r="Q203" s="82"/>
      <c r="R203" s="19"/>
      <c r="S203" s="85"/>
      <c r="T203" s="397">
        <f t="shared" si="34"/>
        <v>0</v>
      </c>
      <c r="U203" s="443">
        <f t="shared" si="33"/>
        <v>7</v>
      </c>
    </row>
    <row r="204" spans="1:21" ht="18" customHeight="1">
      <c r="A204" s="817"/>
      <c r="B204" s="818"/>
      <c r="C204" s="895"/>
      <c r="D204" s="818"/>
      <c r="E204" s="337">
        <v>16</v>
      </c>
      <c r="F204" s="216"/>
      <c r="G204" s="216"/>
      <c r="H204" s="97"/>
      <c r="I204" s="81"/>
      <c r="J204" s="76"/>
      <c r="K204" s="82"/>
      <c r="L204" s="77"/>
      <c r="M204" s="2"/>
      <c r="N204" s="82"/>
      <c r="O204" s="77"/>
      <c r="P204" s="2"/>
      <c r="Q204" s="82"/>
      <c r="R204" s="19"/>
      <c r="S204" s="85"/>
      <c r="T204" s="397">
        <f t="shared" ref="T204:T210" si="35">IF(J204="",0,INT(SUM(PRODUCT(J204,L204,O204),R204)))</f>
        <v>0</v>
      </c>
      <c r="U204" s="443">
        <f t="shared" si="33"/>
        <v>7</v>
      </c>
    </row>
    <row r="205" spans="1:21" ht="18" customHeight="1">
      <c r="A205" s="817"/>
      <c r="B205" s="818"/>
      <c r="C205" s="895"/>
      <c r="D205" s="818"/>
      <c r="E205" s="337">
        <v>17</v>
      </c>
      <c r="F205" s="216"/>
      <c r="G205" s="216"/>
      <c r="H205" s="97"/>
      <c r="I205" s="81"/>
      <c r="J205" s="76"/>
      <c r="K205" s="82"/>
      <c r="L205" s="77"/>
      <c r="M205" s="2"/>
      <c r="N205" s="82"/>
      <c r="O205" s="77"/>
      <c r="P205" s="2"/>
      <c r="Q205" s="82"/>
      <c r="R205" s="19"/>
      <c r="S205" s="85"/>
      <c r="T205" s="397">
        <f t="shared" si="35"/>
        <v>0</v>
      </c>
      <c r="U205" s="443">
        <f t="shared" si="33"/>
        <v>7</v>
      </c>
    </row>
    <row r="206" spans="1:21" ht="18" customHeight="1">
      <c r="A206" s="817"/>
      <c r="B206" s="818"/>
      <c r="C206" s="895"/>
      <c r="D206" s="818"/>
      <c r="E206" s="337">
        <v>18</v>
      </c>
      <c r="F206" s="216"/>
      <c r="G206" s="216"/>
      <c r="H206" s="97"/>
      <c r="I206" s="81"/>
      <c r="J206" s="76"/>
      <c r="K206" s="82"/>
      <c r="L206" s="77"/>
      <c r="M206" s="2"/>
      <c r="N206" s="82"/>
      <c r="O206" s="77"/>
      <c r="P206" s="2"/>
      <c r="Q206" s="82"/>
      <c r="R206" s="19"/>
      <c r="S206" s="85"/>
      <c r="T206" s="397">
        <f t="shared" si="35"/>
        <v>0</v>
      </c>
      <c r="U206" s="443">
        <f t="shared" si="33"/>
        <v>7</v>
      </c>
    </row>
    <row r="207" spans="1:21" ht="18" customHeight="1">
      <c r="A207" s="817"/>
      <c r="B207" s="818"/>
      <c r="C207" s="895"/>
      <c r="D207" s="818"/>
      <c r="E207" s="337">
        <v>19</v>
      </c>
      <c r="F207" s="216"/>
      <c r="G207" s="216"/>
      <c r="H207" s="97"/>
      <c r="I207" s="81"/>
      <c r="J207" s="76"/>
      <c r="K207" s="81"/>
      <c r="L207" s="76"/>
      <c r="M207" s="2"/>
      <c r="N207" s="81"/>
      <c r="O207" s="77"/>
      <c r="P207" s="15"/>
      <c r="Q207" s="82"/>
      <c r="R207" s="19"/>
      <c r="S207" s="85"/>
      <c r="T207" s="397">
        <f t="shared" si="35"/>
        <v>0</v>
      </c>
      <c r="U207" s="443">
        <f t="shared" si="33"/>
        <v>7</v>
      </c>
    </row>
    <row r="208" spans="1:21" ht="18" customHeight="1">
      <c r="A208" s="817"/>
      <c r="B208" s="818"/>
      <c r="C208" s="895"/>
      <c r="D208" s="818"/>
      <c r="E208" s="337">
        <v>20</v>
      </c>
      <c r="F208" s="216"/>
      <c r="G208" s="216"/>
      <c r="H208" s="97"/>
      <c r="I208" s="81"/>
      <c r="J208" s="76"/>
      <c r="K208" s="81"/>
      <c r="L208" s="76"/>
      <c r="M208" s="2"/>
      <c r="N208" s="81"/>
      <c r="O208" s="77"/>
      <c r="P208" s="15"/>
      <c r="Q208" s="82"/>
      <c r="R208" s="19"/>
      <c r="S208" s="85"/>
      <c r="T208" s="397">
        <f t="shared" si="35"/>
        <v>0</v>
      </c>
      <c r="U208" s="443">
        <f t="shared" si="33"/>
        <v>7</v>
      </c>
    </row>
    <row r="209" spans="1:21" ht="18" customHeight="1">
      <c r="A209" s="817"/>
      <c r="B209" s="818"/>
      <c r="C209" s="895"/>
      <c r="D209" s="818"/>
      <c r="E209" s="337">
        <v>21</v>
      </c>
      <c r="F209" s="216"/>
      <c r="G209" s="216"/>
      <c r="H209" s="97"/>
      <c r="I209" s="81"/>
      <c r="J209" s="76"/>
      <c r="K209" s="81"/>
      <c r="L209" s="76"/>
      <c r="M209" s="2"/>
      <c r="N209" s="81"/>
      <c r="O209" s="77"/>
      <c r="P209" s="15"/>
      <c r="Q209" s="82"/>
      <c r="R209" s="19"/>
      <c r="S209" s="85"/>
      <c r="T209" s="397">
        <f t="shared" si="35"/>
        <v>0</v>
      </c>
      <c r="U209" s="443">
        <f t="shared" si="33"/>
        <v>7</v>
      </c>
    </row>
    <row r="210" spans="1:21" ht="18" customHeight="1">
      <c r="A210" s="817"/>
      <c r="B210" s="818"/>
      <c r="C210" s="895"/>
      <c r="D210" s="818"/>
      <c r="E210" s="337">
        <v>22</v>
      </c>
      <c r="F210" s="216"/>
      <c r="G210" s="216"/>
      <c r="H210" s="97"/>
      <c r="I210" s="81"/>
      <c r="J210" s="76"/>
      <c r="K210" s="81"/>
      <c r="L210" s="76"/>
      <c r="M210" s="2"/>
      <c r="N210" s="82"/>
      <c r="O210" s="77"/>
      <c r="P210" s="2"/>
      <c r="Q210" s="82"/>
      <c r="R210" s="19"/>
      <c r="S210" s="85"/>
      <c r="T210" s="397">
        <f t="shared" si="35"/>
        <v>0</v>
      </c>
      <c r="U210" s="443">
        <f t="shared" si="33"/>
        <v>7</v>
      </c>
    </row>
    <row r="211" spans="1:21" ht="18" customHeight="1">
      <c r="A211" s="817"/>
      <c r="B211" s="818"/>
      <c r="C211" s="895"/>
      <c r="D211" s="818"/>
      <c r="E211" s="337">
        <v>23</v>
      </c>
      <c r="F211" s="216"/>
      <c r="G211" s="216"/>
      <c r="H211" s="97"/>
      <c r="I211" s="81"/>
      <c r="J211" s="76"/>
      <c r="K211" s="82"/>
      <c r="L211" s="77"/>
      <c r="M211" s="2"/>
      <c r="N211" s="82"/>
      <c r="O211" s="77"/>
      <c r="P211" s="2"/>
      <c r="Q211" s="82"/>
      <c r="R211" s="19"/>
      <c r="S211" s="85"/>
      <c r="T211" s="397">
        <f t="shared" si="27"/>
        <v>0</v>
      </c>
      <c r="U211" s="443">
        <f t="shared" si="33"/>
        <v>7</v>
      </c>
    </row>
    <row r="212" spans="1:21" ht="18" customHeight="1">
      <c r="A212" s="817"/>
      <c r="B212" s="818"/>
      <c r="C212" s="895"/>
      <c r="D212" s="818"/>
      <c r="E212" s="337">
        <v>24</v>
      </c>
      <c r="F212" s="216"/>
      <c r="G212" s="216"/>
      <c r="H212" s="97"/>
      <c r="I212" s="81"/>
      <c r="J212" s="76"/>
      <c r="K212" s="82"/>
      <c r="L212" s="77"/>
      <c r="M212" s="2"/>
      <c r="N212" s="82"/>
      <c r="O212" s="77"/>
      <c r="P212" s="2"/>
      <c r="Q212" s="82"/>
      <c r="R212" s="19"/>
      <c r="S212" s="85"/>
      <c r="T212" s="397">
        <f t="shared" si="27"/>
        <v>0</v>
      </c>
      <c r="U212" s="443">
        <f t="shared" si="33"/>
        <v>7</v>
      </c>
    </row>
    <row r="213" spans="1:21" ht="18" customHeight="1">
      <c r="A213" s="817"/>
      <c r="B213" s="818"/>
      <c r="C213" s="895"/>
      <c r="D213" s="818"/>
      <c r="E213" s="337">
        <v>25</v>
      </c>
      <c r="F213" s="216"/>
      <c r="G213" s="216"/>
      <c r="H213" s="97"/>
      <c r="I213" s="81"/>
      <c r="J213" s="76"/>
      <c r="K213" s="82"/>
      <c r="L213" s="77"/>
      <c r="M213" s="2"/>
      <c r="N213" s="82"/>
      <c r="O213" s="77"/>
      <c r="P213" s="2"/>
      <c r="Q213" s="82"/>
      <c r="R213" s="19"/>
      <c r="S213" s="85"/>
      <c r="T213" s="397">
        <f t="shared" si="27"/>
        <v>0</v>
      </c>
      <c r="U213" s="443">
        <f t="shared" si="33"/>
        <v>7</v>
      </c>
    </row>
    <row r="214" spans="1:21" ht="18" customHeight="1">
      <c r="A214" s="817"/>
      <c r="B214" s="818"/>
      <c r="C214" s="895"/>
      <c r="D214" s="818"/>
      <c r="E214" s="337">
        <v>26</v>
      </c>
      <c r="F214" s="216"/>
      <c r="G214" s="216"/>
      <c r="H214" s="97"/>
      <c r="I214" s="81"/>
      <c r="J214" s="76"/>
      <c r="K214" s="82"/>
      <c r="L214" s="77"/>
      <c r="M214" s="2"/>
      <c r="N214" s="82"/>
      <c r="O214" s="77"/>
      <c r="P214" s="2"/>
      <c r="Q214" s="82"/>
      <c r="R214" s="19"/>
      <c r="S214" s="85"/>
      <c r="T214" s="397">
        <f t="shared" si="27"/>
        <v>0</v>
      </c>
      <c r="U214" s="443">
        <f t="shared" si="33"/>
        <v>7</v>
      </c>
    </row>
    <row r="215" spans="1:21" ht="18" customHeight="1">
      <c r="A215" s="817"/>
      <c r="B215" s="818"/>
      <c r="C215" s="895"/>
      <c r="D215" s="818"/>
      <c r="E215" s="337">
        <v>27</v>
      </c>
      <c r="F215" s="216"/>
      <c r="G215" s="216"/>
      <c r="H215" s="97"/>
      <c r="I215" s="81"/>
      <c r="J215" s="76"/>
      <c r="K215" s="81"/>
      <c r="L215" s="76"/>
      <c r="M215" s="2"/>
      <c r="N215" s="81"/>
      <c r="O215" s="77"/>
      <c r="P215" s="15"/>
      <c r="Q215" s="82"/>
      <c r="R215" s="19"/>
      <c r="S215" s="85"/>
      <c r="T215" s="397">
        <f t="shared" si="27"/>
        <v>0</v>
      </c>
      <c r="U215" s="443">
        <f t="shared" si="33"/>
        <v>7</v>
      </c>
    </row>
    <row r="216" spans="1:21" ht="18" customHeight="1">
      <c r="A216" s="817"/>
      <c r="B216" s="818"/>
      <c r="C216" s="895"/>
      <c r="D216" s="818"/>
      <c r="E216" s="337">
        <v>28</v>
      </c>
      <c r="F216" s="216"/>
      <c r="G216" s="216"/>
      <c r="H216" s="97"/>
      <c r="I216" s="81"/>
      <c r="J216" s="76"/>
      <c r="K216" s="81"/>
      <c r="L216" s="76"/>
      <c r="M216" s="2"/>
      <c r="N216" s="81"/>
      <c r="O216" s="77"/>
      <c r="P216" s="15"/>
      <c r="Q216" s="82"/>
      <c r="R216" s="19"/>
      <c r="S216" s="85"/>
      <c r="T216" s="397">
        <f t="shared" si="27"/>
        <v>0</v>
      </c>
      <c r="U216" s="443">
        <f t="shared" si="33"/>
        <v>7</v>
      </c>
    </row>
    <row r="217" spans="1:21" ht="18" customHeight="1">
      <c r="A217" s="817"/>
      <c r="B217" s="818"/>
      <c r="C217" s="895"/>
      <c r="D217" s="818"/>
      <c r="E217" s="337">
        <v>29</v>
      </c>
      <c r="F217" s="216"/>
      <c r="G217" s="216"/>
      <c r="H217" s="97"/>
      <c r="I217" s="81"/>
      <c r="J217" s="76"/>
      <c r="K217" s="81"/>
      <c r="L217" s="76"/>
      <c r="M217" s="2"/>
      <c r="N217" s="81"/>
      <c r="O217" s="77"/>
      <c r="P217" s="15"/>
      <c r="Q217" s="82"/>
      <c r="R217" s="19"/>
      <c r="S217" s="85"/>
      <c r="T217" s="397">
        <f t="shared" si="27"/>
        <v>0</v>
      </c>
      <c r="U217" s="443">
        <f t="shared" si="33"/>
        <v>7</v>
      </c>
    </row>
    <row r="218" spans="1:21" ht="18" customHeight="1">
      <c r="A218" s="825"/>
      <c r="B218" s="826"/>
      <c r="C218" s="896"/>
      <c r="D218" s="826"/>
      <c r="E218" s="345">
        <v>30</v>
      </c>
      <c r="F218" s="433"/>
      <c r="G218" s="433"/>
      <c r="H218" s="101"/>
      <c r="I218" s="102"/>
      <c r="J218" s="141"/>
      <c r="K218" s="102"/>
      <c r="L218" s="141"/>
      <c r="M218" s="17"/>
      <c r="N218" s="90"/>
      <c r="O218" s="79"/>
      <c r="P218" s="17"/>
      <c r="Q218" s="90"/>
      <c r="R218" s="20"/>
      <c r="S218" s="91"/>
      <c r="T218" s="398">
        <f t="shared" si="27"/>
        <v>0</v>
      </c>
      <c r="U218" s="443">
        <f t="shared" si="33"/>
        <v>7</v>
      </c>
    </row>
    <row r="219" spans="1:21" ht="18" customHeight="1">
      <c r="A219" s="815">
        <v>8</v>
      </c>
      <c r="B219" s="816"/>
      <c r="C219" s="894" t="str">
        <f>IF(ISERROR(VLOOKUP($A219,処理シート!$B:$D,3,FALSE)),"",VLOOKUP($A219,処理シート!$B:$D,3,FALSE))</f>
        <v/>
      </c>
      <c r="D219" s="816"/>
      <c r="E219" s="337">
        <v>1</v>
      </c>
      <c r="F219" s="216"/>
      <c r="G219" s="216"/>
      <c r="H219" s="118"/>
      <c r="I219" s="119"/>
      <c r="J219" s="120"/>
      <c r="K219" s="122"/>
      <c r="L219" s="123"/>
      <c r="M219" s="121"/>
      <c r="N219" s="122"/>
      <c r="O219" s="123"/>
      <c r="P219" s="121"/>
      <c r="Q219" s="122"/>
      <c r="R219" s="124"/>
      <c r="S219" s="125"/>
      <c r="T219" s="389">
        <f t="shared" ref="T219:T278" si="36">IF(J219="",0,INT(SUM(PRODUCT(J219,L219,O219),R219)))</f>
        <v>0</v>
      </c>
      <c r="U219" s="443">
        <f t="shared" ref="U219:U248" si="37">$A$219</f>
        <v>8</v>
      </c>
    </row>
    <row r="220" spans="1:21" ht="18" customHeight="1">
      <c r="A220" s="817"/>
      <c r="B220" s="818"/>
      <c r="C220" s="895"/>
      <c r="D220" s="818"/>
      <c r="E220" s="337">
        <v>2</v>
      </c>
      <c r="F220" s="216"/>
      <c r="G220" s="216"/>
      <c r="H220" s="97"/>
      <c r="I220" s="81"/>
      <c r="J220" s="76"/>
      <c r="K220" s="82"/>
      <c r="L220" s="77"/>
      <c r="M220" s="2"/>
      <c r="N220" s="82"/>
      <c r="O220" s="77"/>
      <c r="P220" s="2"/>
      <c r="Q220" s="82"/>
      <c r="R220" s="19"/>
      <c r="S220" s="85"/>
      <c r="T220" s="397">
        <f t="shared" si="36"/>
        <v>0</v>
      </c>
      <c r="U220" s="443">
        <f t="shared" si="37"/>
        <v>8</v>
      </c>
    </row>
    <row r="221" spans="1:21" ht="18" customHeight="1">
      <c r="A221" s="817"/>
      <c r="B221" s="818"/>
      <c r="C221" s="895"/>
      <c r="D221" s="818"/>
      <c r="E221" s="337">
        <v>3</v>
      </c>
      <c r="F221" s="216"/>
      <c r="G221" s="216"/>
      <c r="H221" s="97"/>
      <c r="I221" s="81"/>
      <c r="J221" s="76"/>
      <c r="K221" s="82"/>
      <c r="L221" s="77"/>
      <c r="M221" s="2"/>
      <c r="N221" s="82"/>
      <c r="O221" s="77"/>
      <c r="P221" s="2"/>
      <c r="Q221" s="82"/>
      <c r="R221" s="19"/>
      <c r="S221" s="85"/>
      <c r="T221" s="397">
        <f t="shared" si="36"/>
        <v>0</v>
      </c>
      <c r="U221" s="443">
        <f t="shared" si="37"/>
        <v>8</v>
      </c>
    </row>
    <row r="222" spans="1:21" ht="18" customHeight="1">
      <c r="A222" s="817"/>
      <c r="B222" s="818"/>
      <c r="C222" s="895"/>
      <c r="D222" s="818"/>
      <c r="E222" s="337">
        <v>4</v>
      </c>
      <c r="F222" s="216"/>
      <c r="G222" s="216"/>
      <c r="H222" s="97"/>
      <c r="I222" s="81"/>
      <c r="J222" s="76"/>
      <c r="K222" s="81"/>
      <c r="L222" s="76"/>
      <c r="M222" s="2"/>
      <c r="N222" s="81"/>
      <c r="O222" s="77"/>
      <c r="P222" s="15"/>
      <c r="Q222" s="82"/>
      <c r="R222" s="19"/>
      <c r="S222" s="85"/>
      <c r="T222" s="397">
        <f t="shared" si="36"/>
        <v>0</v>
      </c>
      <c r="U222" s="443">
        <f t="shared" si="37"/>
        <v>8</v>
      </c>
    </row>
    <row r="223" spans="1:21" ht="18" customHeight="1">
      <c r="A223" s="817"/>
      <c r="B223" s="818"/>
      <c r="C223" s="895"/>
      <c r="D223" s="818"/>
      <c r="E223" s="337">
        <v>5</v>
      </c>
      <c r="F223" s="216"/>
      <c r="G223" s="216"/>
      <c r="H223" s="97"/>
      <c r="I223" s="81"/>
      <c r="J223" s="76"/>
      <c r="K223" s="81"/>
      <c r="L223" s="76"/>
      <c r="M223" s="2"/>
      <c r="N223" s="81"/>
      <c r="O223" s="77"/>
      <c r="P223" s="15"/>
      <c r="Q223" s="82"/>
      <c r="R223" s="19"/>
      <c r="S223" s="85"/>
      <c r="T223" s="397">
        <f t="shared" si="36"/>
        <v>0</v>
      </c>
      <c r="U223" s="443">
        <f t="shared" si="37"/>
        <v>8</v>
      </c>
    </row>
    <row r="224" spans="1:21" ht="18" customHeight="1">
      <c r="A224" s="817"/>
      <c r="B224" s="818"/>
      <c r="C224" s="895"/>
      <c r="D224" s="818"/>
      <c r="E224" s="337">
        <v>6</v>
      </c>
      <c r="F224" s="216"/>
      <c r="G224" s="216"/>
      <c r="H224" s="97"/>
      <c r="I224" s="81"/>
      <c r="J224" s="76"/>
      <c r="K224" s="81"/>
      <c r="L224" s="76"/>
      <c r="M224" s="2"/>
      <c r="N224" s="81"/>
      <c r="O224" s="77"/>
      <c r="P224" s="15"/>
      <c r="Q224" s="82"/>
      <c r="R224" s="19"/>
      <c r="S224" s="85"/>
      <c r="T224" s="397">
        <f t="shared" si="36"/>
        <v>0</v>
      </c>
      <c r="U224" s="443">
        <f t="shared" si="37"/>
        <v>8</v>
      </c>
    </row>
    <row r="225" spans="1:21" ht="18" customHeight="1">
      <c r="A225" s="817"/>
      <c r="B225" s="818"/>
      <c r="C225" s="895"/>
      <c r="D225" s="818"/>
      <c r="E225" s="337">
        <v>7</v>
      </c>
      <c r="F225" s="216"/>
      <c r="G225" s="216"/>
      <c r="H225" s="97"/>
      <c r="I225" s="81"/>
      <c r="J225" s="76"/>
      <c r="K225" s="81"/>
      <c r="L225" s="76"/>
      <c r="M225" s="2"/>
      <c r="N225" s="82"/>
      <c r="O225" s="77"/>
      <c r="P225" s="2"/>
      <c r="Q225" s="82"/>
      <c r="R225" s="19"/>
      <c r="S225" s="85"/>
      <c r="T225" s="397">
        <f t="shared" si="36"/>
        <v>0</v>
      </c>
      <c r="U225" s="443">
        <f t="shared" si="37"/>
        <v>8</v>
      </c>
    </row>
    <row r="226" spans="1:21" ht="18" customHeight="1">
      <c r="A226" s="817"/>
      <c r="B226" s="818"/>
      <c r="C226" s="895"/>
      <c r="D226" s="818"/>
      <c r="E226" s="337">
        <v>8</v>
      </c>
      <c r="F226" s="216"/>
      <c r="G226" s="216"/>
      <c r="H226" s="97"/>
      <c r="I226" s="81"/>
      <c r="J226" s="76"/>
      <c r="K226" s="82"/>
      <c r="L226" s="77"/>
      <c r="M226" s="2"/>
      <c r="N226" s="82"/>
      <c r="O226" s="77"/>
      <c r="P226" s="2"/>
      <c r="Q226" s="82"/>
      <c r="R226" s="19"/>
      <c r="S226" s="85"/>
      <c r="T226" s="397">
        <f t="shared" ref="T226:T233" si="38">IF(J226="",0,INT(SUM(PRODUCT(J226,L226,O226),R226)))</f>
        <v>0</v>
      </c>
      <c r="U226" s="443">
        <f t="shared" si="37"/>
        <v>8</v>
      </c>
    </row>
    <row r="227" spans="1:21" ht="18" customHeight="1">
      <c r="A227" s="817"/>
      <c r="B227" s="818"/>
      <c r="C227" s="895"/>
      <c r="D227" s="818"/>
      <c r="E227" s="337">
        <v>9</v>
      </c>
      <c r="F227" s="216"/>
      <c r="G227" s="216"/>
      <c r="H227" s="97"/>
      <c r="I227" s="81"/>
      <c r="J227" s="76"/>
      <c r="K227" s="82"/>
      <c r="L227" s="77"/>
      <c r="M227" s="2"/>
      <c r="N227" s="82"/>
      <c r="O227" s="77"/>
      <c r="P227" s="2"/>
      <c r="Q227" s="82"/>
      <c r="R227" s="19"/>
      <c r="S227" s="85"/>
      <c r="T227" s="397">
        <f t="shared" si="38"/>
        <v>0</v>
      </c>
      <c r="U227" s="443">
        <f t="shared" si="37"/>
        <v>8</v>
      </c>
    </row>
    <row r="228" spans="1:21" ht="18" customHeight="1">
      <c r="A228" s="817"/>
      <c r="B228" s="818"/>
      <c r="C228" s="895"/>
      <c r="D228" s="818"/>
      <c r="E228" s="337">
        <v>10</v>
      </c>
      <c r="F228" s="216"/>
      <c r="G228" s="216"/>
      <c r="H228" s="97"/>
      <c r="I228" s="81"/>
      <c r="J228" s="76"/>
      <c r="K228" s="82"/>
      <c r="L228" s="77"/>
      <c r="M228" s="2"/>
      <c r="N228" s="82"/>
      <c r="O228" s="77"/>
      <c r="P228" s="2"/>
      <c r="Q228" s="82"/>
      <c r="R228" s="19"/>
      <c r="S228" s="85"/>
      <c r="T228" s="397">
        <f t="shared" si="38"/>
        <v>0</v>
      </c>
      <c r="U228" s="443">
        <f t="shared" si="37"/>
        <v>8</v>
      </c>
    </row>
    <row r="229" spans="1:21" ht="18" customHeight="1">
      <c r="A229" s="817"/>
      <c r="B229" s="818"/>
      <c r="C229" s="895"/>
      <c r="D229" s="818"/>
      <c r="E229" s="337">
        <v>11</v>
      </c>
      <c r="F229" s="216"/>
      <c r="G229" s="216"/>
      <c r="H229" s="97"/>
      <c r="I229" s="81"/>
      <c r="J229" s="76"/>
      <c r="K229" s="82"/>
      <c r="L229" s="77"/>
      <c r="M229" s="2"/>
      <c r="N229" s="82"/>
      <c r="O229" s="77"/>
      <c r="P229" s="2"/>
      <c r="Q229" s="82"/>
      <c r="R229" s="19"/>
      <c r="S229" s="85"/>
      <c r="T229" s="397">
        <f t="shared" si="38"/>
        <v>0</v>
      </c>
      <c r="U229" s="443">
        <f t="shared" si="37"/>
        <v>8</v>
      </c>
    </row>
    <row r="230" spans="1:21" ht="18" customHeight="1">
      <c r="A230" s="817"/>
      <c r="B230" s="818"/>
      <c r="C230" s="895"/>
      <c r="D230" s="818"/>
      <c r="E230" s="337">
        <v>12</v>
      </c>
      <c r="F230" s="216"/>
      <c r="G230" s="216"/>
      <c r="H230" s="97"/>
      <c r="I230" s="81"/>
      <c r="J230" s="76"/>
      <c r="K230" s="81"/>
      <c r="L230" s="76"/>
      <c r="M230" s="2"/>
      <c r="N230" s="81"/>
      <c r="O230" s="77"/>
      <c r="P230" s="15"/>
      <c r="Q230" s="82"/>
      <c r="R230" s="19"/>
      <c r="S230" s="85"/>
      <c r="T230" s="397">
        <f t="shared" si="38"/>
        <v>0</v>
      </c>
      <c r="U230" s="443">
        <f t="shared" si="37"/>
        <v>8</v>
      </c>
    </row>
    <row r="231" spans="1:21" ht="18" customHeight="1">
      <c r="A231" s="817"/>
      <c r="B231" s="818"/>
      <c r="C231" s="895"/>
      <c r="D231" s="818"/>
      <c r="E231" s="337">
        <v>13</v>
      </c>
      <c r="F231" s="216"/>
      <c r="G231" s="216"/>
      <c r="H231" s="97"/>
      <c r="I231" s="81"/>
      <c r="J231" s="76"/>
      <c r="K231" s="81"/>
      <c r="L231" s="76"/>
      <c r="M231" s="2"/>
      <c r="N231" s="81"/>
      <c r="O231" s="77"/>
      <c r="P231" s="15"/>
      <c r="Q231" s="82"/>
      <c r="R231" s="19"/>
      <c r="S231" s="85"/>
      <c r="T231" s="397">
        <f t="shared" si="38"/>
        <v>0</v>
      </c>
      <c r="U231" s="443">
        <f t="shared" si="37"/>
        <v>8</v>
      </c>
    </row>
    <row r="232" spans="1:21" ht="18" customHeight="1">
      <c r="A232" s="817"/>
      <c r="B232" s="818"/>
      <c r="C232" s="895"/>
      <c r="D232" s="818"/>
      <c r="E232" s="337">
        <v>14</v>
      </c>
      <c r="F232" s="216"/>
      <c r="G232" s="216"/>
      <c r="H232" s="97"/>
      <c r="I232" s="81"/>
      <c r="J232" s="76"/>
      <c r="K232" s="81"/>
      <c r="L232" s="76"/>
      <c r="M232" s="2"/>
      <c r="N232" s="81"/>
      <c r="O232" s="77"/>
      <c r="P232" s="15"/>
      <c r="Q232" s="82"/>
      <c r="R232" s="19"/>
      <c r="S232" s="85"/>
      <c r="T232" s="397">
        <f t="shared" si="38"/>
        <v>0</v>
      </c>
      <c r="U232" s="443">
        <f t="shared" si="37"/>
        <v>8</v>
      </c>
    </row>
    <row r="233" spans="1:21" ht="18" customHeight="1">
      <c r="A233" s="817"/>
      <c r="B233" s="818"/>
      <c r="C233" s="895"/>
      <c r="D233" s="818"/>
      <c r="E233" s="337">
        <v>15</v>
      </c>
      <c r="F233" s="216"/>
      <c r="G233" s="216"/>
      <c r="H233" s="97"/>
      <c r="I233" s="81"/>
      <c r="J233" s="76"/>
      <c r="K233" s="81"/>
      <c r="L233" s="76"/>
      <c r="M233" s="2"/>
      <c r="N233" s="82"/>
      <c r="O233" s="77"/>
      <c r="P233" s="2"/>
      <c r="Q233" s="82"/>
      <c r="R233" s="19"/>
      <c r="S233" s="85"/>
      <c r="T233" s="397">
        <f t="shared" si="38"/>
        <v>0</v>
      </c>
      <c r="U233" s="443">
        <f t="shared" si="37"/>
        <v>8</v>
      </c>
    </row>
    <row r="234" spans="1:21" ht="18" customHeight="1">
      <c r="A234" s="817"/>
      <c r="B234" s="818"/>
      <c r="C234" s="895"/>
      <c r="D234" s="818"/>
      <c r="E234" s="337">
        <v>16</v>
      </c>
      <c r="F234" s="216"/>
      <c r="G234" s="216"/>
      <c r="H234" s="97"/>
      <c r="I234" s="81"/>
      <c r="J234" s="76"/>
      <c r="K234" s="82"/>
      <c r="L234" s="77"/>
      <c r="M234" s="2"/>
      <c r="N234" s="82"/>
      <c r="O234" s="77"/>
      <c r="P234" s="2"/>
      <c r="Q234" s="82"/>
      <c r="R234" s="19"/>
      <c r="S234" s="85"/>
      <c r="T234" s="397">
        <f t="shared" ref="T234:T240" si="39">IF(J234="",0,INT(SUM(PRODUCT(J234,L234,O234),R234)))</f>
        <v>0</v>
      </c>
      <c r="U234" s="443">
        <f t="shared" si="37"/>
        <v>8</v>
      </c>
    </row>
    <row r="235" spans="1:21" ht="18" customHeight="1">
      <c r="A235" s="817"/>
      <c r="B235" s="818"/>
      <c r="C235" s="895"/>
      <c r="D235" s="818"/>
      <c r="E235" s="337">
        <v>17</v>
      </c>
      <c r="F235" s="216"/>
      <c r="G235" s="216"/>
      <c r="H235" s="97"/>
      <c r="I235" s="81"/>
      <c r="J235" s="76"/>
      <c r="K235" s="82"/>
      <c r="L235" s="77"/>
      <c r="M235" s="2"/>
      <c r="N235" s="82"/>
      <c r="O235" s="77"/>
      <c r="P235" s="2"/>
      <c r="Q235" s="82"/>
      <c r="R235" s="19"/>
      <c r="S235" s="85"/>
      <c r="T235" s="397">
        <f t="shared" si="39"/>
        <v>0</v>
      </c>
      <c r="U235" s="443">
        <f t="shared" si="37"/>
        <v>8</v>
      </c>
    </row>
    <row r="236" spans="1:21" ht="18" customHeight="1">
      <c r="A236" s="817"/>
      <c r="B236" s="818"/>
      <c r="C236" s="895"/>
      <c r="D236" s="818"/>
      <c r="E236" s="337">
        <v>18</v>
      </c>
      <c r="F236" s="216"/>
      <c r="G236" s="216"/>
      <c r="H236" s="97"/>
      <c r="I236" s="81"/>
      <c r="J236" s="76"/>
      <c r="K236" s="82"/>
      <c r="L236" s="77"/>
      <c r="M236" s="2"/>
      <c r="N236" s="82"/>
      <c r="O236" s="77"/>
      <c r="P236" s="2"/>
      <c r="Q236" s="82"/>
      <c r="R236" s="19"/>
      <c r="S236" s="85"/>
      <c r="T236" s="397">
        <f t="shared" si="39"/>
        <v>0</v>
      </c>
      <c r="U236" s="443">
        <f t="shared" si="37"/>
        <v>8</v>
      </c>
    </row>
    <row r="237" spans="1:21" ht="18" customHeight="1">
      <c r="A237" s="817"/>
      <c r="B237" s="818"/>
      <c r="C237" s="895"/>
      <c r="D237" s="818"/>
      <c r="E237" s="337">
        <v>19</v>
      </c>
      <c r="F237" s="216"/>
      <c r="G237" s="216"/>
      <c r="H237" s="97"/>
      <c r="I237" s="81"/>
      <c r="J237" s="76"/>
      <c r="K237" s="81"/>
      <c r="L237" s="76"/>
      <c r="M237" s="2"/>
      <c r="N237" s="81"/>
      <c r="O237" s="77"/>
      <c r="P237" s="15"/>
      <c r="Q237" s="82"/>
      <c r="R237" s="19"/>
      <c r="S237" s="85"/>
      <c r="T237" s="397">
        <f t="shared" si="39"/>
        <v>0</v>
      </c>
      <c r="U237" s="443">
        <f t="shared" si="37"/>
        <v>8</v>
      </c>
    </row>
    <row r="238" spans="1:21" ht="18" customHeight="1">
      <c r="A238" s="817"/>
      <c r="B238" s="818"/>
      <c r="C238" s="895"/>
      <c r="D238" s="818"/>
      <c r="E238" s="337">
        <v>20</v>
      </c>
      <c r="F238" s="216"/>
      <c r="G238" s="216"/>
      <c r="H238" s="97"/>
      <c r="I238" s="81"/>
      <c r="J238" s="76"/>
      <c r="K238" s="81"/>
      <c r="L238" s="76"/>
      <c r="M238" s="2"/>
      <c r="N238" s="81"/>
      <c r="O238" s="77"/>
      <c r="P238" s="15"/>
      <c r="Q238" s="82"/>
      <c r="R238" s="19"/>
      <c r="S238" s="85"/>
      <c r="T238" s="397">
        <f t="shared" si="39"/>
        <v>0</v>
      </c>
      <c r="U238" s="443">
        <f t="shared" si="37"/>
        <v>8</v>
      </c>
    </row>
    <row r="239" spans="1:21" ht="18" customHeight="1">
      <c r="A239" s="817"/>
      <c r="B239" s="818"/>
      <c r="C239" s="895"/>
      <c r="D239" s="818"/>
      <c r="E239" s="337">
        <v>21</v>
      </c>
      <c r="F239" s="216"/>
      <c r="G239" s="216"/>
      <c r="H239" s="97"/>
      <c r="I239" s="81"/>
      <c r="J239" s="76"/>
      <c r="K239" s="81"/>
      <c r="L239" s="76"/>
      <c r="M239" s="2"/>
      <c r="N239" s="81"/>
      <c r="O239" s="77"/>
      <c r="P239" s="15"/>
      <c r="Q239" s="82"/>
      <c r="R239" s="19"/>
      <c r="S239" s="85"/>
      <c r="T239" s="397">
        <f t="shared" si="39"/>
        <v>0</v>
      </c>
      <c r="U239" s="443">
        <f t="shared" si="37"/>
        <v>8</v>
      </c>
    </row>
    <row r="240" spans="1:21" ht="18" customHeight="1">
      <c r="A240" s="817"/>
      <c r="B240" s="818"/>
      <c r="C240" s="895"/>
      <c r="D240" s="818"/>
      <c r="E240" s="337">
        <v>22</v>
      </c>
      <c r="F240" s="216"/>
      <c r="G240" s="216"/>
      <c r="H240" s="97"/>
      <c r="I240" s="81"/>
      <c r="J240" s="76"/>
      <c r="K240" s="81"/>
      <c r="L240" s="76"/>
      <c r="M240" s="2"/>
      <c r="N240" s="82"/>
      <c r="O240" s="77"/>
      <c r="P240" s="2"/>
      <c r="Q240" s="82"/>
      <c r="R240" s="19"/>
      <c r="S240" s="85"/>
      <c r="T240" s="397">
        <f t="shared" si="39"/>
        <v>0</v>
      </c>
      <c r="U240" s="443">
        <f t="shared" si="37"/>
        <v>8</v>
      </c>
    </row>
    <row r="241" spans="1:21" ht="18" customHeight="1">
      <c r="A241" s="817"/>
      <c r="B241" s="818"/>
      <c r="C241" s="895"/>
      <c r="D241" s="818"/>
      <c r="E241" s="337">
        <v>23</v>
      </c>
      <c r="F241" s="216"/>
      <c r="G241" s="216"/>
      <c r="H241" s="97"/>
      <c r="I241" s="81"/>
      <c r="J241" s="76"/>
      <c r="K241" s="82"/>
      <c r="L241" s="77"/>
      <c r="M241" s="2"/>
      <c r="N241" s="82"/>
      <c r="O241" s="77"/>
      <c r="P241" s="2"/>
      <c r="Q241" s="82"/>
      <c r="R241" s="19"/>
      <c r="S241" s="85"/>
      <c r="T241" s="397">
        <f t="shared" si="36"/>
        <v>0</v>
      </c>
      <c r="U241" s="443">
        <f t="shared" si="37"/>
        <v>8</v>
      </c>
    </row>
    <row r="242" spans="1:21" ht="18" customHeight="1">
      <c r="A242" s="817"/>
      <c r="B242" s="818"/>
      <c r="C242" s="895"/>
      <c r="D242" s="818"/>
      <c r="E242" s="337">
        <v>24</v>
      </c>
      <c r="F242" s="216"/>
      <c r="G242" s="216"/>
      <c r="H242" s="97"/>
      <c r="I242" s="81"/>
      <c r="J242" s="76"/>
      <c r="K242" s="82"/>
      <c r="L242" s="77"/>
      <c r="M242" s="2"/>
      <c r="N242" s="82"/>
      <c r="O242" s="77"/>
      <c r="P242" s="2"/>
      <c r="Q242" s="82"/>
      <c r="R242" s="19"/>
      <c r="S242" s="85"/>
      <c r="T242" s="397">
        <f t="shared" si="36"/>
        <v>0</v>
      </c>
      <c r="U242" s="443">
        <f t="shared" si="37"/>
        <v>8</v>
      </c>
    </row>
    <row r="243" spans="1:21" ht="18" customHeight="1">
      <c r="A243" s="817"/>
      <c r="B243" s="818"/>
      <c r="C243" s="895"/>
      <c r="D243" s="818"/>
      <c r="E243" s="337">
        <v>25</v>
      </c>
      <c r="F243" s="216"/>
      <c r="G243" s="216"/>
      <c r="H243" s="97"/>
      <c r="I243" s="81"/>
      <c r="J243" s="76"/>
      <c r="K243" s="82"/>
      <c r="L243" s="77"/>
      <c r="M243" s="2"/>
      <c r="N243" s="82"/>
      <c r="O243" s="77"/>
      <c r="P243" s="2"/>
      <c r="Q243" s="82"/>
      <c r="R243" s="19"/>
      <c r="S243" s="85"/>
      <c r="T243" s="397">
        <f t="shared" si="36"/>
        <v>0</v>
      </c>
      <c r="U243" s="443">
        <f t="shared" si="37"/>
        <v>8</v>
      </c>
    </row>
    <row r="244" spans="1:21" ht="18" customHeight="1">
      <c r="A244" s="817"/>
      <c r="B244" s="818"/>
      <c r="C244" s="895"/>
      <c r="D244" s="818"/>
      <c r="E244" s="337">
        <v>26</v>
      </c>
      <c r="F244" s="216"/>
      <c r="G244" s="216"/>
      <c r="H244" s="97"/>
      <c r="I244" s="81"/>
      <c r="J244" s="76"/>
      <c r="K244" s="82"/>
      <c r="L244" s="77"/>
      <c r="M244" s="2"/>
      <c r="N244" s="82"/>
      <c r="O244" s="77"/>
      <c r="P244" s="2"/>
      <c r="Q244" s="82"/>
      <c r="R244" s="19"/>
      <c r="S244" s="85"/>
      <c r="T244" s="397">
        <f t="shared" si="36"/>
        <v>0</v>
      </c>
      <c r="U244" s="443">
        <f t="shared" si="37"/>
        <v>8</v>
      </c>
    </row>
    <row r="245" spans="1:21" ht="18" customHeight="1">
      <c r="A245" s="817"/>
      <c r="B245" s="818"/>
      <c r="C245" s="895"/>
      <c r="D245" s="818"/>
      <c r="E245" s="337">
        <v>27</v>
      </c>
      <c r="F245" s="216"/>
      <c r="G245" s="216"/>
      <c r="H245" s="97"/>
      <c r="I245" s="81"/>
      <c r="J245" s="76"/>
      <c r="K245" s="81"/>
      <c r="L245" s="76"/>
      <c r="M245" s="2"/>
      <c r="N245" s="81"/>
      <c r="O245" s="77"/>
      <c r="P245" s="15"/>
      <c r="Q245" s="82"/>
      <c r="R245" s="19"/>
      <c r="S245" s="85"/>
      <c r="T245" s="397">
        <f t="shared" si="36"/>
        <v>0</v>
      </c>
      <c r="U245" s="443">
        <f t="shared" si="37"/>
        <v>8</v>
      </c>
    </row>
    <row r="246" spans="1:21" ht="18" customHeight="1">
      <c r="A246" s="817"/>
      <c r="B246" s="818"/>
      <c r="C246" s="895"/>
      <c r="D246" s="818"/>
      <c r="E246" s="337">
        <v>28</v>
      </c>
      <c r="F246" s="216"/>
      <c r="G246" s="216"/>
      <c r="H246" s="97"/>
      <c r="I246" s="81"/>
      <c r="J246" s="76"/>
      <c r="K246" s="81"/>
      <c r="L246" s="76"/>
      <c r="M246" s="2"/>
      <c r="N246" s="81"/>
      <c r="O246" s="77"/>
      <c r="P246" s="15"/>
      <c r="Q246" s="82"/>
      <c r="R246" s="19"/>
      <c r="S246" s="85"/>
      <c r="T246" s="397">
        <f t="shared" si="36"/>
        <v>0</v>
      </c>
      <c r="U246" s="443">
        <f t="shared" si="37"/>
        <v>8</v>
      </c>
    </row>
    <row r="247" spans="1:21" ht="18" customHeight="1">
      <c r="A247" s="817"/>
      <c r="B247" s="818"/>
      <c r="C247" s="895"/>
      <c r="D247" s="818"/>
      <c r="E247" s="337">
        <v>29</v>
      </c>
      <c r="F247" s="216"/>
      <c r="G247" s="216"/>
      <c r="H247" s="97"/>
      <c r="I247" s="81"/>
      <c r="J247" s="76"/>
      <c r="K247" s="81"/>
      <c r="L247" s="76"/>
      <c r="M247" s="2"/>
      <c r="N247" s="81"/>
      <c r="O247" s="77"/>
      <c r="P247" s="15"/>
      <c r="Q247" s="82"/>
      <c r="R247" s="19"/>
      <c r="S247" s="85"/>
      <c r="T247" s="397">
        <f t="shared" si="36"/>
        <v>0</v>
      </c>
      <c r="U247" s="443">
        <f t="shared" si="37"/>
        <v>8</v>
      </c>
    </row>
    <row r="248" spans="1:21" ht="18" customHeight="1">
      <c r="A248" s="825"/>
      <c r="B248" s="826"/>
      <c r="C248" s="896"/>
      <c r="D248" s="826"/>
      <c r="E248" s="435">
        <v>30</v>
      </c>
      <c r="F248" s="216"/>
      <c r="G248" s="216"/>
      <c r="H248" s="101"/>
      <c r="I248" s="102"/>
      <c r="J248" s="141"/>
      <c r="K248" s="102"/>
      <c r="L248" s="141"/>
      <c r="M248" s="17"/>
      <c r="N248" s="90"/>
      <c r="O248" s="79"/>
      <c r="P248" s="17"/>
      <c r="Q248" s="90"/>
      <c r="R248" s="20"/>
      <c r="S248" s="91"/>
      <c r="T248" s="398">
        <f t="shared" si="36"/>
        <v>0</v>
      </c>
      <c r="U248" s="443">
        <f t="shared" si="37"/>
        <v>8</v>
      </c>
    </row>
    <row r="249" spans="1:21" ht="18" customHeight="1">
      <c r="A249" s="815">
        <v>9</v>
      </c>
      <c r="B249" s="816"/>
      <c r="C249" s="894" t="str">
        <f>IF(ISERROR(VLOOKUP($A249,処理シート!$B:$D,3,FALSE)),"",VLOOKUP($A249,処理シート!$B:$D,3,FALSE))</f>
        <v/>
      </c>
      <c r="D249" s="816"/>
      <c r="E249" s="392">
        <v>1</v>
      </c>
      <c r="F249" s="216"/>
      <c r="G249" s="216"/>
      <c r="H249" s="118"/>
      <c r="I249" s="119"/>
      <c r="J249" s="120"/>
      <c r="K249" s="122"/>
      <c r="L249" s="123"/>
      <c r="M249" s="121"/>
      <c r="N249" s="122"/>
      <c r="O249" s="123"/>
      <c r="P249" s="121"/>
      <c r="Q249" s="122"/>
      <c r="R249" s="124"/>
      <c r="S249" s="125"/>
      <c r="T249" s="389">
        <f t="shared" si="36"/>
        <v>0</v>
      </c>
      <c r="U249" s="443">
        <f t="shared" ref="U249:U278" si="40">$A$249</f>
        <v>9</v>
      </c>
    </row>
    <row r="250" spans="1:21" ht="18" customHeight="1">
      <c r="A250" s="817"/>
      <c r="B250" s="818"/>
      <c r="C250" s="895"/>
      <c r="D250" s="818"/>
      <c r="E250" s="337">
        <v>2</v>
      </c>
      <c r="F250" s="216"/>
      <c r="G250" s="216"/>
      <c r="H250" s="97"/>
      <c r="I250" s="81"/>
      <c r="J250" s="76"/>
      <c r="K250" s="82"/>
      <c r="L250" s="77"/>
      <c r="M250" s="2"/>
      <c r="N250" s="82"/>
      <c r="O250" s="77"/>
      <c r="P250" s="2"/>
      <c r="Q250" s="82"/>
      <c r="R250" s="19"/>
      <c r="S250" s="85"/>
      <c r="T250" s="397">
        <f t="shared" si="36"/>
        <v>0</v>
      </c>
      <c r="U250" s="443">
        <f t="shared" si="40"/>
        <v>9</v>
      </c>
    </row>
    <row r="251" spans="1:21" ht="18" customHeight="1">
      <c r="A251" s="817"/>
      <c r="B251" s="818"/>
      <c r="C251" s="895"/>
      <c r="D251" s="818"/>
      <c r="E251" s="337">
        <v>3</v>
      </c>
      <c r="F251" s="216"/>
      <c r="G251" s="216"/>
      <c r="H251" s="97"/>
      <c r="I251" s="81"/>
      <c r="J251" s="76"/>
      <c r="K251" s="82"/>
      <c r="L251" s="77"/>
      <c r="M251" s="2"/>
      <c r="N251" s="82"/>
      <c r="O251" s="77"/>
      <c r="P251" s="2"/>
      <c r="Q251" s="82"/>
      <c r="R251" s="19"/>
      <c r="S251" s="85"/>
      <c r="T251" s="397">
        <f t="shared" si="36"/>
        <v>0</v>
      </c>
      <c r="U251" s="443">
        <f t="shared" si="40"/>
        <v>9</v>
      </c>
    </row>
    <row r="252" spans="1:21" ht="18" customHeight="1">
      <c r="A252" s="817"/>
      <c r="B252" s="818"/>
      <c r="C252" s="895"/>
      <c r="D252" s="818"/>
      <c r="E252" s="337">
        <v>4</v>
      </c>
      <c r="F252" s="216"/>
      <c r="G252" s="216"/>
      <c r="H252" s="97"/>
      <c r="I252" s="81"/>
      <c r="J252" s="76"/>
      <c r="K252" s="81"/>
      <c r="L252" s="76"/>
      <c r="M252" s="2"/>
      <c r="N252" s="81"/>
      <c r="O252" s="77"/>
      <c r="P252" s="15"/>
      <c r="Q252" s="82"/>
      <c r="R252" s="19"/>
      <c r="S252" s="85"/>
      <c r="T252" s="397">
        <f t="shared" si="36"/>
        <v>0</v>
      </c>
      <c r="U252" s="443">
        <f t="shared" si="40"/>
        <v>9</v>
      </c>
    </row>
    <row r="253" spans="1:21" ht="18" customHeight="1">
      <c r="A253" s="817"/>
      <c r="B253" s="818"/>
      <c r="C253" s="895"/>
      <c r="D253" s="818"/>
      <c r="E253" s="337">
        <v>5</v>
      </c>
      <c r="F253" s="216"/>
      <c r="G253" s="216"/>
      <c r="H253" s="97"/>
      <c r="I253" s="81"/>
      <c r="J253" s="76"/>
      <c r="K253" s="81"/>
      <c r="L253" s="76"/>
      <c r="M253" s="2"/>
      <c r="N253" s="81"/>
      <c r="O253" s="77"/>
      <c r="P253" s="15"/>
      <c r="Q253" s="82"/>
      <c r="R253" s="19"/>
      <c r="S253" s="85"/>
      <c r="T253" s="397">
        <f t="shared" si="36"/>
        <v>0</v>
      </c>
      <c r="U253" s="443">
        <f t="shared" si="40"/>
        <v>9</v>
      </c>
    </row>
    <row r="254" spans="1:21" ht="18" customHeight="1">
      <c r="A254" s="817"/>
      <c r="B254" s="818"/>
      <c r="C254" s="895"/>
      <c r="D254" s="818"/>
      <c r="E254" s="337">
        <v>6</v>
      </c>
      <c r="F254" s="216"/>
      <c r="G254" s="216"/>
      <c r="H254" s="97"/>
      <c r="I254" s="81"/>
      <c r="J254" s="76"/>
      <c r="K254" s="81"/>
      <c r="L254" s="76"/>
      <c r="M254" s="2"/>
      <c r="N254" s="81"/>
      <c r="O254" s="77"/>
      <c r="P254" s="15"/>
      <c r="Q254" s="82"/>
      <c r="R254" s="19"/>
      <c r="S254" s="85"/>
      <c r="T254" s="397">
        <f t="shared" si="36"/>
        <v>0</v>
      </c>
      <c r="U254" s="443">
        <f t="shared" si="40"/>
        <v>9</v>
      </c>
    </row>
    <row r="255" spans="1:21" ht="18" customHeight="1">
      <c r="A255" s="817"/>
      <c r="B255" s="818"/>
      <c r="C255" s="895"/>
      <c r="D255" s="818"/>
      <c r="E255" s="337">
        <v>7</v>
      </c>
      <c r="F255" s="216"/>
      <c r="G255" s="216"/>
      <c r="H255" s="97"/>
      <c r="I255" s="81"/>
      <c r="J255" s="76"/>
      <c r="K255" s="81"/>
      <c r="L255" s="76"/>
      <c r="M255" s="2"/>
      <c r="N255" s="82"/>
      <c r="O255" s="77"/>
      <c r="P255" s="2"/>
      <c r="Q255" s="82"/>
      <c r="R255" s="19"/>
      <c r="S255" s="85"/>
      <c r="T255" s="397">
        <f t="shared" si="36"/>
        <v>0</v>
      </c>
      <c r="U255" s="443">
        <f t="shared" si="40"/>
        <v>9</v>
      </c>
    </row>
    <row r="256" spans="1:21" ht="18" customHeight="1">
      <c r="A256" s="817"/>
      <c r="B256" s="818"/>
      <c r="C256" s="895"/>
      <c r="D256" s="818"/>
      <c r="E256" s="337">
        <v>8</v>
      </c>
      <c r="F256" s="216"/>
      <c r="G256" s="216"/>
      <c r="H256" s="97"/>
      <c r="I256" s="81"/>
      <c r="J256" s="76"/>
      <c r="K256" s="82"/>
      <c r="L256" s="77"/>
      <c r="M256" s="2"/>
      <c r="N256" s="82"/>
      <c r="O256" s="77"/>
      <c r="P256" s="2"/>
      <c r="Q256" s="82"/>
      <c r="R256" s="19"/>
      <c r="S256" s="85"/>
      <c r="T256" s="397">
        <f t="shared" ref="T256:T263" si="41">IF(J256="",0,INT(SUM(PRODUCT(J256,L256,O256),R256)))</f>
        <v>0</v>
      </c>
      <c r="U256" s="443">
        <f t="shared" si="40"/>
        <v>9</v>
      </c>
    </row>
    <row r="257" spans="1:21" ht="18" customHeight="1">
      <c r="A257" s="817"/>
      <c r="B257" s="818"/>
      <c r="C257" s="895"/>
      <c r="D257" s="818"/>
      <c r="E257" s="337">
        <v>9</v>
      </c>
      <c r="F257" s="216"/>
      <c r="G257" s="216"/>
      <c r="H257" s="97"/>
      <c r="I257" s="81"/>
      <c r="J257" s="76"/>
      <c r="K257" s="82"/>
      <c r="L257" s="77"/>
      <c r="M257" s="2"/>
      <c r="N257" s="82"/>
      <c r="O257" s="77"/>
      <c r="P257" s="2"/>
      <c r="Q257" s="82"/>
      <c r="R257" s="19"/>
      <c r="S257" s="85"/>
      <c r="T257" s="397">
        <f t="shared" si="41"/>
        <v>0</v>
      </c>
      <c r="U257" s="443">
        <f t="shared" si="40"/>
        <v>9</v>
      </c>
    </row>
    <row r="258" spans="1:21" ht="18" customHeight="1">
      <c r="A258" s="817"/>
      <c r="B258" s="818"/>
      <c r="C258" s="895"/>
      <c r="D258" s="818"/>
      <c r="E258" s="337">
        <v>10</v>
      </c>
      <c r="F258" s="216"/>
      <c r="G258" s="216"/>
      <c r="H258" s="97"/>
      <c r="I258" s="81"/>
      <c r="J258" s="76"/>
      <c r="K258" s="82"/>
      <c r="L258" s="77"/>
      <c r="M258" s="2"/>
      <c r="N258" s="82"/>
      <c r="O258" s="77"/>
      <c r="P258" s="2"/>
      <c r="Q258" s="82"/>
      <c r="R258" s="19"/>
      <c r="S258" s="85"/>
      <c r="T258" s="397">
        <f t="shared" si="41"/>
        <v>0</v>
      </c>
      <c r="U258" s="443">
        <f t="shared" si="40"/>
        <v>9</v>
      </c>
    </row>
    <row r="259" spans="1:21" ht="18" customHeight="1">
      <c r="A259" s="817"/>
      <c r="B259" s="818"/>
      <c r="C259" s="895"/>
      <c r="D259" s="818"/>
      <c r="E259" s="337">
        <v>11</v>
      </c>
      <c r="F259" s="216"/>
      <c r="G259" s="216"/>
      <c r="H259" s="97"/>
      <c r="I259" s="81"/>
      <c r="J259" s="76"/>
      <c r="K259" s="82"/>
      <c r="L259" s="77"/>
      <c r="M259" s="2"/>
      <c r="N259" s="82"/>
      <c r="O259" s="77"/>
      <c r="P259" s="2"/>
      <c r="Q259" s="82"/>
      <c r="R259" s="19"/>
      <c r="S259" s="85"/>
      <c r="T259" s="397">
        <f t="shared" si="41"/>
        <v>0</v>
      </c>
      <c r="U259" s="443">
        <f t="shared" si="40"/>
        <v>9</v>
      </c>
    </row>
    <row r="260" spans="1:21" ht="18" customHeight="1">
      <c r="A260" s="817"/>
      <c r="B260" s="818"/>
      <c r="C260" s="895"/>
      <c r="D260" s="818"/>
      <c r="E260" s="337">
        <v>12</v>
      </c>
      <c r="F260" s="216"/>
      <c r="G260" s="216"/>
      <c r="H260" s="97"/>
      <c r="I260" s="81"/>
      <c r="J260" s="76"/>
      <c r="K260" s="81"/>
      <c r="L260" s="76"/>
      <c r="M260" s="2"/>
      <c r="N260" s="81"/>
      <c r="O260" s="77"/>
      <c r="P260" s="15"/>
      <c r="Q260" s="82"/>
      <c r="R260" s="19"/>
      <c r="S260" s="85"/>
      <c r="T260" s="397">
        <f t="shared" si="41"/>
        <v>0</v>
      </c>
      <c r="U260" s="443">
        <f t="shared" si="40"/>
        <v>9</v>
      </c>
    </row>
    <row r="261" spans="1:21" ht="18" customHeight="1">
      <c r="A261" s="817"/>
      <c r="B261" s="818"/>
      <c r="C261" s="895"/>
      <c r="D261" s="818"/>
      <c r="E261" s="337">
        <v>13</v>
      </c>
      <c r="F261" s="216"/>
      <c r="G261" s="216"/>
      <c r="H261" s="97"/>
      <c r="I261" s="81"/>
      <c r="J261" s="76"/>
      <c r="K261" s="81"/>
      <c r="L261" s="76"/>
      <c r="M261" s="2"/>
      <c r="N261" s="81"/>
      <c r="O261" s="77"/>
      <c r="P261" s="15"/>
      <c r="Q261" s="82"/>
      <c r="R261" s="19"/>
      <c r="S261" s="85"/>
      <c r="T261" s="397">
        <f t="shared" si="41"/>
        <v>0</v>
      </c>
      <c r="U261" s="443">
        <f t="shared" si="40"/>
        <v>9</v>
      </c>
    </row>
    <row r="262" spans="1:21" ht="18" customHeight="1">
      <c r="A262" s="817"/>
      <c r="B262" s="818"/>
      <c r="C262" s="895"/>
      <c r="D262" s="818"/>
      <c r="E262" s="337">
        <v>14</v>
      </c>
      <c r="F262" s="216"/>
      <c r="G262" s="216"/>
      <c r="H262" s="97"/>
      <c r="I262" s="81"/>
      <c r="J262" s="76"/>
      <c r="K262" s="81"/>
      <c r="L262" s="76"/>
      <c r="M262" s="2"/>
      <c r="N262" s="81"/>
      <c r="O262" s="77"/>
      <c r="P262" s="15"/>
      <c r="Q262" s="82"/>
      <c r="R262" s="19"/>
      <c r="S262" s="85"/>
      <c r="T262" s="397">
        <f t="shared" si="41"/>
        <v>0</v>
      </c>
      <c r="U262" s="443">
        <f t="shared" si="40"/>
        <v>9</v>
      </c>
    </row>
    <row r="263" spans="1:21" ht="18" customHeight="1">
      <c r="A263" s="817"/>
      <c r="B263" s="818"/>
      <c r="C263" s="895"/>
      <c r="D263" s="818"/>
      <c r="E263" s="337">
        <v>15</v>
      </c>
      <c r="F263" s="216"/>
      <c r="G263" s="216"/>
      <c r="H263" s="97"/>
      <c r="I263" s="81"/>
      <c r="J263" s="76"/>
      <c r="K263" s="81"/>
      <c r="L263" s="76"/>
      <c r="M263" s="2"/>
      <c r="N263" s="82"/>
      <c r="O263" s="77"/>
      <c r="P263" s="2"/>
      <c r="Q263" s="82"/>
      <c r="R263" s="19"/>
      <c r="S263" s="85"/>
      <c r="T263" s="397">
        <f t="shared" si="41"/>
        <v>0</v>
      </c>
      <c r="U263" s="443">
        <f t="shared" si="40"/>
        <v>9</v>
      </c>
    </row>
    <row r="264" spans="1:21" ht="18" customHeight="1">
      <c r="A264" s="817"/>
      <c r="B264" s="818"/>
      <c r="C264" s="895"/>
      <c r="D264" s="818"/>
      <c r="E264" s="337">
        <v>16</v>
      </c>
      <c r="F264" s="216"/>
      <c r="G264" s="216"/>
      <c r="H264" s="97"/>
      <c r="I264" s="81"/>
      <c r="J264" s="76"/>
      <c r="K264" s="82"/>
      <c r="L264" s="77"/>
      <c r="M264" s="2"/>
      <c r="N264" s="82"/>
      <c r="O264" s="77"/>
      <c r="P264" s="2"/>
      <c r="Q264" s="82"/>
      <c r="R264" s="19"/>
      <c r="S264" s="85"/>
      <c r="T264" s="397">
        <f t="shared" ref="T264:T270" si="42">IF(J264="",0,INT(SUM(PRODUCT(J264,L264,O264),R264)))</f>
        <v>0</v>
      </c>
      <c r="U264" s="443">
        <f t="shared" si="40"/>
        <v>9</v>
      </c>
    </row>
    <row r="265" spans="1:21" ht="18" customHeight="1">
      <c r="A265" s="817"/>
      <c r="B265" s="818"/>
      <c r="C265" s="895"/>
      <c r="D265" s="818"/>
      <c r="E265" s="337">
        <v>17</v>
      </c>
      <c r="F265" s="216"/>
      <c r="G265" s="216"/>
      <c r="H265" s="97"/>
      <c r="I265" s="81"/>
      <c r="J265" s="76"/>
      <c r="K265" s="82"/>
      <c r="L265" s="77"/>
      <c r="M265" s="2"/>
      <c r="N265" s="82"/>
      <c r="O265" s="77"/>
      <c r="P265" s="2"/>
      <c r="Q265" s="82"/>
      <c r="R265" s="19"/>
      <c r="S265" s="85"/>
      <c r="T265" s="397">
        <f t="shared" si="42"/>
        <v>0</v>
      </c>
      <c r="U265" s="443">
        <f t="shared" si="40"/>
        <v>9</v>
      </c>
    </row>
    <row r="266" spans="1:21" ht="18" customHeight="1">
      <c r="A266" s="817"/>
      <c r="B266" s="818"/>
      <c r="C266" s="895"/>
      <c r="D266" s="818"/>
      <c r="E266" s="337">
        <v>18</v>
      </c>
      <c r="F266" s="216"/>
      <c r="G266" s="216"/>
      <c r="H266" s="97"/>
      <c r="I266" s="81"/>
      <c r="J266" s="76"/>
      <c r="K266" s="82"/>
      <c r="L266" s="77"/>
      <c r="M266" s="2"/>
      <c r="N266" s="82"/>
      <c r="O266" s="77"/>
      <c r="P266" s="2"/>
      <c r="Q266" s="82"/>
      <c r="R266" s="19"/>
      <c r="S266" s="85"/>
      <c r="T266" s="397">
        <f t="shared" si="42"/>
        <v>0</v>
      </c>
      <c r="U266" s="443">
        <f t="shared" si="40"/>
        <v>9</v>
      </c>
    </row>
    <row r="267" spans="1:21" ht="18" customHeight="1">
      <c r="A267" s="817"/>
      <c r="B267" s="818"/>
      <c r="C267" s="895"/>
      <c r="D267" s="818"/>
      <c r="E267" s="337">
        <v>19</v>
      </c>
      <c r="F267" s="216"/>
      <c r="G267" s="216"/>
      <c r="H267" s="97"/>
      <c r="I267" s="81"/>
      <c r="J267" s="76"/>
      <c r="K267" s="81"/>
      <c r="L267" s="76"/>
      <c r="M267" s="2"/>
      <c r="N267" s="81"/>
      <c r="O267" s="77"/>
      <c r="P267" s="15"/>
      <c r="Q267" s="82"/>
      <c r="R267" s="19"/>
      <c r="S267" s="85"/>
      <c r="T267" s="397">
        <f t="shared" si="42"/>
        <v>0</v>
      </c>
      <c r="U267" s="443">
        <f t="shared" si="40"/>
        <v>9</v>
      </c>
    </row>
    <row r="268" spans="1:21" ht="18" customHeight="1">
      <c r="A268" s="817"/>
      <c r="B268" s="818"/>
      <c r="C268" s="895"/>
      <c r="D268" s="818"/>
      <c r="E268" s="337">
        <v>20</v>
      </c>
      <c r="F268" s="216"/>
      <c r="G268" s="216"/>
      <c r="H268" s="97"/>
      <c r="I268" s="81"/>
      <c r="J268" s="76"/>
      <c r="K268" s="81"/>
      <c r="L268" s="76"/>
      <c r="M268" s="2"/>
      <c r="N268" s="81"/>
      <c r="O268" s="77"/>
      <c r="P268" s="15"/>
      <c r="Q268" s="82"/>
      <c r="R268" s="19"/>
      <c r="S268" s="85"/>
      <c r="T268" s="397">
        <f t="shared" si="42"/>
        <v>0</v>
      </c>
      <c r="U268" s="443">
        <f t="shared" si="40"/>
        <v>9</v>
      </c>
    </row>
    <row r="269" spans="1:21" ht="18" customHeight="1">
      <c r="A269" s="817"/>
      <c r="B269" s="818"/>
      <c r="C269" s="895"/>
      <c r="D269" s="818"/>
      <c r="E269" s="337">
        <v>21</v>
      </c>
      <c r="F269" s="216"/>
      <c r="G269" s="216"/>
      <c r="H269" s="97"/>
      <c r="I269" s="81"/>
      <c r="J269" s="76"/>
      <c r="K269" s="81"/>
      <c r="L269" s="76"/>
      <c r="M269" s="2"/>
      <c r="N269" s="81"/>
      <c r="O269" s="77"/>
      <c r="P269" s="15"/>
      <c r="Q269" s="82"/>
      <c r="R269" s="19"/>
      <c r="S269" s="85"/>
      <c r="T269" s="397">
        <f t="shared" si="42"/>
        <v>0</v>
      </c>
      <c r="U269" s="443">
        <f t="shared" si="40"/>
        <v>9</v>
      </c>
    </row>
    <row r="270" spans="1:21" ht="18" customHeight="1">
      <c r="A270" s="817"/>
      <c r="B270" s="818"/>
      <c r="C270" s="895"/>
      <c r="D270" s="818"/>
      <c r="E270" s="337">
        <v>22</v>
      </c>
      <c r="F270" s="216"/>
      <c r="G270" s="216"/>
      <c r="H270" s="97"/>
      <c r="I270" s="81"/>
      <c r="J270" s="76"/>
      <c r="K270" s="81"/>
      <c r="L270" s="76"/>
      <c r="M270" s="2"/>
      <c r="N270" s="82"/>
      <c r="O270" s="77"/>
      <c r="P270" s="2"/>
      <c r="Q270" s="82"/>
      <c r="R270" s="19"/>
      <c r="S270" s="85"/>
      <c r="T270" s="397">
        <f t="shared" si="42"/>
        <v>0</v>
      </c>
      <c r="U270" s="443">
        <f t="shared" si="40"/>
        <v>9</v>
      </c>
    </row>
    <row r="271" spans="1:21" ht="18" customHeight="1">
      <c r="A271" s="817"/>
      <c r="B271" s="818"/>
      <c r="C271" s="895"/>
      <c r="D271" s="818"/>
      <c r="E271" s="337">
        <v>23</v>
      </c>
      <c r="F271" s="216"/>
      <c r="G271" s="216"/>
      <c r="H271" s="97"/>
      <c r="I271" s="81"/>
      <c r="J271" s="76"/>
      <c r="K271" s="82"/>
      <c r="L271" s="77"/>
      <c r="M271" s="2"/>
      <c r="N271" s="82"/>
      <c r="O271" s="77"/>
      <c r="P271" s="2"/>
      <c r="Q271" s="82"/>
      <c r="R271" s="19"/>
      <c r="S271" s="85"/>
      <c r="T271" s="397">
        <f t="shared" si="36"/>
        <v>0</v>
      </c>
      <c r="U271" s="443">
        <f t="shared" si="40"/>
        <v>9</v>
      </c>
    </row>
    <row r="272" spans="1:21" ht="18" customHeight="1">
      <c r="A272" s="817"/>
      <c r="B272" s="818"/>
      <c r="C272" s="895"/>
      <c r="D272" s="818"/>
      <c r="E272" s="337">
        <v>24</v>
      </c>
      <c r="F272" s="216"/>
      <c r="G272" s="216"/>
      <c r="H272" s="97"/>
      <c r="I272" s="81"/>
      <c r="J272" s="76"/>
      <c r="K272" s="82"/>
      <c r="L272" s="77"/>
      <c r="M272" s="2"/>
      <c r="N272" s="82"/>
      <c r="O272" s="77"/>
      <c r="P272" s="2"/>
      <c r="Q272" s="82"/>
      <c r="R272" s="19"/>
      <c r="S272" s="85"/>
      <c r="T272" s="397">
        <f t="shared" si="36"/>
        <v>0</v>
      </c>
      <c r="U272" s="443">
        <f t="shared" si="40"/>
        <v>9</v>
      </c>
    </row>
    <row r="273" spans="1:21" ht="18" customHeight="1">
      <c r="A273" s="817"/>
      <c r="B273" s="818"/>
      <c r="C273" s="895"/>
      <c r="D273" s="818"/>
      <c r="E273" s="337">
        <v>25</v>
      </c>
      <c r="F273" s="216"/>
      <c r="G273" s="216"/>
      <c r="H273" s="97"/>
      <c r="I273" s="81"/>
      <c r="J273" s="76"/>
      <c r="K273" s="82"/>
      <c r="L273" s="77"/>
      <c r="M273" s="2"/>
      <c r="N273" s="82"/>
      <c r="O273" s="77"/>
      <c r="P273" s="2"/>
      <c r="Q273" s="82"/>
      <c r="R273" s="19"/>
      <c r="S273" s="85"/>
      <c r="T273" s="397">
        <f t="shared" si="36"/>
        <v>0</v>
      </c>
      <c r="U273" s="443">
        <f t="shared" si="40"/>
        <v>9</v>
      </c>
    </row>
    <row r="274" spans="1:21" ht="18" customHeight="1">
      <c r="A274" s="817"/>
      <c r="B274" s="818"/>
      <c r="C274" s="895"/>
      <c r="D274" s="818"/>
      <c r="E274" s="337">
        <v>26</v>
      </c>
      <c r="F274" s="216"/>
      <c r="G274" s="216"/>
      <c r="H274" s="97"/>
      <c r="I274" s="81"/>
      <c r="J274" s="76"/>
      <c r="K274" s="82"/>
      <c r="L274" s="77"/>
      <c r="M274" s="2"/>
      <c r="N274" s="82"/>
      <c r="O274" s="77"/>
      <c r="P274" s="2"/>
      <c r="Q274" s="82"/>
      <c r="R274" s="19"/>
      <c r="S274" s="85"/>
      <c r="T274" s="397">
        <f t="shared" si="36"/>
        <v>0</v>
      </c>
      <c r="U274" s="443">
        <f t="shared" si="40"/>
        <v>9</v>
      </c>
    </row>
    <row r="275" spans="1:21" ht="18" customHeight="1">
      <c r="A275" s="817"/>
      <c r="B275" s="818"/>
      <c r="C275" s="895"/>
      <c r="D275" s="818"/>
      <c r="E275" s="337">
        <v>27</v>
      </c>
      <c r="F275" s="216"/>
      <c r="G275" s="216"/>
      <c r="H275" s="97"/>
      <c r="I275" s="81"/>
      <c r="J275" s="76"/>
      <c r="K275" s="81"/>
      <c r="L275" s="76"/>
      <c r="M275" s="2"/>
      <c r="N275" s="81"/>
      <c r="O275" s="77"/>
      <c r="P275" s="15"/>
      <c r="Q275" s="82"/>
      <c r="R275" s="19"/>
      <c r="S275" s="85"/>
      <c r="T275" s="397">
        <f t="shared" si="36"/>
        <v>0</v>
      </c>
      <c r="U275" s="443">
        <f t="shared" si="40"/>
        <v>9</v>
      </c>
    </row>
    <row r="276" spans="1:21" ht="18" customHeight="1">
      <c r="A276" s="817"/>
      <c r="B276" s="818"/>
      <c r="C276" s="895"/>
      <c r="D276" s="818"/>
      <c r="E276" s="337">
        <v>28</v>
      </c>
      <c r="F276" s="216"/>
      <c r="G276" s="216"/>
      <c r="H276" s="97"/>
      <c r="I276" s="81"/>
      <c r="J276" s="76"/>
      <c r="K276" s="81"/>
      <c r="L276" s="76"/>
      <c r="M276" s="2"/>
      <c r="N276" s="81"/>
      <c r="O276" s="77"/>
      <c r="P276" s="15"/>
      <c r="Q276" s="82"/>
      <c r="R276" s="19"/>
      <c r="S276" s="85"/>
      <c r="T276" s="397">
        <f t="shared" si="36"/>
        <v>0</v>
      </c>
      <c r="U276" s="443">
        <f t="shared" si="40"/>
        <v>9</v>
      </c>
    </row>
    <row r="277" spans="1:21" ht="18" customHeight="1">
      <c r="A277" s="817"/>
      <c r="B277" s="818"/>
      <c r="C277" s="895"/>
      <c r="D277" s="818"/>
      <c r="E277" s="337">
        <v>29</v>
      </c>
      <c r="F277" s="216"/>
      <c r="G277" s="216"/>
      <c r="H277" s="97"/>
      <c r="I277" s="81"/>
      <c r="J277" s="76"/>
      <c r="K277" s="81"/>
      <c r="L277" s="76"/>
      <c r="M277" s="2"/>
      <c r="N277" s="81"/>
      <c r="O277" s="77"/>
      <c r="P277" s="15"/>
      <c r="Q277" s="82"/>
      <c r="R277" s="19"/>
      <c r="S277" s="85"/>
      <c r="T277" s="397">
        <f t="shared" si="36"/>
        <v>0</v>
      </c>
      <c r="U277" s="443">
        <f t="shared" si="40"/>
        <v>9</v>
      </c>
    </row>
    <row r="278" spans="1:21" ht="18" customHeight="1">
      <c r="A278" s="825"/>
      <c r="B278" s="826"/>
      <c r="C278" s="896"/>
      <c r="D278" s="826"/>
      <c r="E278" s="345">
        <v>30</v>
      </c>
      <c r="F278" s="433"/>
      <c r="G278" s="433"/>
      <c r="H278" s="101"/>
      <c r="I278" s="102"/>
      <c r="J278" s="141"/>
      <c r="K278" s="102"/>
      <c r="L278" s="141"/>
      <c r="M278" s="17"/>
      <c r="N278" s="90"/>
      <c r="O278" s="79"/>
      <c r="P278" s="17"/>
      <c r="Q278" s="90"/>
      <c r="R278" s="20"/>
      <c r="S278" s="91"/>
      <c r="T278" s="398">
        <f t="shared" si="36"/>
        <v>0</v>
      </c>
      <c r="U278" s="443">
        <f t="shared" si="40"/>
        <v>9</v>
      </c>
    </row>
    <row r="279" spans="1:21" ht="18" customHeight="1">
      <c r="A279" s="815">
        <v>10</v>
      </c>
      <c r="B279" s="816"/>
      <c r="C279" s="894" t="str">
        <f>IF(ISERROR(VLOOKUP($A279,処理シート!$B:$D,3,FALSE)),"",VLOOKUP($A279,処理シート!$B:$D,3,FALSE))</f>
        <v/>
      </c>
      <c r="D279" s="816"/>
      <c r="E279" s="337">
        <v>1</v>
      </c>
      <c r="F279" s="216"/>
      <c r="G279" s="216"/>
      <c r="H279" s="118"/>
      <c r="I279" s="119"/>
      <c r="J279" s="120"/>
      <c r="K279" s="122"/>
      <c r="L279" s="123"/>
      <c r="M279" s="121"/>
      <c r="N279" s="122"/>
      <c r="O279" s="123"/>
      <c r="P279" s="121"/>
      <c r="Q279" s="122"/>
      <c r="R279" s="124"/>
      <c r="S279" s="125"/>
      <c r="T279" s="389">
        <f t="shared" ref="T279:T338" si="43">IF(J279="",0,INT(SUM(PRODUCT(J279,L279,O279),R279)))</f>
        <v>0</v>
      </c>
      <c r="U279" s="443">
        <f t="shared" ref="U279:U308" si="44">$A$279</f>
        <v>10</v>
      </c>
    </row>
    <row r="280" spans="1:21" ht="18" customHeight="1">
      <c r="A280" s="817"/>
      <c r="B280" s="818"/>
      <c r="C280" s="895"/>
      <c r="D280" s="818"/>
      <c r="E280" s="337">
        <v>2</v>
      </c>
      <c r="F280" s="216"/>
      <c r="G280" s="216"/>
      <c r="H280" s="97"/>
      <c r="I280" s="81"/>
      <c r="J280" s="76"/>
      <c r="K280" s="82"/>
      <c r="L280" s="77"/>
      <c r="M280" s="2"/>
      <c r="N280" s="82"/>
      <c r="O280" s="77"/>
      <c r="P280" s="2"/>
      <c r="Q280" s="82"/>
      <c r="R280" s="19"/>
      <c r="S280" s="85"/>
      <c r="T280" s="397">
        <f t="shared" si="43"/>
        <v>0</v>
      </c>
      <c r="U280" s="443">
        <f t="shared" si="44"/>
        <v>10</v>
      </c>
    </row>
    <row r="281" spans="1:21" ht="18" customHeight="1">
      <c r="A281" s="817"/>
      <c r="B281" s="818"/>
      <c r="C281" s="895"/>
      <c r="D281" s="818"/>
      <c r="E281" s="337">
        <v>3</v>
      </c>
      <c r="F281" s="216"/>
      <c r="G281" s="216"/>
      <c r="H281" s="97"/>
      <c r="I281" s="81"/>
      <c r="J281" s="76"/>
      <c r="K281" s="82"/>
      <c r="L281" s="77"/>
      <c r="M281" s="2"/>
      <c r="N281" s="82"/>
      <c r="O281" s="77"/>
      <c r="P281" s="2"/>
      <c r="Q281" s="82"/>
      <c r="R281" s="19"/>
      <c r="S281" s="85"/>
      <c r="T281" s="397">
        <f t="shared" si="43"/>
        <v>0</v>
      </c>
      <c r="U281" s="443">
        <f t="shared" si="44"/>
        <v>10</v>
      </c>
    </row>
    <row r="282" spans="1:21" ht="18" customHeight="1">
      <c r="A282" s="817"/>
      <c r="B282" s="818"/>
      <c r="C282" s="895"/>
      <c r="D282" s="818"/>
      <c r="E282" s="337">
        <v>4</v>
      </c>
      <c r="F282" s="216"/>
      <c r="G282" s="216"/>
      <c r="H282" s="97"/>
      <c r="I282" s="81"/>
      <c r="J282" s="76"/>
      <c r="K282" s="81"/>
      <c r="L282" s="76"/>
      <c r="M282" s="2"/>
      <c r="N282" s="81"/>
      <c r="O282" s="77"/>
      <c r="P282" s="15"/>
      <c r="Q282" s="82"/>
      <c r="R282" s="19"/>
      <c r="S282" s="85"/>
      <c r="T282" s="397">
        <f t="shared" si="43"/>
        <v>0</v>
      </c>
      <c r="U282" s="443">
        <f t="shared" si="44"/>
        <v>10</v>
      </c>
    </row>
    <row r="283" spans="1:21" ht="18" customHeight="1">
      <c r="A283" s="817"/>
      <c r="B283" s="818"/>
      <c r="C283" s="895"/>
      <c r="D283" s="818"/>
      <c r="E283" s="337">
        <v>5</v>
      </c>
      <c r="F283" s="216"/>
      <c r="G283" s="216"/>
      <c r="H283" s="97"/>
      <c r="I283" s="81"/>
      <c r="J283" s="76"/>
      <c r="K283" s="81"/>
      <c r="L283" s="76"/>
      <c r="M283" s="2"/>
      <c r="N283" s="81"/>
      <c r="O283" s="77"/>
      <c r="P283" s="15"/>
      <c r="Q283" s="82"/>
      <c r="R283" s="19"/>
      <c r="S283" s="85"/>
      <c r="T283" s="397">
        <f t="shared" si="43"/>
        <v>0</v>
      </c>
      <c r="U283" s="443">
        <f t="shared" si="44"/>
        <v>10</v>
      </c>
    </row>
    <row r="284" spans="1:21" ht="18" customHeight="1">
      <c r="A284" s="817"/>
      <c r="B284" s="818"/>
      <c r="C284" s="895"/>
      <c r="D284" s="818"/>
      <c r="E284" s="337">
        <v>6</v>
      </c>
      <c r="F284" s="216"/>
      <c r="G284" s="216"/>
      <c r="H284" s="97"/>
      <c r="I284" s="81"/>
      <c r="J284" s="76"/>
      <c r="K284" s="81"/>
      <c r="L284" s="76"/>
      <c r="M284" s="2"/>
      <c r="N284" s="81"/>
      <c r="O284" s="77"/>
      <c r="P284" s="15"/>
      <c r="Q284" s="82"/>
      <c r="R284" s="19"/>
      <c r="S284" s="85"/>
      <c r="T284" s="397">
        <f t="shared" si="43"/>
        <v>0</v>
      </c>
      <c r="U284" s="443">
        <f t="shared" si="44"/>
        <v>10</v>
      </c>
    </row>
    <row r="285" spans="1:21" ht="18" customHeight="1">
      <c r="A285" s="817"/>
      <c r="B285" s="818"/>
      <c r="C285" s="895"/>
      <c r="D285" s="818"/>
      <c r="E285" s="337">
        <v>7</v>
      </c>
      <c r="F285" s="216"/>
      <c r="G285" s="216"/>
      <c r="H285" s="97"/>
      <c r="I285" s="81"/>
      <c r="J285" s="76"/>
      <c r="K285" s="81"/>
      <c r="L285" s="76"/>
      <c r="M285" s="2"/>
      <c r="N285" s="82"/>
      <c r="O285" s="77"/>
      <c r="P285" s="2"/>
      <c r="Q285" s="82"/>
      <c r="R285" s="19"/>
      <c r="S285" s="85"/>
      <c r="T285" s="397">
        <f t="shared" si="43"/>
        <v>0</v>
      </c>
      <c r="U285" s="443">
        <f t="shared" si="44"/>
        <v>10</v>
      </c>
    </row>
    <row r="286" spans="1:21" ht="18" customHeight="1">
      <c r="A286" s="817"/>
      <c r="B286" s="818"/>
      <c r="C286" s="895"/>
      <c r="D286" s="818"/>
      <c r="E286" s="337">
        <v>8</v>
      </c>
      <c r="F286" s="216"/>
      <c r="G286" s="216"/>
      <c r="H286" s="97"/>
      <c r="I286" s="81"/>
      <c r="J286" s="76"/>
      <c r="K286" s="82"/>
      <c r="L286" s="77"/>
      <c r="M286" s="2"/>
      <c r="N286" s="82"/>
      <c r="O286" s="77"/>
      <c r="P286" s="2"/>
      <c r="Q286" s="82"/>
      <c r="R286" s="19"/>
      <c r="S286" s="85"/>
      <c r="T286" s="397">
        <f t="shared" ref="T286:T293" si="45">IF(J286="",0,INT(SUM(PRODUCT(J286,L286,O286),R286)))</f>
        <v>0</v>
      </c>
      <c r="U286" s="443">
        <f t="shared" si="44"/>
        <v>10</v>
      </c>
    </row>
    <row r="287" spans="1:21" ht="18" customHeight="1">
      <c r="A287" s="817"/>
      <c r="B287" s="818"/>
      <c r="C287" s="895"/>
      <c r="D287" s="818"/>
      <c r="E287" s="337">
        <v>9</v>
      </c>
      <c r="F287" s="216"/>
      <c r="G287" s="216"/>
      <c r="H287" s="97"/>
      <c r="I287" s="81"/>
      <c r="J287" s="76"/>
      <c r="K287" s="82"/>
      <c r="L287" s="77"/>
      <c r="M287" s="2"/>
      <c r="N287" s="82"/>
      <c r="O287" s="77"/>
      <c r="P287" s="2"/>
      <c r="Q287" s="82"/>
      <c r="R287" s="19"/>
      <c r="S287" s="85"/>
      <c r="T287" s="397">
        <f t="shared" si="45"/>
        <v>0</v>
      </c>
      <c r="U287" s="443">
        <f t="shared" si="44"/>
        <v>10</v>
      </c>
    </row>
    <row r="288" spans="1:21" ht="18" customHeight="1">
      <c r="A288" s="817"/>
      <c r="B288" s="818"/>
      <c r="C288" s="895"/>
      <c r="D288" s="818"/>
      <c r="E288" s="337">
        <v>10</v>
      </c>
      <c r="F288" s="216"/>
      <c r="G288" s="216"/>
      <c r="H288" s="97"/>
      <c r="I288" s="81"/>
      <c r="J288" s="76"/>
      <c r="K288" s="82"/>
      <c r="L288" s="77"/>
      <c r="M288" s="2"/>
      <c r="N288" s="82"/>
      <c r="O288" s="77"/>
      <c r="P288" s="2"/>
      <c r="Q288" s="82"/>
      <c r="R288" s="19"/>
      <c r="S288" s="85"/>
      <c r="T288" s="397">
        <f t="shared" si="45"/>
        <v>0</v>
      </c>
      <c r="U288" s="443">
        <f t="shared" si="44"/>
        <v>10</v>
      </c>
    </row>
    <row r="289" spans="1:21" ht="18" customHeight="1">
      <c r="A289" s="817"/>
      <c r="B289" s="818"/>
      <c r="C289" s="895"/>
      <c r="D289" s="818"/>
      <c r="E289" s="337">
        <v>11</v>
      </c>
      <c r="F289" s="216"/>
      <c r="G289" s="216"/>
      <c r="H289" s="97"/>
      <c r="I289" s="81"/>
      <c r="J289" s="76"/>
      <c r="K289" s="82"/>
      <c r="L289" s="77"/>
      <c r="M289" s="2"/>
      <c r="N289" s="82"/>
      <c r="O289" s="77"/>
      <c r="P289" s="2"/>
      <c r="Q289" s="82"/>
      <c r="R289" s="19"/>
      <c r="S289" s="85"/>
      <c r="T289" s="397">
        <f t="shared" si="45"/>
        <v>0</v>
      </c>
      <c r="U289" s="443">
        <f t="shared" si="44"/>
        <v>10</v>
      </c>
    </row>
    <row r="290" spans="1:21" ht="18" customHeight="1">
      <c r="A290" s="817"/>
      <c r="B290" s="818"/>
      <c r="C290" s="895"/>
      <c r="D290" s="818"/>
      <c r="E290" s="337">
        <v>12</v>
      </c>
      <c r="F290" s="216"/>
      <c r="G290" s="216"/>
      <c r="H290" s="97"/>
      <c r="I290" s="81"/>
      <c r="J290" s="76"/>
      <c r="K290" s="81"/>
      <c r="L290" s="76"/>
      <c r="M290" s="2"/>
      <c r="N290" s="81"/>
      <c r="O290" s="77"/>
      <c r="P290" s="15"/>
      <c r="Q290" s="82"/>
      <c r="R290" s="19"/>
      <c r="S290" s="85"/>
      <c r="T290" s="397">
        <f t="shared" si="45"/>
        <v>0</v>
      </c>
      <c r="U290" s="443">
        <f t="shared" si="44"/>
        <v>10</v>
      </c>
    </row>
    <row r="291" spans="1:21" ht="18" customHeight="1">
      <c r="A291" s="817"/>
      <c r="B291" s="818"/>
      <c r="C291" s="895"/>
      <c r="D291" s="818"/>
      <c r="E291" s="337">
        <v>13</v>
      </c>
      <c r="F291" s="216"/>
      <c r="G291" s="216"/>
      <c r="H291" s="97"/>
      <c r="I291" s="81"/>
      <c r="J291" s="76"/>
      <c r="K291" s="81"/>
      <c r="L291" s="76"/>
      <c r="M291" s="2"/>
      <c r="N291" s="81"/>
      <c r="O291" s="77"/>
      <c r="P291" s="15"/>
      <c r="Q291" s="82"/>
      <c r="R291" s="19"/>
      <c r="S291" s="85"/>
      <c r="T291" s="397">
        <f t="shared" si="45"/>
        <v>0</v>
      </c>
      <c r="U291" s="443">
        <f t="shared" si="44"/>
        <v>10</v>
      </c>
    </row>
    <row r="292" spans="1:21" ht="18" customHeight="1">
      <c r="A292" s="817"/>
      <c r="B292" s="818"/>
      <c r="C292" s="895"/>
      <c r="D292" s="818"/>
      <c r="E292" s="337">
        <v>14</v>
      </c>
      <c r="F292" s="216"/>
      <c r="G292" s="216"/>
      <c r="H292" s="97"/>
      <c r="I292" s="81"/>
      <c r="J292" s="76"/>
      <c r="K292" s="81"/>
      <c r="L292" s="76"/>
      <c r="M292" s="2"/>
      <c r="N292" s="81"/>
      <c r="O292" s="77"/>
      <c r="P292" s="15"/>
      <c r="Q292" s="82"/>
      <c r="R292" s="19"/>
      <c r="S292" s="85"/>
      <c r="T292" s="397">
        <f t="shared" si="45"/>
        <v>0</v>
      </c>
      <c r="U292" s="443">
        <f t="shared" si="44"/>
        <v>10</v>
      </c>
    </row>
    <row r="293" spans="1:21" ht="18" customHeight="1">
      <c r="A293" s="817"/>
      <c r="B293" s="818"/>
      <c r="C293" s="895"/>
      <c r="D293" s="818"/>
      <c r="E293" s="337">
        <v>15</v>
      </c>
      <c r="F293" s="216"/>
      <c r="G293" s="216"/>
      <c r="H293" s="97"/>
      <c r="I293" s="81"/>
      <c r="J293" s="76"/>
      <c r="K293" s="81"/>
      <c r="L293" s="76"/>
      <c r="M293" s="2"/>
      <c r="N293" s="82"/>
      <c r="O293" s="77"/>
      <c r="P293" s="2"/>
      <c r="Q293" s="82"/>
      <c r="R293" s="19"/>
      <c r="S293" s="85"/>
      <c r="T293" s="397">
        <f t="shared" si="45"/>
        <v>0</v>
      </c>
      <c r="U293" s="443">
        <f t="shared" si="44"/>
        <v>10</v>
      </c>
    </row>
    <row r="294" spans="1:21" ht="18" customHeight="1">
      <c r="A294" s="817"/>
      <c r="B294" s="818"/>
      <c r="C294" s="895"/>
      <c r="D294" s="818"/>
      <c r="E294" s="337">
        <v>16</v>
      </c>
      <c r="F294" s="216"/>
      <c r="G294" s="216"/>
      <c r="H294" s="97"/>
      <c r="I294" s="81"/>
      <c r="J294" s="76"/>
      <c r="K294" s="82"/>
      <c r="L294" s="77"/>
      <c r="M294" s="2"/>
      <c r="N294" s="82"/>
      <c r="O294" s="77"/>
      <c r="P294" s="2"/>
      <c r="Q294" s="82"/>
      <c r="R294" s="19"/>
      <c r="S294" s="85"/>
      <c r="T294" s="397">
        <f t="shared" ref="T294:T300" si="46">IF(J294="",0,INT(SUM(PRODUCT(J294,L294,O294),R294)))</f>
        <v>0</v>
      </c>
      <c r="U294" s="443">
        <f t="shared" si="44"/>
        <v>10</v>
      </c>
    </row>
    <row r="295" spans="1:21" ht="18" customHeight="1">
      <c r="A295" s="817"/>
      <c r="B295" s="818"/>
      <c r="C295" s="895"/>
      <c r="D295" s="818"/>
      <c r="E295" s="337">
        <v>17</v>
      </c>
      <c r="F295" s="216"/>
      <c r="G295" s="216"/>
      <c r="H295" s="97"/>
      <c r="I295" s="81"/>
      <c r="J295" s="76"/>
      <c r="K295" s="82"/>
      <c r="L295" s="77"/>
      <c r="M295" s="2"/>
      <c r="N295" s="82"/>
      <c r="O295" s="77"/>
      <c r="P295" s="2"/>
      <c r="Q295" s="82"/>
      <c r="R295" s="19"/>
      <c r="S295" s="85"/>
      <c r="T295" s="397">
        <f t="shared" si="46"/>
        <v>0</v>
      </c>
      <c r="U295" s="443">
        <f t="shared" si="44"/>
        <v>10</v>
      </c>
    </row>
    <row r="296" spans="1:21" ht="18" customHeight="1">
      <c r="A296" s="817"/>
      <c r="B296" s="818"/>
      <c r="C296" s="895"/>
      <c r="D296" s="818"/>
      <c r="E296" s="337">
        <v>18</v>
      </c>
      <c r="F296" s="216"/>
      <c r="G296" s="216"/>
      <c r="H296" s="97"/>
      <c r="I296" s="81"/>
      <c r="J296" s="76"/>
      <c r="K296" s="82"/>
      <c r="L296" s="77"/>
      <c r="M296" s="2"/>
      <c r="N296" s="82"/>
      <c r="O296" s="77"/>
      <c r="P296" s="2"/>
      <c r="Q296" s="82"/>
      <c r="R296" s="19"/>
      <c r="S296" s="85"/>
      <c r="T296" s="397">
        <f t="shared" si="46"/>
        <v>0</v>
      </c>
      <c r="U296" s="443">
        <f t="shared" si="44"/>
        <v>10</v>
      </c>
    </row>
    <row r="297" spans="1:21" ht="18" customHeight="1">
      <c r="A297" s="817"/>
      <c r="B297" s="818"/>
      <c r="C297" s="895"/>
      <c r="D297" s="818"/>
      <c r="E297" s="337">
        <v>19</v>
      </c>
      <c r="F297" s="216"/>
      <c r="G297" s="216"/>
      <c r="H297" s="97"/>
      <c r="I297" s="81"/>
      <c r="J297" s="76"/>
      <c r="K297" s="81"/>
      <c r="L297" s="76"/>
      <c r="M297" s="2"/>
      <c r="N297" s="81"/>
      <c r="O297" s="77"/>
      <c r="P297" s="15"/>
      <c r="Q297" s="82"/>
      <c r="R297" s="19"/>
      <c r="S297" s="85"/>
      <c r="T297" s="397">
        <f t="shared" si="46"/>
        <v>0</v>
      </c>
      <c r="U297" s="443">
        <f t="shared" si="44"/>
        <v>10</v>
      </c>
    </row>
    <row r="298" spans="1:21" ht="18" customHeight="1">
      <c r="A298" s="817"/>
      <c r="B298" s="818"/>
      <c r="C298" s="895"/>
      <c r="D298" s="818"/>
      <c r="E298" s="337">
        <v>20</v>
      </c>
      <c r="F298" s="216"/>
      <c r="G298" s="216"/>
      <c r="H298" s="97"/>
      <c r="I298" s="81"/>
      <c r="J298" s="76"/>
      <c r="K298" s="81"/>
      <c r="L298" s="76"/>
      <c r="M298" s="2"/>
      <c r="N298" s="81"/>
      <c r="O298" s="77"/>
      <c r="P298" s="15"/>
      <c r="Q298" s="82"/>
      <c r="R298" s="19"/>
      <c r="S298" s="85"/>
      <c r="T298" s="397">
        <f t="shared" si="46"/>
        <v>0</v>
      </c>
      <c r="U298" s="443">
        <f t="shared" si="44"/>
        <v>10</v>
      </c>
    </row>
    <row r="299" spans="1:21" ht="18" customHeight="1">
      <c r="A299" s="817"/>
      <c r="B299" s="818"/>
      <c r="C299" s="895"/>
      <c r="D299" s="818"/>
      <c r="E299" s="337">
        <v>21</v>
      </c>
      <c r="F299" s="216"/>
      <c r="G299" s="216"/>
      <c r="H299" s="97"/>
      <c r="I299" s="81"/>
      <c r="J299" s="76"/>
      <c r="K299" s="81"/>
      <c r="L299" s="76"/>
      <c r="M299" s="2"/>
      <c r="N299" s="81"/>
      <c r="O299" s="77"/>
      <c r="P299" s="15"/>
      <c r="Q299" s="82"/>
      <c r="R299" s="19"/>
      <c r="S299" s="85"/>
      <c r="T299" s="397">
        <f t="shared" si="46"/>
        <v>0</v>
      </c>
      <c r="U299" s="443">
        <f t="shared" si="44"/>
        <v>10</v>
      </c>
    </row>
    <row r="300" spans="1:21" ht="18" customHeight="1">
      <c r="A300" s="817"/>
      <c r="B300" s="818"/>
      <c r="C300" s="895"/>
      <c r="D300" s="818"/>
      <c r="E300" s="337">
        <v>22</v>
      </c>
      <c r="F300" s="216"/>
      <c r="G300" s="216"/>
      <c r="H300" s="97"/>
      <c r="I300" s="81"/>
      <c r="J300" s="76"/>
      <c r="K300" s="81"/>
      <c r="L300" s="76"/>
      <c r="M300" s="2"/>
      <c r="N300" s="82"/>
      <c r="O300" s="77"/>
      <c r="P300" s="2"/>
      <c r="Q300" s="82"/>
      <c r="R300" s="19"/>
      <c r="S300" s="85"/>
      <c r="T300" s="397">
        <f t="shared" si="46"/>
        <v>0</v>
      </c>
      <c r="U300" s="443">
        <f t="shared" si="44"/>
        <v>10</v>
      </c>
    </row>
    <row r="301" spans="1:21" ht="18" customHeight="1">
      <c r="A301" s="817"/>
      <c r="B301" s="818"/>
      <c r="C301" s="895"/>
      <c r="D301" s="818"/>
      <c r="E301" s="337">
        <v>23</v>
      </c>
      <c r="F301" s="216"/>
      <c r="G301" s="216"/>
      <c r="H301" s="97"/>
      <c r="I301" s="81"/>
      <c r="J301" s="76"/>
      <c r="K301" s="82"/>
      <c r="L301" s="77"/>
      <c r="M301" s="2"/>
      <c r="N301" s="82"/>
      <c r="O301" s="77"/>
      <c r="P301" s="2"/>
      <c r="Q301" s="82"/>
      <c r="R301" s="19"/>
      <c r="S301" s="85"/>
      <c r="T301" s="397">
        <f t="shared" si="43"/>
        <v>0</v>
      </c>
      <c r="U301" s="443">
        <f t="shared" si="44"/>
        <v>10</v>
      </c>
    </row>
    <row r="302" spans="1:21" ht="18" customHeight="1">
      <c r="A302" s="817"/>
      <c r="B302" s="818"/>
      <c r="C302" s="895"/>
      <c r="D302" s="818"/>
      <c r="E302" s="337">
        <v>24</v>
      </c>
      <c r="F302" s="216"/>
      <c r="G302" s="216"/>
      <c r="H302" s="97"/>
      <c r="I302" s="81"/>
      <c r="J302" s="76"/>
      <c r="K302" s="82"/>
      <c r="L302" s="77"/>
      <c r="M302" s="2"/>
      <c r="N302" s="82"/>
      <c r="O302" s="77"/>
      <c r="P302" s="2"/>
      <c r="Q302" s="82"/>
      <c r="R302" s="19"/>
      <c r="S302" s="85"/>
      <c r="T302" s="397">
        <f t="shared" si="43"/>
        <v>0</v>
      </c>
      <c r="U302" s="443">
        <f t="shared" si="44"/>
        <v>10</v>
      </c>
    </row>
    <row r="303" spans="1:21" ht="18" customHeight="1">
      <c r="A303" s="817"/>
      <c r="B303" s="818"/>
      <c r="C303" s="895"/>
      <c r="D303" s="818"/>
      <c r="E303" s="337">
        <v>25</v>
      </c>
      <c r="F303" s="216"/>
      <c r="G303" s="216"/>
      <c r="H303" s="97"/>
      <c r="I303" s="81"/>
      <c r="J303" s="76"/>
      <c r="K303" s="82"/>
      <c r="L303" s="77"/>
      <c r="M303" s="2"/>
      <c r="N303" s="82"/>
      <c r="O303" s="77"/>
      <c r="P303" s="2"/>
      <c r="Q303" s="82"/>
      <c r="R303" s="19"/>
      <c r="S303" s="85"/>
      <c r="T303" s="397">
        <f t="shared" si="43"/>
        <v>0</v>
      </c>
      <c r="U303" s="443">
        <f t="shared" si="44"/>
        <v>10</v>
      </c>
    </row>
    <row r="304" spans="1:21" ht="18" customHeight="1">
      <c r="A304" s="817"/>
      <c r="B304" s="818"/>
      <c r="C304" s="895"/>
      <c r="D304" s="818"/>
      <c r="E304" s="337">
        <v>26</v>
      </c>
      <c r="F304" s="216"/>
      <c r="G304" s="216"/>
      <c r="H304" s="97"/>
      <c r="I304" s="81"/>
      <c r="J304" s="76"/>
      <c r="K304" s="82"/>
      <c r="L304" s="77"/>
      <c r="M304" s="2"/>
      <c r="N304" s="82"/>
      <c r="O304" s="77"/>
      <c r="P304" s="2"/>
      <c r="Q304" s="82"/>
      <c r="R304" s="19"/>
      <c r="S304" s="85"/>
      <c r="T304" s="397">
        <f t="shared" si="43"/>
        <v>0</v>
      </c>
      <c r="U304" s="443">
        <f t="shared" si="44"/>
        <v>10</v>
      </c>
    </row>
    <row r="305" spans="1:21" ht="18" customHeight="1">
      <c r="A305" s="817"/>
      <c r="B305" s="818"/>
      <c r="C305" s="895"/>
      <c r="D305" s="818"/>
      <c r="E305" s="337">
        <v>27</v>
      </c>
      <c r="F305" s="216"/>
      <c r="G305" s="216"/>
      <c r="H305" s="97"/>
      <c r="I305" s="81"/>
      <c r="J305" s="76"/>
      <c r="K305" s="81"/>
      <c r="L305" s="76"/>
      <c r="M305" s="2"/>
      <c r="N305" s="81"/>
      <c r="O305" s="77"/>
      <c r="P305" s="15"/>
      <c r="Q305" s="82"/>
      <c r="R305" s="19"/>
      <c r="S305" s="85"/>
      <c r="T305" s="397">
        <f t="shared" si="43"/>
        <v>0</v>
      </c>
      <c r="U305" s="443">
        <f t="shared" si="44"/>
        <v>10</v>
      </c>
    </row>
    <row r="306" spans="1:21" ht="18" customHeight="1">
      <c r="A306" s="817"/>
      <c r="B306" s="818"/>
      <c r="C306" s="895"/>
      <c r="D306" s="818"/>
      <c r="E306" s="337">
        <v>28</v>
      </c>
      <c r="F306" s="216"/>
      <c r="G306" s="216"/>
      <c r="H306" s="97"/>
      <c r="I306" s="81"/>
      <c r="J306" s="76"/>
      <c r="K306" s="81"/>
      <c r="L306" s="76"/>
      <c r="M306" s="2"/>
      <c r="N306" s="81"/>
      <c r="O306" s="77"/>
      <c r="P306" s="15"/>
      <c r="Q306" s="82"/>
      <c r="R306" s="19"/>
      <c r="S306" s="85"/>
      <c r="T306" s="397">
        <f t="shared" si="43"/>
        <v>0</v>
      </c>
      <c r="U306" s="443">
        <f t="shared" si="44"/>
        <v>10</v>
      </c>
    </row>
    <row r="307" spans="1:21" ht="18" customHeight="1">
      <c r="A307" s="817"/>
      <c r="B307" s="818"/>
      <c r="C307" s="895"/>
      <c r="D307" s="818"/>
      <c r="E307" s="337">
        <v>29</v>
      </c>
      <c r="F307" s="216"/>
      <c r="G307" s="216"/>
      <c r="H307" s="97"/>
      <c r="I307" s="81"/>
      <c r="J307" s="76"/>
      <c r="K307" s="81"/>
      <c r="L307" s="76"/>
      <c r="M307" s="2"/>
      <c r="N307" s="81"/>
      <c r="O307" s="77"/>
      <c r="P307" s="15"/>
      <c r="Q307" s="82"/>
      <c r="R307" s="19"/>
      <c r="S307" s="85"/>
      <c r="T307" s="397">
        <f t="shared" si="43"/>
        <v>0</v>
      </c>
      <c r="U307" s="443">
        <f t="shared" si="44"/>
        <v>10</v>
      </c>
    </row>
    <row r="308" spans="1:21" ht="18" customHeight="1">
      <c r="A308" s="825"/>
      <c r="B308" s="826"/>
      <c r="C308" s="896"/>
      <c r="D308" s="826"/>
      <c r="E308" s="435">
        <v>30</v>
      </c>
      <c r="F308" s="216"/>
      <c r="G308" s="216"/>
      <c r="H308" s="101"/>
      <c r="I308" s="102"/>
      <c r="J308" s="141"/>
      <c r="K308" s="102"/>
      <c r="L308" s="141"/>
      <c r="M308" s="17"/>
      <c r="N308" s="90"/>
      <c r="O308" s="79"/>
      <c r="P308" s="17"/>
      <c r="Q308" s="90"/>
      <c r="R308" s="20"/>
      <c r="S308" s="91"/>
      <c r="T308" s="398">
        <f t="shared" si="43"/>
        <v>0</v>
      </c>
      <c r="U308" s="443">
        <f t="shared" si="44"/>
        <v>10</v>
      </c>
    </row>
    <row r="309" spans="1:21" ht="18" customHeight="1">
      <c r="A309" s="815">
        <v>11</v>
      </c>
      <c r="B309" s="816"/>
      <c r="C309" s="894" t="str">
        <f>IF(ISERROR(VLOOKUP($A309,処理シート!$B:$D,3,FALSE)),"",VLOOKUP($A309,処理シート!$B:$D,3,FALSE))</f>
        <v/>
      </c>
      <c r="D309" s="816"/>
      <c r="E309" s="392">
        <v>1</v>
      </c>
      <c r="F309" s="216"/>
      <c r="G309" s="216"/>
      <c r="H309" s="118"/>
      <c r="I309" s="119"/>
      <c r="J309" s="120"/>
      <c r="K309" s="122"/>
      <c r="L309" s="123"/>
      <c r="M309" s="121"/>
      <c r="N309" s="122"/>
      <c r="O309" s="123"/>
      <c r="P309" s="121"/>
      <c r="Q309" s="122"/>
      <c r="R309" s="124"/>
      <c r="S309" s="125"/>
      <c r="T309" s="389">
        <f t="shared" si="43"/>
        <v>0</v>
      </c>
      <c r="U309" s="443">
        <f t="shared" ref="U309:U338" si="47">$A$309</f>
        <v>11</v>
      </c>
    </row>
    <row r="310" spans="1:21" ht="18" customHeight="1">
      <c r="A310" s="817"/>
      <c r="B310" s="818"/>
      <c r="C310" s="895"/>
      <c r="D310" s="818"/>
      <c r="E310" s="337">
        <v>2</v>
      </c>
      <c r="F310" s="216"/>
      <c r="G310" s="216"/>
      <c r="H310" s="97"/>
      <c r="I310" s="81"/>
      <c r="J310" s="76"/>
      <c r="K310" s="82"/>
      <c r="L310" s="77"/>
      <c r="M310" s="2"/>
      <c r="N310" s="82"/>
      <c r="O310" s="77"/>
      <c r="P310" s="2"/>
      <c r="Q310" s="82"/>
      <c r="R310" s="19"/>
      <c r="S310" s="85"/>
      <c r="T310" s="397">
        <f t="shared" si="43"/>
        <v>0</v>
      </c>
      <c r="U310" s="443">
        <f t="shared" si="47"/>
        <v>11</v>
      </c>
    </row>
    <row r="311" spans="1:21" ht="18" customHeight="1">
      <c r="A311" s="817"/>
      <c r="B311" s="818"/>
      <c r="C311" s="895"/>
      <c r="D311" s="818"/>
      <c r="E311" s="337">
        <v>3</v>
      </c>
      <c r="F311" s="216"/>
      <c r="G311" s="216"/>
      <c r="H311" s="97"/>
      <c r="I311" s="81"/>
      <c r="J311" s="76"/>
      <c r="K311" s="82"/>
      <c r="L311" s="77"/>
      <c r="M311" s="2"/>
      <c r="N311" s="82"/>
      <c r="O311" s="77"/>
      <c r="P311" s="2"/>
      <c r="Q311" s="82"/>
      <c r="R311" s="19"/>
      <c r="S311" s="85"/>
      <c r="T311" s="397">
        <f t="shared" si="43"/>
        <v>0</v>
      </c>
      <c r="U311" s="443">
        <f t="shared" si="47"/>
        <v>11</v>
      </c>
    </row>
    <row r="312" spans="1:21" ht="18" customHeight="1">
      <c r="A312" s="817"/>
      <c r="B312" s="818"/>
      <c r="C312" s="895"/>
      <c r="D312" s="818"/>
      <c r="E312" s="337">
        <v>4</v>
      </c>
      <c r="F312" s="216"/>
      <c r="G312" s="216"/>
      <c r="H312" s="97"/>
      <c r="I312" s="81"/>
      <c r="J312" s="76"/>
      <c r="K312" s="81"/>
      <c r="L312" s="76"/>
      <c r="M312" s="2"/>
      <c r="N312" s="81"/>
      <c r="O312" s="77"/>
      <c r="P312" s="15"/>
      <c r="Q312" s="82"/>
      <c r="R312" s="19"/>
      <c r="S312" s="85"/>
      <c r="T312" s="397">
        <f t="shared" si="43"/>
        <v>0</v>
      </c>
      <c r="U312" s="443">
        <f t="shared" si="47"/>
        <v>11</v>
      </c>
    </row>
    <row r="313" spans="1:21" ht="18" customHeight="1">
      <c r="A313" s="817"/>
      <c r="B313" s="818"/>
      <c r="C313" s="895"/>
      <c r="D313" s="818"/>
      <c r="E313" s="337">
        <v>5</v>
      </c>
      <c r="F313" s="216"/>
      <c r="G313" s="216"/>
      <c r="H313" s="97"/>
      <c r="I313" s="81"/>
      <c r="J313" s="76"/>
      <c r="K313" s="81"/>
      <c r="L313" s="76"/>
      <c r="M313" s="2"/>
      <c r="N313" s="81"/>
      <c r="O313" s="77"/>
      <c r="P313" s="15"/>
      <c r="Q313" s="82"/>
      <c r="R313" s="19"/>
      <c r="S313" s="85"/>
      <c r="T313" s="397">
        <f t="shared" si="43"/>
        <v>0</v>
      </c>
      <c r="U313" s="443">
        <f t="shared" si="47"/>
        <v>11</v>
      </c>
    </row>
    <row r="314" spans="1:21" ht="18" customHeight="1">
      <c r="A314" s="817"/>
      <c r="B314" s="818"/>
      <c r="C314" s="895"/>
      <c r="D314" s="818"/>
      <c r="E314" s="337">
        <v>6</v>
      </c>
      <c r="F314" s="216"/>
      <c r="G314" s="216"/>
      <c r="H314" s="97"/>
      <c r="I314" s="81"/>
      <c r="J314" s="76"/>
      <c r="K314" s="81"/>
      <c r="L314" s="76"/>
      <c r="M314" s="2"/>
      <c r="N314" s="81"/>
      <c r="O314" s="77"/>
      <c r="P314" s="15"/>
      <c r="Q314" s="82"/>
      <c r="R314" s="19"/>
      <c r="S314" s="85"/>
      <c r="T314" s="397">
        <f t="shared" si="43"/>
        <v>0</v>
      </c>
      <c r="U314" s="443">
        <f t="shared" si="47"/>
        <v>11</v>
      </c>
    </row>
    <row r="315" spans="1:21" ht="18" customHeight="1">
      <c r="A315" s="817"/>
      <c r="B315" s="818"/>
      <c r="C315" s="895"/>
      <c r="D315" s="818"/>
      <c r="E315" s="337">
        <v>7</v>
      </c>
      <c r="F315" s="216"/>
      <c r="G315" s="216"/>
      <c r="H315" s="97"/>
      <c r="I315" s="81"/>
      <c r="J315" s="76"/>
      <c r="K315" s="81"/>
      <c r="L315" s="76"/>
      <c r="M315" s="2"/>
      <c r="N315" s="82"/>
      <c r="O315" s="77"/>
      <c r="P315" s="2"/>
      <c r="Q315" s="82"/>
      <c r="R315" s="19"/>
      <c r="S315" s="85"/>
      <c r="T315" s="397">
        <f t="shared" si="43"/>
        <v>0</v>
      </c>
      <c r="U315" s="443">
        <f t="shared" si="47"/>
        <v>11</v>
      </c>
    </row>
    <row r="316" spans="1:21" ht="18" customHeight="1">
      <c r="A316" s="817"/>
      <c r="B316" s="818"/>
      <c r="C316" s="895"/>
      <c r="D316" s="818"/>
      <c r="E316" s="337">
        <v>8</v>
      </c>
      <c r="F316" s="216"/>
      <c r="G316" s="216"/>
      <c r="H316" s="97"/>
      <c r="I316" s="81"/>
      <c r="J316" s="76"/>
      <c r="K316" s="82"/>
      <c r="L316" s="77"/>
      <c r="M316" s="2"/>
      <c r="N316" s="82"/>
      <c r="O316" s="77"/>
      <c r="P316" s="2"/>
      <c r="Q316" s="82"/>
      <c r="R316" s="19"/>
      <c r="S316" s="85"/>
      <c r="T316" s="397">
        <f t="shared" ref="T316:T323" si="48">IF(J316="",0,INT(SUM(PRODUCT(J316,L316,O316),R316)))</f>
        <v>0</v>
      </c>
      <c r="U316" s="443">
        <f t="shared" si="47"/>
        <v>11</v>
      </c>
    </row>
    <row r="317" spans="1:21" ht="18" customHeight="1">
      <c r="A317" s="817"/>
      <c r="B317" s="818"/>
      <c r="C317" s="895"/>
      <c r="D317" s="818"/>
      <c r="E317" s="337">
        <v>9</v>
      </c>
      <c r="F317" s="216"/>
      <c r="G317" s="216"/>
      <c r="H317" s="97"/>
      <c r="I317" s="81"/>
      <c r="J317" s="76"/>
      <c r="K317" s="82"/>
      <c r="L317" s="77"/>
      <c r="M317" s="2"/>
      <c r="N317" s="82"/>
      <c r="O317" s="77"/>
      <c r="P317" s="2"/>
      <c r="Q317" s="82"/>
      <c r="R317" s="19"/>
      <c r="S317" s="85"/>
      <c r="T317" s="397">
        <f t="shared" si="48"/>
        <v>0</v>
      </c>
      <c r="U317" s="443">
        <f t="shared" si="47"/>
        <v>11</v>
      </c>
    </row>
    <row r="318" spans="1:21" ht="18" customHeight="1">
      <c r="A318" s="817"/>
      <c r="B318" s="818"/>
      <c r="C318" s="895"/>
      <c r="D318" s="818"/>
      <c r="E318" s="337">
        <v>10</v>
      </c>
      <c r="F318" s="216"/>
      <c r="G318" s="216"/>
      <c r="H318" s="97"/>
      <c r="I318" s="81"/>
      <c r="J318" s="76"/>
      <c r="K318" s="82"/>
      <c r="L318" s="77"/>
      <c r="M318" s="2"/>
      <c r="N318" s="82"/>
      <c r="O318" s="77"/>
      <c r="P318" s="2"/>
      <c r="Q318" s="82"/>
      <c r="R318" s="19"/>
      <c r="S318" s="85"/>
      <c r="T318" s="397">
        <f t="shared" si="48"/>
        <v>0</v>
      </c>
      <c r="U318" s="443">
        <f t="shared" si="47"/>
        <v>11</v>
      </c>
    </row>
    <row r="319" spans="1:21" ht="18" customHeight="1">
      <c r="A319" s="817"/>
      <c r="B319" s="818"/>
      <c r="C319" s="895"/>
      <c r="D319" s="818"/>
      <c r="E319" s="337">
        <v>11</v>
      </c>
      <c r="F319" s="216"/>
      <c r="G319" s="216"/>
      <c r="H319" s="97"/>
      <c r="I319" s="81"/>
      <c r="J319" s="76"/>
      <c r="K319" s="82"/>
      <c r="L319" s="77"/>
      <c r="M319" s="2"/>
      <c r="N319" s="82"/>
      <c r="O319" s="77"/>
      <c r="P319" s="2"/>
      <c r="Q319" s="82"/>
      <c r="R319" s="19"/>
      <c r="S319" s="85"/>
      <c r="T319" s="397">
        <f t="shared" si="48"/>
        <v>0</v>
      </c>
      <c r="U319" s="443">
        <f t="shared" si="47"/>
        <v>11</v>
      </c>
    </row>
    <row r="320" spans="1:21" ht="18" customHeight="1">
      <c r="A320" s="817"/>
      <c r="B320" s="818"/>
      <c r="C320" s="895"/>
      <c r="D320" s="818"/>
      <c r="E320" s="337">
        <v>12</v>
      </c>
      <c r="F320" s="216"/>
      <c r="G320" s="216"/>
      <c r="H320" s="97"/>
      <c r="I320" s="81"/>
      <c r="J320" s="76"/>
      <c r="K320" s="81"/>
      <c r="L320" s="76"/>
      <c r="M320" s="2"/>
      <c r="N320" s="81"/>
      <c r="O320" s="77"/>
      <c r="P320" s="15"/>
      <c r="Q320" s="82"/>
      <c r="R320" s="19"/>
      <c r="S320" s="85"/>
      <c r="T320" s="397">
        <f t="shared" si="48"/>
        <v>0</v>
      </c>
      <c r="U320" s="443">
        <f t="shared" si="47"/>
        <v>11</v>
      </c>
    </row>
    <row r="321" spans="1:21" ht="18" customHeight="1">
      <c r="A321" s="817"/>
      <c r="B321" s="818"/>
      <c r="C321" s="895"/>
      <c r="D321" s="818"/>
      <c r="E321" s="337">
        <v>13</v>
      </c>
      <c r="F321" s="216"/>
      <c r="G321" s="216"/>
      <c r="H321" s="97"/>
      <c r="I321" s="81"/>
      <c r="J321" s="76"/>
      <c r="K321" s="81"/>
      <c r="L321" s="76"/>
      <c r="M321" s="2"/>
      <c r="N321" s="81"/>
      <c r="O321" s="77"/>
      <c r="P321" s="15"/>
      <c r="Q321" s="82"/>
      <c r="R321" s="19"/>
      <c r="S321" s="85"/>
      <c r="T321" s="397">
        <f t="shared" si="48"/>
        <v>0</v>
      </c>
      <c r="U321" s="443">
        <f t="shared" si="47"/>
        <v>11</v>
      </c>
    </row>
    <row r="322" spans="1:21" ht="18" customHeight="1">
      <c r="A322" s="817"/>
      <c r="B322" s="818"/>
      <c r="C322" s="895"/>
      <c r="D322" s="818"/>
      <c r="E322" s="337">
        <v>14</v>
      </c>
      <c r="F322" s="216"/>
      <c r="G322" s="216"/>
      <c r="H322" s="97"/>
      <c r="I322" s="81"/>
      <c r="J322" s="76"/>
      <c r="K322" s="81"/>
      <c r="L322" s="76"/>
      <c r="M322" s="2"/>
      <c r="N322" s="81"/>
      <c r="O322" s="77"/>
      <c r="P322" s="15"/>
      <c r="Q322" s="82"/>
      <c r="R322" s="19"/>
      <c r="S322" s="85"/>
      <c r="T322" s="397">
        <f t="shared" si="48"/>
        <v>0</v>
      </c>
      <c r="U322" s="443">
        <f t="shared" si="47"/>
        <v>11</v>
      </c>
    </row>
    <row r="323" spans="1:21" ht="18" customHeight="1">
      <c r="A323" s="817"/>
      <c r="B323" s="818"/>
      <c r="C323" s="895"/>
      <c r="D323" s="818"/>
      <c r="E323" s="337">
        <v>15</v>
      </c>
      <c r="F323" s="216"/>
      <c r="G323" s="216"/>
      <c r="H323" s="97"/>
      <c r="I323" s="81"/>
      <c r="J323" s="76"/>
      <c r="K323" s="81"/>
      <c r="L323" s="76"/>
      <c r="M323" s="2"/>
      <c r="N323" s="82"/>
      <c r="O323" s="77"/>
      <c r="P323" s="2"/>
      <c r="Q323" s="82"/>
      <c r="R323" s="19"/>
      <c r="S323" s="85"/>
      <c r="T323" s="397">
        <f t="shared" si="48"/>
        <v>0</v>
      </c>
      <c r="U323" s="443">
        <f t="shared" si="47"/>
        <v>11</v>
      </c>
    </row>
    <row r="324" spans="1:21" ht="18" customHeight="1">
      <c r="A324" s="817"/>
      <c r="B324" s="818"/>
      <c r="C324" s="895"/>
      <c r="D324" s="818"/>
      <c r="E324" s="337">
        <v>16</v>
      </c>
      <c r="F324" s="216"/>
      <c r="G324" s="216"/>
      <c r="H324" s="97"/>
      <c r="I324" s="81"/>
      <c r="J324" s="76"/>
      <c r="K324" s="82"/>
      <c r="L324" s="77"/>
      <c r="M324" s="2"/>
      <c r="N324" s="82"/>
      <c r="O324" s="77"/>
      <c r="P324" s="2"/>
      <c r="Q324" s="82"/>
      <c r="R324" s="19"/>
      <c r="S324" s="85"/>
      <c r="T324" s="397">
        <f t="shared" ref="T324:T330" si="49">IF(J324="",0,INT(SUM(PRODUCT(J324,L324,O324),R324)))</f>
        <v>0</v>
      </c>
      <c r="U324" s="443">
        <f t="shared" si="47"/>
        <v>11</v>
      </c>
    </row>
    <row r="325" spans="1:21" ht="18" customHeight="1">
      <c r="A325" s="817"/>
      <c r="B325" s="818"/>
      <c r="C325" s="895"/>
      <c r="D325" s="818"/>
      <c r="E325" s="337">
        <v>17</v>
      </c>
      <c r="F325" s="216"/>
      <c r="G325" s="216"/>
      <c r="H325" s="97"/>
      <c r="I325" s="81"/>
      <c r="J325" s="76"/>
      <c r="K325" s="82"/>
      <c r="L325" s="77"/>
      <c r="M325" s="2"/>
      <c r="N325" s="82"/>
      <c r="O325" s="77"/>
      <c r="P325" s="2"/>
      <c r="Q325" s="82"/>
      <c r="R325" s="19"/>
      <c r="S325" s="85"/>
      <c r="T325" s="397">
        <f t="shared" si="49"/>
        <v>0</v>
      </c>
      <c r="U325" s="443">
        <f t="shared" si="47"/>
        <v>11</v>
      </c>
    </row>
    <row r="326" spans="1:21" ht="18" customHeight="1">
      <c r="A326" s="817"/>
      <c r="B326" s="818"/>
      <c r="C326" s="895"/>
      <c r="D326" s="818"/>
      <c r="E326" s="337">
        <v>18</v>
      </c>
      <c r="F326" s="216"/>
      <c r="G326" s="216"/>
      <c r="H326" s="97"/>
      <c r="I326" s="81"/>
      <c r="J326" s="76"/>
      <c r="K326" s="82"/>
      <c r="L326" s="77"/>
      <c r="M326" s="2"/>
      <c r="N326" s="82"/>
      <c r="O326" s="77"/>
      <c r="P326" s="2"/>
      <c r="Q326" s="82"/>
      <c r="R326" s="19"/>
      <c r="S326" s="85"/>
      <c r="T326" s="397">
        <f t="shared" si="49"/>
        <v>0</v>
      </c>
      <c r="U326" s="443">
        <f t="shared" si="47"/>
        <v>11</v>
      </c>
    </row>
    <row r="327" spans="1:21" ht="18" customHeight="1">
      <c r="A327" s="817"/>
      <c r="B327" s="818"/>
      <c r="C327" s="895"/>
      <c r="D327" s="818"/>
      <c r="E327" s="337">
        <v>19</v>
      </c>
      <c r="F327" s="216"/>
      <c r="G327" s="216"/>
      <c r="H327" s="97"/>
      <c r="I327" s="81"/>
      <c r="J327" s="76"/>
      <c r="K327" s="81"/>
      <c r="L327" s="76"/>
      <c r="M327" s="2"/>
      <c r="N327" s="81"/>
      <c r="O327" s="77"/>
      <c r="P327" s="15"/>
      <c r="Q327" s="82"/>
      <c r="R327" s="19"/>
      <c r="S327" s="85"/>
      <c r="T327" s="397">
        <f t="shared" si="49"/>
        <v>0</v>
      </c>
      <c r="U327" s="443">
        <f t="shared" si="47"/>
        <v>11</v>
      </c>
    </row>
    <row r="328" spans="1:21" ht="18" customHeight="1">
      <c r="A328" s="817"/>
      <c r="B328" s="818"/>
      <c r="C328" s="895"/>
      <c r="D328" s="818"/>
      <c r="E328" s="337">
        <v>20</v>
      </c>
      <c r="F328" s="216"/>
      <c r="G328" s="216"/>
      <c r="H328" s="97"/>
      <c r="I328" s="81"/>
      <c r="J328" s="76"/>
      <c r="K328" s="81"/>
      <c r="L328" s="76"/>
      <c r="M328" s="2"/>
      <c r="N328" s="81"/>
      <c r="O328" s="77"/>
      <c r="P328" s="15"/>
      <c r="Q328" s="82"/>
      <c r="R328" s="19"/>
      <c r="S328" s="85"/>
      <c r="T328" s="397">
        <f t="shared" si="49"/>
        <v>0</v>
      </c>
      <c r="U328" s="443">
        <f t="shared" si="47"/>
        <v>11</v>
      </c>
    </row>
    <row r="329" spans="1:21" ht="18" customHeight="1">
      <c r="A329" s="817"/>
      <c r="B329" s="818"/>
      <c r="C329" s="895"/>
      <c r="D329" s="818"/>
      <c r="E329" s="337">
        <v>21</v>
      </c>
      <c r="F329" s="216"/>
      <c r="G329" s="216"/>
      <c r="H329" s="97"/>
      <c r="I329" s="81"/>
      <c r="J329" s="76"/>
      <c r="K329" s="81"/>
      <c r="L329" s="76"/>
      <c r="M329" s="2"/>
      <c r="N329" s="81"/>
      <c r="O329" s="77"/>
      <c r="P329" s="15"/>
      <c r="Q329" s="82"/>
      <c r="R329" s="19"/>
      <c r="S329" s="85"/>
      <c r="T329" s="397">
        <f t="shared" si="49"/>
        <v>0</v>
      </c>
      <c r="U329" s="443">
        <f t="shared" si="47"/>
        <v>11</v>
      </c>
    </row>
    <row r="330" spans="1:21" ht="18" customHeight="1">
      <c r="A330" s="817"/>
      <c r="B330" s="818"/>
      <c r="C330" s="895"/>
      <c r="D330" s="818"/>
      <c r="E330" s="337">
        <v>22</v>
      </c>
      <c r="F330" s="216"/>
      <c r="G330" s="216"/>
      <c r="H330" s="97"/>
      <c r="I330" s="81"/>
      <c r="J330" s="76"/>
      <c r="K330" s="81"/>
      <c r="L330" s="76"/>
      <c r="M330" s="2"/>
      <c r="N330" s="82"/>
      <c r="O330" s="77"/>
      <c r="P330" s="2"/>
      <c r="Q330" s="82"/>
      <c r="R330" s="19"/>
      <c r="S330" s="85"/>
      <c r="T330" s="397">
        <f t="shared" si="49"/>
        <v>0</v>
      </c>
      <c r="U330" s="443">
        <f t="shared" si="47"/>
        <v>11</v>
      </c>
    </row>
    <row r="331" spans="1:21" ht="18" customHeight="1">
      <c r="A331" s="817"/>
      <c r="B331" s="818"/>
      <c r="C331" s="895"/>
      <c r="D331" s="818"/>
      <c r="E331" s="337">
        <v>23</v>
      </c>
      <c r="F331" s="216"/>
      <c r="G331" s="216"/>
      <c r="H331" s="97"/>
      <c r="I331" s="81"/>
      <c r="J331" s="76"/>
      <c r="K331" s="82"/>
      <c r="L331" s="77"/>
      <c r="M331" s="2"/>
      <c r="N331" s="82"/>
      <c r="O331" s="77"/>
      <c r="P331" s="2"/>
      <c r="Q331" s="82"/>
      <c r="R331" s="19"/>
      <c r="S331" s="85"/>
      <c r="T331" s="397">
        <f t="shared" si="43"/>
        <v>0</v>
      </c>
      <c r="U331" s="443">
        <f t="shared" si="47"/>
        <v>11</v>
      </c>
    </row>
    <row r="332" spans="1:21" ht="18" customHeight="1">
      <c r="A332" s="817"/>
      <c r="B332" s="818"/>
      <c r="C332" s="895"/>
      <c r="D332" s="818"/>
      <c r="E332" s="337">
        <v>24</v>
      </c>
      <c r="F332" s="216"/>
      <c r="G332" s="216"/>
      <c r="H332" s="97"/>
      <c r="I332" s="81"/>
      <c r="J332" s="76"/>
      <c r="K332" s="82"/>
      <c r="L332" s="77"/>
      <c r="M332" s="2"/>
      <c r="N332" s="82"/>
      <c r="O332" s="77"/>
      <c r="P332" s="2"/>
      <c r="Q332" s="82"/>
      <c r="R332" s="19"/>
      <c r="S332" s="85"/>
      <c r="T332" s="397">
        <f t="shared" si="43"/>
        <v>0</v>
      </c>
      <c r="U332" s="443">
        <f t="shared" si="47"/>
        <v>11</v>
      </c>
    </row>
    <row r="333" spans="1:21" ht="18" customHeight="1">
      <c r="A333" s="817"/>
      <c r="B333" s="818"/>
      <c r="C333" s="895"/>
      <c r="D333" s="818"/>
      <c r="E333" s="337">
        <v>25</v>
      </c>
      <c r="F333" s="216"/>
      <c r="G333" s="216"/>
      <c r="H333" s="97"/>
      <c r="I333" s="81"/>
      <c r="J333" s="76"/>
      <c r="K333" s="82"/>
      <c r="L333" s="77"/>
      <c r="M333" s="2"/>
      <c r="N333" s="82"/>
      <c r="O333" s="77"/>
      <c r="P333" s="2"/>
      <c r="Q333" s="82"/>
      <c r="R333" s="19"/>
      <c r="S333" s="85"/>
      <c r="T333" s="397">
        <f t="shared" si="43"/>
        <v>0</v>
      </c>
      <c r="U333" s="443">
        <f t="shared" si="47"/>
        <v>11</v>
      </c>
    </row>
    <row r="334" spans="1:21" ht="18" customHeight="1">
      <c r="A334" s="817"/>
      <c r="B334" s="818"/>
      <c r="C334" s="895"/>
      <c r="D334" s="818"/>
      <c r="E334" s="337">
        <v>26</v>
      </c>
      <c r="F334" s="216"/>
      <c r="G334" s="216"/>
      <c r="H334" s="97"/>
      <c r="I334" s="81"/>
      <c r="J334" s="76"/>
      <c r="K334" s="82"/>
      <c r="L334" s="77"/>
      <c r="M334" s="2"/>
      <c r="N334" s="82"/>
      <c r="O334" s="77"/>
      <c r="P334" s="2"/>
      <c r="Q334" s="82"/>
      <c r="R334" s="19"/>
      <c r="S334" s="85"/>
      <c r="T334" s="397">
        <f t="shared" si="43"/>
        <v>0</v>
      </c>
      <c r="U334" s="443">
        <f t="shared" si="47"/>
        <v>11</v>
      </c>
    </row>
    <row r="335" spans="1:21" ht="18" customHeight="1">
      <c r="A335" s="817"/>
      <c r="B335" s="818"/>
      <c r="C335" s="895"/>
      <c r="D335" s="818"/>
      <c r="E335" s="337">
        <v>27</v>
      </c>
      <c r="F335" s="216"/>
      <c r="G335" s="216"/>
      <c r="H335" s="97"/>
      <c r="I335" s="81"/>
      <c r="J335" s="76"/>
      <c r="K335" s="81"/>
      <c r="L335" s="76"/>
      <c r="M335" s="2"/>
      <c r="N335" s="81"/>
      <c r="O335" s="77"/>
      <c r="P335" s="15"/>
      <c r="Q335" s="82"/>
      <c r="R335" s="19"/>
      <c r="S335" s="85"/>
      <c r="T335" s="397">
        <f t="shared" si="43"/>
        <v>0</v>
      </c>
      <c r="U335" s="443">
        <f t="shared" si="47"/>
        <v>11</v>
      </c>
    </row>
    <row r="336" spans="1:21" ht="18" customHeight="1">
      <c r="A336" s="817"/>
      <c r="B336" s="818"/>
      <c r="C336" s="895"/>
      <c r="D336" s="818"/>
      <c r="E336" s="337">
        <v>28</v>
      </c>
      <c r="F336" s="216"/>
      <c r="G336" s="216"/>
      <c r="H336" s="97"/>
      <c r="I336" s="81"/>
      <c r="J336" s="76"/>
      <c r="K336" s="81"/>
      <c r="L336" s="76"/>
      <c r="M336" s="2"/>
      <c r="N336" s="81"/>
      <c r="O336" s="77"/>
      <c r="P336" s="15"/>
      <c r="Q336" s="82"/>
      <c r="R336" s="19"/>
      <c r="S336" s="85"/>
      <c r="T336" s="397">
        <f t="shared" si="43"/>
        <v>0</v>
      </c>
      <c r="U336" s="443">
        <f t="shared" si="47"/>
        <v>11</v>
      </c>
    </row>
    <row r="337" spans="1:21" ht="18" customHeight="1">
      <c r="A337" s="817"/>
      <c r="B337" s="818"/>
      <c r="C337" s="895"/>
      <c r="D337" s="818"/>
      <c r="E337" s="337">
        <v>29</v>
      </c>
      <c r="F337" s="216"/>
      <c r="G337" s="216"/>
      <c r="H337" s="97"/>
      <c r="I337" s="81"/>
      <c r="J337" s="76"/>
      <c r="K337" s="81"/>
      <c r="L337" s="76"/>
      <c r="M337" s="2"/>
      <c r="N337" s="81"/>
      <c r="O337" s="77"/>
      <c r="P337" s="15"/>
      <c r="Q337" s="82"/>
      <c r="R337" s="19"/>
      <c r="S337" s="85"/>
      <c r="T337" s="397">
        <f t="shared" si="43"/>
        <v>0</v>
      </c>
      <c r="U337" s="443">
        <f t="shared" si="47"/>
        <v>11</v>
      </c>
    </row>
    <row r="338" spans="1:21" ht="18" customHeight="1">
      <c r="A338" s="825"/>
      <c r="B338" s="826"/>
      <c r="C338" s="896"/>
      <c r="D338" s="826"/>
      <c r="E338" s="345">
        <v>30</v>
      </c>
      <c r="F338" s="433"/>
      <c r="G338" s="433"/>
      <c r="H338" s="101"/>
      <c r="I338" s="102"/>
      <c r="J338" s="141"/>
      <c r="K338" s="102"/>
      <c r="L338" s="141"/>
      <c r="M338" s="17"/>
      <c r="N338" s="90"/>
      <c r="O338" s="79"/>
      <c r="P338" s="17"/>
      <c r="Q338" s="90"/>
      <c r="R338" s="20"/>
      <c r="S338" s="91"/>
      <c r="T338" s="398">
        <f t="shared" si="43"/>
        <v>0</v>
      </c>
      <c r="U338" s="443">
        <f t="shared" si="47"/>
        <v>11</v>
      </c>
    </row>
    <row r="339" spans="1:21" ht="18" customHeight="1">
      <c r="A339" s="815">
        <v>12</v>
      </c>
      <c r="B339" s="816"/>
      <c r="C339" s="894" t="str">
        <f>IF(ISERROR(VLOOKUP($A339,処理シート!$B:$D,3,FALSE)),"",VLOOKUP($A339,処理シート!$B:$D,3,FALSE))</f>
        <v/>
      </c>
      <c r="D339" s="816"/>
      <c r="E339" s="337">
        <v>1</v>
      </c>
      <c r="F339" s="216"/>
      <c r="G339" s="216"/>
      <c r="H339" s="118"/>
      <c r="I339" s="119"/>
      <c r="J339" s="120"/>
      <c r="K339" s="122"/>
      <c r="L339" s="123"/>
      <c r="M339" s="121"/>
      <c r="N339" s="122"/>
      <c r="O339" s="123"/>
      <c r="P339" s="121"/>
      <c r="Q339" s="122"/>
      <c r="R339" s="124"/>
      <c r="S339" s="125"/>
      <c r="T339" s="389">
        <f t="shared" ref="T339:T402" si="50">IF(J339="",0,INT(SUM(PRODUCT(J339,L339,O339),R339)))</f>
        <v>0</v>
      </c>
      <c r="U339" s="443">
        <f t="shared" ref="U339:U368" si="51">$A$339</f>
        <v>12</v>
      </c>
    </row>
    <row r="340" spans="1:21" ht="18" customHeight="1">
      <c r="A340" s="817"/>
      <c r="B340" s="818"/>
      <c r="C340" s="895"/>
      <c r="D340" s="818"/>
      <c r="E340" s="337">
        <v>2</v>
      </c>
      <c r="F340" s="216"/>
      <c r="G340" s="216"/>
      <c r="H340" s="97"/>
      <c r="I340" s="81"/>
      <c r="J340" s="76"/>
      <c r="K340" s="82"/>
      <c r="L340" s="77"/>
      <c r="M340" s="2"/>
      <c r="N340" s="82"/>
      <c r="O340" s="77"/>
      <c r="P340" s="2"/>
      <c r="Q340" s="82"/>
      <c r="R340" s="19"/>
      <c r="S340" s="85"/>
      <c r="T340" s="397">
        <f t="shared" si="50"/>
        <v>0</v>
      </c>
      <c r="U340" s="443">
        <f t="shared" si="51"/>
        <v>12</v>
      </c>
    </row>
    <row r="341" spans="1:21" ht="18" customHeight="1">
      <c r="A341" s="817"/>
      <c r="B341" s="818"/>
      <c r="C341" s="895"/>
      <c r="D341" s="818"/>
      <c r="E341" s="337">
        <v>3</v>
      </c>
      <c r="F341" s="216"/>
      <c r="G341" s="216"/>
      <c r="H341" s="97"/>
      <c r="I341" s="81"/>
      <c r="J341" s="76"/>
      <c r="K341" s="82"/>
      <c r="L341" s="77"/>
      <c r="M341" s="2"/>
      <c r="N341" s="82"/>
      <c r="O341" s="77"/>
      <c r="P341" s="2"/>
      <c r="Q341" s="82"/>
      <c r="R341" s="19"/>
      <c r="S341" s="85"/>
      <c r="T341" s="397">
        <f t="shared" si="50"/>
        <v>0</v>
      </c>
      <c r="U341" s="443">
        <f t="shared" si="51"/>
        <v>12</v>
      </c>
    </row>
    <row r="342" spans="1:21" ht="18" customHeight="1">
      <c r="A342" s="817"/>
      <c r="B342" s="818"/>
      <c r="C342" s="895"/>
      <c r="D342" s="818"/>
      <c r="E342" s="337">
        <v>4</v>
      </c>
      <c r="F342" s="216"/>
      <c r="G342" s="216"/>
      <c r="H342" s="97"/>
      <c r="I342" s="81"/>
      <c r="J342" s="76"/>
      <c r="K342" s="81"/>
      <c r="L342" s="76"/>
      <c r="M342" s="2"/>
      <c r="N342" s="81"/>
      <c r="O342" s="77"/>
      <c r="P342" s="15"/>
      <c r="Q342" s="82"/>
      <c r="R342" s="19"/>
      <c r="S342" s="85"/>
      <c r="T342" s="397">
        <f t="shared" si="50"/>
        <v>0</v>
      </c>
      <c r="U342" s="443">
        <f t="shared" si="51"/>
        <v>12</v>
      </c>
    </row>
    <row r="343" spans="1:21" ht="18" customHeight="1">
      <c r="A343" s="817"/>
      <c r="B343" s="818"/>
      <c r="C343" s="895"/>
      <c r="D343" s="818"/>
      <c r="E343" s="337">
        <v>5</v>
      </c>
      <c r="F343" s="216"/>
      <c r="G343" s="216"/>
      <c r="H343" s="97"/>
      <c r="I343" s="81"/>
      <c r="J343" s="76"/>
      <c r="K343" s="81"/>
      <c r="L343" s="76"/>
      <c r="M343" s="2"/>
      <c r="N343" s="81"/>
      <c r="O343" s="77"/>
      <c r="P343" s="15"/>
      <c r="Q343" s="82"/>
      <c r="R343" s="19"/>
      <c r="S343" s="85"/>
      <c r="T343" s="397">
        <f t="shared" si="50"/>
        <v>0</v>
      </c>
      <c r="U343" s="443">
        <f t="shared" si="51"/>
        <v>12</v>
      </c>
    </row>
    <row r="344" spans="1:21" ht="18" customHeight="1">
      <c r="A344" s="817"/>
      <c r="B344" s="818"/>
      <c r="C344" s="895"/>
      <c r="D344" s="818"/>
      <c r="E344" s="337">
        <v>6</v>
      </c>
      <c r="F344" s="216"/>
      <c r="G344" s="216"/>
      <c r="H344" s="97"/>
      <c r="I344" s="81"/>
      <c r="J344" s="76"/>
      <c r="K344" s="81"/>
      <c r="L344" s="76"/>
      <c r="M344" s="2"/>
      <c r="N344" s="81"/>
      <c r="O344" s="77"/>
      <c r="P344" s="15"/>
      <c r="Q344" s="82"/>
      <c r="R344" s="19"/>
      <c r="S344" s="85"/>
      <c r="T344" s="397">
        <f t="shared" si="50"/>
        <v>0</v>
      </c>
      <c r="U344" s="443">
        <f t="shared" si="51"/>
        <v>12</v>
      </c>
    </row>
    <row r="345" spans="1:21" ht="18" customHeight="1">
      <c r="A345" s="817"/>
      <c r="B345" s="818"/>
      <c r="C345" s="895"/>
      <c r="D345" s="818"/>
      <c r="E345" s="337">
        <v>7</v>
      </c>
      <c r="F345" s="216"/>
      <c r="G345" s="216"/>
      <c r="H345" s="97"/>
      <c r="I345" s="81"/>
      <c r="J345" s="76"/>
      <c r="K345" s="81"/>
      <c r="L345" s="76"/>
      <c r="M345" s="2"/>
      <c r="N345" s="82"/>
      <c r="O345" s="77"/>
      <c r="P345" s="2"/>
      <c r="Q345" s="82"/>
      <c r="R345" s="19"/>
      <c r="S345" s="85"/>
      <c r="T345" s="397">
        <f t="shared" si="50"/>
        <v>0</v>
      </c>
      <c r="U345" s="443">
        <f t="shared" si="51"/>
        <v>12</v>
      </c>
    </row>
    <row r="346" spans="1:21" ht="18" customHeight="1">
      <c r="A346" s="817"/>
      <c r="B346" s="818"/>
      <c r="C346" s="895"/>
      <c r="D346" s="818"/>
      <c r="E346" s="337">
        <v>8</v>
      </c>
      <c r="F346" s="216"/>
      <c r="G346" s="216"/>
      <c r="H346" s="97"/>
      <c r="I346" s="81"/>
      <c r="J346" s="76"/>
      <c r="K346" s="82"/>
      <c r="L346" s="77"/>
      <c r="M346" s="2"/>
      <c r="N346" s="82"/>
      <c r="O346" s="77"/>
      <c r="P346" s="2"/>
      <c r="Q346" s="82"/>
      <c r="R346" s="19"/>
      <c r="S346" s="85"/>
      <c r="T346" s="397">
        <f t="shared" ref="T346:T353" si="52">IF(J346="",0,INT(SUM(PRODUCT(J346,L346,O346),R346)))</f>
        <v>0</v>
      </c>
      <c r="U346" s="443">
        <f t="shared" si="51"/>
        <v>12</v>
      </c>
    </row>
    <row r="347" spans="1:21" ht="18" customHeight="1">
      <c r="A347" s="817"/>
      <c r="B347" s="818"/>
      <c r="C347" s="895"/>
      <c r="D347" s="818"/>
      <c r="E347" s="337">
        <v>9</v>
      </c>
      <c r="F347" s="216"/>
      <c r="G347" s="216"/>
      <c r="H347" s="97"/>
      <c r="I347" s="81"/>
      <c r="J347" s="76"/>
      <c r="K347" s="82"/>
      <c r="L347" s="77"/>
      <c r="M347" s="2"/>
      <c r="N347" s="82"/>
      <c r="O347" s="77"/>
      <c r="P347" s="2"/>
      <c r="Q347" s="82"/>
      <c r="R347" s="19"/>
      <c r="S347" s="85"/>
      <c r="T347" s="397">
        <f t="shared" si="52"/>
        <v>0</v>
      </c>
      <c r="U347" s="443">
        <f t="shared" si="51"/>
        <v>12</v>
      </c>
    </row>
    <row r="348" spans="1:21" ht="18" customHeight="1">
      <c r="A348" s="817"/>
      <c r="B348" s="818"/>
      <c r="C348" s="895"/>
      <c r="D348" s="818"/>
      <c r="E348" s="337">
        <v>10</v>
      </c>
      <c r="F348" s="216"/>
      <c r="G348" s="216"/>
      <c r="H348" s="97"/>
      <c r="I348" s="81"/>
      <c r="J348" s="76"/>
      <c r="K348" s="82"/>
      <c r="L348" s="77"/>
      <c r="M348" s="2"/>
      <c r="N348" s="82"/>
      <c r="O348" s="77"/>
      <c r="P348" s="2"/>
      <c r="Q348" s="82"/>
      <c r="R348" s="19"/>
      <c r="S348" s="85"/>
      <c r="T348" s="397">
        <f t="shared" si="52"/>
        <v>0</v>
      </c>
      <c r="U348" s="443">
        <f t="shared" si="51"/>
        <v>12</v>
      </c>
    </row>
    <row r="349" spans="1:21" ht="18" customHeight="1">
      <c r="A349" s="817"/>
      <c r="B349" s="818"/>
      <c r="C349" s="895"/>
      <c r="D349" s="818"/>
      <c r="E349" s="337">
        <v>11</v>
      </c>
      <c r="F349" s="216"/>
      <c r="G349" s="216"/>
      <c r="H349" s="97"/>
      <c r="I349" s="81"/>
      <c r="J349" s="76"/>
      <c r="K349" s="82"/>
      <c r="L349" s="77"/>
      <c r="M349" s="2"/>
      <c r="N349" s="82"/>
      <c r="O349" s="77"/>
      <c r="P349" s="2"/>
      <c r="Q349" s="82"/>
      <c r="R349" s="19"/>
      <c r="S349" s="85"/>
      <c r="T349" s="397">
        <f t="shared" si="52"/>
        <v>0</v>
      </c>
      <c r="U349" s="443">
        <f t="shared" si="51"/>
        <v>12</v>
      </c>
    </row>
    <row r="350" spans="1:21" ht="18" customHeight="1">
      <c r="A350" s="817"/>
      <c r="B350" s="818"/>
      <c r="C350" s="895"/>
      <c r="D350" s="818"/>
      <c r="E350" s="337">
        <v>12</v>
      </c>
      <c r="F350" s="216"/>
      <c r="G350" s="216"/>
      <c r="H350" s="97"/>
      <c r="I350" s="81"/>
      <c r="J350" s="76"/>
      <c r="K350" s="81"/>
      <c r="L350" s="76"/>
      <c r="M350" s="2"/>
      <c r="N350" s="81"/>
      <c r="O350" s="77"/>
      <c r="P350" s="15"/>
      <c r="Q350" s="82"/>
      <c r="R350" s="19"/>
      <c r="S350" s="85"/>
      <c r="T350" s="397">
        <f t="shared" si="52"/>
        <v>0</v>
      </c>
      <c r="U350" s="443">
        <f t="shared" si="51"/>
        <v>12</v>
      </c>
    </row>
    <row r="351" spans="1:21" ht="18" customHeight="1">
      <c r="A351" s="817"/>
      <c r="B351" s="818"/>
      <c r="C351" s="895"/>
      <c r="D351" s="818"/>
      <c r="E351" s="337">
        <v>13</v>
      </c>
      <c r="F351" s="216"/>
      <c r="G351" s="216"/>
      <c r="H351" s="97"/>
      <c r="I351" s="81"/>
      <c r="J351" s="76"/>
      <c r="K351" s="81"/>
      <c r="L351" s="76"/>
      <c r="M351" s="2"/>
      <c r="N351" s="81"/>
      <c r="O351" s="77"/>
      <c r="P351" s="15"/>
      <c r="Q351" s="82"/>
      <c r="R351" s="19"/>
      <c r="S351" s="85"/>
      <c r="T351" s="397">
        <f t="shared" si="52"/>
        <v>0</v>
      </c>
      <c r="U351" s="443">
        <f t="shared" si="51"/>
        <v>12</v>
      </c>
    </row>
    <row r="352" spans="1:21" ht="18" customHeight="1">
      <c r="A352" s="817"/>
      <c r="B352" s="818"/>
      <c r="C352" s="895"/>
      <c r="D352" s="818"/>
      <c r="E352" s="337">
        <v>14</v>
      </c>
      <c r="F352" s="216"/>
      <c r="G352" s="216"/>
      <c r="H352" s="97"/>
      <c r="I352" s="81"/>
      <c r="J352" s="76"/>
      <c r="K352" s="81"/>
      <c r="L352" s="76"/>
      <c r="M352" s="2"/>
      <c r="N352" s="81"/>
      <c r="O352" s="77"/>
      <c r="P352" s="15"/>
      <c r="Q352" s="82"/>
      <c r="R352" s="19"/>
      <c r="S352" s="85"/>
      <c r="T352" s="397">
        <f t="shared" si="52"/>
        <v>0</v>
      </c>
      <c r="U352" s="443">
        <f t="shared" si="51"/>
        <v>12</v>
      </c>
    </row>
    <row r="353" spans="1:21" ht="18" customHeight="1">
      <c r="A353" s="817"/>
      <c r="B353" s="818"/>
      <c r="C353" s="895"/>
      <c r="D353" s="818"/>
      <c r="E353" s="337">
        <v>15</v>
      </c>
      <c r="F353" s="216"/>
      <c r="G353" s="216"/>
      <c r="H353" s="97"/>
      <c r="I353" s="81"/>
      <c r="J353" s="76"/>
      <c r="K353" s="81"/>
      <c r="L353" s="76"/>
      <c r="M353" s="2"/>
      <c r="N353" s="82"/>
      <c r="O353" s="77"/>
      <c r="P353" s="2"/>
      <c r="Q353" s="82"/>
      <c r="R353" s="19"/>
      <c r="S353" s="85"/>
      <c r="T353" s="397">
        <f t="shared" si="52"/>
        <v>0</v>
      </c>
      <c r="U353" s="443">
        <f t="shared" si="51"/>
        <v>12</v>
      </c>
    </row>
    <row r="354" spans="1:21" ht="18" customHeight="1">
      <c r="A354" s="817"/>
      <c r="B354" s="818"/>
      <c r="C354" s="895"/>
      <c r="D354" s="818"/>
      <c r="E354" s="337">
        <v>16</v>
      </c>
      <c r="F354" s="216"/>
      <c r="G354" s="216"/>
      <c r="H354" s="97"/>
      <c r="I354" s="81"/>
      <c r="J354" s="76"/>
      <c r="K354" s="82"/>
      <c r="L354" s="77"/>
      <c r="M354" s="2"/>
      <c r="N354" s="82"/>
      <c r="O354" s="77"/>
      <c r="P354" s="2"/>
      <c r="Q354" s="82"/>
      <c r="R354" s="19"/>
      <c r="S354" s="85"/>
      <c r="T354" s="397">
        <f t="shared" ref="T354:T360" si="53">IF(J354="",0,INT(SUM(PRODUCT(J354,L354,O354),R354)))</f>
        <v>0</v>
      </c>
      <c r="U354" s="443">
        <f t="shared" si="51"/>
        <v>12</v>
      </c>
    </row>
    <row r="355" spans="1:21" ht="18" customHeight="1">
      <c r="A355" s="817"/>
      <c r="B355" s="818"/>
      <c r="C355" s="895"/>
      <c r="D355" s="818"/>
      <c r="E355" s="337">
        <v>17</v>
      </c>
      <c r="F355" s="216"/>
      <c r="G355" s="216"/>
      <c r="H355" s="97"/>
      <c r="I355" s="81"/>
      <c r="J355" s="76"/>
      <c r="K355" s="82"/>
      <c r="L355" s="77"/>
      <c r="M355" s="2"/>
      <c r="N355" s="82"/>
      <c r="O355" s="77"/>
      <c r="P355" s="2"/>
      <c r="Q355" s="82"/>
      <c r="R355" s="19"/>
      <c r="S355" s="85"/>
      <c r="T355" s="397">
        <f t="shared" si="53"/>
        <v>0</v>
      </c>
      <c r="U355" s="443">
        <f t="shared" si="51"/>
        <v>12</v>
      </c>
    </row>
    <row r="356" spans="1:21" ht="18" customHeight="1">
      <c r="A356" s="817"/>
      <c r="B356" s="818"/>
      <c r="C356" s="895"/>
      <c r="D356" s="818"/>
      <c r="E356" s="337">
        <v>18</v>
      </c>
      <c r="F356" s="216"/>
      <c r="G356" s="216"/>
      <c r="H356" s="97"/>
      <c r="I356" s="81"/>
      <c r="J356" s="76"/>
      <c r="K356" s="82"/>
      <c r="L356" s="77"/>
      <c r="M356" s="2"/>
      <c r="N356" s="82"/>
      <c r="O356" s="77"/>
      <c r="P356" s="2"/>
      <c r="Q356" s="82"/>
      <c r="R356" s="19"/>
      <c r="S356" s="85"/>
      <c r="T356" s="397">
        <f t="shared" si="53"/>
        <v>0</v>
      </c>
      <c r="U356" s="443">
        <f t="shared" si="51"/>
        <v>12</v>
      </c>
    </row>
    <row r="357" spans="1:21" ht="18" customHeight="1">
      <c r="A357" s="817"/>
      <c r="B357" s="818"/>
      <c r="C357" s="895"/>
      <c r="D357" s="818"/>
      <c r="E357" s="337">
        <v>19</v>
      </c>
      <c r="F357" s="216"/>
      <c r="G357" s="216"/>
      <c r="H357" s="97"/>
      <c r="I357" s="81"/>
      <c r="J357" s="76"/>
      <c r="K357" s="81"/>
      <c r="L357" s="76"/>
      <c r="M357" s="2"/>
      <c r="N357" s="81"/>
      <c r="O357" s="77"/>
      <c r="P357" s="15"/>
      <c r="Q357" s="82"/>
      <c r="R357" s="19"/>
      <c r="S357" s="85"/>
      <c r="T357" s="397">
        <f t="shared" si="53"/>
        <v>0</v>
      </c>
      <c r="U357" s="443">
        <f t="shared" si="51"/>
        <v>12</v>
      </c>
    </row>
    <row r="358" spans="1:21" ht="18" customHeight="1">
      <c r="A358" s="817"/>
      <c r="B358" s="818"/>
      <c r="C358" s="895"/>
      <c r="D358" s="818"/>
      <c r="E358" s="337">
        <v>20</v>
      </c>
      <c r="F358" s="216"/>
      <c r="G358" s="216"/>
      <c r="H358" s="97"/>
      <c r="I358" s="81"/>
      <c r="J358" s="76"/>
      <c r="K358" s="81"/>
      <c r="L358" s="76"/>
      <c r="M358" s="2"/>
      <c r="N358" s="81"/>
      <c r="O358" s="77"/>
      <c r="P358" s="15"/>
      <c r="Q358" s="82"/>
      <c r="R358" s="19"/>
      <c r="S358" s="85"/>
      <c r="T358" s="397">
        <f t="shared" si="53"/>
        <v>0</v>
      </c>
      <c r="U358" s="443">
        <f t="shared" si="51"/>
        <v>12</v>
      </c>
    </row>
    <row r="359" spans="1:21" ht="18" customHeight="1">
      <c r="A359" s="817"/>
      <c r="B359" s="818"/>
      <c r="C359" s="895"/>
      <c r="D359" s="818"/>
      <c r="E359" s="337">
        <v>21</v>
      </c>
      <c r="F359" s="216"/>
      <c r="G359" s="216"/>
      <c r="H359" s="97"/>
      <c r="I359" s="81"/>
      <c r="J359" s="76"/>
      <c r="K359" s="81"/>
      <c r="L359" s="76"/>
      <c r="M359" s="2"/>
      <c r="N359" s="81"/>
      <c r="O359" s="77"/>
      <c r="P359" s="15"/>
      <c r="Q359" s="82"/>
      <c r="R359" s="19"/>
      <c r="S359" s="85"/>
      <c r="T359" s="397">
        <f t="shared" si="53"/>
        <v>0</v>
      </c>
      <c r="U359" s="443">
        <f t="shared" si="51"/>
        <v>12</v>
      </c>
    </row>
    <row r="360" spans="1:21" ht="18" customHeight="1">
      <c r="A360" s="817"/>
      <c r="B360" s="818"/>
      <c r="C360" s="895"/>
      <c r="D360" s="818"/>
      <c r="E360" s="337">
        <v>22</v>
      </c>
      <c r="F360" s="216"/>
      <c r="G360" s="216"/>
      <c r="H360" s="97"/>
      <c r="I360" s="81"/>
      <c r="J360" s="76"/>
      <c r="K360" s="81"/>
      <c r="L360" s="76"/>
      <c r="M360" s="2"/>
      <c r="N360" s="82"/>
      <c r="O360" s="77"/>
      <c r="P360" s="2"/>
      <c r="Q360" s="82"/>
      <c r="R360" s="19"/>
      <c r="S360" s="85"/>
      <c r="T360" s="397">
        <f t="shared" si="53"/>
        <v>0</v>
      </c>
      <c r="U360" s="443">
        <f t="shared" si="51"/>
        <v>12</v>
      </c>
    </row>
    <row r="361" spans="1:21" ht="18" customHeight="1">
      <c r="A361" s="817"/>
      <c r="B361" s="818"/>
      <c r="C361" s="895"/>
      <c r="D361" s="818"/>
      <c r="E361" s="337">
        <v>23</v>
      </c>
      <c r="F361" s="216"/>
      <c r="G361" s="216"/>
      <c r="H361" s="97"/>
      <c r="I361" s="81"/>
      <c r="J361" s="76"/>
      <c r="K361" s="82"/>
      <c r="L361" s="77"/>
      <c r="M361" s="2"/>
      <c r="N361" s="82"/>
      <c r="O361" s="77"/>
      <c r="P361" s="2"/>
      <c r="Q361" s="82"/>
      <c r="R361" s="19"/>
      <c r="S361" s="85"/>
      <c r="T361" s="397">
        <f t="shared" si="50"/>
        <v>0</v>
      </c>
      <c r="U361" s="443">
        <f t="shared" si="51"/>
        <v>12</v>
      </c>
    </row>
    <row r="362" spans="1:21" ht="18" customHeight="1">
      <c r="A362" s="817"/>
      <c r="B362" s="818"/>
      <c r="C362" s="895"/>
      <c r="D362" s="818"/>
      <c r="E362" s="337">
        <v>24</v>
      </c>
      <c r="F362" s="216"/>
      <c r="G362" s="216"/>
      <c r="H362" s="97"/>
      <c r="I362" s="81"/>
      <c r="J362" s="76"/>
      <c r="K362" s="82"/>
      <c r="L362" s="77"/>
      <c r="M362" s="2"/>
      <c r="N362" s="82"/>
      <c r="O362" s="77"/>
      <c r="P362" s="2"/>
      <c r="Q362" s="82"/>
      <c r="R362" s="19"/>
      <c r="S362" s="85"/>
      <c r="T362" s="397">
        <f t="shared" si="50"/>
        <v>0</v>
      </c>
      <c r="U362" s="443">
        <f t="shared" si="51"/>
        <v>12</v>
      </c>
    </row>
    <row r="363" spans="1:21" ht="18" customHeight="1">
      <c r="A363" s="817"/>
      <c r="B363" s="818"/>
      <c r="C363" s="895"/>
      <c r="D363" s="818"/>
      <c r="E363" s="337">
        <v>25</v>
      </c>
      <c r="F363" s="216"/>
      <c r="G363" s="216"/>
      <c r="H363" s="97"/>
      <c r="I363" s="81"/>
      <c r="J363" s="76"/>
      <c r="K363" s="82"/>
      <c r="L363" s="77"/>
      <c r="M363" s="2"/>
      <c r="N363" s="82"/>
      <c r="O363" s="77"/>
      <c r="P363" s="2"/>
      <c r="Q363" s="82"/>
      <c r="R363" s="19"/>
      <c r="S363" s="85"/>
      <c r="T363" s="397">
        <f t="shared" si="50"/>
        <v>0</v>
      </c>
      <c r="U363" s="443">
        <f t="shared" si="51"/>
        <v>12</v>
      </c>
    </row>
    <row r="364" spans="1:21" ht="18" customHeight="1">
      <c r="A364" s="817"/>
      <c r="B364" s="818"/>
      <c r="C364" s="895"/>
      <c r="D364" s="818"/>
      <c r="E364" s="337">
        <v>26</v>
      </c>
      <c r="F364" s="216"/>
      <c r="G364" s="216"/>
      <c r="H364" s="97"/>
      <c r="I364" s="81"/>
      <c r="J364" s="76"/>
      <c r="K364" s="82"/>
      <c r="L364" s="77"/>
      <c r="M364" s="2"/>
      <c r="N364" s="82"/>
      <c r="O364" s="77"/>
      <c r="P364" s="2"/>
      <c r="Q364" s="82"/>
      <c r="R364" s="19"/>
      <c r="S364" s="85"/>
      <c r="T364" s="397">
        <f t="shared" si="50"/>
        <v>0</v>
      </c>
      <c r="U364" s="443">
        <f t="shared" si="51"/>
        <v>12</v>
      </c>
    </row>
    <row r="365" spans="1:21" ht="18" customHeight="1">
      <c r="A365" s="817"/>
      <c r="B365" s="818"/>
      <c r="C365" s="895"/>
      <c r="D365" s="818"/>
      <c r="E365" s="337">
        <v>27</v>
      </c>
      <c r="F365" s="216"/>
      <c r="G365" s="216"/>
      <c r="H365" s="97"/>
      <c r="I365" s="81"/>
      <c r="J365" s="76"/>
      <c r="K365" s="81"/>
      <c r="L365" s="76"/>
      <c r="M365" s="2"/>
      <c r="N365" s="81"/>
      <c r="O365" s="77"/>
      <c r="P365" s="15"/>
      <c r="Q365" s="82"/>
      <c r="R365" s="19"/>
      <c r="S365" s="85"/>
      <c r="T365" s="397">
        <f t="shared" si="50"/>
        <v>0</v>
      </c>
      <c r="U365" s="443">
        <f t="shared" si="51"/>
        <v>12</v>
      </c>
    </row>
    <row r="366" spans="1:21" ht="18" customHeight="1">
      <c r="A366" s="817"/>
      <c r="B366" s="818"/>
      <c r="C366" s="895"/>
      <c r="D366" s="818"/>
      <c r="E366" s="337">
        <v>28</v>
      </c>
      <c r="F366" s="216"/>
      <c r="G366" s="216"/>
      <c r="H366" s="97"/>
      <c r="I366" s="81"/>
      <c r="J366" s="76"/>
      <c r="K366" s="81"/>
      <c r="L366" s="76"/>
      <c r="M366" s="2"/>
      <c r="N366" s="81"/>
      <c r="O366" s="77"/>
      <c r="P366" s="15"/>
      <c r="Q366" s="82"/>
      <c r="R366" s="19"/>
      <c r="S366" s="85"/>
      <c r="T366" s="397">
        <f t="shared" si="50"/>
        <v>0</v>
      </c>
      <c r="U366" s="443">
        <f t="shared" si="51"/>
        <v>12</v>
      </c>
    </row>
    <row r="367" spans="1:21" ht="18" customHeight="1">
      <c r="A367" s="817"/>
      <c r="B367" s="818"/>
      <c r="C367" s="895"/>
      <c r="D367" s="818"/>
      <c r="E367" s="337">
        <v>29</v>
      </c>
      <c r="F367" s="216"/>
      <c r="G367" s="216"/>
      <c r="H367" s="97"/>
      <c r="I367" s="81"/>
      <c r="J367" s="76"/>
      <c r="K367" s="81"/>
      <c r="L367" s="76"/>
      <c r="M367" s="2"/>
      <c r="N367" s="81"/>
      <c r="O367" s="77"/>
      <c r="P367" s="15"/>
      <c r="Q367" s="82"/>
      <c r="R367" s="19"/>
      <c r="S367" s="85"/>
      <c r="T367" s="397">
        <f t="shared" si="50"/>
        <v>0</v>
      </c>
      <c r="U367" s="443">
        <f t="shared" si="51"/>
        <v>12</v>
      </c>
    </row>
    <row r="368" spans="1:21" ht="18" customHeight="1">
      <c r="A368" s="825"/>
      <c r="B368" s="826"/>
      <c r="C368" s="896"/>
      <c r="D368" s="826"/>
      <c r="E368" s="435">
        <v>30</v>
      </c>
      <c r="F368" s="216"/>
      <c r="G368" s="216"/>
      <c r="H368" s="101"/>
      <c r="I368" s="102"/>
      <c r="J368" s="141"/>
      <c r="K368" s="102"/>
      <c r="L368" s="141"/>
      <c r="M368" s="17"/>
      <c r="N368" s="90"/>
      <c r="O368" s="79"/>
      <c r="P368" s="17"/>
      <c r="Q368" s="90"/>
      <c r="R368" s="20"/>
      <c r="S368" s="91"/>
      <c r="T368" s="398">
        <f t="shared" si="50"/>
        <v>0</v>
      </c>
      <c r="U368" s="443">
        <f t="shared" si="51"/>
        <v>12</v>
      </c>
    </row>
    <row r="369" spans="1:21" ht="18" customHeight="1">
      <c r="A369" s="815">
        <v>13</v>
      </c>
      <c r="B369" s="816"/>
      <c r="C369" s="894" t="str">
        <f>IF(ISERROR(VLOOKUP($A369,処理シート!$B:$D,3,FALSE)),"",VLOOKUP($A369,処理シート!$B:$D,3,FALSE))</f>
        <v/>
      </c>
      <c r="D369" s="816"/>
      <c r="E369" s="392">
        <v>1</v>
      </c>
      <c r="F369" s="216"/>
      <c r="G369" s="216"/>
      <c r="H369" s="118"/>
      <c r="I369" s="119"/>
      <c r="J369" s="120"/>
      <c r="K369" s="122"/>
      <c r="L369" s="123"/>
      <c r="M369" s="121"/>
      <c r="N369" s="122"/>
      <c r="O369" s="123"/>
      <c r="P369" s="121"/>
      <c r="Q369" s="122"/>
      <c r="R369" s="124"/>
      <c r="S369" s="125"/>
      <c r="T369" s="389">
        <f t="shared" si="50"/>
        <v>0</v>
      </c>
      <c r="U369" s="443">
        <f t="shared" ref="U369:U398" si="54">$A$369</f>
        <v>13</v>
      </c>
    </row>
    <row r="370" spans="1:21" ht="18" customHeight="1">
      <c r="A370" s="817"/>
      <c r="B370" s="818"/>
      <c r="C370" s="895"/>
      <c r="D370" s="818"/>
      <c r="E370" s="337">
        <v>2</v>
      </c>
      <c r="F370" s="216"/>
      <c r="G370" s="216"/>
      <c r="H370" s="97"/>
      <c r="I370" s="81"/>
      <c r="J370" s="76"/>
      <c r="K370" s="82"/>
      <c r="L370" s="77"/>
      <c r="M370" s="2"/>
      <c r="N370" s="82"/>
      <c r="O370" s="77"/>
      <c r="P370" s="2"/>
      <c r="Q370" s="82"/>
      <c r="R370" s="19"/>
      <c r="S370" s="85"/>
      <c r="T370" s="397">
        <f t="shared" si="50"/>
        <v>0</v>
      </c>
      <c r="U370" s="443">
        <f t="shared" si="54"/>
        <v>13</v>
      </c>
    </row>
    <row r="371" spans="1:21" ht="18" customHeight="1">
      <c r="A371" s="817"/>
      <c r="B371" s="818"/>
      <c r="C371" s="895"/>
      <c r="D371" s="818"/>
      <c r="E371" s="337">
        <v>3</v>
      </c>
      <c r="F371" s="216"/>
      <c r="G371" s="216"/>
      <c r="H371" s="97"/>
      <c r="I371" s="81"/>
      <c r="J371" s="76"/>
      <c r="K371" s="82"/>
      <c r="L371" s="77"/>
      <c r="M371" s="2"/>
      <c r="N371" s="82"/>
      <c r="O371" s="77"/>
      <c r="P371" s="2"/>
      <c r="Q371" s="82"/>
      <c r="R371" s="19"/>
      <c r="S371" s="85"/>
      <c r="T371" s="397">
        <f t="shared" si="50"/>
        <v>0</v>
      </c>
      <c r="U371" s="443">
        <f t="shared" si="54"/>
        <v>13</v>
      </c>
    </row>
    <row r="372" spans="1:21" ht="18" customHeight="1">
      <c r="A372" s="817"/>
      <c r="B372" s="818"/>
      <c r="C372" s="895"/>
      <c r="D372" s="818"/>
      <c r="E372" s="337">
        <v>4</v>
      </c>
      <c r="F372" s="216"/>
      <c r="G372" s="216"/>
      <c r="H372" s="97"/>
      <c r="I372" s="81"/>
      <c r="J372" s="76"/>
      <c r="K372" s="81"/>
      <c r="L372" s="76"/>
      <c r="M372" s="2"/>
      <c r="N372" s="81"/>
      <c r="O372" s="77"/>
      <c r="P372" s="15"/>
      <c r="Q372" s="82"/>
      <c r="R372" s="19"/>
      <c r="S372" s="85"/>
      <c r="T372" s="397">
        <f t="shared" si="50"/>
        <v>0</v>
      </c>
      <c r="U372" s="443">
        <f t="shared" si="54"/>
        <v>13</v>
      </c>
    </row>
    <row r="373" spans="1:21" ht="18" customHeight="1">
      <c r="A373" s="817"/>
      <c r="B373" s="818"/>
      <c r="C373" s="895"/>
      <c r="D373" s="818"/>
      <c r="E373" s="337">
        <v>5</v>
      </c>
      <c r="F373" s="216"/>
      <c r="G373" s="216"/>
      <c r="H373" s="97"/>
      <c r="I373" s="81"/>
      <c r="J373" s="76"/>
      <c r="K373" s="81"/>
      <c r="L373" s="76"/>
      <c r="M373" s="2"/>
      <c r="N373" s="81"/>
      <c r="O373" s="77"/>
      <c r="P373" s="15"/>
      <c r="Q373" s="82"/>
      <c r="R373" s="19"/>
      <c r="S373" s="85"/>
      <c r="T373" s="397">
        <f t="shared" si="50"/>
        <v>0</v>
      </c>
      <c r="U373" s="443">
        <f t="shared" si="54"/>
        <v>13</v>
      </c>
    </row>
    <row r="374" spans="1:21" ht="18" customHeight="1">
      <c r="A374" s="817"/>
      <c r="B374" s="818"/>
      <c r="C374" s="895"/>
      <c r="D374" s="818"/>
      <c r="E374" s="337">
        <v>6</v>
      </c>
      <c r="F374" s="216"/>
      <c r="G374" s="216"/>
      <c r="H374" s="97"/>
      <c r="I374" s="81"/>
      <c r="J374" s="76"/>
      <c r="K374" s="81"/>
      <c r="L374" s="76"/>
      <c r="M374" s="2"/>
      <c r="N374" s="81"/>
      <c r="O374" s="77"/>
      <c r="P374" s="15"/>
      <c r="Q374" s="82"/>
      <c r="R374" s="19"/>
      <c r="S374" s="85"/>
      <c r="T374" s="397">
        <f t="shared" si="50"/>
        <v>0</v>
      </c>
      <c r="U374" s="443">
        <f t="shared" si="54"/>
        <v>13</v>
      </c>
    </row>
    <row r="375" spans="1:21" ht="18" customHeight="1">
      <c r="A375" s="817"/>
      <c r="B375" s="818"/>
      <c r="C375" s="895"/>
      <c r="D375" s="818"/>
      <c r="E375" s="337">
        <v>7</v>
      </c>
      <c r="F375" s="216"/>
      <c r="G375" s="216"/>
      <c r="H375" s="97"/>
      <c r="I375" s="81"/>
      <c r="J375" s="76"/>
      <c r="K375" s="81"/>
      <c r="L375" s="76"/>
      <c r="M375" s="2"/>
      <c r="N375" s="82"/>
      <c r="O375" s="77"/>
      <c r="P375" s="2"/>
      <c r="Q375" s="82"/>
      <c r="R375" s="19"/>
      <c r="S375" s="85"/>
      <c r="T375" s="397">
        <f t="shared" si="50"/>
        <v>0</v>
      </c>
      <c r="U375" s="443">
        <f t="shared" si="54"/>
        <v>13</v>
      </c>
    </row>
    <row r="376" spans="1:21" ht="18" customHeight="1">
      <c r="A376" s="817"/>
      <c r="B376" s="818"/>
      <c r="C376" s="895"/>
      <c r="D376" s="818"/>
      <c r="E376" s="337">
        <v>8</v>
      </c>
      <c r="F376" s="216"/>
      <c r="G376" s="216"/>
      <c r="H376" s="97"/>
      <c r="I376" s="81"/>
      <c r="J376" s="76"/>
      <c r="K376" s="82"/>
      <c r="L376" s="77"/>
      <c r="M376" s="2"/>
      <c r="N376" s="82"/>
      <c r="O376" s="77"/>
      <c r="P376" s="2"/>
      <c r="Q376" s="82"/>
      <c r="R376" s="19"/>
      <c r="S376" s="85"/>
      <c r="T376" s="397">
        <f t="shared" ref="T376:T383" si="55">IF(J376="",0,INT(SUM(PRODUCT(J376,L376,O376),R376)))</f>
        <v>0</v>
      </c>
      <c r="U376" s="443">
        <f t="shared" si="54"/>
        <v>13</v>
      </c>
    </row>
    <row r="377" spans="1:21" ht="18" customHeight="1">
      <c r="A377" s="817"/>
      <c r="B377" s="818"/>
      <c r="C377" s="895"/>
      <c r="D377" s="818"/>
      <c r="E377" s="337">
        <v>9</v>
      </c>
      <c r="F377" s="216"/>
      <c r="G377" s="216"/>
      <c r="H377" s="97"/>
      <c r="I377" s="81"/>
      <c r="J377" s="76"/>
      <c r="K377" s="82"/>
      <c r="L377" s="77"/>
      <c r="M377" s="2"/>
      <c r="N377" s="82"/>
      <c r="O377" s="77"/>
      <c r="P377" s="2"/>
      <c r="Q377" s="82"/>
      <c r="R377" s="19"/>
      <c r="S377" s="85"/>
      <c r="T377" s="397">
        <f t="shared" si="55"/>
        <v>0</v>
      </c>
      <c r="U377" s="443">
        <f t="shared" si="54"/>
        <v>13</v>
      </c>
    </row>
    <row r="378" spans="1:21" ht="18" customHeight="1">
      <c r="A378" s="817"/>
      <c r="B378" s="818"/>
      <c r="C378" s="895"/>
      <c r="D378" s="818"/>
      <c r="E378" s="337">
        <v>10</v>
      </c>
      <c r="F378" s="216"/>
      <c r="G378" s="216"/>
      <c r="H378" s="97"/>
      <c r="I378" s="81"/>
      <c r="J378" s="76"/>
      <c r="K378" s="82"/>
      <c r="L378" s="77"/>
      <c r="M378" s="2"/>
      <c r="N378" s="82"/>
      <c r="O378" s="77"/>
      <c r="P378" s="2"/>
      <c r="Q378" s="82"/>
      <c r="R378" s="19"/>
      <c r="S378" s="85"/>
      <c r="T378" s="397">
        <f t="shared" si="55"/>
        <v>0</v>
      </c>
      <c r="U378" s="443">
        <f t="shared" si="54"/>
        <v>13</v>
      </c>
    </row>
    <row r="379" spans="1:21" ht="18" customHeight="1">
      <c r="A379" s="817"/>
      <c r="B379" s="818"/>
      <c r="C379" s="895"/>
      <c r="D379" s="818"/>
      <c r="E379" s="337">
        <v>11</v>
      </c>
      <c r="F379" s="216"/>
      <c r="G379" s="216"/>
      <c r="H379" s="97"/>
      <c r="I379" s="81"/>
      <c r="J379" s="76"/>
      <c r="K379" s="82"/>
      <c r="L379" s="77"/>
      <c r="M379" s="2"/>
      <c r="N379" s="82"/>
      <c r="O379" s="77"/>
      <c r="P379" s="2"/>
      <c r="Q379" s="82"/>
      <c r="R379" s="19"/>
      <c r="S379" s="85"/>
      <c r="T379" s="397">
        <f t="shared" si="55"/>
        <v>0</v>
      </c>
      <c r="U379" s="443">
        <f t="shared" si="54"/>
        <v>13</v>
      </c>
    </row>
    <row r="380" spans="1:21" ht="18" customHeight="1">
      <c r="A380" s="817"/>
      <c r="B380" s="818"/>
      <c r="C380" s="895"/>
      <c r="D380" s="818"/>
      <c r="E380" s="337">
        <v>12</v>
      </c>
      <c r="F380" s="216"/>
      <c r="G380" s="216"/>
      <c r="H380" s="97"/>
      <c r="I380" s="81"/>
      <c r="J380" s="76"/>
      <c r="K380" s="81"/>
      <c r="L380" s="76"/>
      <c r="M380" s="2"/>
      <c r="N380" s="81"/>
      <c r="O380" s="77"/>
      <c r="P380" s="15"/>
      <c r="Q380" s="82"/>
      <c r="R380" s="19"/>
      <c r="S380" s="85"/>
      <c r="T380" s="397">
        <f t="shared" si="55"/>
        <v>0</v>
      </c>
      <c r="U380" s="443">
        <f t="shared" si="54"/>
        <v>13</v>
      </c>
    </row>
    <row r="381" spans="1:21" ht="18" customHeight="1">
      <c r="A381" s="817"/>
      <c r="B381" s="818"/>
      <c r="C381" s="895"/>
      <c r="D381" s="818"/>
      <c r="E381" s="337">
        <v>13</v>
      </c>
      <c r="F381" s="216"/>
      <c r="G381" s="216"/>
      <c r="H381" s="97"/>
      <c r="I381" s="81"/>
      <c r="J381" s="76"/>
      <c r="K381" s="81"/>
      <c r="L381" s="76"/>
      <c r="M381" s="2"/>
      <c r="N381" s="81"/>
      <c r="O381" s="77"/>
      <c r="P381" s="15"/>
      <c r="Q381" s="82"/>
      <c r="R381" s="19"/>
      <c r="S381" s="85"/>
      <c r="T381" s="397">
        <f t="shared" si="55"/>
        <v>0</v>
      </c>
      <c r="U381" s="443">
        <f t="shared" si="54"/>
        <v>13</v>
      </c>
    </row>
    <row r="382" spans="1:21" ht="18" customHeight="1">
      <c r="A382" s="817"/>
      <c r="B382" s="818"/>
      <c r="C382" s="895"/>
      <c r="D382" s="818"/>
      <c r="E382" s="337">
        <v>14</v>
      </c>
      <c r="F382" s="216"/>
      <c r="G382" s="216"/>
      <c r="H382" s="97"/>
      <c r="I382" s="81"/>
      <c r="J382" s="76"/>
      <c r="K382" s="81"/>
      <c r="L382" s="76"/>
      <c r="M382" s="2"/>
      <c r="N382" s="81"/>
      <c r="O382" s="77"/>
      <c r="P382" s="15"/>
      <c r="Q382" s="82"/>
      <c r="R382" s="19"/>
      <c r="S382" s="85"/>
      <c r="T382" s="397">
        <f t="shared" si="55"/>
        <v>0</v>
      </c>
      <c r="U382" s="443">
        <f t="shared" si="54"/>
        <v>13</v>
      </c>
    </row>
    <row r="383" spans="1:21" ht="18" customHeight="1">
      <c r="A383" s="817"/>
      <c r="B383" s="818"/>
      <c r="C383" s="895"/>
      <c r="D383" s="818"/>
      <c r="E383" s="337">
        <v>15</v>
      </c>
      <c r="F383" s="216"/>
      <c r="G383" s="216"/>
      <c r="H383" s="97"/>
      <c r="I383" s="81"/>
      <c r="J383" s="76"/>
      <c r="K383" s="81"/>
      <c r="L383" s="76"/>
      <c r="M383" s="2"/>
      <c r="N383" s="82"/>
      <c r="O383" s="77"/>
      <c r="P383" s="2"/>
      <c r="Q383" s="82"/>
      <c r="R383" s="19"/>
      <c r="S383" s="85"/>
      <c r="T383" s="397">
        <f t="shared" si="55"/>
        <v>0</v>
      </c>
      <c r="U383" s="443">
        <f t="shared" si="54"/>
        <v>13</v>
      </c>
    </row>
    <row r="384" spans="1:21" ht="18" customHeight="1">
      <c r="A384" s="817"/>
      <c r="B384" s="818"/>
      <c r="C384" s="895"/>
      <c r="D384" s="818"/>
      <c r="E384" s="337">
        <v>16</v>
      </c>
      <c r="F384" s="216"/>
      <c r="G384" s="216"/>
      <c r="H384" s="97"/>
      <c r="I384" s="81"/>
      <c r="J384" s="76"/>
      <c r="K384" s="82"/>
      <c r="L384" s="77"/>
      <c r="M384" s="2"/>
      <c r="N384" s="82"/>
      <c r="O384" s="77"/>
      <c r="P384" s="2"/>
      <c r="Q384" s="82"/>
      <c r="R384" s="19"/>
      <c r="S384" s="85"/>
      <c r="T384" s="397">
        <f t="shared" ref="T384:T390" si="56">IF(J384="",0,INT(SUM(PRODUCT(J384,L384,O384),R384)))</f>
        <v>0</v>
      </c>
      <c r="U384" s="443">
        <f t="shared" si="54"/>
        <v>13</v>
      </c>
    </row>
    <row r="385" spans="1:21" ht="18" customHeight="1">
      <c r="A385" s="817"/>
      <c r="B385" s="818"/>
      <c r="C385" s="895"/>
      <c r="D385" s="818"/>
      <c r="E385" s="337">
        <v>17</v>
      </c>
      <c r="F385" s="216"/>
      <c r="G385" s="216"/>
      <c r="H385" s="97"/>
      <c r="I385" s="81"/>
      <c r="J385" s="76"/>
      <c r="K385" s="82"/>
      <c r="L385" s="77"/>
      <c r="M385" s="2"/>
      <c r="N385" s="82"/>
      <c r="O385" s="77"/>
      <c r="P385" s="2"/>
      <c r="Q385" s="82"/>
      <c r="R385" s="19"/>
      <c r="S385" s="85"/>
      <c r="T385" s="397">
        <f t="shared" si="56"/>
        <v>0</v>
      </c>
      <c r="U385" s="443">
        <f t="shared" si="54"/>
        <v>13</v>
      </c>
    </row>
    <row r="386" spans="1:21" ht="18" customHeight="1">
      <c r="A386" s="817"/>
      <c r="B386" s="818"/>
      <c r="C386" s="895"/>
      <c r="D386" s="818"/>
      <c r="E386" s="337">
        <v>18</v>
      </c>
      <c r="F386" s="216"/>
      <c r="G386" s="216"/>
      <c r="H386" s="97"/>
      <c r="I386" s="81"/>
      <c r="J386" s="76"/>
      <c r="K386" s="82"/>
      <c r="L386" s="77"/>
      <c r="M386" s="2"/>
      <c r="N386" s="82"/>
      <c r="O386" s="77"/>
      <c r="P386" s="2"/>
      <c r="Q386" s="82"/>
      <c r="R386" s="19"/>
      <c r="S386" s="85"/>
      <c r="T386" s="397">
        <f t="shared" si="56"/>
        <v>0</v>
      </c>
      <c r="U386" s="443">
        <f t="shared" si="54"/>
        <v>13</v>
      </c>
    </row>
    <row r="387" spans="1:21" ht="18" customHeight="1">
      <c r="A387" s="817"/>
      <c r="B387" s="818"/>
      <c r="C387" s="895"/>
      <c r="D387" s="818"/>
      <c r="E387" s="337">
        <v>19</v>
      </c>
      <c r="F387" s="216"/>
      <c r="G387" s="216"/>
      <c r="H387" s="97"/>
      <c r="I387" s="81"/>
      <c r="J387" s="76"/>
      <c r="K387" s="81"/>
      <c r="L387" s="76"/>
      <c r="M387" s="2"/>
      <c r="N387" s="81"/>
      <c r="O387" s="77"/>
      <c r="P387" s="15"/>
      <c r="Q387" s="82"/>
      <c r="R387" s="19"/>
      <c r="S387" s="85"/>
      <c r="T387" s="397">
        <f t="shared" si="56"/>
        <v>0</v>
      </c>
      <c r="U387" s="443">
        <f t="shared" si="54"/>
        <v>13</v>
      </c>
    </row>
    <row r="388" spans="1:21" ht="18" customHeight="1">
      <c r="A388" s="817"/>
      <c r="B388" s="818"/>
      <c r="C388" s="895"/>
      <c r="D388" s="818"/>
      <c r="E388" s="337">
        <v>20</v>
      </c>
      <c r="F388" s="216"/>
      <c r="G388" s="216"/>
      <c r="H388" s="97"/>
      <c r="I388" s="81"/>
      <c r="J388" s="76"/>
      <c r="K388" s="81"/>
      <c r="L388" s="76"/>
      <c r="M388" s="2"/>
      <c r="N388" s="81"/>
      <c r="O388" s="77"/>
      <c r="P388" s="15"/>
      <c r="Q388" s="82"/>
      <c r="R388" s="19"/>
      <c r="S388" s="85"/>
      <c r="T388" s="397">
        <f t="shared" si="56"/>
        <v>0</v>
      </c>
      <c r="U388" s="443">
        <f t="shared" si="54"/>
        <v>13</v>
      </c>
    </row>
    <row r="389" spans="1:21" ht="18" customHeight="1">
      <c r="A389" s="817"/>
      <c r="B389" s="818"/>
      <c r="C389" s="895"/>
      <c r="D389" s="818"/>
      <c r="E389" s="337">
        <v>21</v>
      </c>
      <c r="F389" s="216"/>
      <c r="G389" s="216"/>
      <c r="H389" s="97"/>
      <c r="I389" s="81"/>
      <c r="J389" s="76"/>
      <c r="K389" s="81"/>
      <c r="L389" s="76"/>
      <c r="M389" s="2"/>
      <c r="N389" s="81"/>
      <c r="O389" s="77"/>
      <c r="P389" s="15"/>
      <c r="Q389" s="82"/>
      <c r="R389" s="19"/>
      <c r="S389" s="85"/>
      <c r="T389" s="397">
        <f t="shared" si="56"/>
        <v>0</v>
      </c>
      <c r="U389" s="443">
        <f t="shared" si="54"/>
        <v>13</v>
      </c>
    </row>
    <row r="390" spans="1:21" ht="18" customHeight="1">
      <c r="A390" s="817"/>
      <c r="B390" s="818"/>
      <c r="C390" s="895"/>
      <c r="D390" s="818"/>
      <c r="E390" s="337">
        <v>22</v>
      </c>
      <c r="F390" s="216"/>
      <c r="G390" s="216"/>
      <c r="H390" s="97"/>
      <c r="I390" s="81"/>
      <c r="J390" s="76"/>
      <c r="K390" s="81"/>
      <c r="L390" s="76"/>
      <c r="M390" s="2"/>
      <c r="N390" s="82"/>
      <c r="O390" s="77"/>
      <c r="P390" s="2"/>
      <c r="Q390" s="82"/>
      <c r="R390" s="19"/>
      <c r="S390" s="85"/>
      <c r="T390" s="397">
        <f t="shared" si="56"/>
        <v>0</v>
      </c>
      <c r="U390" s="443">
        <f t="shared" si="54"/>
        <v>13</v>
      </c>
    </row>
    <row r="391" spans="1:21" ht="18" customHeight="1">
      <c r="A391" s="817"/>
      <c r="B391" s="818"/>
      <c r="C391" s="895"/>
      <c r="D391" s="818"/>
      <c r="E391" s="337">
        <v>23</v>
      </c>
      <c r="F391" s="216"/>
      <c r="G391" s="216"/>
      <c r="H391" s="97"/>
      <c r="I391" s="81"/>
      <c r="J391" s="76"/>
      <c r="K391" s="82"/>
      <c r="L391" s="77"/>
      <c r="M391" s="2"/>
      <c r="N391" s="82"/>
      <c r="O391" s="77"/>
      <c r="P391" s="2"/>
      <c r="Q391" s="82"/>
      <c r="R391" s="19"/>
      <c r="S391" s="85"/>
      <c r="T391" s="397">
        <f t="shared" si="50"/>
        <v>0</v>
      </c>
      <c r="U391" s="443">
        <f t="shared" si="54"/>
        <v>13</v>
      </c>
    </row>
    <row r="392" spans="1:21" ht="18" customHeight="1">
      <c r="A392" s="817"/>
      <c r="B392" s="818"/>
      <c r="C392" s="895"/>
      <c r="D392" s="818"/>
      <c r="E392" s="337">
        <v>24</v>
      </c>
      <c r="F392" s="216"/>
      <c r="G392" s="216"/>
      <c r="H392" s="97"/>
      <c r="I392" s="81"/>
      <c r="J392" s="76"/>
      <c r="K392" s="82"/>
      <c r="L392" s="77"/>
      <c r="M392" s="2"/>
      <c r="N392" s="82"/>
      <c r="O392" s="77"/>
      <c r="P392" s="2"/>
      <c r="Q392" s="82"/>
      <c r="R392" s="19"/>
      <c r="S392" s="85"/>
      <c r="T392" s="397">
        <f t="shared" si="50"/>
        <v>0</v>
      </c>
      <c r="U392" s="443">
        <f t="shared" si="54"/>
        <v>13</v>
      </c>
    </row>
    <row r="393" spans="1:21" ht="18" customHeight="1">
      <c r="A393" s="817"/>
      <c r="B393" s="818"/>
      <c r="C393" s="895"/>
      <c r="D393" s="818"/>
      <c r="E393" s="337">
        <v>25</v>
      </c>
      <c r="F393" s="216"/>
      <c r="G393" s="216"/>
      <c r="H393" s="97"/>
      <c r="I393" s="81"/>
      <c r="J393" s="76"/>
      <c r="K393" s="82"/>
      <c r="L393" s="77"/>
      <c r="M393" s="2"/>
      <c r="N393" s="82"/>
      <c r="O393" s="77"/>
      <c r="P393" s="2"/>
      <c r="Q393" s="82"/>
      <c r="R393" s="19"/>
      <c r="S393" s="85"/>
      <c r="T393" s="397">
        <f t="shared" si="50"/>
        <v>0</v>
      </c>
      <c r="U393" s="443">
        <f t="shared" si="54"/>
        <v>13</v>
      </c>
    </row>
    <row r="394" spans="1:21" ht="18" customHeight="1">
      <c r="A394" s="817"/>
      <c r="B394" s="818"/>
      <c r="C394" s="895"/>
      <c r="D394" s="818"/>
      <c r="E394" s="337">
        <v>26</v>
      </c>
      <c r="F394" s="216"/>
      <c r="G394" s="216"/>
      <c r="H394" s="97"/>
      <c r="I394" s="81"/>
      <c r="J394" s="76"/>
      <c r="K394" s="82"/>
      <c r="L394" s="77"/>
      <c r="M394" s="2"/>
      <c r="N394" s="82"/>
      <c r="O394" s="77"/>
      <c r="P394" s="2"/>
      <c r="Q394" s="82"/>
      <c r="R394" s="19"/>
      <c r="S394" s="85"/>
      <c r="T394" s="397">
        <f t="shared" si="50"/>
        <v>0</v>
      </c>
      <c r="U394" s="443">
        <f t="shared" si="54"/>
        <v>13</v>
      </c>
    </row>
    <row r="395" spans="1:21" ht="18" customHeight="1">
      <c r="A395" s="817"/>
      <c r="B395" s="818"/>
      <c r="C395" s="895"/>
      <c r="D395" s="818"/>
      <c r="E395" s="337">
        <v>27</v>
      </c>
      <c r="F395" s="216"/>
      <c r="G395" s="216"/>
      <c r="H395" s="97"/>
      <c r="I395" s="81"/>
      <c r="J395" s="76"/>
      <c r="K395" s="81"/>
      <c r="L395" s="76"/>
      <c r="M395" s="2"/>
      <c r="N395" s="81"/>
      <c r="O395" s="77"/>
      <c r="P395" s="15"/>
      <c r="Q395" s="82"/>
      <c r="R395" s="19"/>
      <c r="S395" s="85"/>
      <c r="T395" s="397">
        <f t="shared" si="50"/>
        <v>0</v>
      </c>
      <c r="U395" s="443">
        <f t="shared" si="54"/>
        <v>13</v>
      </c>
    </row>
    <row r="396" spans="1:21" ht="18" customHeight="1">
      <c r="A396" s="817"/>
      <c r="B396" s="818"/>
      <c r="C396" s="895"/>
      <c r="D396" s="818"/>
      <c r="E396" s="337">
        <v>28</v>
      </c>
      <c r="F396" s="216"/>
      <c r="G396" s="216"/>
      <c r="H396" s="97"/>
      <c r="I396" s="81"/>
      <c r="J396" s="76"/>
      <c r="K396" s="81"/>
      <c r="L396" s="76"/>
      <c r="M396" s="2"/>
      <c r="N396" s="81"/>
      <c r="O396" s="77"/>
      <c r="P396" s="15"/>
      <c r="Q396" s="82"/>
      <c r="R396" s="19"/>
      <c r="S396" s="85"/>
      <c r="T396" s="397">
        <f t="shared" si="50"/>
        <v>0</v>
      </c>
      <c r="U396" s="443">
        <f t="shared" si="54"/>
        <v>13</v>
      </c>
    </row>
    <row r="397" spans="1:21" ht="18" customHeight="1">
      <c r="A397" s="817"/>
      <c r="B397" s="818"/>
      <c r="C397" s="895"/>
      <c r="D397" s="818"/>
      <c r="E397" s="337">
        <v>29</v>
      </c>
      <c r="F397" s="216"/>
      <c r="G397" s="216"/>
      <c r="H397" s="97"/>
      <c r="I397" s="81"/>
      <c r="J397" s="76"/>
      <c r="K397" s="81"/>
      <c r="L397" s="76"/>
      <c r="M397" s="2"/>
      <c r="N397" s="81"/>
      <c r="O397" s="77"/>
      <c r="P397" s="15"/>
      <c r="Q397" s="82"/>
      <c r="R397" s="19"/>
      <c r="S397" s="85"/>
      <c r="T397" s="397">
        <f t="shared" si="50"/>
        <v>0</v>
      </c>
      <c r="U397" s="443">
        <f t="shared" si="54"/>
        <v>13</v>
      </c>
    </row>
    <row r="398" spans="1:21" ht="18" customHeight="1">
      <c r="A398" s="825"/>
      <c r="B398" s="826"/>
      <c r="C398" s="896"/>
      <c r="D398" s="826"/>
      <c r="E398" s="345">
        <v>30</v>
      </c>
      <c r="F398" s="433"/>
      <c r="G398" s="433"/>
      <c r="H398" s="101"/>
      <c r="I398" s="102"/>
      <c r="J398" s="141"/>
      <c r="K398" s="102"/>
      <c r="L398" s="141"/>
      <c r="M398" s="17"/>
      <c r="N398" s="90"/>
      <c r="O398" s="79"/>
      <c r="P398" s="17"/>
      <c r="Q398" s="90"/>
      <c r="R398" s="20"/>
      <c r="S398" s="91"/>
      <c r="T398" s="398">
        <f t="shared" si="50"/>
        <v>0</v>
      </c>
      <c r="U398" s="443">
        <f t="shared" si="54"/>
        <v>13</v>
      </c>
    </row>
    <row r="399" spans="1:21" ht="18" customHeight="1">
      <c r="A399" s="815">
        <v>14</v>
      </c>
      <c r="B399" s="816"/>
      <c r="C399" s="894" t="str">
        <f>IF(ISERROR(VLOOKUP($A399,処理シート!$B:$D,3,FALSE)),"",VLOOKUP($A399,処理シート!$B:$D,3,FALSE))</f>
        <v/>
      </c>
      <c r="D399" s="816"/>
      <c r="E399" s="337">
        <v>1</v>
      </c>
      <c r="F399" s="216"/>
      <c r="G399" s="216"/>
      <c r="H399" s="118"/>
      <c r="I399" s="119"/>
      <c r="J399" s="120"/>
      <c r="K399" s="122"/>
      <c r="L399" s="123"/>
      <c r="M399" s="121"/>
      <c r="N399" s="122"/>
      <c r="O399" s="123"/>
      <c r="P399" s="121"/>
      <c r="Q399" s="122"/>
      <c r="R399" s="124"/>
      <c r="S399" s="125"/>
      <c r="T399" s="389">
        <f t="shared" si="50"/>
        <v>0</v>
      </c>
      <c r="U399" s="443">
        <f>$A$399</f>
        <v>14</v>
      </c>
    </row>
    <row r="400" spans="1:21" ht="18" customHeight="1">
      <c r="A400" s="817"/>
      <c r="B400" s="818"/>
      <c r="C400" s="895"/>
      <c r="D400" s="818"/>
      <c r="E400" s="337">
        <v>2</v>
      </c>
      <c r="F400" s="216"/>
      <c r="G400" s="216"/>
      <c r="H400" s="97"/>
      <c r="I400" s="81"/>
      <c r="J400" s="76"/>
      <c r="K400" s="82"/>
      <c r="L400" s="77"/>
      <c r="M400" s="2"/>
      <c r="N400" s="82"/>
      <c r="O400" s="77"/>
      <c r="P400" s="2"/>
      <c r="Q400" s="82"/>
      <c r="R400" s="19"/>
      <c r="S400" s="85"/>
      <c r="T400" s="397">
        <f t="shared" si="50"/>
        <v>0</v>
      </c>
      <c r="U400" s="443">
        <f t="shared" ref="U400:U428" si="57">$A$399</f>
        <v>14</v>
      </c>
    </row>
    <row r="401" spans="1:21" ht="18" customHeight="1">
      <c r="A401" s="817"/>
      <c r="B401" s="818"/>
      <c r="C401" s="895"/>
      <c r="D401" s="818"/>
      <c r="E401" s="337">
        <v>3</v>
      </c>
      <c r="F401" s="216"/>
      <c r="G401" s="216"/>
      <c r="H401" s="97"/>
      <c r="I401" s="81"/>
      <c r="J401" s="76"/>
      <c r="K401" s="82"/>
      <c r="L401" s="77"/>
      <c r="M401" s="2"/>
      <c r="N401" s="82"/>
      <c r="O401" s="77"/>
      <c r="P401" s="2"/>
      <c r="Q401" s="82"/>
      <c r="R401" s="19"/>
      <c r="S401" s="85"/>
      <c r="T401" s="397">
        <f t="shared" si="50"/>
        <v>0</v>
      </c>
      <c r="U401" s="443">
        <f t="shared" si="57"/>
        <v>14</v>
      </c>
    </row>
    <row r="402" spans="1:21" ht="18" customHeight="1">
      <c r="A402" s="817"/>
      <c r="B402" s="818"/>
      <c r="C402" s="895"/>
      <c r="D402" s="818"/>
      <c r="E402" s="337">
        <v>4</v>
      </c>
      <c r="F402" s="216"/>
      <c r="G402" s="216"/>
      <c r="H402" s="97"/>
      <c r="I402" s="81"/>
      <c r="J402" s="76"/>
      <c r="K402" s="81"/>
      <c r="L402" s="76"/>
      <c r="M402" s="2"/>
      <c r="N402" s="81"/>
      <c r="O402" s="77"/>
      <c r="P402" s="15"/>
      <c r="Q402" s="82"/>
      <c r="R402" s="19"/>
      <c r="S402" s="85"/>
      <c r="T402" s="397">
        <f t="shared" si="50"/>
        <v>0</v>
      </c>
      <c r="U402" s="443">
        <f t="shared" si="57"/>
        <v>14</v>
      </c>
    </row>
    <row r="403" spans="1:21" ht="18" customHeight="1">
      <c r="A403" s="817"/>
      <c r="B403" s="818"/>
      <c r="C403" s="895"/>
      <c r="D403" s="818"/>
      <c r="E403" s="337">
        <v>5</v>
      </c>
      <c r="F403" s="216"/>
      <c r="G403" s="216"/>
      <c r="H403" s="97"/>
      <c r="I403" s="81"/>
      <c r="J403" s="76"/>
      <c r="K403" s="81"/>
      <c r="L403" s="76"/>
      <c r="M403" s="2"/>
      <c r="N403" s="81"/>
      <c r="O403" s="77"/>
      <c r="P403" s="15"/>
      <c r="Q403" s="82"/>
      <c r="R403" s="19"/>
      <c r="S403" s="85"/>
      <c r="T403" s="397">
        <f t="shared" ref="T403:T466" si="58">IF(J403="",0,INT(SUM(PRODUCT(J403,L403,O403),R403)))</f>
        <v>0</v>
      </c>
      <c r="U403" s="443">
        <f t="shared" si="57"/>
        <v>14</v>
      </c>
    </row>
    <row r="404" spans="1:21" ht="18" customHeight="1">
      <c r="A404" s="817"/>
      <c r="B404" s="818"/>
      <c r="C404" s="895"/>
      <c r="D404" s="818"/>
      <c r="E404" s="337">
        <v>6</v>
      </c>
      <c r="F404" s="216"/>
      <c r="G404" s="216"/>
      <c r="H404" s="97"/>
      <c r="I404" s="81"/>
      <c r="J404" s="76"/>
      <c r="K404" s="81"/>
      <c r="L404" s="76"/>
      <c r="M404" s="2"/>
      <c r="N404" s="81"/>
      <c r="O404" s="77"/>
      <c r="P404" s="15"/>
      <c r="Q404" s="82"/>
      <c r="R404" s="19"/>
      <c r="S404" s="85"/>
      <c r="T404" s="397">
        <f t="shared" si="58"/>
        <v>0</v>
      </c>
      <c r="U404" s="443">
        <f t="shared" si="57"/>
        <v>14</v>
      </c>
    </row>
    <row r="405" spans="1:21" ht="18" customHeight="1">
      <c r="A405" s="817"/>
      <c r="B405" s="818"/>
      <c r="C405" s="895"/>
      <c r="D405" s="818"/>
      <c r="E405" s="337">
        <v>7</v>
      </c>
      <c r="F405" s="216"/>
      <c r="G405" s="216"/>
      <c r="H405" s="97"/>
      <c r="I405" s="81"/>
      <c r="J405" s="76"/>
      <c r="K405" s="81"/>
      <c r="L405" s="76"/>
      <c r="M405" s="2"/>
      <c r="N405" s="82"/>
      <c r="O405" s="77"/>
      <c r="P405" s="2"/>
      <c r="Q405" s="82"/>
      <c r="R405" s="19"/>
      <c r="S405" s="85"/>
      <c r="T405" s="397">
        <f t="shared" si="58"/>
        <v>0</v>
      </c>
      <c r="U405" s="443">
        <f t="shared" si="57"/>
        <v>14</v>
      </c>
    </row>
    <row r="406" spans="1:21" ht="18" customHeight="1">
      <c r="A406" s="817"/>
      <c r="B406" s="818"/>
      <c r="C406" s="895"/>
      <c r="D406" s="818"/>
      <c r="E406" s="337">
        <v>8</v>
      </c>
      <c r="F406" s="216"/>
      <c r="G406" s="216"/>
      <c r="H406" s="97"/>
      <c r="I406" s="81"/>
      <c r="J406" s="76"/>
      <c r="K406" s="82"/>
      <c r="L406" s="77"/>
      <c r="M406" s="2"/>
      <c r="N406" s="82"/>
      <c r="O406" s="77"/>
      <c r="P406" s="2"/>
      <c r="Q406" s="82"/>
      <c r="R406" s="19"/>
      <c r="S406" s="85"/>
      <c r="T406" s="397">
        <f t="shared" si="58"/>
        <v>0</v>
      </c>
      <c r="U406" s="443">
        <f t="shared" si="57"/>
        <v>14</v>
      </c>
    </row>
    <row r="407" spans="1:21" ht="18" customHeight="1">
      <c r="A407" s="817"/>
      <c r="B407" s="818"/>
      <c r="C407" s="895"/>
      <c r="D407" s="818"/>
      <c r="E407" s="337">
        <v>9</v>
      </c>
      <c r="F407" s="216"/>
      <c r="G407" s="216"/>
      <c r="H407" s="97"/>
      <c r="I407" s="81"/>
      <c r="J407" s="76"/>
      <c r="K407" s="82"/>
      <c r="L407" s="77"/>
      <c r="M407" s="2"/>
      <c r="N407" s="82"/>
      <c r="O407" s="77"/>
      <c r="P407" s="2"/>
      <c r="Q407" s="82"/>
      <c r="R407" s="19"/>
      <c r="S407" s="85"/>
      <c r="T407" s="397">
        <f t="shared" si="58"/>
        <v>0</v>
      </c>
      <c r="U407" s="443">
        <f t="shared" si="57"/>
        <v>14</v>
      </c>
    </row>
    <row r="408" spans="1:21" ht="18" customHeight="1">
      <c r="A408" s="817"/>
      <c r="B408" s="818"/>
      <c r="C408" s="895"/>
      <c r="D408" s="818"/>
      <c r="E408" s="337">
        <v>10</v>
      </c>
      <c r="F408" s="216"/>
      <c r="G408" s="216"/>
      <c r="H408" s="97"/>
      <c r="I408" s="81"/>
      <c r="J408" s="76"/>
      <c r="K408" s="82"/>
      <c r="L408" s="77"/>
      <c r="M408" s="2"/>
      <c r="N408" s="82"/>
      <c r="O408" s="77"/>
      <c r="P408" s="2"/>
      <c r="Q408" s="82"/>
      <c r="R408" s="19"/>
      <c r="S408" s="85"/>
      <c r="T408" s="397">
        <f t="shared" si="58"/>
        <v>0</v>
      </c>
      <c r="U408" s="443">
        <f t="shared" si="57"/>
        <v>14</v>
      </c>
    </row>
    <row r="409" spans="1:21" ht="18" customHeight="1">
      <c r="A409" s="817"/>
      <c r="B409" s="818"/>
      <c r="C409" s="895"/>
      <c r="D409" s="818"/>
      <c r="E409" s="337">
        <v>11</v>
      </c>
      <c r="F409" s="216"/>
      <c r="G409" s="216"/>
      <c r="H409" s="97"/>
      <c r="I409" s="81"/>
      <c r="J409" s="76"/>
      <c r="K409" s="82"/>
      <c r="L409" s="77"/>
      <c r="M409" s="2"/>
      <c r="N409" s="82"/>
      <c r="O409" s="77"/>
      <c r="P409" s="2"/>
      <c r="Q409" s="82"/>
      <c r="R409" s="19"/>
      <c r="S409" s="85"/>
      <c r="T409" s="397">
        <f t="shared" si="58"/>
        <v>0</v>
      </c>
      <c r="U409" s="443">
        <f t="shared" si="57"/>
        <v>14</v>
      </c>
    </row>
    <row r="410" spans="1:21" ht="18" customHeight="1">
      <c r="A410" s="817"/>
      <c r="B410" s="818"/>
      <c r="C410" s="895"/>
      <c r="D410" s="818"/>
      <c r="E410" s="337">
        <v>12</v>
      </c>
      <c r="F410" s="216"/>
      <c r="G410" s="216"/>
      <c r="H410" s="97"/>
      <c r="I410" s="81"/>
      <c r="J410" s="76"/>
      <c r="K410" s="81"/>
      <c r="L410" s="76"/>
      <c r="M410" s="2"/>
      <c r="N410" s="81"/>
      <c r="O410" s="77"/>
      <c r="P410" s="15"/>
      <c r="Q410" s="82"/>
      <c r="R410" s="19"/>
      <c r="S410" s="85"/>
      <c r="T410" s="397">
        <f t="shared" si="58"/>
        <v>0</v>
      </c>
      <c r="U410" s="443">
        <f t="shared" si="57"/>
        <v>14</v>
      </c>
    </row>
    <row r="411" spans="1:21" ht="18" customHeight="1">
      <c r="A411" s="817"/>
      <c r="B411" s="818"/>
      <c r="C411" s="895"/>
      <c r="D411" s="818"/>
      <c r="E411" s="337">
        <v>13</v>
      </c>
      <c r="F411" s="216"/>
      <c r="G411" s="216"/>
      <c r="H411" s="97"/>
      <c r="I411" s="81"/>
      <c r="J411" s="76"/>
      <c r="K411" s="81"/>
      <c r="L411" s="76"/>
      <c r="M411" s="2"/>
      <c r="N411" s="81"/>
      <c r="O411" s="77"/>
      <c r="P411" s="15"/>
      <c r="Q411" s="82"/>
      <c r="R411" s="19"/>
      <c r="S411" s="85"/>
      <c r="T411" s="397">
        <f t="shared" si="58"/>
        <v>0</v>
      </c>
      <c r="U411" s="443">
        <f t="shared" si="57"/>
        <v>14</v>
      </c>
    </row>
    <row r="412" spans="1:21" ht="18" customHeight="1">
      <c r="A412" s="817"/>
      <c r="B412" s="818"/>
      <c r="C412" s="895"/>
      <c r="D412" s="818"/>
      <c r="E412" s="337">
        <v>14</v>
      </c>
      <c r="F412" s="216"/>
      <c r="G412" s="216"/>
      <c r="H412" s="97"/>
      <c r="I412" s="81"/>
      <c r="J412" s="76"/>
      <c r="K412" s="81"/>
      <c r="L412" s="76"/>
      <c r="M412" s="2"/>
      <c r="N412" s="81"/>
      <c r="O412" s="77"/>
      <c r="P412" s="15"/>
      <c r="Q412" s="82"/>
      <c r="R412" s="19"/>
      <c r="S412" s="85"/>
      <c r="T412" s="397">
        <f t="shared" si="58"/>
        <v>0</v>
      </c>
      <c r="U412" s="443">
        <f t="shared" si="57"/>
        <v>14</v>
      </c>
    </row>
    <row r="413" spans="1:21" ht="18" customHeight="1">
      <c r="A413" s="817"/>
      <c r="B413" s="818"/>
      <c r="C413" s="895"/>
      <c r="D413" s="818"/>
      <c r="E413" s="337">
        <v>15</v>
      </c>
      <c r="F413" s="216"/>
      <c r="G413" s="216"/>
      <c r="H413" s="97"/>
      <c r="I413" s="81"/>
      <c r="J413" s="76"/>
      <c r="K413" s="81"/>
      <c r="L413" s="76"/>
      <c r="M413" s="2"/>
      <c r="N413" s="82"/>
      <c r="O413" s="77"/>
      <c r="P413" s="2"/>
      <c r="Q413" s="82"/>
      <c r="R413" s="19"/>
      <c r="S413" s="85"/>
      <c r="T413" s="397">
        <f t="shared" si="58"/>
        <v>0</v>
      </c>
      <c r="U413" s="443">
        <f t="shared" si="57"/>
        <v>14</v>
      </c>
    </row>
    <row r="414" spans="1:21" ht="18" customHeight="1">
      <c r="A414" s="817"/>
      <c r="B414" s="818"/>
      <c r="C414" s="895"/>
      <c r="D414" s="818"/>
      <c r="E414" s="337">
        <v>16</v>
      </c>
      <c r="F414" s="216"/>
      <c r="G414" s="216"/>
      <c r="H414" s="97"/>
      <c r="I414" s="81"/>
      <c r="J414" s="76"/>
      <c r="K414" s="82"/>
      <c r="L414" s="77"/>
      <c r="M414" s="2"/>
      <c r="N414" s="82"/>
      <c r="O414" s="77"/>
      <c r="P414" s="2"/>
      <c r="Q414" s="82"/>
      <c r="R414" s="19"/>
      <c r="S414" s="85"/>
      <c r="T414" s="397">
        <f t="shared" si="58"/>
        <v>0</v>
      </c>
      <c r="U414" s="443">
        <f t="shared" si="57"/>
        <v>14</v>
      </c>
    </row>
    <row r="415" spans="1:21" ht="18" customHeight="1">
      <c r="A415" s="817"/>
      <c r="B415" s="818"/>
      <c r="C415" s="895"/>
      <c r="D415" s="818"/>
      <c r="E415" s="337">
        <v>17</v>
      </c>
      <c r="F415" s="216"/>
      <c r="G415" s="216"/>
      <c r="H415" s="97"/>
      <c r="I415" s="81"/>
      <c r="J415" s="76"/>
      <c r="K415" s="82"/>
      <c r="L415" s="77"/>
      <c r="M415" s="2"/>
      <c r="N415" s="82"/>
      <c r="O415" s="77"/>
      <c r="P415" s="2"/>
      <c r="Q415" s="82"/>
      <c r="R415" s="19"/>
      <c r="S415" s="85"/>
      <c r="T415" s="397">
        <f t="shared" si="58"/>
        <v>0</v>
      </c>
      <c r="U415" s="443">
        <f t="shared" si="57"/>
        <v>14</v>
      </c>
    </row>
    <row r="416" spans="1:21" ht="18" customHeight="1">
      <c r="A416" s="817"/>
      <c r="B416" s="818"/>
      <c r="C416" s="895"/>
      <c r="D416" s="818"/>
      <c r="E416" s="337">
        <v>18</v>
      </c>
      <c r="F416" s="216"/>
      <c r="G416" s="216"/>
      <c r="H416" s="97"/>
      <c r="I416" s="81"/>
      <c r="J416" s="76"/>
      <c r="K416" s="82"/>
      <c r="L416" s="77"/>
      <c r="M416" s="2"/>
      <c r="N416" s="82"/>
      <c r="O416" s="77"/>
      <c r="P416" s="2"/>
      <c r="Q416" s="82"/>
      <c r="R416" s="19"/>
      <c r="S416" s="85"/>
      <c r="T416" s="397">
        <f t="shared" si="58"/>
        <v>0</v>
      </c>
      <c r="U416" s="443">
        <f t="shared" si="57"/>
        <v>14</v>
      </c>
    </row>
    <row r="417" spans="1:21" ht="18" customHeight="1">
      <c r="A417" s="817"/>
      <c r="B417" s="818"/>
      <c r="C417" s="895"/>
      <c r="D417" s="818"/>
      <c r="E417" s="337">
        <v>19</v>
      </c>
      <c r="F417" s="216"/>
      <c r="G417" s="216"/>
      <c r="H417" s="97"/>
      <c r="I417" s="81"/>
      <c r="J417" s="76"/>
      <c r="K417" s="81"/>
      <c r="L417" s="76"/>
      <c r="M417" s="2"/>
      <c r="N417" s="81"/>
      <c r="O417" s="77"/>
      <c r="P417" s="15"/>
      <c r="Q417" s="82"/>
      <c r="R417" s="19"/>
      <c r="S417" s="85"/>
      <c r="T417" s="397">
        <f t="shared" si="58"/>
        <v>0</v>
      </c>
      <c r="U417" s="443">
        <f t="shared" si="57"/>
        <v>14</v>
      </c>
    </row>
    <row r="418" spans="1:21" ht="18" customHeight="1">
      <c r="A418" s="817"/>
      <c r="B418" s="818"/>
      <c r="C418" s="895"/>
      <c r="D418" s="818"/>
      <c r="E418" s="337">
        <v>20</v>
      </c>
      <c r="F418" s="216"/>
      <c r="G418" s="216"/>
      <c r="H418" s="97"/>
      <c r="I418" s="81"/>
      <c r="J418" s="76"/>
      <c r="K418" s="81"/>
      <c r="L418" s="76"/>
      <c r="M418" s="2"/>
      <c r="N418" s="81"/>
      <c r="O418" s="77"/>
      <c r="P418" s="15"/>
      <c r="Q418" s="82"/>
      <c r="R418" s="19"/>
      <c r="S418" s="85"/>
      <c r="T418" s="397">
        <f t="shared" si="58"/>
        <v>0</v>
      </c>
      <c r="U418" s="443">
        <f t="shared" si="57"/>
        <v>14</v>
      </c>
    </row>
    <row r="419" spans="1:21" ht="18" customHeight="1">
      <c r="A419" s="817"/>
      <c r="B419" s="818"/>
      <c r="C419" s="895"/>
      <c r="D419" s="818"/>
      <c r="E419" s="337">
        <v>21</v>
      </c>
      <c r="F419" s="216"/>
      <c r="G419" s="216"/>
      <c r="H419" s="97"/>
      <c r="I419" s="81"/>
      <c r="J419" s="76"/>
      <c r="K419" s="81"/>
      <c r="L419" s="76"/>
      <c r="M419" s="2"/>
      <c r="N419" s="81"/>
      <c r="O419" s="77"/>
      <c r="P419" s="15"/>
      <c r="Q419" s="82"/>
      <c r="R419" s="19"/>
      <c r="S419" s="85"/>
      <c r="T419" s="397">
        <f t="shared" si="58"/>
        <v>0</v>
      </c>
      <c r="U419" s="443">
        <f t="shared" si="57"/>
        <v>14</v>
      </c>
    </row>
    <row r="420" spans="1:21" ht="18" customHeight="1">
      <c r="A420" s="817"/>
      <c r="B420" s="818"/>
      <c r="C420" s="895"/>
      <c r="D420" s="818"/>
      <c r="E420" s="337">
        <v>22</v>
      </c>
      <c r="F420" s="216"/>
      <c r="G420" s="216"/>
      <c r="H420" s="97"/>
      <c r="I420" s="81"/>
      <c r="J420" s="76"/>
      <c r="K420" s="81"/>
      <c r="L420" s="76"/>
      <c r="M420" s="2"/>
      <c r="N420" s="82"/>
      <c r="O420" s="77"/>
      <c r="P420" s="2"/>
      <c r="Q420" s="82"/>
      <c r="R420" s="19"/>
      <c r="S420" s="85"/>
      <c r="T420" s="397">
        <f t="shared" si="58"/>
        <v>0</v>
      </c>
      <c r="U420" s="443">
        <f t="shared" si="57"/>
        <v>14</v>
      </c>
    </row>
    <row r="421" spans="1:21" ht="18" customHeight="1">
      <c r="A421" s="817"/>
      <c r="B421" s="818"/>
      <c r="C421" s="895"/>
      <c r="D421" s="818"/>
      <c r="E421" s="337">
        <v>23</v>
      </c>
      <c r="F421" s="216"/>
      <c r="G421" s="216"/>
      <c r="H421" s="97"/>
      <c r="I421" s="81"/>
      <c r="J421" s="76"/>
      <c r="K421" s="82"/>
      <c r="L421" s="77"/>
      <c r="M421" s="2"/>
      <c r="N421" s="82"/>
      <c r="O421" s="77"/>
      <c r="P421" s="2"/>
      <c r="Q421" s="82"/>
      <c r="R421" s="19"/>
      <c r="S421" s="85"/>
      <c r="T421" s="397">
        <f t="shared" si="58"/>
        <v>0</v>
      </c>
      <c r="U421" s="443">
        <f t="shared" si="57"/>
        <v>14</v>
      </c>
    </row>
    <row r="422" spans="1:21" ht="18" customHeight="1">
      <c r="A422" s="817"/>
      <c r="B422" s="818"/>
      <c r="C422" s="895"/>
      <c r="D422" s="818"/>
      <c r="E422" s="337">
        <v>24</v>
      </c>
      <c r="F422" s="216"/>
      <c r="G422" s="216"/>
      <c r="H422" s="97"/>
      <c r="I422" s="81"/>
      <c r="J422" s="76"/>
      <c r="K422" s="82"/>
      <c r="L422" s="77"/>
      <c r="M422" s="2"/>
      <c r="N422" s="82"/>
      <c r="O422" s="77"/>
      <c r="P422" s="2"/>
      <c r="Q422" s="82"/>
      <c r="R422" s="19"/>
      <c r="S422" s="85"/>
      <c r="T422" s="397">
        <f t="shared" si="58"/>
        <v>0</v>
      </c>
      <c r="U422" s="443">
        <f t="shared" si="57"/>
        <v>14</v>
      </c>
    </row>
    <row r="423" spans="1:21" ht="18" customHeight="1">
      <c r="A423" s="817"/>
      <c r="B423" s="818"/>
      <c r="C423" s="895"/>
      <c r="D423" s="818"/>
      <c r="E423" s="337">
        <v>25</v>
      </c>
      <c r="F423" s="216"/>
      <c r="G423" s="216"/>
      <c r="H423" s="97"/>
      <c r="I423" s="81"/>
      <c r="J423" s="76"/>
      <c r="K423" s="82"/>
      <c r="L423" s="77"/>
      <c r="M423" s="2"/>
      <c r="N423" s="82"/>
      <c r="O423" s="77"/>
      <c r="P423" s="2"/>
      <c r="Q423" s="82"/>
      <c r="R423" s="19"/>
      <c r="S423" s="85"/>
      <c r="T423" s="397">
        <f t="shared" si="58"/>
        <v>0</v>
      </c>
      <c r="U423" s="443">
        <f t="shared" si="57"/>
        <v>14</v>
      </c>
    </row>
    <row r="424" spans="1:21" ht="18" customHeight="1">
      <c r="A424" s="817"/>
      <c r="B424" s="818"/>
      <c r="C424" s="895"/>
      <c r="D424" s="818"/>
      <c r="E424" s="337">
        <v>26</v>
      </c>
      <c r="F424" s="216"/>
      <c r="G424" s="216"/>
      <c r="H424" s="97"/>
      <c r="I424" s="81"/>
      <c r="J424" s="76"/>
      <c r="K424" s="82"/>
      <c r="L424" s="77"/>
      <c r="M424" s="2"/>
      <c r="N424" s="82"/>
      <c r="O424" s="77"/>
      <c r="P424" s="2"/>
      <c r="Q424" s="82"/>
      <c r="R424" s="19"/>
      <c r="S424" s="85"/>
      <c r="T424" s="397">
        <f t="shared" si="58"/>
        <v>0</v>
      </c>
      <c r="U424" s="443">
        <f t="shared" si="57"/>
        <v>14</v>
      </c>
    </row>
    <row r="425" spans="1:21" ht="18" customHeight="1">
      <c r="A425" s="817"/>
      <c r="B425" s="818"/>
      <c r="C425" s="895"/>
      <c r="D425" s="818"/>
      <c r="E425" s="337">
        <v>27</v>
      </c>
      <c r="F425" s="216"/>
      <c r="G425" s="216"/>
      <c r="H425" s="97"/>
      <c r="I425" s="81"/>
      <c r="J425" s="76"/>
      <c r="K425" s="81"/>
      <c r="L425" s="76"/>
      <c r="M425" s="2"/>
      <c r="N425" s="81"/>
      <c r="O425" s="77"/>
      <c r="P425" s="15"/>
      <c r="Q425" s="82"/>
      <c r="R425" s="19"/>
      <c r="S425" s="85"/>
      <c r="T425" s="397">
        <f t="shared" si="58"/>
        <v>0</v>
      </c>
      <c r="U425" s="443">
        <f t="shared" si="57"/>
        <v>14</v>
      </c>
    </row>
    <row r="426" spans="1:21" ht="18" customHeight="1">
      <c r="A426" s="817"/>
      <c r="B426" s="818"/>
      <c r="C426" s="895"/>
      <c r="D426" s="818"/>
      <c r="E426" s="337">
        <v>28</v>
      </c>
      <c r="F426" s="216"/>
      <c r="G426" s="216"/>
      <c r="H426" s="97"/>
      <c r="I426" s="81"/>
      <c r="J426" s="76"/>
      <c r="K426" s="81"/>
      <c r="L426" s="76"/>
      <c r="M426" s="2"/>
      <c r="N426" s="81"/>
      <c r="O426" s="77"/>
      <c r="P426" s="15"/>
      <c r="Q426" s="82"/>
      <c r="R426" s="19"/>
      <c r="S426" s="85"/>
      <c r="T426" s="397">
        <f t="shared" si="58"/>
        <v>0</v>
      </c>
      <c r="U426" s="443">
        <f t="shared" si="57"/>
        <v>14</v>
      </c>
    </row>
    <row r="427" spans="1:21" ht="18" customHeight="1">
      <c r="A427" s="817"/>
      <c r="B427" s="818"/>
      <c r="C427" s="895"/>
      <c r="D427" s="818"/>
      <c r="E427" s="337">
        <v>29</v>
      </c>
      <c r="F427" s="216"/>
      <c r="G427" s="216"/>
      <c r="H427" s="97"/>
      <c r="I427" s="81"/>
      <c r="J427" s="76"/>
      <c r="K427" s="81"/>
      <c r="L427" s="76"/>
      <c r="M427" s="2"/>
      <c r="N427" s="81"/>
      <c r="O427" s="77"/>
      <c r="P427" s="15"/>
      <c r="Q427" s="82"/>
      <c r="R427" s="19"/>
      <c r="S427" s="85"/>
      <c r="T427" s="397">
        <f t="shared" si="58"/>
        <v>0</v>
      </c>
      <c r="U427" s="443">
        <f t="shared" si="57"/>
        <v>14</v>
      </c>
    </row>
    <row r="428" spans="1:21" ht="18" customHeight="1">
      <c r="A428" s="825"/>
      <c r="B428" s="826"/>
      <c r="C428" s="896"/>
      <c r="D428" s="826"/>
      <c r="E428" s="345">
        <v>30</v>
      </c>
      <c r="F428" s="433"/>
      <c r="G428" s="433"/>
      <c r="H428" s="101"/>
      <c r="I428" s="102"/>
      <c r="J428" s="141"/>
      <c r="K428" s="102"/>
      <c r="L428" s="141"/>
      <c r="M428" s="17"/>
      <c r="N428" s="90"/>
      <c r="O428" s="79"/>
      <c r="P428" s="17"/>
      <c r="Q428" s="90"/>
      <c r="R428" s="20"/>
      <c r="S428" s="91"/>
      <c r="T428" s="398">
        <f t="shared" si="58"/>
        <v>0</v>
      </c>
      <c r="U428" s="443">
        <f t="shared" si="57"/>
        <v>14</v>
      </c>
    </row>
    <row r="429" spans="1:21" ht="18" customHeight="1">
      <c r="A429" s="817">
        <v>15</v>
      </c>
      <c r="B429" s="818"/>
      <c r="C429" s="894" t="str">
        <f>IF(ISERROR(VLOOKUP($A429,処理シート!$B:$D,3,FALSE)),"",VLOOKUP($A429,処理シート!$B:$D,3,FALSE))</f>
        <v/>
      </c>
      <c r="D429" s="816"/>
      <c r="E429" s="337">
        <v>1</v>
      </c>
      <c r="F429" s="216"/>
      <c r="G429" s="216"/>
      <c r="H429" s="96"/>
      <c r="I429" s="80"/>
      <c r="J429" s="75"/>
      <c r="K429" s="83"/>
      <c r="L429" s="78"/>
      <c r="M429" s="25"/>
      <c r="N429" s="83"/>
      <c r="O429" s="78"/>
      <c r="P429" s="25"/>
      <c r="Q429" s="83"/>
      <c r="R429" s="21"/>
      <c r="S429" s="84"/>
      <c r="T429" s="390">
        <f t="shared" si="58"/>
        <v>0</v>
      </c>
      <c r="U429" s="443">
        <f>$A$429</f>
        <v>15</v>
      </c>
    </row>
    <row r="430" spans="1:21" ht="18" customHeight="1">
      <c r="A430" s="817"/>
      <c r="B430" s="818"/>
      <c r="C430" s="895"/>
      <c r="D430" s="818"/>
      <c r="E430" s="337">
        <v>2</v>
      </c>
      <c r="F430" s="216"/>
      <c r="G430" s="216"/>
      <c r="H430" s="97"/>
      <c r="I430" s="81"/>
      <c r="J430" s="76"/>
      <c r="K430" s="82"/>
      <c r="L430" s="77"/>
      <c r="M430" s="2"/>
      <c r="N430" s="82"/>
      <c r="O430" s="77"/>
      <c r="P430" s="2"/>
      <c r="Q430" s="82"/>
      <c r="R430" s="19"/>
      <c r="S430" s="85"/>
      <c r="T430" s="397">
        <f t="shared" si="58"/>
        <v>0</v>
      </c>
      <c r="U430" s="443">
        <f t="shared" ref="U430:U458" si="59">$A$429</f>
        <v>15</v>
      </c>
    </row>
    <row r="431" spans="1:21" ht="18" customHeight="1">
      <c r="A431" s="817"/>
      <c r="B431" s="818"/>
      <c r="C431" s="895"/>
      <c r="D431" s="818"/>
      <c r="E431" s="337">
        <v>3</v>
      </c>
      <c r="F431" s="216"/>
      <c r="G431" s="216"/>
      <c r="H431" s="97"/>
      <c r="I431" s="81"/>
      <c r="J431" s="76"/>
      <c r="K431" s="82"/>
      <c r="L431" s="77"/>
      <c r="M431" s="2"/>
      <c r="N431" s="82"/>
      <c r="O431" s="77"/>
      <c r="P431" s="2"/>
      <c r="Q431" s="82"/>
      <c r="R431" s="19"/>
      <c r="S431" s="85"/>
      <c r="T431" s="397">
        <f t="shared" si="58"/>
        <v>0</v>
      </c>
      <c r="U431" s="443">
        <f t="shared" si="59"/>
        <v>15</v>
      </c>
    </row>
    <row r="432" spans="1:21" ht="18" customHeight="1">
      <c r="A432" s="817"/>
      <c r="B432" s="818"/>
      <c r="C432" s="895"/>
      <c r="D432" s="818"/>
      <c r="E432" s="337">
        <v>4</v>
      </c>
      <c r="F432" s="216"/>
      <c r="G432" s="216"/>
      <c r="H432" s="97"/>
      <c r="I432" s="81"/>
      <c r="J432" s="76"/>
      <c r="K432" s="81"/>
      <c r="L432" s="76"/>
      <c r="M432" s="2"/>
      <c r="N432" s="81"/>
      <c r="O432" s="77"/>
      <c r="P432" s="15"/>
      <c r="Q432" s="82"/>
      <c r="R432" s="19"/>
      <c r="S432" s="85"/>
      <c r="T432" s="397">
        <f t="shared" si="58"/>
        <v>0</v>
      </c>
      <c r="U432" s="443">
        <f t="shared" si="59"/>
        <v>15</v>
      </c>
    </row>
    <row r="433" spans="1:21" ht="18" customHeight="1">
      <c r="A433" s="817"/>
      <c r="B433" s="818"/>
      <c r="C433" s="895"/>
      <c r="D433" s="818"/>
      <c r="E433" s="337">
        <v>5</v>
      </c>
      <c r="F433" s="216"/>
      <c r="G433" s="216"/>
      <c r="H433" s="97"/>
      <c r="I433" s="81"/>
      <c r="J433" s="76"/>
      <c r="K433" s="81"/>
      <c r="L433" s="76"/>
      <c r="M433" s="2"/>
      <c r="N433" s="81"/>
      <c r="O433" s="77"/>
      <c r="P433" s="15"/>
      <c r="Q433" s="82"/>
      <c r="R433" s="19"/>
      <c r="S433" s="85"/>
      <c r="T433" s="397">
        <f t="shared" si="58"/>
        <v>0</v>
      </c>
      <c r="U433" s="443">
        <f t="shared" si="59"/>
        <v>15</v>
      </c>
    </row>
    <row r="434" spans="1:21" ht="18" customHeight="1">
      <c r="A434" s="817"/>
      <c r="B434" s="818"/>
      <c r="C434" s="895"/>
      <c r="D434" s="818"/>
      <c r="E434" s="337">
        <v>6</v>
      </c>
      <c r="F434" s="216"/>
      <c r="G434" s="216"/>
      <c r="H434" s="97"/>
      <c r="I434" s="81"/>
      <c r="J434" s="76"/>
      <c r="K434" s="81"/>
      <c r="L434" s="76"/>
      <c r="M434" s="2"/>
      <c r="N434" s="81"/>
      <c r="O434" s="77"/>
      <c r="P434" s="15"/>
      <c r="Q434" s="82"/>
      <c r="R434" s="19"/>
      <c r="S434" s="85"/>
      <c r="T434" s="397">
        <f t="shared" si="58"/>
        <v>0</v>
      </c>
      <c r="U434" s="443">
        <f t="shared" si="59"/>
        <v>15</v>
      </c>
    </row>
    <row r="435" spans="1:21" ht="18" customHeight="1">
      <c r="A435" s="817"/>
      <c r="B435" s="818"/>
      <c r="C435" s="895"/>
      <c r="D435" s="818"/>
      <c r="E435" s="337">
        <v>7</v>
      </c>
      <c r="F435" s="216"/>
      <c r="G435" s="216"/>
      <c r="H435" s="97"/>
      <c r="I435" s="81"/>
      <c r="J435" s="76"/>
      <c r="K435" s="81"/>
      <c r="L435" s="76"/>
      <c r="M435" s="2"/>
      <c r="N435" s="82"/>
      <c r="O435" s="77"/>
      <c r="P435" s="2"/>
      <c r="Q435" s="82"/>
      <c r="R435" s="19"/>
      <c r="S435" s="85"/>
      <c r="T435" s="397">
        <f t="shared" si="58"/>
        <v>0</v>
      </c>
      <c r="U435" s="443">
        <f t="shared" si="59"/>
        <v>15</v>
      </c>
    </row>
    <row r="436" spans="1:21" ht="18" customHeight="1">
      <c r="A436" s="817"/>
      <c r="B436" s="818"/>
      <c r="C436" s="895"/>
      <c r="D436" s="818"/>
      <c r="E436" s="337">
        <v>8</v>
      </c>
      <c r="F436" s="216"/>
      <c r="G436" s="216"/>
      <c r="H436" s="97"/>
      <c r="I436" s="81"/>
      <c r="J436" s="76"/>
      <c r="K436" s="82"/>
      <c r="L436" s="77"/>
      <c r="M436" s="2"/>
      <c r="N436" s="82"/>
      <c r="O436" s="77"/>
      <c r="P436" s="2"/>
      <c r="Q436" s="82"/>
      <c r="R436" s="19"/>
      <c r="S436" s="85"/>
      <c r="T436" s="397">
        <f t="shared" si="58"/>
        <v>0</v>
      </c>
      <c r="U436" s="443">
        <f t="shared" si="59"/>
        <v>15</v>
      </c>
    </row>
    <row r="437" spans="1:21" ht="18" customHeight="1">
      <c r="A437" s="817"/>
      <c r="B437" s="818"/>
      <c r="C437" s="895"/>
      <c r="D437" s="818"/>
      <c r="E437" s="337">
        <v>9</v>
      </c>
      <c r="F437" s="216"/>
      <c r="G437" s="216"/>
      <c r="H437" s="97"/>
      <c r="I437" s="81"/>
      <c r="J437" s="76"/>
      <c r="K437" s="82"/>
      <c r="L437" s="77"/>
      <c r="M437" s="2"/>
      <c r="N437" s="82"/>
      <c r="O437" s="77"/>
      <c r="P437" s="2"/>
      <c r="Q437" s="82"/>
      <c r="R437" s="19"/>
      <c r="S437" s="85"/>
      <c r="T437" s="397">
        <f t="shared" si="58"/>
        <v>0</v>
      </c>
      <c r="U437" s="443">
        <f t="shared" si="59"/>
        <v>15</v>
      </c>
    </row>
    <row r="438" spans="1:21" ht="18" customHeight="1">
      <c r="A438" s="817"/>
      <c r="B438" s="818"/>
      <c r="C438" s="895"/>
      <c r="D438" s="818"/>
      <c r="E438" s="337">
        <v>10</v>
      </c>
      <c r="F438" s="216"/>
      <c r="G438" s="216"/>
      <c r="H438" s="97"/>
      <c r="I438" s="81"/>
      <c r="J438" s="76"/>
      <c r="K438" s="82"/>
      <c r="L438" s="77"/>
      <c r="M438" s="2"/>
      <c r="N438" s="82"/>
      <c r="O438" s="77"/>
      <c r="P438" s="2"/>
      <c r="Q438" s="82"/>
      <c r="R438" s="19"/>
      <c r="S438" s="85"/>
      <c r="T438" s="397">
        <f t="shared" si="58"/>
        <v>0</v>
      </c>
      <c r="U438" s="443">
        <f t="shared" si="59"/>
        <v>15</v>
      </c>
    </row>
    <row r="439" spans="1:21" ht="18" customHeight="1">
      <c r="A439" s="817"/>
      <c r="B439" s="818"/>
      <c r="C439" s="895"/>
      <c r="D439" s="818"/>
      <c r="E439" s="337">
        <v>11</v>
      </c>
      <c r="F439" s="216"/>
      <c r="G439" s="216"/>
      <c r="H439" s="97"/>
      <c r="I439" s="81"/>
      <c r="J439" s="76"/>
      <c r="K439" s="82"/>
      <c r="L439" s="77"/>
      <c r="M439" s="2"/>
      <c r="N439" s="82"/>
      <c r="O439" s="77"/>
      <c r="P439" s="2"/>
      <c r="Q439" s="82"/>
      <c r="R439" s="19"/>
      <c r="S439" s="85"/>
      <c r="T439" s="397">
        <f t="shared" si="58"/>
        <v>0</v>
      </c>
      <c r="U439" s="443">
        <f t="shared" si="59"/>
        <v>15</v>
      </c>
    </row>
    <row r="440" spans="1:21" ht="18" customHeight="1">
      <c r="A440" s="817"/>
      <c r="B440" s="818"/>
      <c r="C440" s="895"/>
      <c r="D440" s="818"/>
      <c r="E440" s="337">
        <v>12</v>
      </c>
      <c r="F440" s="216"/>
      <c r="G440" s="216"/>
      <c r="H440" s="97"/>
      <c r="I440" s="81"/>
      <c r="J440" s="76"/>
      <c r="K440" s="81"/>
      <c r="L440" s="76"/>
      <c r="M440" s="2"/>
      <c r="N440" s="81"/>
      <c r="O440" s="77"/>
      <c r="P440" s="15"/>
      <c r="Q440" s="82"/>
      <c r="R440" s="19"/>
      <c r="S440" s="85"/>
      <c r="T440" s="397">
        <f t="shared" si="58"/>
        <v>0</v>
      </c>
      <c r="U440" s="443">
        <f t="shared" si="59"/>
        <v>15</v>
      </c>
    </row>
    <row r="441" spans="1:21" ht="18" customHeight="1">
      <c r="A441" s="817"/>
      <c r="B441" s="818"/>
      <c r="C441" s="895"/>
      <c r="D441" s="818"/>
      <c r="E441" s="337">
        <v>13</v>
      </c>
      <c r="F441" s="216"/>
      <c r="G441" s="216"/>
      <c r="H441" s="97"/>
      <c r="I441" s="81"/>
      <c r="J441" s="76"/>
      <c r="K441" s="81"/>
      <c r="L441" s="76"/>
      <c r="M441" s="2"/>
      <c r="N441" s="81"/>
      <c r="O441" s="77"/>
      <c r="P441" s="15"/>
      <c r="Q441" s="82"/>
      <c r="R441" s="19"/>
      <c r="S441" s="85"/>
      <c r="T441" s="397">
        <f t="shared" si="58"/>
        <v>0</v>
      </c>
      <c r="U441" s="443">
        <f t="shared" si="59"/>
        <v>15</v>
      </c>
    </row>
    <row r="442" spans="1:21" ht="18" customHeight="1">
      <c r="A442" s="817"/>
      <c r="B442" s="818"/>
      <c r="C442" s="895"/>
      <c r="D442" s="818"/>
      <c r="E442" s="337">
        <v>14</v>
      </c>
      <c r="F442" s="216"/>
      <c r="G442" s="216"/>
      <c r="H442" s="97"/>
      <c r="I442" s="81"/>
      <c r="J442" s="76"/>
      <c r="K442" s="81"/>
      <c r="L442" s="76"/>
      <c r="M442" s="2"/>
      <c r="N442" s="81"/>
      <c r="O442" s="77"/>
      <c r="P442" s="15"/>
      <c r="Q442" s="82"/>
      <c r="R442" s="19"/>
      <c r="S442" s="85"/>
      <c r="T442" s="397">
        <f t="shared" si="58"/>
        <v>0</v>
      </c>
      <c r="U442" s="443">
        <f t="shared" si="59"/>
        <v>15</v>
      </c>
    </row>
    <row r="443" spans="1:21" ht="18" customHeight="1">
      <c r="A443" s="817"/>
      <c r="B443" s="818"/>
      <c r="C443" s="895"/>
      <c r="D443" s="818"/>
      <c r="E443" s="337">
        <v>15</v>
      </c>
      <c r="F443" s="216"/>
      <c r="G443" s="216"/>
      <c r="H443" s="97"/>
      <c r="I443" s="81"/>
      <c r="J443" s="76"/>
      <c r="K443" s="81"/>
      <c r="L443" s="76"/>
      <c r="M443" s="2"/>
      <c r="N443" s="82"/>
      <c r="O443" s="77"/>
      <c r="P443" s="2"/>
      <c r="Q443" s="82"/>
      <c r="R443" s="19"/>
      <c r="S443" s="85"/>
      <c r="T443" s="397">
        <f t="shared" si="58"/>
        <v>0</v>
      </c>
      <c r="U443" s="443">
        <f t="shared" si="59"/>
        <v>15</v>
      </c>
    </row>
    <row r="444" spans="1:21" ht="18" customHeight="1">
      <c r="A444" s="817"/>
      <c r="B444" s="818"/>
      <c r="C444" s="895"/>
      <c r="D444" s="818"/>
      <c r="E444" s="337">
        <v>16</v>
      </c>
      <c r="F444" s="216"/>
      <c r="G444" s="216"/>
      <c r="H444" s="97"/>
      <c r="I444" s="81"/>
      <c r="J444" s="76"/>
      <c r="K444" s="82"/>
      <c r="L444" s="77"/>
      <c r="M444" s="2"/>
      <c r="N444" s="82"/>
      <c r="O444" s="77"/>
      <c r="P444" s="2"/>
      <c r="Q444" s="82"/>
      <c r="R444" s="19"/>
      <c r="S444" s="85"/>
      <c r="T444" s="397">
        <f t="shared" si="58"/>
        <v>0</v>
      </c>
      <c r="U444" s="443">
        <f t="shared" si="59"/>
        <v>15</v>
      </c>
    </row>
    <row r="445" spans="1:21" ht="18" customHeight="1">
      <c r="A445" s="817"/>
      <c r="B445" s="818"/>
      <c r="C445" s="895"/>
      <c r="D445" s="818"/>
      <c r="E445" s="337">
        <v>17</v>
      </c>
      <c r="F445" s="216"/>
      <c r="G445" s="216"/>
      <c r="H445" s="97"/>
      <c r="I445" s="81"/>
      <c r="J445" s="76"/>
      <c r="K445" s="82"/>
      <c r="L445" s="77"/>
      <c r="M445" s="2"/>
      <c r="N445" s="82"/>
      <c r="O445" s="77"/>
      <c r="P445" s="2"/>
      <c r="Q445" s="82"/>
      <c r="R445" s="19"/>
      <c r="S445" s="85"/>
      <c r="T445" s="397">
        <f t="shared" si="58"/>
        <v>0</v>
      </c>
      <c r="U445" s="443">
        <f t="shared" si="59"/>
        <v>15</v>
      </c>
    </row>
    <row r="446" spans="1:21" ht="18" customHeight="1">
      <c r="A446" s="817"/>
      <c r="B446" s="818"/>
      <c r="C446" s="895"/>
      <c r="D446" s="818"/>
      <c r="E446" s="337">
        <v>18</v>
      </c>
      <c r="F446" s="216"/>
      <c r="G446" s="216"/>
      <c r="H446" s="97"/>
      <c r="I446" s="81"/>
      <c r="J446" s="76"/>
      <c r="K446" s="82"/>
      <c r="L446" s="77"/>
      <c r="M446" s="2"/>
      <c r="N446" s="82"/>
      <c r="O446" s="77"/>
      <c r="P446" s="2"/>
      <c r="Q446" s="82"/>
      <c r="R446" s="19"/>
      <c r="S446" s="85"/>
      <c r="T446" s="397">
        <f t="shared" si="58"/>
        <v>0</v>
      </c>
      <c r="U446" s="443">
        <f t="shared" si="59"/>
        <v>15</v>
      </c>
    </row>
    <row r="447" spans="1:21" ht="18" customHeight="1">
      <c r="A447" s="817"/>
      <c r="B447" s="818"/>
      <c r="C447" s="895"/>
      <c r="D447" s="818"/>
      <c r="E447" s="337">
        <v>19</v>
      </c>
      <c r="F447" s="216"/>
      <c r="G447" s="216"/>
      <c r="H447" s="97"/>
      <c r="I447" s="81"/>
      <c r="J447" s="76"/>
      <c r="K447" s="81"/>
      <c r="L447" s="76"/>
      <c r="M447" s="2"/>
      <c r="N447" s="81"/>
      <c r="O447" s="77"/>
      <c r="P447" s="15"/>
      <c r="Q447" s="82"/>
      <c r="R447" s="19"/>
      <c r="S447" s="85"/>
      <c r="T447" s="397">
        <f t="shared" si="58"/>
        <v>0</v>
      </c>
      <c r="U447" s="443">
        <f t="shared" si="59"/>
        <v>15</v>
      </c>
    </row>
    <row r="448" spans="1:21" ht="18" customHeight="1">
      <c r="A448" s="817"/>
      <c r="B448" s="818"/>
      <c r="C448" s="895"/>
      <c r="D448" s="818"/>
      <c r="E448" s="337">
        <v>20</v>
      </c>
      <c r="F448" s="216"/>
      <c r="G448" s="216"/>
      <c r="H448" s="97"/>
      <c r="I448" s="81"/>
      <c r="J448" s="76"/>
      <c r="K448" s="81"/>
      <c r="L448" s="76"/>
      <c r="M448" s="2"/>
      <c r="N448" s="81"/>
      <c r="O448" s="77"/>
      <c r="P448" s="15"/>
      <c r="Q448" s="82"/>
      <c r="R448" s="19"/>
      <c r="S448" s="85"/>
      <c r="T448" s="397">
        <f t="shared" si="58"/>
        <v>0</v>
      </c>
      <c r="U448" s="443">
        <f t="shared" si="59"/>
        <v>15</v>
      </c>
    </row>
    <row r="449" spans="1:27" ht="18" customHeight="1">
      <c r="A449" s="817"/>
      <c r="B449" s="818"/>
      <c r="C449" s="895"/>
      <c r="D449" s="818"/>
      <c r="E449" s="337">
        <v>21</v>
      </c>
      <c r="F449" s="216"/>
      <c r="G449" s="216"/>
      <c r="H449" s="97"/>
      <c r="I449" s="81"/>
      <c r="J449" s="76"/>
      <c r="K449" s="81"/>
      <c r="L449" s="76"/>
      <c r="M449" s="2"/>
      <c r="N449" s="81"/>
      <c r="O449" s="77"/>
      <c r="P449" s="15"/>
      <c r="Q449" s="82"/>
      <c r="R449" s="19"/>
      <c r="S449" s="85"/>
      <c r="T449" s="397">
        <f t="shared" si="58"/>
        <v>0</v>
      </c>
      <c r="U449" s="443">
        <f t="shared" si="59"/>
        <v>15</v>
      </c>
    </row>
    <row r="450" spans="1:27" ht="18" customHeight="1">
      <c r="A450" s="817"/>
      <c r="B450" s="818"/>
      <c r="C450" s="895"/>
      <c r="D450" s="818"/>
      <c r="E450" s="337">
        <v>22</v>
      </c>
      <c r="F450" s="216"/>
      <c r="G450" s="216"/>
      <c r="H450" s="97"/>
      <c r="I450" s="81"/>
      <c r="J450" s="76"/>
      <c r="K450" s="81"/>
      <c r="L450" s="76"/>
      <c r="M450" s="2"/>
      <c r="N450" s="82"/>
      <c r="O450" s="77"/>
      <c r="P450" s="2"/>
      <c r="Q450" s="82"/>
      <c r="R450" s="19"/>
      <c r="S450" s="85"/>
      <c r="T450" s="397">
        <f t="shared" si="58"/>
        <v>0</v>
      </c>
      <c r="U450" s="443">
        <f>$A$429</f>
        <v>15</v>
      </c>
    </row>
    <row r="451" spans="1:27" ht="18" customHeight="1">
      <c r="A451" s="817"/>
      <c r="B451" s="818"/>
      <c r="C451" s="895"/>
      <c r="D451" s="818"/>
      <c r="E451" s="337">
        <v>23</v>
      </c>
      <c r="F451" s="216"/>
      <c r="G451" s="216"/>
      <c r="H451" s="97"/>
      <c r="I451" s="81"/>
      <c r="J451" s="76"/>
      <c r="K451" s="82"/>
      <c r="L451" s="77"/>
      <c r="M451" s="2"/>
      <c r="N451" s="82"/>
      <c r="O451" s="77"/>
      <c r="P451" s="2"/>
      <c r="Q451" s="82"/>
      <c r="R451" s="19"/>
      <c r="S451" s="85"/>
      <c r="T451" s="397">
        <f t="shared" si="58"/>
        <v>0</v>
      </c>
      <c r="U451" s="443">
        <f t="shared" si="59"/>
        <v>15</v>
      </c>
      <c r="Z451"/>
      <c r="AA451" s="323"/>
    </row>
    <row r="452" spans="1:27" ht="18" customHeight="1">
      <c r="A452" s="817"/>
      <c r="B452" s="818"/>
      <c r="C452" s="895"/>
      <c r="D452" s="818"/>
      <c r="E452" s="337">
        <v>24</v>
      </c>
      <c r="F452" s="216"/>
      <c r="G452" s="216"/>
      <c r="H452" s="97"/>
      <c r="I452" s="81"/>
      <c r="J452" s="76"/>
      <c r="K452" s="82"/>
      <c r="L452" s="77"/>
      <c r="M452" s="2"/>
      <c r="N452" s="82"/>
      <c r="O452" s="77"/>
      <c r="P452" s="2"/>
      <c r="Q452" s="82"/>
      <c r="R452" s="19"/>
      <c r="S452" s="85"/>
      <c r="T452" s="397">
        <f t="shared" si="58"/>
        <v>0</v>
      </c>
      <c r="U452" s="443">
        <f t="shared" si="59"/>
        <v>15</v>
      </c>
    </row>
    <row r="453" spans="1:27" ht="18" customHeight="1">
      <c r="A453" s="817"/>
      <c r="B453" s="818"/>
      <c r="C453" s="895"/>
      <c r="D453" s="818"/>
      <c r="E453" s="337">
        <v>25</v>
      </c>
      <c r="F453" s="216"/>
      <c r="G453" s="216"/>
      <c r="H453" s="97"/>
      <c r="I453" s="81"/>
      <c r="J453" s="76"/>
      <c r="K453" s="82"/>
      <c r="L453" s="77"/>
      <c r="M453" s="2"/>
      <c r="N453" s="82"/>
      <c r="O453" s="77"/>
      <c r="P453" s="2"/>
      <c r="Q453" s="82"/>
      <c r="R453" s="19"/>
      <c r="S453" s="85"/>
      <c r="T453" s="397">
        <f t="shared" si="58"/>
        <v>0</v>
      </c>
      <c r="U453" s="443">
        <f t="shared" si="59"/>
        <v>15</v>
      </c>
    </row>
    <row r="454" spans="1:27" ht="18" customHeight="1">
      <c r="A454" s="817"/>
      <c r="B454" s="818"/>
      <c r="C454" s="895"/>
      <c r="D454" s="818"/>
      <c r="E454" s="337">
        <v>26</v>
      </c>
      <c r="F454" s="216"/>
      <c r="G454" s="216"/>
      <c r="H454" s="97"/>
      <c r="I454" s="81"/>
      <c r="J454" s="76"/>
      <c r="K454" s="82"/>
      <c r="L454" s="77"/>
      <c r="M454" s="2"/>
      <c r="N454" s="82"/>
      <c r="O454" s="77"/>
      <c r="P454" s="2"/>
      <c r="Q454" s="82"/>
      <c r="R454" s="19"/>
      <c r="S454" s="85"/>
      <c r="T454" s="397">
        <f t="shared" si="58"/>
        <v>0</v>
      </c>
      <c r="U454" s="443">
        <f t="shared" si="59"/>
        <v>15</v>
      </c>
    </row>
    <row r="455" spans="1:27" ht="18" customHeight="1">
      <c r="A455" s="817"/>
      <c r="B455" s="818"/>
      <c r="C455" s="895"/>
      <c r="D455" s="818"/>
      <c r="E455" s="337">
        <v>27</v>
      </c>
      <c r="F455" s="216"/>
      <c r="G455" s="216"/>
      <c r="H455" s="97"/>
      <c r="I455" s="81"/>
      <c r="J455" s="76"/>
      <c r="K455" s="81"/>
      <c r="L455" s="76"/>
      <c r="M455" s="2"/>
      <c r="N455" s="81"/>
      <c r="O455" s="77"/>
      <c r="P455" s="15"/>
      <c r="Q455" s="82"/>
      <c r="R455" s="19"/>
      <c r="S455" s="85"/>
      <c r="T455" s="397">
        <f t="shared" si="58"/>
        <v>0</v>
      </c>
      <c r="U455" s="443">
        <f t="shared" si="59"/>
        <v>15</v>
      </c>
    </row>
    <row r="456" spans="1:27" ht="18" customHeight="1">
      <c r="A456" s="817"/>
      <c r="B456" s="818"/>
      <c r="C456" s="895"/>
      <c r="D456" s="818"/>
      <c r="E456" s="337">
        <v>28</v>
      </c>
      <c r="F456" s="216"/>
      <c r="G456" s="216"/>
      <c r="H456" s="97"/>
      <c r="I456" s="81"/>
      <c r="J456" s="76"/>
      <c r="K456" s="81"/>
      <c r="L456" s="76"/>
      <c r="M456" s="2"/>
      <c r="N456" s="81"/>
      <c r="O456" s="77"/>
      <c r="P456" s="15"/>
      <c r="Q456" s="82"/>
      <c r="R456" s="19"/>
      <c r="S456" s="85"/>
      <c r="T456" s="397">
        <f t="shared" si="58"/>
        <v>0</v>
      </c>
      <c r="U456" s="443">
        <f t="shared" si="59"/>
        <v>15</v>
      </c>
    </row>
    <row r="457" spans="1:27" ht="18" customHeight="1">
      <c r="A457" s="817"/>
      <c r="B457" s="818"/>
      <c r="C457" s="895"/>
      <c r="D457" s="818"/>
      <c r="E457" s="337">
        <v>29</v>
      </c>
      <c r="F457" s="216"/>
      <c r="G457" s="216"/>
      <c r="H457" s="97"/>
      <c r="I457" s="81"/>
      <c r="J457" s="76"/>
      <c r="K457" s="81"/>
      <c r="L457" s="76"/>
      <c r="M457" s="2"/>
      <c r="N457" s="81"/>
      <c r="O457" s="77"/>
      <c r="P457" s="15"/>
      <c r="Q457" s="82"/>
      <c r="R457" s="19"/>
      <c r="S457" s="85"/>
      <c r="T457" s="397">
        <f t="shared" si="58"/>
        <v>0</v>
      </c>
      <c r="U457" s="443">
        <f t="shared" si="59"/>
        <v>15</v>
      </c>
    </row>
    <row r="458" spans="1:27" ht="18" customHeight="1">
      <c r="A458" s="825"/>
      <c r="B458" s="826"/>
      <c r="C458" s="896"/>
      <c r="D458" s="826"/>
      <c r="E458" s="345">
        <v>30</v>
      </c>
      <c r="F458" s="433"/>
      <c r="G458" s="433"/>
      <c r="H458" s="101"/>
      <c r="I458" s="102"/>
      <c r="J458" s="141"/>
      <c r="K458" s="102"/>
      <c r="L458" s="141"/>
      <c r="M458" s="17"/>
      <c r="N458" s="90"/>
      <c r="O458" s="79"/>
      <c r="P458" s="17"/>
      <c r="Q458" s="90"/>
      <c r="R458" s="20"/>
      <c r="S458" s="91"/>
      <c r="T458" s="398">
        <f t="shared" si="58"/>
        <v>0</v>
      </c>
      <c r="U458" s="443">
        <f t="shared" si="59"/>
        <v>15</v>
      </c>
    </row>
    <row r="459" spans="1:27" ht="18" customHeight="1">
      <c r="A459" s="817">
        <v>16</v>
      </c>
      <c r="B459" s="818"/>
      <c r="C459" s="894" t="str">
        <f>IF(ISERROR(VLOOKUP($A459,処理シート!$B:$D,3,FALSE)),"",VLOOKUP($A459,処理シート!$B:$D,3,FALSE))</f>
        <v/>
      </c>
      <c r="D459" s="816"/>
      <c r="E459" s="337">
        <v>1</v>
      </c>
      <c r="F459" s="216"/>
      <c r="G459" s="216"/>
      <c r="H459" s="96"/>
      <c r="I459" s="80"/>
      <c r="J459" s="75"/>
      <c r="K459" s="83"/>
      <c r="L459" s="78"/>
      <c r="M459" s="25"/>
      <c r="N459" s="83"/>
      <c r="O459" s="78"/>
      <c r="P459" s="25"/>
      <c r="Q459" s="83"/>
      <c r="R459" s="21"/>
      <c r="S459" s="84"/>
      <c r="T459" s="390">
        <f t="shared" si="58"/>
        <v>0</v>
      </c>
      <c r="U459" s="443">
        <f>$A$459</f>
        <v>16</v>
      </c>
    </row>
    <row r="460" spans="1:27" ht="18" customHeight="1">
      <c r="A460" s="817"/>
      <c r="B460" s="818"/>
      <c r="C460" s="895"/>
      <c r="D460" s="818"/>
      <c r="E460" s="337">
        <v>2</v>
      </c>
      <c r="F460" s="216"/>
      <c r="G460" s="216"/>
      <c r="H460" s="97"/>
      <c r="I460" s="81"/>
      <c r="J460" s="76"/>
      <c r="K460" s="82"/>
      <c r="L460" s="77"/>
      <c r="M460" s="2"/>
      <c r="N460" s="82"/>
      <c r="O460" s="77"/>
      <c r="P460" s="2"/>
      <c r="Q460" s="82"/>
      <c r="R460" s="19"/>
      <c r="S460" s="85"/>
      <c r="T460" s="397">
        <f t="shared" si="58"/>
        <v>0</v>
      </c>
      <c r="U460" s="443">
        <f t="shared" ref="U460:U488" si="60">$A$459</f>
        <v>16</v>
      </c>
    </row>
    <row r="461" spans="1:27" ht="18" customHeight="1">
      <c r="A461" s="817"/>
      <c r="B461" s="818"/>
      <c r="C461" s="895"/>
      <c r="D461" s="818"/>
      <c r="E461" s="337">
        <v>3</v>
      </c>
      <c r="F461" s="216"/>
      <c r="G461" s="216"/>
      <c r="H461" s="97"/>
      <c r="I461" s="81"/>
      <c r="J461" s="76"/>
      <c r="K461" s="82"/>
      <c r="L461" s="77"/>
      <c r="M461" s="2"/>
      <c r="N461" s="82"/>
      <c r="O461" s="77"/>
      <c r="P461" s="2"/>
      <c r="Q461" s="82"/>
      <c r="R461" s="19"/>
      <c r="S461" s="85"/>
      <c r="T461" s="397">
        <f t="shared" si="58"/>
        <v>0</v>
      </c>
      <c r="U461" s="443">
        <f t="shared" si="60"/>
        <v>16</v>
      </c>
    </row>
    <row r="462" spans="1:27" ht="18" customHeight="1">
      <c r="A462" s="817"/>
      <c r="B462" s="818"/>
      <c r="C462" s="895"/>
      <c r="D462" s="818"/>
      <c r="E462" s="337">
        <v>4</v>
      </c>
      <c r="F462" s="216"/>
      <c r="G462" s="216"/>
      <c r="H462" s="97"/>
      <c r="I462" s="81"/>
      <c r="J462" s="76"/>
      <c r="K462" s="81"/>
      <c r="L462" s="76"/>
      <c r="M462" s="2"/>
      <c r="N462" s="81"/>
      <c r="O462" s="77"/>
      <c r="P462" s="15"/>
      <c r="Q462" s="82"/>
      <c r="R462" s="19"/>
      <c r="S462" s="85"/>
      <c r="T462" s="397">
        <f t="shared" si="58"/>
        <v>0</v>
      </c>
      <c r="U462" s="443">
        <f t="shared" si="60"/>
        <v>16</v>
      </c>
    </row>
    <row r="463" spans="1:27" ht="18" customHeight="1">
      <c r="A463" s="817"/>
      <c r="B463" s="818"/>
      <c r="C463" s="895"/>
      <c r="D463" s="818"/>
      <c r="E463" s="337">
        <v>5</v>
      </c>
      <c r="F463" s="216"/>
      <c r="G463" s="216"/>
      <c r="H463" s="97"/>
      <c r="I463" s="81"/>
      <c r="J463" s="76"/>
      <c r="K463" s="81"/>
      <c r="L463" s="76"/>
      <c r="M463" s="2"/>
      <c r="N463" s="81"/>
      <c r="O463" s="77"/>
      <c r="P463" s="15"/>
      <c r="Q463" s="82"/>
      <c r="R463" s="19"/>
      <c r="S463" s="85"/>
      <c r="T463" s="397">
        <f t="shared" si="58"/>
        <v>0</v>
      </c>
      <c r="U463" s="443">
        <f t="shared" si="60"/>
        <v>16</v>
      </c>
    </row>
    <row r="464" spans="1:27" ht="18" customHeight="1">
      <c r="A464" s="817"/>
      <c r="B464" s="818"/>
      <c r="C464" s="895"/>
      <c r="D464" s="818"/>
      <c r="E464" s="337">
        <v>6</v>
      </c>
      <c r="F464" s="216"/>
      <c r="G464" s="216"/>
      <c r="H464" s="97"/>
      <c r="I464" s="81"/>
      <c r="J464" s="76"/>
      <c r="K464" s="81"/>
      <c r="L464" s="76"/>
      <c r="M464" s="2"/>
      <c r="N464" s="81"/>
      <c r="O464" s="77"/>
      <c r="P464" s="15"/>
      <c r="Q464" s="82"/>
      <c r="R464" s="19"/>
      <c r="S464" s="85"/>
      <c r="T464" s="397">
        <f t="shared" si="58"/>
        <v>0</v>
      </c>
      <c r="U464" s="443">
        <f t="shared" si="60"/>
        <v>16</v>
      </c>
    </row>
    <row r="465" spans="1:21" ht="18" customHeight="1">
      <c r="A465" s="817"/>
      <c r="B465" s="818"/>
      <c r="C465" s="895"/>
      <c r="D465" s="818"/>
      <c r="E465" s="337">
        <v>7</v>
      </c>
      <c r="F465" s="216"/>
      <c r="G465" s="216"/>
      <c r="H465" s="97"/>
      <c r="I465" s="81"/>
      <c r="J465" s="76"/>
      <c r="K465" s="81"/>
      <c r="L465" s="76"/>
      <c r="M465" s="2"/>
      <c r="N465" s="82"/>
      <c r="O465" s="77"/>
      <c r="P465" s="2"/>
      <c r="Q465" s="82"/>
      <c r="R465" s="19"/>
      <c r="S465" s="85"/>
      <c r="T465" s="397">
        <f t="shared" si="58"/>
        <v>0</v>
      </c>
      <c r="U465" s="443">
        <f t="shared" si="60"/>
        <v>16</v>
      </c>
    </row>
    <row r="466" spans="1:21" ht="18" customHeight="1">
      <c r="A466" s="817"/>
      <c r="B466" s="818"/>
      <c r="C466" s="895"/>
      <c r="D466" s="818"/>
      <c r="E466" s="337">
        <v>8</v>
      </c>
      <c r="F466" s="216"/>
      <c r="G466" s="216"/>
      <c r="H466" s="97"/>
      <c r="I466" s="81"/>
      <c r="J466" s="76"/>
      <c r="K466" s="82"/>
      <c r="L466" s="77"/>
      <c r="M466" s="2"/>
      <c r="N466" s="82"/>
      <c r="O466" s="77"/>
      <c r="P466" s="2"/>
      <c r="Q466" s="82"/>
      <c r="R466" s="19"/>
      <c r="S466" s="85"/>
      <c r="T466" s="397">
        <f t="shared" si="58"/>
        <v>0</v>
      </c>
      <c r="U466" s="443">
        <f t="shared" si="60"/>
        <v>16</v>
      </c>
    </row>
    <row r="467" spans="1:21" ht="18" customHeight="1">
      <c r="A467" s="817"/>
      <c r="B467" s="818"/>
      <c r="C467" s="895"/>
      <c r="D467" s="818"/>
      <c r="E467" s="337">
        <v>9</v>
      </c>
      <c r="F467" s="216"/>
      <c r="G467" s="216"/>
      <c r="H467" s="97"/>
      <c r="I467" s="81"/>
      <c r="J467" s="76"/>
      <c r="K467" s="82"/>
      <c r="L467" s="77"/>
      <c r="M467" s="2"/>
      <c r="N467" s="82"/>
      <c r="O467" s="77"/>
      <c r="P467" s="2"/>
      <c r="Q467" s="82"/>
      <c r="R467" s="19"/>
      <c r="S467" s="85"/>
      <c r="T467" s="397">
        <f t="shared" ref="T467:T530" si="61">IF(J467="",0,INT(SUM(PRODUCT(J467,L467,O467),R467)))</f>
        <v>0</v>
      </c>
      <c r="U467" s="443">
        <f t="shared" si="60"/>
        <v>16</v>
      </c>
    </row>
    <row r="468" spans="1:21" ht="18" customHeight="1">
      <c r="A468" s="817"/>
      <c r="B468" s="818"/>
      <c r="C468" s="895"/>
      <c r="D468" s="818"/>
      <c r="E468" s="337">
        <v>10</v>
      </c>
      <c r="F468" s="216"/>
      <c r="G468" s="216"/>
      <c r="H468" s="97"/>
      <c r="I468" s="81"/>
      <c r="J468" s="76"/>
      <c r="K468" s="82"/>
      <c r="L468" s="77"/>
      <c r="M468" s="2"/>
      <c r="N468" s="82"/>
      <c r="O468" s="77"/>
      <c r="P468" s="2"/>
      <c r="Q468" s="82"/>
      <c r="R468" s="19"/>
      <c r="S468" s="85"/>
      <c r="T468" s="397">
        <f t="shared" si="61"/>
        <v>0</v>
      </c>
      <c r="U468" s="443">
        <f t="shared" si="60"/>
        <v>16</v>
      </c>
    </row>
    <row r="469" spans="1:21" ht="18" customHeight="1">
      <c r="A469" s="817"/>
      <c r="B469" s="818"/>
      <c r="C469" s="895"/>
      <c r="D469" s="818"/>
      <c r="E469" s="337">
        <v>11</v>
      </c>
      <c r="F469" s="216"/>
      <c r="G469" s="216"/>
      <c r="H469" s="97"/>
      <c r="I469" s="81"/>
      <c r="J469" s="76"/>
      <c r="K469" s="82"/>
      <c r="L469" s="77"/>
      <c r="M469" s="2"/>
      <c r="N469" s="82"/>
      <c r="O469" s="77"/>
      <c r="P469" s="2"/>
      <c r="Q469" s="82"/>
      <c r="R469" s="19"/>
      <c r="S469" s="85"/>
      <c r="T469" s="397">
        <f t="shared" si="61"/>
        <v>0</v>
      </c>
      <c r="U469" s="443">
        <f t="shared" si="60"/>
        <v>16</v>
      </c>
    </row>
    <row r="470" spans="1:21" ht="18" customHeight="1">
      <c r="A470" s="817"/>
      <c r="B470" s="818"/>
      <c r="C470" s="895"/>
      <c r="D470" s="818"/>
      <c r="E470" s="337">
        <v>12</v>
      </c>
      <c r="F470" s="216"/>
      <c r="G470" s="216"/>
      <c r="H470" s="97"/>
      <c r="I470" s="81"/>
      <c r="J470" s="76"/>
      <c r="K470" s="81"/>
      <c r="L470" s="76"/>
      <c r="M470" s="2"/>
      <c r="N470" s="81"/>
      <c r="O470" s="77"/>
      <c r="P470" s="15"/>
      <c r="Q470" s="82"/>
      <c r="R470" s="19"/>
      <c r="S470" s="85"/>
      <c r="T470" s="397">
        <f t="shared" si="61"/>
        <v>0</v>
      </c>
      <c r="U470" s="443">
        <f t="shared" si="60"/>
        <v>16</v>
      </c>
    </row>
    <row r="471" spans="1:21" ht="18" customHeight="1">
      <c r="A471" s="817"/>
      <c r="B471" s="818"/>
      <c r="C471" s="895"/>
      <c r="D471" s="818"/>
      <c r="E471" s="337">
        <v>13</v>
      </c>
      <c r="F471" s="216"/>
      <c r="G471" s="216"/>
      <c r="H471" s="97"/>
      <c r="I471" s="81"/>
      <c r="J471" s="76"/>
      <c r="K471" s="81"/>
      <c r="L471" s="76"/>
      <c r="M471" s="2"/>
      <c r="N471" s="81"/>
      <c r="O471" s="77"/>
      <c r="P471" s="15"/>
      <c r="Q471" s="82"/>
      <c r="R471" s="19"/>
      <c r="S471" s="85"/>
      <c r="T471" s="397">
        <f t="shared" si="61"/>
        <v>0</v>
      </c>
      <c r="U471" s="443">
        <f t="shared" si="60"/>
        <v>16</v>
      </c>
    </row>
    <row r="472" spans="1:21" ht="18" customHeight="1">
      <c r="A472" s="817"/>
      <c r="B472" s="818"/>
      <c r="C472" s="895"/>
      <c r="D472" s="818"/>
      <c r="E472" s="337">
        <v>14</v>
      </c>
      <c r="F472" s="216"/>
      <c r="G472" s="216"/>
      <c r="H472" s="97"/>
      <c r="I472" s="81"/>
      <c r="J472" s="76"/>
      <c r="K472" s="81"/>
      <c r="L472" s="76"/>
      <c r="M472" s="2"/>
      <c r="N472" s="81"/>
      <c r="O472" s="77"/>
      <c r="P472" s="15"/>
      <c r="Q472" s="82"/>
      <c r="R472" s="19"/>
      <c r="S472" s="85"/>
      <c r="T472" s="397">
        <f t="shared" si="61"/>
        <v>0</v>
      </c>
      <c r="U472" s="443">
        <f t="shared" si="60"/>
        <v>16</v>
      </c>
    </row>
    <row r="473" spans="1:21" ht="18" customHeight="1">
      <c r="A473" s="817"/>
      <c r="B473" s="818"/>
      <c r="C473" s="895"/>
      <c r="D473" s="818"/>
      <c r="E473" s="337">
        <v>15</v>
      </c>
      <c r="F473" s="216"/>
      <c r="G473" s="216"/>
      <c r="H473" s="97"/>
      <c r="I473" s="81"/>
      <c r="J473" s="76"/>
      <c r="K473" s="81"/>
      <c r="L473" s="76"/>
      <c r="M473" s="2"/>
      <c r="N473" s="82"/>
      <c r="O473" s="77"/>
      <c r="P473" s="2"/>
      <c r="Q473" s="82"/>
      <c r="R473" s="19"/>
      <c r="S473" s="85"/>
      <c r="T473" s="397">
        <f t="shared" si="61"/>
        <v>0</v>
      </c>
      <c r="U473" s="443">
        <f t="shared" si="60"/>
        <v>16</v>
      </c>
    </row>
    <row r="474" spans="1:21" ht="18" customHeight="1">
      <c r="A474" s="817"/>
      <c r="B474" s="818"/>
      <c r="C474" s="895"/>
      <c r="D474" s="818"/>
      <c r="E474" s="337">
        <v>16</v>
      </c>
      <c r="F474" s="216"/>
      <c r="G474" s="216"/>
      <c r="H474" s="97"/>
      <c r="I474" s="81"/>
      <c r="J474" s="76"/>
      <c r="K474" s="82"/>
      <c r="L474" s="77"/>
      <c r="M474" s="2"/>
      <c r="N474" s="82"/>
      <c r="O474" s="77"/>
      <c r="P474" s="2"/>
      <c r="Q474" s="82"/>
      <c r="R474" s="19"/>
      <c r="S474" s="85"/>
      <c r="T474" s="397">
        <f t="shared" si="61"/>
        <v>0</v>
      </c>
      <c r="U474" s="443">
        <f t="shared" si="60"/>
        <v>16</v>
      </c>
    </row>
    <row r="475" spans="1:21" ht="18" customHeight="1">
      <c r="A475" s="817"/>
      <c r="B475" s="818"/>
      <c r="C475" s="895"/>
      <c r="D475" s="818"/>
      <c r="E475" s="337">
        <v>17</v>
      </c>
      <c r="F475" s="216"/>
      <c r="G475" s="216"/>
      <c r="H475" s="97"/>
      <c r="I475" s="81"/>
      <c r="J475" s="76"/>
      <c r="K475" s="82"/>
      <c r="L475" s="77"/>
      <c r="M475" s="2"/>
      <c r="N475" s="82"/>
      <c r="O475" s="77"/>
      <c r="P475" s="2"/>
      <c r="Q475" s="82"/>
      <c r="R475" s="19"/>
      <c r="S475" s="85"/>
      <c r="T475" s="397">
        <f t="shared" si="61"/>
        <v>0</v>
      </c>
      <c r="U475" s="443">
        <f t="shared" si="60"/>
        <v>16</v>
      </c>
    </row>
    <row r="476" spans="1:21" ht="18" customHeight="1">
      <c r="A476" s="817"/>
      <c r="B476" s="818"/>
      <c r="C476" s="895"/>
      <c r="D476" s="818"/>
      <c r="E476" s="337">
        <v>18</v>
      </c>
      <c r="F476" s="216"/>
      <c r="G476" s="216"/>
      <c r="H476" s="97"/>
      <c r="I476" s="81"/>
      <c r="J476" s="76"/>
      <c r="K476" s="82"/>
      <c r="L476" s="77"/>
      <c r="M476" s="2"/>
      <c r="N476" s="82"/>
      <c r="O476" s="77"/>
      <c r="P476" s="2"/>
      <c r="Q476" s="82"/>
      <c r="R476" s="19"/>
      <c r="S476" s="85"/>
      <c r="T476" s="397">
        <f t="shared" si="61"/>
        <v>0</v>
      </c>
      <c r="U476" s="443">
        <f t="shared" si="60"/>
        <v>16</v>
      </c>
    </row>
    <row r="477" spans="1:21" ht="18" customHeight="1">
      <c r="A477" s="817"/>
      <c r="B477" s="818"/>
      <c r="C477" s="895"/>
      <c r="D477" s="818"/>
      <c r="E477" s="337">
        <v>19</v>
      </c>
      <c r="F477" s="216"/>
      <c r="G477" s="216"/>
      <c r="H477" s="97"/>
      <c r="I477" s="81"/>
      <c r="J477" s="76"/>
      <c r="K477" s="81"/>
      <c r="L477" s="76"/>
      <c r="M477" s="2"/>
      <c r="N477" s="81"/>
      <c r="O477" s="77"/>
      <c r="P477" s="15"/>
      <c r="Q477" s="82"/>
      <c r="R477" s="19"/>
      <c r="S477" s="85"/>
      <c r="T477" s="397">
        <f t="shared" si="61"/>
        <v>0</v>
      </c>
      <c r="U477" s="443">
        <f t="shared" si="60"/>
        <v>16</v>
      </c>
    </row>
    <row r="478" spans="1:21" ht="18" customHeight="1">
      <c r="A478" s="817"/>
      <c r="B478" s="818"/>
      <c r="C478" s="895"/>
      <c r="D478" s="818"/>
      <c r="E478" s="337">
        <v>20</v>
      </c>
      <c r="F478" s="216"/>
      <c r="G478" s="216"/>
      <c r="H478" s="97"/>
      <c r="I478" s="81"/>
      <c r="J478" s="76"/>
      <c r="K478" s="81"/>
      <c r="L478" s="76"/>
      <c r="M478" s="2"/>
      <c r="N478" s="81"/>
      <c r="O478" s="77"/>
      <c r="P478" s="15"/>
      <c r="Q478" s="82"/>
      <c r="R478" s="19"/>
      <c r="S478" s="85"/>
      <c r="T478" s="397">
        <f t="shared" si="61"/>
        <v>0</v>
      </c>
      <c r="U478" s="443">
        <f t="shared" si="60"/>
        <v>16</v>
      </c>
    </row>
    <row r="479" spans="1:21" ht="18" customHeight="1">
      <c r="A479" s="817"/>
      <c r="B479" s="818"/>
      <c r="C479" s="895"/>
      <c r="D479" s="818"/>
      <c r="E479" s="337">
        <v>21</v>
      </c>
      <c r="F479" s="216"/>
      <c r="G479" s="216"/>
      <c r="H479" s="97"/>
      <c r="I479" s="81"/>
      <c r="J479" s="76"/>
      <c r="K479" s="81"/>
      <c r="L479" s="76"/>
      <c r="M479" s="2"/>
      <c r="N479" s="81"/>
      <c r="O479" s="77"/>
      <c r="P479" s="15"/>
      <c r="Q479" s="82"/>
      <c r="R479" s="19"/>
      <c r="S479" s="85"/>
      <c r="T479" s="397">
        <f t="shared" si="61"/>
        <v>0</v>
      </c>
      <c r="U479" s="443">
        <f t="shared" si="60"/>
        <v>16</v>
      </c>
    </row>
    <row r="480" spans="1:21" ht="18" customHeight="1">
      <c r="A480" s="817"/>
      <c r="B480" s="818"/>
      <c r="C480" s="895"/>
      <c r="D480" s="818"/>
      <c r="E480" s="337">
        <v>22</v>
      </c>
      <c r="F480" s="216"/>
      <c r="G480" s="216"/>
      <c r="H480" s="97"/>
      <c r="I480" s="81"/>
      <c r="J480" s="76"/>
      <c r="K480" s="81"/>
      <c r="L480" s="76"/>
      <c r="M480" s="2"/>
      <c r="N480" s="82"/>
      <c r="O480" s="77"/>
      <c r="P480" s="2"/>
      <c r="Q480" s="82"/>
      <c r="R480" s="19"/>
      <c r="S480" s="85"/>
      <c r="T480" s="397">
        <f t="shared" si="61"/>
        <v>0</v>
      </c>
      <c r="U480" s="443">
        <f t="shared" si="60"/>
        <v>16</v>
      </c>
    </row>
    <row r="481" spans="1:21" ht="18" customHeight="1">
      <c r="A481" s="817"/>
      <c r="B481" s="818"/>
      <c r="C481" s="895"/>
      <c r="D481" s="818"/>
      <c r="E481" s="337">
        <v>23</v>
      </c>
      <c r="F481" s="216"/>
      <c r="G481" s="216"/>
      <c r="H481" s="97"/>
      <c r="I481" s="81"/>
      <c r="J481" s="76"/>
      <c r="K481" s="82"/>
      <c r="L481" s="77"/>
      <c r="M481" s="2"/>
      <c r="N481" s="82"/>
      <c r="O481" s="77"/>
      <c r="P481" s="2"/>
      <c r="Q481" s="82"/>
      <c r="R481" s="19"/>
      <c r="S481" s="85"/>
      <c r="T481" s="397">
        <f t="shared" si="61"/>
        <v>0</v>
      </c>
      <c r="U481" s="443">
        <f t="shared" si="60"/>
        <v>16</v>
      </c>
    </row>
    <row r="482" spans="1:21" ht="18" customHeight="1">
      <c r="A482" s="817"/>
      <c r="B482" s="818"/>
      <c r="C482" s="895"/>
      <c r="D482" s="818"/>
      <c r="E482" s="337">
        <v>24</v>
      </c>
      <c r="F482" s="216"/>
      <c r="G482" s="216"/>
      <c r="H482" s="97"/>
      <c r="I482" s="81"/>
      <c r="J482" s="76"/>
      <c r="K482" s="82"/>
      <c r="L482" s="77"/>
      <c r="M482" s="2"/>
      <c r="N482" s="82"/>
      <c r="O482" s="77"/>
      <c r="P482" s="2"/>
      <c r="Q482" s="82"/>
      <c r="R482" s="19"/>
      <c r="S482" s="85"/>
      <c r="T482" s="397">
        <f t="shared" si="61"/>
        <v>0</v>
      </c>
      <c r="U482" s="443">
        <f t="shared" si="60"/>
        <v>16</v>
      </c>
    </row>
    <row r="483" spans="1:21" ht="18" customHeight="1">
      <c r="A483" s="817"/>
      <c r="B483" s="818"/>
      <c r="C483" s="895"/>
      <c r="D483" s="818"/>
      <c r="E483" s="337">
        <v>25</v>
      </c>
      <c r="F483" s="216"/>
      <c r="G483" s="216"/>
      <c r="H483" s="97"/>
      <c r="I483" s="81"/>
      <c r="J483" s="76"/>
      <c r="K483" s="82"/>
      <c r="L483" s="77"/>
      <c r="M483" s="2"/>
      <c r="N483" s="82"/>
      <c r="O483" s="77"/>
      <c r="P483" s="2"/>
      <c r="Q483" s="82"/>
      <c r="R483" s="19"/>
      <c r="S483" s="85"/>
      <c r="T483" s="397">
        <f t="shared" si="61"/>
        <v>0</v>
      </c>
      <c r="U483" s="443">
        <f t="shared" si="60"/>
        <v>16</v>
      </c>
    </row>
    <row r="484" spans="1:21" ht="18" customHeight="1">
      <c r="A484" s="817"/>
      <c r="B484" s="818"/>
      <c r="C484" s="895"/>
      <c r="D484" s="818"/>
      <c r="E484" s="337">
        <v>26</v>
      </c>
      <c r="F484" s="216"/>
      <c r="G484" s="216"/>
      <c r="H484" s="97"/>
      <c r="I484" s="81"/>
      <c r="J484" s="76"/>
      <c r="K484" s="82"/>
      <c r="L484" s="77"/>
      <c r="M484" s="2"/>
      <c r="N484" s="82"/>
      <c r="O484" s="77"/>
      <c r="P484" s="2"/>
      <c r="Q484" s="82"/>
      <c r="R484" s="19"/>
      <c r="S484" s="85"/>
      <c r="T484" s="397">
        <f t="shared" si="61"/>
        <v>0</v>
      </c>
      <c r="U484" s="443">
        <f t="shared" si="60"/>
        <v>16</v>
      </c>
    </row>
    <row r="485" spans="1:21" ht="18" customHeight="1">
      <c r="A485" s="817"/>
      <c r="B485" s="818"/>
      <c r="C485" s="895"/>
      <c r="D485" s="818"/>
      <c r="E485" s="337">
        <v>27</v>
      </c>
      <c r="F485" s="216"/>
      <c r="G485" s="216"/>
      <c r="H485" s="97"/>
      <c r="I485" s="81"/>
      <c r="J485" s="76"/>
      <c r="K485" s="81"/>
      <c r="L485" s="76"/>
      <c r="M485" s="2"/>
      <c r="N485" s="81"/>
      <c r="O485" s="77"/>
      <c r="P485" s="15"/>
      <c r="Q485" s="82"/>
      <c r="R485" s="19"/>
      <c r="S485" s="85"/>
      <c r="T485" s="397">
        <f t="shared" si="61"/>
        <v>0</v>
      </c>
      <c r="U485" s="443">
        <f t="shared" si="60"/>
        <v>16</v>
      </c>
    </row>
    <row r="486" spans="1:21" ht="18" customHeight="1">
      <c r="A486" s="817"/>
      <c r="B486" s="818"/>
      <c r="C486" s="895"/>
      <c r="D486" s="818"/>
      <c r="E486" s="337">
        <v>28</v>
      </c>
      <c r="F486" s="216"/>
      <c r="G486" s="216"/>
      <c r="H486" s="97"/>
      <c r="I486" s="81"/>
      <c r="J486" s="76"/>
      <c r="K486" s="81"/>
      <c r="L486" s="76"/>
      <c r="M486" s="2"/>
      <c r="N486" s="81"/>
      <c r="O486" s="77"/>
      <c r="P486" s="15"/>
      <c r="Q486" s="82"/>
      <c r="R486" s="19"/>
      <c r="S486" s="85"/>
      <c r="T486" s="397">
        <f t="shared" si="61"/>
        <v>0</v>
      </c>
      <c r="U486" s="443">
        <f t="shared" si="60"/>
        <v>16</v>
      </c>
    </row>
    <row r="487" spans="1:21" ht="18" customHeight="1">
      <c r="A487" s="817"/>
      <c r="B487" s="818"/>
      <c r="C487" s="895"/>
      <c r="D487" s="818"/>
      <c r="E487" s="337">
        <v>29</v>
      </c>
      <c r="F487" s="216"/>
      <c r="G487" s="216"/>
      <c r="H487" s="97"/>
      <c r="I487" s="81"/>
      <c r="J487" s="76"/>
      <c r="K487" s="81"/>
      <c r="L487" s="76"/>
      <c r="M487" s="2"/>
      <c r="N487" s="81"/>
      <c r="O487" s="77"/>
      <c r="P487" s="15"/>
      <c r="Q487" s="82"/>
      <c r="R487" s="19"/>
      <c r="S487" s="85"/>
      <c r="T487" s="397">
        <f t="shared" si="61"/>
        <v>0</v>
      </c>
      <c r="U487" s="443">
        <f t="shared" si="60"/>
        <v>16</v>
      </c>
    </row>
    <row r="488" spans="1:21" ht="18" customHeight="1">
      <c r="A488" s="817"/>
      <c r="B488" s="818"/>
      <c r="C488" s="895"/>
      <c r="D488" s="818"/>
      <c r="E488" s="337">
        <v>30</v>
      </c>
      <c r="F488" s="216"/>
      <c r="G488" s="216"/>
      <c r="H488" s="134"/>
      <c r="I488" s="135"/>
      <c r="J488" s="136"/>
      <c r="K488" s="135"/>
      <c r="L488" s="136"/>
      <c r="M488" s="137"/>
      <c r="N488" s="138"/>
      <c r="O488" s="139"/>
      <c r="P488" s="137"/>
      <c r="Q488" s="138"/>
      <c r="R488" s="140"/>
      <c r="S488" s="424"/>
      <c r="T488" s="447">
        <f t="shared" si="61"/>
        <v>0</v>
      </c>
      <c r="U488" s="443">
        <f t="shared" si="60"/>
        <v>16</v>
      </c>
    </row>
    <row r="489" spans="1:21" ht="18" customHeight="1">
      <c r="A489" s="815">
        <v>17</v>
      </c>
      <c r="B489" s="816"/>
      <c r="C489" s="894" t="str">
        <f>IF(ISERROR(VLOOKUP($A489,処理シート!$B:$D,3,FALSE)),"",VLOOKUP($A489,処理シート!$B:$D,3,FALSE))</f>
        <v/>
      </c>
      <c r="D489" s="816"/>
      <c r="E489" s="392">
        <v>1</v>
      </c>
      <c r="F489" s="216"/>
      <c r="G489" s="216"/>
      <c r="H489" s="118"/>
      <c r="I489" s="119"/>
      <c r="J489" s="120"/>
      <c r="K489" s="122"/>
      <c r="L489" s="123"/>
      <c r="M489" s="121"/>
      <c r="N489" s="122"/>
      <c r="O489" s="123"/>
      <c r="P489" s="121"/>
      <c r="Q489" s="122"/>
      <c r="R489" s="124"/>
      <c r="S489" s="125"/>
      <c r="T489" s="389">
        <f t="shared" si="61"/>
        <v>0</v>
      </c>
      <c r="U489" s="443">
        <f>$A$489</f>
        <v>17</v>
      </c>
    </row>
    <row r="490" spans="1:21" ht="18" customHeight="1">
      <c r="A490" s="817"/>
      <c r="B490" s="818"/>
      <c r="C490" s="895"/>
      <c r="D490" s="818"/>
      <c r="E490" s="337">
        <v>2</v>
      </c>
      <c r="F490" s="216"/>
      <c r="G490" s="216"/>
      <c r="H490" s="97"/>
      <c r="I490" s="81"/>
      <c r="J490" s="76"/>
      <c r="K490" s="82"/>
      <c r="L490" s="77"/>
      <c r="M490" s="2"/>
      <c r="N490" s="82"/>
      <c r="O490" s="77"/>
      <c r="P490" s="2"/>
      <c r="Q490" s="82"/>
      <c r="R490" s="19"/>
      <c r="S490" s="85"/>
      <c r="T490" s="397">
        <f t="shared" si="61"/>
        <v>0</v>
      </c>
      <c r="U490" s="443">
        <f t="shared" ref="U490:U518" si="62">$A$489</f>
        <v>17</v>
      </c>
    </row>
    <row r="491" spans="1:21" ht="18" customHeight="1">
      <c r="A491" s="817"/>
      <c r="B491" s="818"/>
      <c r="C491" s="895"/>
      <c r="D491" s="818"/>
      <c r="E491" s="337">
        <v>3</v>
      </c>
      <c r="F491" s="216"/>
      <c r="G491" s="216"/>
      <c r="H491" s="97"/>
      <c r="I491" s="81"/>
      <c r="J491" s="76"/>
      <c r="K491" s="82"/>
      <c r="L491" s="77"/>
      <c r="M491" s="2"/>
      <c r="N491" s="82"/>
      <c r="O491" s="77"/>
      <c r="P491" s="2"/>
      <c r="Q491" s="82"/>
      <c r="R491" s="19"/>
      <c r="S491" s="85"/>
      <c r="T491" s="397">
        <f t="shared" si="61"/>
        <v>0</v>
      </c>
      <c r="U491" s="443">
        <f t="shared" si="62"/>
        <v>17</v>
      </c>
    </row>
    <row r="492" spans="1:21" ht="18" customHeight="1">
      <c r="A492" s="817"/>
      <c r="B492" s="818"/>
      <c r="C492" s="895"/>
      <c r="D492" s="818"/>
      <c r="E492" s="337">
        <v>4</v>
      </c>
      <c r="F492" s="216"/>
      <c r="G492" s="216"/>
      <c r="H492" s="97"/>
      <c r="I492" s="81"/>
      <c r="J492" s="76"/>
      <c r="K492" s="81"/>
      <c r="L492" s="76"/>
      <c r="M492" s="2"/>
      <c r="N492" s="81"/>
      <c r="O492" s="77"/>
      <c r="P492" s="15"/>
      <c r="Q492" s="82"/>
      <c r="R492" s="19"/>
      <c r="S492" s="85"/>
      <c r="T492" s="397">
        <f t="shared" si="61"/>
        <v>0</v>
      </c>
      <c r="U492" s="443">
        <f t="shared" si="62"/>
        <v>17</v>
      </c>
    </row>
    <row r="493" spans="1:21" ht="18" customHeight="1">
      <c r="A493" s="817"/>
      <c r="B493" s="818"/>
      <c r="C493" s="895"/>
      <c r="D493" s="818"/>
      <c r="E493" s="337">
        <v>5</v>
      </c>
      <c r="F493" s="216"/>
      <c r="G493" s="216"/>
      <c r="H493" s="97"/>
      <c r="I493" s="81"/>
      <c r="J493" s="76"/>
      <c r="K493" s="81"/>
      <c r="L493" s="76"/>
      <c r="M493" s="2"/>
      <c r="N493" s="81"/>
      <c r="O493" s="77"/>
      <c r="P493" s="15"/>
      <c r="Q493" s="82"/>
      <c r="R493" s="19"/>
      <c r="S493" s="85"/>
      <c r="T493" s="397">
        <f t="shared" si="61"/>
        <v>0</v>
      </c>
      <c r="U493" s="443">
        <f t="shared" si="62"/>
        <v>17</v>
      </c>
    </row>
    <row r="494" spans="1:21" ht="18" customHeight="1">
      <c r="A494" s="817"/>
      <c r="B494" s="818"/>
      <c r="C494" s="895"/>
      <c r="D494" s="818"/>
      <c r="E494" s="337">
        <v>6</v>
      </c>
      <c r="F494" s="216"/>
      <c r="G494" s="216"/>
      <c r="H494" s="97"/>
      <c r="I494" s="81"/>
      <c r="J494" s="76"/>
      <c r="K494" s="81"/>
      <c r="L494" s="76"/>
      <c r="M494" s="2"/>
      <c r="N494" s="81"/>
      <c r="O494" s="77"/>
      <c r="P494" s="15"/>
      <c r="Q494" s="82"/>
      <c r="R494" s="19"/>
      <c r="S494" s="85"/>
      <c r="T494" s="397">
        <f t="shared" si="61"/>
        <v>0</v>
      </c>
      <c r="U494" s="443">
        <f t="shared" si="62"/>
        <v>17</v>
      </c>
    </row>
    <row r="495" spans="1:21" ht="18" customHeight="1">
      <c r="A495" s="817"/>
      <c r="B495" s="818"/>
      <c r="C495" s="895"/>
      <c r="D495" s="818"/>
      <c r="E495" s="337">
        <v>7</v>
      </c>
      <c r="F495" s="216"/>
      <c r="G495" s="216"/>
      <c r="H495" s="97"/>
      <c r="I495" s="81"/>
      <c r="J495" s="76"/>
      <c r="K495" s="81"/>
      <c r="L495" s="76"/>
      <c r="M495" s="2"/>
      <c r="N495" s="82"/>
      <c r="O495" s="77"/>
      <c r="P495" s="2"/>
      <c r="Q495" s="82"/>
      <c r="R495" s="19"/>
      <c r="S495" s="85"/>
      <c r="T495" s="397">
        <f t="shared" si="61"/>
        <v>0</v>
      </c>
      <c r="U495" s="443">
        <f t="shared" si="62"/>
        <v>17</v>
      </c>
    </row>
    <row r="496" spans="1:21" ht="18" customHeight="1">
      <c r="A496" s="817"/>
      <c r="B496" s="818"/>
      <c r="C496" s="895"/>
      <c r="D496" s="818"/>
      <c r="E496" s="337">
        <v>8</v>
      </c>
      <c r="F496" s="216"/>
      <c r="G496" s="216"/>
      <c r="H496" s="97"/>
      <c r="I496" s="81"/>
      <c r="J496" s="76"/>
      <c r="K496" s="82"/>
      <c r="L496" s="77"/>
      <c r="M496" s="2"/>
      <c r="N496" s="82"/>
      <c r="O496" s="77"/>
      <c r="P496" s="2"/>
      <c r="Q496" s="82"/>
      <c r="R496" s="19"/>
      <c r="S496" s="85"/>
      <c r="T496" s="397">
        <f t="shared" si="61"/>
        <v>0</v>
      </c>
      <c r="U496" s="443">
        <f t="shared" si="62"/>
        <v>17</v>
      </c>
    </row>
    <row r="497" spans="1:21" ht="18" customHeight="1">
      <c r="A497" s="817"/>
      <c r="B497" s="818"/>
      <c r="C497" s="895"/>
      <c r="D497" s="818"/>
      <c r="E497" s="337">
        <v>9</v>
      </c>
      <c r="F497" s="216"/>
      <c r="G497" s="216"/>
      <c r="H497" s="97"/>
      <c r="I497" s="81"/>
      <c r="J497" s="76"/>
      <c r="K497" s="82"/>
      <c r="L497" s="77"/>
      <c r="M497" s="2"/>
      <c r="N497" s="82"/>
      <c r="O497" s="77"/>
      <c r="P497" s="2"/>
      <c r="Q497" s="82"/>
      <c r="R497" s="19"/>
      <c r="S497" s="85"/>
      <c r="T497" s="397">
        <f t="shared" si="61"/>
        <v>0</v>
      </c>
      <c r="U497" s="443">
        <f t="shared" si="62"/>
        <v>17</v>
      </c>
    </row>
    <row r="498" spans="1:21" ht="18" customHeight="1">
      <c r="A498" s="817"/>
      <c r="B498" s="818"/>
      <c r="C498" s="895"/>
      <c r="D498" s="818"/>
      <c r="E498" s="337">
        <v>10</v>
      </c>
      <c r="F498" s="216"/>
      <c r="G498" s="216"/>
      <c r="H498" s="97"/>
      <c r="I498" s="81"/>
      <c r="J498" s="76"/>
      <c r="K498" s="82"/>
      <c r="L498" s="77"/>
      <c r="M498" s="2"/>
      <c r="N498" s="82"/>
      <c r="O498" s="77"/>
      <c r="P498" s="2"/>
      <c r="Q498" s="82"/>
      <c r="R498" s="19"/>
      <c r="S498" s="85"/>
      <c r="T498" s="397">
        <f t="shared" si="61"/>
        <v>0</v>
      </c>
      <c r="U498" s="443">
        <f t="shared" si="62"/>
        <v>17</v>
      </c>
    </row>
    <row r="499" spans="1:21" ht="18" customHeight="1">
      <c r="A499" s="817"/>
      <c r="B499" s="818"/>
      <c r="C499" s="895"/>
      <c r="D499" s="818"/>
      <c r="E499" s="337">
        <v>11</v>
      </c>
      <c r="F499" s="216"/>
      <c r="G499" s="216"/>
      <c r="H499" s="97"/>
      <c r="I499" s="81"/>
      <c r="J499" s="76"/>
      <c r="K499" s="82"/>
      <c r="L499" s="77"/>
      <c r="M499" s="2"/>
      <c r="N499" s="82"/>
      <c r="O499" s="77"/>
      <c r="P499" s="2"/>
      <c r="Q499" s="82"/>
      <c r="R499" s="19"/>
      <c r="S499" s="85"/>
      <c r="T499" s="397">
        <f t="shared" si="61"/>
        <v>0</v>
      </c>
      <c r="U499" s="443">
        <f t="shared" si="62"/>
        <v>17</v>
      </c>
    </row>
    <row r="500" spans="1:21" ht="18" customHeight="1">
      <c r="A500" s="817"/>
      <c r="B500" s="818"/>
      <c r="C500" s="895"/>
      <c r="D500" s="818"/>
      <c r="E500" s="337">
        <v>12</v>
      </c>
      <c r="F500" s="216"/>
      <c r="G500" s="216"/>
      <c r="H500" s="97"/>
      <c r="I500" s="81"/>
      <c r="J500" s="76"/>
      <c r="K500" s="81"/>
      <c r="L500" s="76"/>
      <c r="M500" s="2"/>
      <c r="N500" s="81"/>
      <c r="O500" s="77"/>
      <c r="P500" s="15"/>
      <c r="Q500" s="82"/>
      <c r="R500" s="19"/>
      <c r="S500" s="85"/>
      <c r="T500" s="397">
        <f t="shared" si="61"/>
        <v>0</v>
      </c>
      <c r="U500" s="443">
        <f t="shared" si="62"/>
        <v>17</v>
      </c>
    </row>
    <row r="501" spans="1:21" ht="18" customHeight="1">
      <c r="A501" s="817"/>
      <c r="B501" s="818"/>
      <c r="C501" s="895"/>
      <c r="D501" s="818"/>
      <c r="E501" s="337">
        <v>13</v>
      </c>
      <c r="F501" s="216"/>
      <c r="G501" s="216"/>
      <c r="H501" s="97"/>
      <c r="I501" s="81"/>
      <c r="J501" s="76"/>
      <c r="K501" s="81"/>
      <c r="L501" s="76"/>
      <c r="M501" s="2"/>
      <c r="N501" s="81"/>
      <c r="O501" s="77"/>
      <c r="P501" s="15"/>
      <c r="Q501" s="82"/>
      <c r="R501" s="19"/>
      <c r="S501" s="85"/>
      <c r="T501" s="397">
        <f t="shared" si="61"/>
        <v>0</v>
      </c>
      <c r="U501" s="443">
        <f t="shared" si="62"/>
        <v>17</v>
      </c>
    </row>
    <row r="502" spans="1:21" ht="18" customHeight="1">
      <c r="A502" s="817"/>
      <c r="B502" s="818"/>
      <c r="C502" s="895"/>
      <c r="D502" s="818"/>
      <c r="E502" s="337">
        <v>14</v>
      </c>
      <c r="F502" s="216"/>
      <c r="G502" s="216"/>
      <c r="H502" s="97"/>
      <c r="I502" s="81"/>
      <c r="J502" s="76"/>
      <c r="K502" s="81"/>
      <c r="L502" s="76"/>
      <c r="M502" s="2"/>
      <c r="N502" s="81"/>
      <c r="O502" s="77"/>
      <c r="P502" s="15"/>
      <c r="Q502" s="82"/>
      <c r="R502" s="19"/>
      <c r="S502" s="85"/>
      <c r="T502" s="397">
        <f t="shared" si="61"/>
        <v>0</v>
      </c>
      <c r="U502" s="443">
        <f t="shared" si="62"/>
        <v>17</v>
      </c>
    </row>
    <row r="503" spans="1:21" ht="18" customHeight="1">
      <c r="A503" s="817"/>
      <c r="B503" s="818"/>
      <c r="C503" s="895"/>
      <c r="D503" s="818"/>
      <c r="E503" s="337">
        <v>15</v>
      </c>
      <c r="F503" s="216"/>
      <c r="G503" s="216"/>
      <c r="H503" s="97"/>
      <c r="I503" s="81"/>
      <c r="J503" s="76"/>
      <c r="K503" s="81"/>
      <c r="L503" s="76"/>
      <c r="M503" s="2"/>
      <c r="N503" s="82"/>
      <c r="O503" s="77"/>
      <c r="P503" s="2"/>
      <c r="Q503" s="82"/>
      <c r="R503" s="19"/>
      <c r="S503" s="85"/>
      <c r="T503" s="397">
        <f t="shared" si="61"/>
        <v>0</v>
      </c>
      <c r="U503" s="443">
        <f t="shared" si="62"/>
        <v>17</v>
      </c>
    </row>
    <row r="504" spans="1:21" ht="18" customHeight="1">
      <c r="A504" s="817"/>
      <c r="B504" s="818"/>
      <c r="C504" s="895"/>
      <c r="D504" s="818"/>
      <c r="E504" s="337">
        <v>16</v>
      </c>
      <c r="F504" s="216"/>
      <c r="G504" s="216"/>
      <c r="H504" s="97"/>
      <c r="I504" s="81"/>
      <c r="J504" s="76"/>
      <c r="K504" s="82"/>
      <c r="L504" s="77"/>
      <c r="M504" s="2"/>
      <c r="N504" s="82"/>
      <c r="O504" s="77"/>
      <c r="P504" s="2"/>
      <c r="Q504" s="82"/>
      <c r="R504" s="19"/>
      <c r="S504" s="85"/>
      <c r="T504" s="397">
        <f t="shared" si="61"/>
        <v>0</v>
      </c>
      <c r="U504" s="443">
        <f t="shared" si="62"/>
        <v>17</v>
      </c>
    </row>
    <row r="505" spans="1:21" ht="18" customHeight="1">
      <c r="A505" s="817"/>
      <c r="B505" s="818"/>
      <c r="C505" s="895"/>
      <c r="D505" s="818"/>
      <c r="E505" s="337">
        <v>17</v>
      </c>
      <c r="F505" s="216"/>
      <c r="G505" s="216"/>
      <c r="H505" s="97"/>
      <c r="I505" s="81"/>
      <c r="J505" s="76"/>
      <c r="K505" s="82"/>
      <c r="L505" s="77"/>
      <c r="M505" s="2"/>
      <c r="N505" s="82"/>
      <c r="O505" s="77"/>
      <c r="P505" s="2"/>
      <c r="Q505" s="82"/>
      <c r="R505" s="19"/>
      <c r="S505" s="85"/>
      <c r="T505" s="397">
        <f t="shared" si="61"/>
        <v>0</v>
      </c>
      <c r="U505" s="443">
        <f t="shared" si="62"/>
        <v>17</v>
      </c>
    </row>
    <row r="506" spans="1:21" ht="18" customHeight="1">
      <c r="A506" s="817"/>
      <c r="B506" s="818"/>
      <c r="C506" s="895"/>
      <c r="D506" s="818"/>
      <c r="E506" s="337">
        <v>18</v>
      </c>
      <c r="F506" s="216"/>
      <c r="G506" s="216"/>
      <c r="H506" s="97"/>
      <c r="I506" s="81"/>
      <c r="J506" s="76"/>
      <c r="K506" s="82"/>
      <c r="L506" s="77"/>
      <c r="M506" s="2"/>
      <c r="N506" s="82"/>
      <c r="O506" s="77"/>
      <c r="P506" s="2"/>
      <c r="Q506" s="82"/>
      <c r="R506" s="19"/>
      <c r="S506" s="85"/>
      <c r="T506" s="397">
        <f t="shared" si="61"/>
        <v>0</v>
      </c>
      <c r="U506" s="443">
        <f t="shared" si="62"/>
        <v>17</v>
      </c>
    </row>
    <row r="507" spans="1:21" ht="18" customHeight="1">
      <c r="A507" s="817"/>
      <c r="B507" s="818"/>
      <c r="C507" s="895"/>
      <c r="D507" s="818"/>
      <c r="E507" s="337">
        <v>19</v>
      </c>
      <c r="F507" s="216"/>
      <c r="G507" s="216"/>
      <c r="H507" s="97"/>
      <c r="I507" s="81"/>
      <c r="J507" s="76"/>
      <c r="K507" s="81"/>
      <c r="L507" s="76"/>
      <c r="M507" s="2"/>
      <c r="N507" s="81"/>
      <c r="O507" s="77"/>
      <c r="P507" s="15"/>
      <c r="Q507" s="82"/>
      <c r="R507" s="19"/>
      <c r="S507" s="85"/>
      <c r="T507" s="397">
        <f t="shared" si="61"/>
        <v>0</v>
      </c>
      <c r="U507" s="443">
        <f t="shared" si="62"/>
        <v>17</v>
      </c>
    </row>
    <row r="508" spans="1:21" ht="18" customHeight="1">
      <c r="A508" s="817"/>
      <c r="B508" s="818"/>
      <c r="C508" s="895"/>
      <c r="D508" s="818"/>
      <c r="E508" s="337">
        <v>20</v>
      </c>
      <c r="F508" s="216"/>
      <c r="G508" s="216"/>
      <c r="H508" s="97"/>
      <c r="I508" s="81"/>
      <c r="J508" s="76"/>
      <c r="K508" s="81"/>
      <c r="L508" s="76"/>
      <c r="M508" s="2"/>
      <c r="N508" s="81"/>
      <c r="O508" s="77"/>
      <c r="P508" s="15"/>
      <c r="Q508" s="82"/>
      <c r="R508" s="19"/>
      <c r="S508" s="85"/>
      <c r="T508" s="397">
        <f t="shared" si="61"/>
        <v>0</v>
      </c>
      <c r="U508" s="443">
        <f t="shared" si="62"/>
        <v>17</v>
      </c>
    </row>
    <row r="509" spans="1:21" ht="18" customHeight="1">
      <c r="A509" s="817"/>
      <c r="B509" s="818"/>
      <c r="C509" s="895"/>
      <c r="D509" s="818"/>
      <c r="E509" s="337">
        <v>21</v>
      </c>
      <c r="F509" s="216"/>
      <c r="G509" s="216"/>
      <c r="H509" s="97"/>
      <c r="I509" s="81"/>
      <c r="J509" s="76"/>
      <c r="K509" s="81"/>
      <c r="L509" s="76"/>
      <c r="M509" s="2"/>
      <c r="N509" s="81"/>
      <c r="O509" s="77"/>
      <c r="P509" s="15"/>
      <c r="Q509" s="82"/>
      <c r="R509" s="19"/>
      <c r="S509" s="85"/>
      <c r="T509" s="397">
        <f t="shared" si="61"/>
        <v>0</v>
      </c>
      <c r="U509" s="443">
        <f t="shared" si="62"/>
        <v>17</v>
      </c>
    </row>
    <row r="510" spans="1:21" ht="18" customHeight="1">
      <c r="A510" s="817"/>
      <c r="B510" s="818"/>
      <c r="C510" s="895"/>
      <c r="D510" s="818"/>
      <c r="E510" s="337">
        <v>22</v>
      </c>
      <c r="F510" s="216"/>
      <c r="G510" s="216"/>
      <c r="H510" s="97"/>
      <c r="I510" s="81"/>
      <c r="J510" s="76"/>
      <c r="K510" s="81"/>
      <c r="L510" s="76"/>
      <c r="M510" s="2"/>
      <c r="N510" s="82"/>
      <c r="O510" s="77"/>
      <c r="P510" s="2"/>
      <c r="Q510" s="82"/>
      <c r="R510" s="19"/>
      <c r="S510" s="85"/>
      <c r="T510" s="397">
        <f t="shared" si="61"/>
        <v>0</v>
      </c>
      <c r="U510" s="443">
        <f t="shared" si="62"/>
        <v>17</v>
      </c>
    </row>
    <row r="511" spans="1:21" ht="18" customHeight="1">
      <c r="A511" s="817"/>
      <c r="B511" s="818"/>
      <c r="C511" s="895"/>
      <c r="D511" s="818"/>
      <c r="E511" s="337">
        <v>23</v>
      </c>
      <c r="F511" s="216"/>
      <c r="G511" s="216"/>
      <c r="H511" s="97"/>
      <c r="I511" s="81"/>
      <c r="J511" s="76"/>
      <c r="K511" s="82"/>
      <c r="L511" s="77"/>
      <c r="M511" s="2"/>
      <c r="N511" s="82"/>
      <c r="O511" s="77"/>
      <c r="P511" s="2"/>
      <c r="Q511" s="82"/>
      <c r="R511" s="19"/>
      <c r="S511" s="85"/>
      <c r="T511" s="397">
        <f t="shared" si="61"/>
        <v>0</v>
      </c>
      <c r="U511" s="443">
        <f t="shared" si="62"/>
        <v>17</v>
      </c>
    </row>
    <row r="512" spans="1:21" ht="18" customHeight="1">
      <c r="A512" s="817"/>
      <c r="B512" s="818"/>
      <c r="C512" s="895"/>
      <c r="D512" s="818"/>
      <c r="E512" s="337">
        <v>24</v>
      </c>
      <c r="F512" s="216"/>
      <c r="G512" s="216"/>
      <c r="H512" s="97"/>
      <c r="I512" s="81"/>
      <c r="J512" s="76"/>
      <c r="K512" s="82"/>
      <c r="L512" s="77"/>
      <c r="M512" s="2"/>
      <c r="N512" s="82"/>
      <c r="O512" s="77"/>
      <c r="P512" s="2"/>
      <c r="Q512" s="82"/>
      <c r="R512" s="19"/>
      <c r="S512" s="85"/>
      <c r="T512" s="397">
        <f t="shared" si="61"/>
        <v>0</v>
      </c>
      <c r="U512" s="443">
        <f t="shared" si="62"/>
        <v>17</v>
      </c>
    </row>
    <row r="513" spans="1:21" ht="18" customHeight="1">
      <c r="A513" s="817"/>
      <c r="B513" s="818"/>
      <c r="C513" s="895"/>
      <c r="D513" s="818"/>
      <c r="E513" s="337">
        <v>25</v>
      </c>
      <c r="F513" s="216"/>
      <c r="G513" s="216"/>
      <c r="H513" s="97"/>
      <c r="I513" s="81"/>
      <c r="J513" s="76"/>
      <c r="K513" s="82"/>
      <c r="L513" s="77"/>
      <c r="M513" s="2"/>
      <c r="N513" s="82"/>
      <c r="O513" s="77"/>
      <c r="P513" s="2"/>
      <c r="Q513" s="82"/>
      <c r="R513" s="19"/>
      <c r="S513" s="85"/>
      <c r="T513" s="397">
        <f t="shared" si="61"/>
        <v>0</v>
      </c>
      <c r="U513" s="443">
        <f t="shared" si="62"/>
        <v>17</v>
      </c>
    </row>
    <row r="514" spans="1:21" ht="18" customHeight="1">
      <c r="A514" s="817"/>
      <c r="B514" s="818"/>
      <c r="C514" s="895"/>
      <c r="D514" s="818"/>
      <c r="E514" s="337">
        <v>26</v>
      </c>
      <c r="F514" s="216"/>
      <c r="G514" s="216"/>
      <c r="H514" s="97"/>
      <c r="I514" s="81"/>
      <c r="J514" s="76"/>
      <c r="K514" s="82"/>
      <c r="L514" s="77"/>
      <c r="M514" s="2"/>
      <c r="N514" s="82"/>
      <c r="O514" s="77"/>
      <c r="P514" s="2"/>
      <c r="Q514" s="82"/>
      <c r="R514" s="19"/>
      <c r="S514" s="85"/>
      <c r="T514" s="397">
        <f t="shared" si="61"/>
        <v>0</v>
      </c>
      <c r="U514" s="443">
        <f t="shared" si="62"/>
        <v>17</v>
      </c>
    </row>
    <row r="515" spans="1:21" ht="18" customHeight="1">
      <c r="A515" s="817"/>
      <c r="B515" s="818"/>
      <c r="C515" s="895"/>
      <c r="D515" s="818"/>
      <c r="E515" s="337">
        <v>27</v>
      </c>
      <c r="F515" s="216"/>
      <c r="G515" s="216"/>
      <c r="H515" s="97"/>
      <c r="I515" s="81"/>
      <c r="J515" s="76"/>
      <c r="K515" s="81"/>
      <c r="L515" s="76"/>
      <c r="M515" s="2"/>
      <c r="N515" s="81"/>
      <c r="O515" s="77"/>
      <c r="P515" s="15"/>
      <c r="Q515" s="82"/>
      <c r="R515" s="19"/>
      <c r="S515" s="85"/>
      <c r="T515" s="397">
        <f t="shared" si="61"/>
        <v>0</v>
      </c>
      <c r="U515" s="443">
        <f t="shared" si="62"/>
        <v>17</v>
      </c>
    </row>
    <row r="516" spans="1:21" ht="18" customHeight="1">
      <c r="A516" s="817"/>
      <c r="B516" s="818"/>
      <c r="C516" s="895"/>
      <c r="D516" s="818"/>
      <c r="E516" s="337">
        <v>28</v>
      </c>
      <c r="F516" s="216"/>
      <c r="G516" s="216"/>
      <c r="H516" s="97"/>
      <c r="I516" s="81"/>
      <c r="J516" s="76"/>
      <c r="K516" s="81"/>
      <c r="L516" s="76"/>
      <c r="M516" s="2"/>
      <c r="N516" s="81"/>
      <c r="O516" s="77"/>
      <c r="P516" s="15"/>
      <c r="Q516" s="82"/>
      <c r="R516" s="19"/>
      <c r="S516" s="85"/>
      <c r="T516" s="397">
        <f t="shared" si="61"/>
        <v>0</v>
      </c>
      <c r="U516" s="443">
        <f t="shared" si="62"/>
        <v>17</v>
      </c>
    </row>
    <row r="517" spans="1:21" ht="18" customHeight="1">
      <c r="A517" s="817"/>
      <c r="B517" s="818"/>
      <c r="C517" s="895"/>
      <c r="D517" s="818"/>
      <c r="E517" s="337">
        <v>29</v>
      </c>
      <c r="F517" s="216"/>
      <c r="G517" s="216"/>
      <c r="H517" s="97"/>
      <c r="I517" s="81"/>
      <c r="J517" s="76"/>
      <c r="K517" s="81"/>
      <c r="L517" s="76"/>
      <c r="M517" s="2"/>
      <c r="N517" s="81"/>
      <c r="O517" s="77"/>
      <c r="P517" s="15"/>
      <c r="Q517" s="82"/>
      <c r="R517" s="19"/>
      <c r="S517" s="85"/>
      <c r="T517" s="397">
        <f t="shared" si="61"/>
        <v>0</v>
      </c>
      <c r="U517" s="443">
        <f t="shared" si="62"/>
        <v>17</v>
      </c>
    </row>
    <row r="518" spans="1:21" ht="18" customHeight="1">
      <c r="A518" s="825"/>
      <c r="B518" s="826"/>
      <c r="C518" s="896"/>
      <c r="D518" s="826"/>
      <c r="E518" s="345">
        <v>30</v>
      </c>
      <c r="F518" s="433"/>
      <c r="G518" s="433"/>
      <c r="H518" s="101"/>
      <c r="I518" s="102"/>
      <c r="J518" s="141"/>
      <c r="K518" s="102"/>
      <c r="L518" s="141"/>
      <c r="M518" s="17"/>
      <c r="N518" s="90"/>
      <c r="O518" s="79"/>
      <c r="P518" s="17"/>
      <c r="Q518" s="90"/>
      <c r="R518" s="20"/>
      <c r="S518" s="91"/>
      <c r="T518" s="398">
        <f t="shared" si="61"/>
        <v>0</v>
      </c>
      <c r="U518" s="443">
        <f t="shared" si="62"/>
        <v>17</v>
      </c>
    </row>
    <row r="519" spans="1:21" ht="18" customHeight="1">
      <c r="A519" s="815">
        <v>18</v>
      </c>
      <c r="B519" s="816"/>
      <c r="C519" s="894" t="str">
        <f>IF(ISERROR(VLOOKUP($A519,処理シート!$B:$D,3,FALSE)),"",VLOOKUP($A519,処理シート!$B:$D,3,FALSE))</f>
        <v/>
      </c>
      <c r="D519" s="816"/>
      <c r="E519" s="337">
        <v>1</v>
      </c>
      <c r="F519" s="216"/>
      <c r="G519" s="216"/>
      <c r="H519" s="118"/>
      <c r="I519" s="119"/>
      <c r="J519" s="120"/>
      <c r="K519" s="122"/>
      <c r="L519" s="123"/>
      <c r="M519" s="121"/>
      <c r="N519" s="122"/>
      <c r="O519" s="123"/>
      <c r="P519" s="121"/>
      <c r="Q519" s="122"/>
      <c r="R519" s="124"/>
      <c r="S519" s="125"/>
      <c r="T519" s="389">
        <f t="shared" si="61"/>
        <v>0</v>
      </c>
      <c r="U519" s="443">
        <f>$A$519</f>
        <v>18</v>
      </c>
    </row>
    <row r="520" spans="1:21" ht="18" customHeight="1">
      <c r="A520" s="817"/>
      <c r="B520" s="818"/>
      <c r="C520" s="895"/>
      <c r="D520" s="818"/>
      <c r="E520" s="337">
        <v>2</v>
      </c>
      <c r="F520" s="216"/>
      <c r="G520" s="216"/>
      <c r="H520" s="97"/>
      <c r="I520" s="81"/>
      <c r="J520" s="76"/>
      <c r="K520" s="82"/>
      <c r="L520" s="77"/>
      <c r="M520" s="2"/>
      <c r="N520" s="82"/>
      <c r="O520" s="77"/>
      <c r="P520" s="2"/>
      <c r="Q520" s="82"/>
      <c r="R520" s="19"/>
      <c r="S520" s="85"/>
      <c r="T520" s="397">
        <f t="shared" si="61"/>
        <v>0</v>
      </c>
      <c r="U520" s="443">
        <f t="shared" ref="U520:U548" si="63">$A$519</f>
        <v>18</v>
      </c>
    </row>
    <row r="521" spans="1:21" ht="18" customHeight="1">
      <c r="A521" s="817"/>
      <c r="B521" s="818"/>
      <c r="C521" s="895"/>
      <c r="D521" s="818"/>
      <c r="E521" s="337">
        <v>3</v>
      </c>
      <c r="F521" s="216"/>
      <c r="G521" s="216"/>
      <c r="H521" s="97"/>
      <c r="I521" s="81"/>
      <c r="J521" s="76"/>
      <c r="K521" s="82"/>
      <c r="L521" s="77"/>
      <c r="M521" s="2"/>
      <c r="N521" s="82"/>
      <c r="O521" s="77"/>
      <c r="P521" s="2"/>
      <c r="Q521" s="82"/>
      <c r="R521" s="19"/>
      <c r="S521" s="85"/>
      <c r="T521" s="397">
        <f t="shared" si="61"/>
        <v>0</v>
      </c>
      <c r="U521" s="443">
        <f t="shared" si="63"/>
        <v>18</v>
      </c>
    </row>
    <row r="522" spans="1:21" ht="18" customHeight="1">
      <c r="A522" s="817"/>
      <c r="B522" s="818"/>
      <c r="C522" s="895"/>
      <c r="D522" s="818"/>
      <c r="E522" s="337">
        <v>4</v>
      </c>
      <c r="F522" s="216"/>
      <c r="G522" s="216"/>
      <c r="H522" s="97"/>
      <c r="I522" s="81"/>
      <c r="J522" s="76"/>
      <c r="K522" s="81"/>
      <c r="L522" s="76"/>
      <c r="M522" s="2"/>
      <c r="N522" s="81"/>
      <c r="O522" s="77"/>
      <c r="P522" s="15"/>
      <c r="Q522" s="82"/>
      <c r="R522" s="19"/>
      <c r="S522" s="85"/>
      <c r="T522" s="397">
        <f t="shared" si="61"/>
        <v>0</v>
      </c>
      <c r="U522" s="443">
        <f t="shared" si="63"/>
        <v>18</v>
      </c>
    </row>
    <row r="523" spans="1:21" ht="18" customHeight="1">
      <c r="A523" s="817"/>
      <c r="B523" s="818"/>
      <c r="C523" s="895"/>
      <c r="D523" s="818"/>
      <c r="E523" s="337">
        <v>5</v>
      </c>
      <c r="F523" s="216"/>
      <c r="G523" s="216"/>
      <c r="H523" s="97"/>
      <c r="I523" s="81"/>
      <c r="J523" s="76"/>
      <c r="K523" s="81"/>
      <c r="L523" s="76"/>
      <c r="M523" s="2"/>
      <c r="N523" s="81"/>
      <c r="O523" s="77"/>
      <c r="P523" s="15"/>
      <c r="Q523" s="82"/>
      <c r="R523" s="19"/>
      <c r="S523" s="85"/>
      <c r="T523" s="397">
        <f t="shared" si="61"/>
        <v>0</v>
      </c>
      <c r="U523" s="443">
        <f t="shared" si="63"/>
        <v>18</v>
      </c>
    </row>
    <row r="524" spans="1:21" ht="18" customHeight="1">
      <c r="A524" s="817"/>
      <c r="B524" s="818"/>
      <c r="C524" s="895"/>
      <c r="D524" s="818"/>
      <c r="E524" s="337">
        <v>6</v>
      </c>
      <c r="F524" s="216"/>
      <c r="G524" s="216"/>
      <c r="H524" s="97"/>
      <c r="I524" s="81"/>
      <c r="J524" s="76"/>
      <c r="K524" s="81"/>
      <c r="L524" s="76"/>
      <c r="M524" s="2"/>
      <c r="N524" s="81"/>
      <c r="O524" s="77"/>
      <c r="P524" s="15"/>
      <c r="Q524" s="82"/>
      <c r="R524" s="19"/>
      <c r="S524" s="85"/>
      <c r="T524" s="397">
        <f t="shared" si="61"/>
        <v>0</v>
      </c>
      <c r="U524" s="443">
        <f t="shared" si="63"/>
        <v>18</v>
      </c>
    </row>
    <row r="525" spans="1:21" ht="18" customHeight="1">
      <c r="A525" s="817"/>
      <c r="B525" s="818"/>
      <c r="C525" s="895"/>
      <c r="D525" s="818"/>
      <c r="E525" s="337">
        <v>7</v>
      </c>
      <c r="F525" s="216"/>
      <c r="G525" s="216"/>
      <c r="H525" s="97"/>
      <c r="I525" s="81"/>
      <c r="J525" s="76"/>
      <c r="K525" s="81"/>
      <c r="L525" s="76"/>
      <c r="M525" s="2"/>
      <c r="N525" s="82"/>
      <c r="O525" s="77"/>
      <c r="P525" s="2"/>
      <c r="Q525" s="82"/>
      <c r="R525" s="19"/>
      <c r="S525" s="85"/>
      <c r="T525" s="397">
        <f t="shared" si="61"/>
        <v>0</v>
      </c>
      <c r="U525" s="443">
        <f t="shared" si="63"/>
        <v>18</v>
      </c>
    </row>
    <row r="526" spans="1:21" ht="18" customHeight="1">
      <c r="A526" s="817"/>
      <c r="B526" s="818"/>
      <c r="C526" s="895"/>
      <c r="D526" s="818"/>
      <c r="E526" s="337">
        <v>8</v>
      </c>
      <c r="F526" s="216"/>
      <c r="G526" s="216"/>
      <c r="H526" s="97"/>
      <c r="I526" s="81"/>
      <c r="J526" s="76"/>
      <c r="K526" s="82"/>
      <c r="L526" s="77"/>
      <c r="M526" s="2"/>
      <c r="N526" s="82"/>
      <c r="O526" s="77"/>
      <c r="P526" s="2"/>
      <c r="Q526" s="82"/>
      <c r="R526" s="19"/>
      <c r="S526" s="85"/>
      <c r="T526" s="397">
        <f t="shared" si="61"/>
        <v>0</v>
      </c>
      <c r="U526" s="443">
        <f t="shared" si="63"/>
        <v>18</v>
      </c>
    </row>
    <row r="527" spans="1:21" ht="18" customHeight="1">
      <c r="A527" s="817"/>
      <c r="B527" s="818"/>
      <c r="C527" s="895"/>
      <c r="D527" s="818"/>
      <c r="E527" s="337">
        <v>9</v>
      </c>
      <c r="F527" s="216"/>
      <c r="G527" s="216"/>
      <c r="H527" s="97"/>
      <c r="I527" s="81"/>
      <c r="J527" s="76"/>
      <c r="K527" s="82"/>
      <c r="L527" s="77"/>
      <c r="M527" s="2"/>
      <c r="N527" s="82"/>
      <c r="O527" s="77"/>
      <c r="P527" s="2"/>
      <c r="Q527" s="82"/>
      <c r="R527" s="19"/>
      <c r="S527" s="85"/>
      <c r="T527" s="397">
        <f t="shared" si="61"/>
        <v>0</v>
      </c>
      <c r="U527" s="443">
        <f t="shared" si="63"/>
        <v>18</v>
      </c>
    </row>
    <row r="528" spans="1:21" ht="18" customHeight="1">
      <c r="A528" s="817"/>
      <c r="B528" s="818"/>
      <c r="C528" s="895"/>
      <c r="D528" s="818"/>
      <c r="E528" s="337">
        <v>10</v>
      </c>
      <c r="F528" s="216"/>
      <c r="G528" s="216"/>
      <c r="H528" s="97"/>
      <c r="I528" s="81"/>
      <c r="J528" s="76"/>
      <c r="K528" s="82"/>
      <c r="L528" s="77"/>
      <c r="M528" s="2"/>
      <c r="N528" s="82"/>
      <c r="O528" s="77"/>
      <c r="P528" s="2"/>
      <c r="Q528" s="82"/>
      <c r="R528" s="19"/>
      <c r="S528" s="85"/>
      <c r="T528" s="397">
        <f t="shared" si="61"/>
        <v>0</v>
      </c>
      <c r="U528" s="443">
        <f t="shared" si="63"/>
        <v>18</v>
      </c>
    </row>
    <row r="529" spans="1:21" ht="18" customHeight="1">
      <c r="A529" s="817"/>
      <c r="B529" s="818"/>
      <c r="C529" s="895"/>
      <c r="D529" s="818"/>
      <c r="E529" s="337">
        <v>11</v>
      </c>
      <c r="F529" s="216"/>
      <c r="G529" s="216"/>
      <c r="H529" s="97"/>
      <c r="I529" s="81"/>
      <c r="J529" s="76"/>
      <c r="K529" s="82"/>
      <c r="L529" s="77"/>
      <c r="M529" s="2"/>
      <c r="N529" s="82"/>
      <c r="O529" s="77"/>
      <c r="P529" s="2"/>
      <c r="Q529" s="82"/>
      <c r="R529" s="19"/>
      <c r="S529" s="85"/>
      <c r="T529" s="397">
        <f t="shared" si="61"/>
        <v>0</v>
      </c>
      <c r="U529" s="443">
        <f t="shared" si="63"/>
        <v>18</v>
      </c>
    </row>
    <row r="530" spans="1:21" ht="18" customHeight="1">
      <c r="A530" s="817"/>
      <c r="B530" s="818"/>
      <c r="C530" s="895"/>
      <c r="D530" s="818"/>
      <c r="E530" s="337">
        <v>12</v>
      </c>
      <c r="F530" s="216"/>
      <c r="G530" s="216"/>
      <c r="H530" s="97"/>
      <c r="I530" s="81"/>
      <c r="J530" s="76"/>
      <c r="K530" s="81"/>
      <c r="L530" s="76"/>
      <c r="M530" s="2"/>
      <c r="N530" s="81"/>
      <c r="O530" s="77"/>
      <c r="P530" s="15"/>
      <c r="Q530" s="82"/>
      <c r="R530" s="19"/>
      <c r="S530" s="85"/>
      <c r="T530" s="397">
        <f t="shared" si="61"/>
        <v>0</v>
      </c>
      <c r="U530" s="443">
        <f t="shared" si="63"/>
        <v>18</v>
      </c>
    </row>
    <row r="531" spans="1:21" ht="18" customHeight="1">
      <c r="A531" s="817"/>
      <c r="B531" s="818"/>
      <c r="C531" s="895"/>
      <c r="D531" s="818"/>
      <c r="E531" s="337">
        <v>13</v>
      </c>
      <c r="F531" s="216"/>
      <c r="G531" s="216"/>
      <c r="H531" s="97"/>
      <c r="I531" s="81"/>
      <c r="J531" s="76"/>
      <c r="K531" s="81"/>
      <c r="L531" s="76"/>
      <c r="M531" s="2"/>
      <c r="N531" s="81"/>
      <c r="O531" s="77"/>
      <c r="P531" s="15"/>
      <c r="Q531" s="82"/>
      <c r="R531" s="19"/>
      <c r="S531" s="85"/>
      <c r="T531" s="397">
        <f t="shared" ref="T531:T594" si="64">IF(J531="",0,INT(SUM(PRODUCT(J531,L531,O531),R531)))</f>
        <v>0</v>
      </c>
      <c r="U531" s="443">
        <f t="shared" si="63"/>
        <v>18</v>
      </c>
    </row>
    <row r="532" spans="1:21" ht="18" customHeight="1">
      <c r="A532" s="817"/>
      <c r="B532" s="818"/>
      <c r="C532" s="895"/>
      <c r="D532" s="818"/>
      <c r="E532" s="337">
        <v>14</v>
      </c>
      <c r="F532" s="216"/>
      <c r="G532" s="216"/>
      <c r="H532" s="97"/>
      <c r="I532" s="81"/>
      <c r="J532" s="76"/>
      <c r="K532" s="81"/>
      <c r="L532" s="76"/>
      <c r="M532" s="2"/>
      <c r="N532" s="81"/>
      <c r="O532" s="77"/>
      <c r="P532" s="15"/>
      <c r="Q532" s="82"/>
      <c r="R532" s="19"/>
      <c r="S532" s="85"/>
      <c r="T532" s="397">
        <f t="shared" si="64"/>
        <v>0</v>
      </c>
      <c r="U532" s="443">
        <f t="shared" si="63"/>
        <v>18</v>
      </c>
    </row>
    <row r="533" spans="1:21" ht="18" customHeight="1">
      <c r="A533" s="817"/>
      <c r="B533" s="818"/>
      <c r="C533" s="895"/>
      <c r="D533" s="818"/>
      <c r="E533" s="337">
        <v>15</v>
      </c>
      <c r="F533" s="216"/>
      <c r="G533" s="216"/>
      <c r="H533" s="97"/>
      <c r="I533" s="81"/>
      <c r="J533" s="76"/>
      <c r="K533" s="81"/>
      <c r="L533" s="76"/>
      <c r="M533" s="2"/>
      <c r="N533" s="82"/>
      <c r="O533" s="77"/>
      <c r="P533" s="2"/>
      <c r="Q533" s="82"/>
      <c r="R533" s="19"/>
      <c r="S533" s="85"/>
      <c r="T533" s="397">
        <f t="shared" si="64"/>
        <v>0</v>
      </c>
      <c r="U533" s="443">
        <f t="shared" si="63"/>
        <v>18</v>
      </c>
    </row>
    <row r="534" spans="1:21" ht="18" customHeight="1">
      <c r="A534" s="817"/>
      <c r="B534" s="818"/>
      <c r="C534" s="895"/>
      <c r="D534" s="818"/>
      <c r="E534" s="337">
        <v>16</v>
      </c>
      <c r="F534" s="216"/>
      <c r="G534" s="216"/>
      <c r="H534" s="97"/>
      <c r="I534" s="81"/>
      <c r="J534" s="76"/>
      <c r="K534" s="82"/>
      <c r="L534" s="77"/>
      <c r="M534" s="2"/>
      <c r="N534" s="82"/>
      <c r="O534" s="77"/>
      <c r="P534" s="2"/>
      <c r="Q534" s="82"/>
      <c r="R534" s="19"/>
      <c r="S534" s="85"/>
      <c r="T534" s="397">
        <f t="shared" si="64"/>
        <v>0</v>
      </c>
      <c r="U534" s="443">
        <f t="shared" si="63"/>
        <v>18</v>
      </c>
    </row>
    <row r="535" spans="1:21" ht="18" customHeight="1">
      <c r="A535" s="817"/>
      <c r="B535" s="818"/>
      <c r="C535" s="895"/>
      <c r="D535" s="818"/>
      <c r="E535" s="337">
        <v>17</v>
      </c>
      <c r="F535" s="216"/>
      <c r="G535" s="216"/>
      <c r="H535" s="97"/>
      <c r="I535" s="81"/>
      <c r="J535" s="76"/>
      <c r="K535" s="82"/>
      <c r="L535" s="77"/>
      <c r="M535" s="2"/>
      <c r="N535" s="82"/>
      <c r="O535" s="77"/>
      <c r="P535" s="2"/>
      <c r="Q535" s="82"/>
      <c r="R535" s="19"/>
      <c r="S535" s="85"/>
      <c r="T535" s="397">
        <f t="shared" si="64"/>
        <v>0</v>
      </c>
      <c r="U535" s="443">
        <f t="shared" si="63"/>
        <v>18</v>
      </c>
    </row>
    <row r="536" spans="1:21" ht="18" customHeight="1">
      <c r="A536" s="817"/>
      <c r="B536" s="818"/>
      <c r="C536" s="895"/>
      <c r="D536" s="818"/>
      <c r="E536" s="337">
        <v>18</v>
      </c>
      <c r="F536" s="216"/>
      <c r="G536" s="216"/>
      <c r="H536" s="97"/>
      <c r="I536" s="81"/>
      <c r="J536" s="76"/>
      <c r="K536" s="82"/>
      <c r="L536" s="77"/>
      <c r="M536" s="2"/>
      <c r="N536" s="82"/>
      <c r="O536" s="77"/>
      <c r="P536" s="2"/>
      <c r="Q536" s="82"/>
      <c r="R536" s="19"/>
      <c r="S536" s="85"/>
      <c r="T536" s="397">
        <f t="shared" si="64"/>
        <v>0</v>
      </c>
      <c r="U536" s="443">
        <f t="shared" si="63"/>
        <v>18</v>
      </c>
    </row>
    <row r="537" spans="1:21" ht="18" customHeight="1">
      <c r="A537" s="817"/>
      <c r="B537" s="818"/>
      <c r="C537" s="895"/>
      <c r="D537" s="818"/>
      <c r="E537" s="337">
        <v>19</v>
      </c>
      <c r="F537" s="216"/>
      <c r="G537" s="216"/>
      <c r="H537" s="97"/>
      <c r="I537" s="81"/>
      <c r="J537" s="76"/>
      <c r="K537" s="81"/>
      <c r="L537" s="76"/>
      <c r="M537" s="2"/>
      <c r="N537" s="81"/>
      <c r="O537" s="77"/>
      <c r="P537" s="15"/>
      <c r="Q537" s="82"/>
      <c r="R537" s="19"/>
      <c r="S537" s="85"/>
      <c r="T537" s="397">
        <f t="shared" si="64"/>
        <v>0</v>
      </c>
      <c r="U537" s="443">
        <f t="shared" si="63"/>
        <v>18</v>
      </c>
    </row>
    <row r="538" spans="1:21" ht="18" customHeight="1">
      <c r="A538" s="817"/>
      <c r="B538" s="818"/>
      <c r="C538" s="895"/>
      <c r="D538" s="818"/>
      <c r="E538" s="337">
        <v>20</v>
      </c>
      <c r="F538" s="216"/>
      <c r="G538" s="216"/>
      <c r="H538" s="97"/>
      <c r="I538" s="81"/>
      <c r="J538" s="76"/>
      <c r="K538" s="81"/>
      <c r="L538" s="76"/>
      <c r="M538" s="2"/>
      <c r="N538" s="81"/>
      <c r="O538" s="77"/>
      <c r="P538" s="15"/>
      <c r="Q538" s="82"/>
      <c r="R538" s="19"/>
      <c r="S538" s="85"/>
      <c r="T538" s="397">
        <f t="shared" si="64"/>
        <v>0</v>
      </c>
      <c r="U538" s="443">
        <f t="shared" si="63"/>
        <v>18</v>
      </c>
    </row>
    <row r="539" spans="1:21" ht="18" customHeight="1">
      <c r="A539" s="817"/>
      <c r="B539" s="818"/>
      <c r="C539" s="895"/>
      <c r="D539" s="818"/>
      <c r="E539" s="337">
        <v>21</v>
      </c>
      <c r="F539" s="216"/>
      <c r="G539" s="216"/>
      <c r="H539" s="97"/>
      <c r="I539" s="81"/>
      <c r="J539" s="76"/>
      <c r="K539" s="81"/>
      <c r="L539" s="76"/>
      <c r="M539" s="2"/>
      <c r="N539" s="81"/>
      <c r="O539" s="77"/>
      <c r="P539" s="15"/>
      <c r="Q539" s="82"/>
      <c r="R539" s="19"/>
      <c r="S539" s="85"/>
      <c r="T539" s="397">
        <f t="shared" si="64"/>
        <v>0</v>
      </c>
      <c r="U539" s="443">
        <f t="shared" si="63"/>
        <v>18</v>
      </c>
    </row>
    <row r="540" spans="1:21" ht="18" customHeight="1">
      <c r="A540" s="817"/>
      <c r="B540" s="818"/>
      <c r="C540" s="895"/>
      <c r="D540" s="818"/>
      <c r="E540" s="337">
        <v>22</v>
      </c>
      <c r="F540" s="216"/>
      <c r="G540" s="216"/>
      <c r="H540" s="97"/>
      <c r="I540" s="81"/>
      <c r="J540" s="76"/>
      <c r="K540" s="81"/>
      <c r="L540" s="76"/>
      <c r="M540" s="2"/>
      <c r="N540" s="82"/>
      <c r="O540" s="77"/>
      <c r="P540" s="2"/>
      <c r="Q540" s="82"/>
      <c r="R540" s="19"/>
      <c r="S540" s="85"/>
      <c r="T540" s="397">
        <f t="shared" si="64"/>
        <v>0</v>
      </c>
      <c r="U540" s="443">
        <f t="shared" si="63"/>
        <v>18</v>
      </c>
    </row>
    <row r="541" spans="1:21" ht="18" customHeight="1">
      <c r="A541" s="817"/>
      <c r="B541" s="818"/>
      <c r="C541" s="895"/>
      <c r="D541" s="818"/>
      <c r="E541" s="337">
        <v>23</v>
      </c>
      <c r="F541" s="216"/>
      <c r="G541" s="216"/>
      <c r="H541" s="97"/>
      <c r="I541" s="81"/>
      <c r="J541" s="76"/>
      <c r="K541" s="82"/>
      <c r="L541" s="77"/>
      <c r="M541" s="2"/>
      <c r="N541" s="82"/>
      <c r="O541" s="77"/>
      <c r="P541" s="2"/>
      <c r="Q541" s="82"/>
      <c r="R541" s="19"/>
      <c r="S541" s="85"/>
      <c r="T541" s="397">
        <f t="shared" si="64"/>
        <v>0</v>
      </c>
      <c r="U541" s="443">
        <f t="shared" si="63"/>
        <v>18</v>
      </c>
    </row>
    <row r="542" spans="1:21" ht="18" customHeight="1">
      <c r="A542" s="817"/>
      <c r="B542" s="818"/>
      <c r="C542" s="895"/>
      <c r="D542" s="818"/>
      <c r="E542" s="337">
        <v>24</v>
      </c>
      <c r="F542" s="216"/>
      <c r="G542" s="216"/>
      <c r="H542" s="97"/>
      <c r="I542" s="81"/>
      <c r="J542" s="76"/>
      <c r="K542" s="82"/>
      <c r="L542" s="77"/>
      <c r="M542" s="2"/>
      <c r="N542" s="82"/>
      <c r="O542" s="77"/>
      <c r="P542" s="2"/>
      <c r="Q542" s="82"/>
      <c r="R542" s="19"/>
      <c r="S542" s="85"/>
      <c r="T542" s="397">
        <f t="shared" si="64"/>
        <v>0</v>
      </c>
      <c r="U542" s="443">
        <f t="shared" si="63"/>
        <v>18</v>
      </c>
    </row>
    <row r="543" spans="1:21" ht="18" customHeight="1">
      <c r="A543" s="817"/>
      <c r="B543" s="818"/>
      <c r="C543" s="895"/>
      <c r="D543" s="818"/>
      <c r="E543" s="337">
        <v>25</v>
      </c>
      <c r="F543" s="216"/>
      <c r="G543" s="216"/>
      <c r="H543" s="97"/>
      <c r="I543" s="81"/>
      <c r="J543" s="76"/>
      <c r="K543" s="82"/>
      <c r="L543" s="77"/>
      <c r="M543" s="2"/>
      <c r="N543" s="82"/>
      <c r="O543" s="77"/>
      <c r="P543" s="2"/>
      <c r="Q543" s="82"/>
      <c r="R543" s="19"/>
      <c r="S543" s="85"/>
      <c r="T543" s="397">
        <f t="shared" si="64"/>
        <v>0</v>
      </c>
      <c r="U543" s="443">
        <f t="shared" si="63"/>
        <v>18</v>
      </c>
    </row>
    <row r="544" spans="1:21" ht="18" customHeight="1">
      <c r="A544" s="817"/>
      <c r="B544" s="818"/>
      <c r="C544" s="895"/>
      <c r="D544" s="818"/>
      <c r="E544" s="337">
        <v>26</v>
      </c>
      <c r="F544" s="216"/>
      <c r="G544" s="216"/>
      <c r="H544" s="97"/>
      <c r="I544" s="81"/>
      <c r="J544" s="76"/>
      <c r="K544" s="82"/>
      <c r="L544" s="77"/>
      <c r="M544" s="2"/>
      <c r="N544" s="82"/>
      <c r="O544" s="77"/>
      <c r="P544" s="2"/>
      <c r="Q544" s="82"/>
      <c r="R544" s="19"/>
      <c r="S544" s="85"/>
      <c r="T544" s="397">
        <f t="shared" si="64"/>
        <v>0</v>
      </c>
      <c r="U544" s="443">
        <f t="shared" si="63"/>
        <v>18</v>
      </c>
    </row>
    <row r="545" spans="1:21" ht="18" customHeight="1">
      <c r="A545" s="817"/>
      <c r="B545" s="818"/>
      <c r="C545" s="895"/>
      <c r="D545" s="818"/>
      <c r="E545" s="337">
        <v>27</v>
      </c>
      <c r="F545" s="216"/>
      <c r="G545" s="216"/>
      <c r="H545" s="97"/>
      <c r="I545" s="81"/>
      <c r="J545" s="76"/>
      <c r="K545" s="81"/>
      <c r="L545" s="76"/>
      <c r="M545" s="2"/>
      <c r="N545" s="81"/>
      <c r="O545" s="77"/>
      <c r="P545" s="15"/>
      <c r="Q545" s="82"/>
      <c r="R545" s="19"/>
      <c r="S545" s="85"/>
      <c r="T545" s="397">
        <f t="shared" si="64"/>
        <v>0</v>
      </c>
      <c r="U545" s="443">
        <f t="shared" si="63"/>
        <v>18</v>
      </c>
    </row>
    <row r="546" spans="1:21" ht="18" customHeight="1">
      <c r="A546" s="817"/>
      <c r="B546" s="818"/>
      <c r="C546" s="895"/>
      <c r="D546" s="818"/>
      <c r="E546" s="337">
        <v>28</v>
      </c>
      <c r="F546" s="216"/>
      <c r="G546" s="216"/>
      <c r="H546" s="97"/>
      <c r="I546" s="81"/>
      <c r="J546" s="76"/>
      <c r="K546" s="81"/>
      <c r="L546" s="76"/>
      <c r="M546" s="2"/>
      <c r="N546" s="81"/>
      <c r="O546" s="77"/>
      <c r="P546" s="15"/>
      <c r="Q546" s="82"/>
      <c r="R546" s="19"/>
      <c r="S546" s="85"/>
      <c r="T546" s="397">
        <f t="shared" si="64"/>
        <v>0</v>
      </c>
      <c r="U546" s="443">
        <f t="shared" si="63"/>
        <v>18</v>
      </c>
    </row>
    <row r="547" spans="1:21" ht="18" customHeight="1">
      <c r="A547" s="817"/>
      <c r="B547" s="818"/>
      <c r="C547" s="895"/>
      <c r="D547" s="818"/>
      <c r="E547" s="337">
        <v>29</v>
      </c>
      <c r="F547" s="216"/>
      <c r="G547" s="216"/>
      <c r="H547" s="97"/>
      <c r="I547" s="81"/>
      <c r="J547" s="76"/>
      <c r="K547" s="81"/>
      <c r="L547" s="76"/>
      <c r="M547" s="2"/>
      <c r="N547" s="81"/>
      <c r="O547" s="77"/>
      <c r="P547" s="15"/>
      <c r="Q547" s="82"/>
      <c r="R547" s="19"/>
      <c r="S547" s="85"/>
      <c r="T547" s="397">
        <f t="shared" si="64"/>
        <v>0</v>
      </c>
      <c r="U547" s="443">
        <f t="shared" si="63"/>
        <v>18</v>
      </c>
    </row>
    <row r="548" spans="1:21" ht="18" customHeight="1">
      <c r="A548" s="825"/>
      <c r="B548" s="826"/>
      <c r="C548" s="896"/>
      <c r="D548" s="826"/>
      <c r="E548" s="435">
        <v>30</v>
      </c>
      <c r="F548" s="216"/>
      <c r="G548" s="216"/>
      <c r="H548" s="101"/>
      <c r="I548" s="102"/>
      <c r="J548" s="141"/>
      <c r="K548" s="102"/>
      <c r="L548" s="141"/>
      <c r="M548" s="17"/>
      <c r="N548" s="90"/>
      <c r="O548" s="79"/>
      <c r="P548" s="17"/>
      <c r="Q548" s="90"/>
      <c r="R548" s="20"/>
      <c r="S548" s="91"/>
      <c r="T548" s="398">
        <f t="shared" si="64"/>
        <v>0</v>
      </c>
      <c r="U548" s="443">
        <f t="shared" si="63"/>
        <v>18</v>
      </c>
    </row>
    <row r="549" spans="1:21" ht="18" customHeight="1">
      <c r="A549" s="815">
        <v>19</v>
      </c>
      <c r="B549" s="816"/>
      <c r="C549" s="894" t="str">
        <f>IF(ISERROR(VLOOKUP($A549,処理シート!$B:$D,3,FALSE)),"",VLOOKUP($A549,処理シート!$B:$D,3,FALSE))</f>
        <v/>
      </c>
      <c r="D549" s="816"/>
      <c r="E549" s="392">
        <v>1</v>
      </c>
      <c r="F549" s="216"/>
      <c r="G549" s="216"/>
      <c r="H549" s="118"/>
      <c r="I549" s="119"/>
      <c r="J549" s="120"/>
      <c r="K549" s="122"/>
      <c r="L549" s="123"/>
      <c r="M549" s="121"/>
      <c r="N549" s="122"/>
      <c r="O549" s="123"/>
      <c r="P549" s="121"/>
      <c r="Q549" s="122"/>
      <c r="R549" s="124"/>
      <c r="S549" s="125"/>
      <c r="T549" s="389">
        <f t="shared" si="64"/>
        <v>0</v>
      </c>
      <c r="U549" s="443">
        <f>$A$549</f>
        <v>19</v>
      </c>
    </row>
    <row r="550" spans="1:21" ht="18" customHeight="1">
      <c r="A550" s="817"/>
      <c r="B550" s="818"/>
      <c r="C550" s="895"/>
      <c r="D550" s="818"/>
      <c r="E550" s="337">
        <v>2</v>
      </c>
      <c r="F550" s="216"/>
      <c r="G550" s="216"/>
      <c r="H550" s="97"/>
      <c r="I550" s="81"/>
      <c r="J550" s="76"/>
      <c r="K550" s="82"/>
      <c r="L550" s="77"/>
      <c r="M550" s="2"/>
      <c r="N550" s="82"/>
      <c r="O550" s="77"/>
      <c r="P550" s="2"/>
      <c r="Q550" s="82"/>
      <c r="R550" s="19"/>
      <c r="S550" s="85"/>
      <c r="T550" s="397">
        <f t="shared" si="64"/>
        <v>0</v>
      </c>
      <c r="U550" s="443">
        <f t="shared" ref="U550:U578" si="65">$A$549</f>
        <v>19</v>
      </c>
    </row>
    <row r="551" spans="1:21" ht="18" customHeight="1">
      <c r="A551" s="817"/>
      <c r="B551" s="818"/>
      <c r="C551" s="895"/>
      <c r="D551" s="818"/>
      <c r="E551" s="337">
        <v>3</v>
      </c>
      <c r="F551" s="216"/>
      <c r="G551" s="216"/>
      <c r="H551" s="97"/>
      <c r="I551" s="81"/>
      <c r="J551" s="76"/>
      <c r="K551" s="82"/>
      <c r="L551" s="77"/>
      <c r="M551" s="2"/>
      <c r="N551" s="82"/>
      <c r="O551" s="77"/>
      <c r="P551" s="2"/>
      <c r="Q551" s="82"/>
      <c r="R551" s="19"/>
      <c r="S551" s="85"/>
      <c r="T551" s="397">
        <f t="shared" si="64"/>
        <v>0</v>
      </c>
      <c r="U551" s="443">
        <f t="shared" si="65"/>
        <v>19</v>
      </c>
    </row>
    <row r="552" spans="1:21" ht="18" customHeight="1">
      <c r="A552" s="817"/>
      <c r="B552" s="818"/>
      <c r="C552" s="895"/>
      <c r="D552" s="818"/>
      <c r="E552" s="337">
        <v>4</v>
      </c>
      <c r="F552" s="216"/>
      <c r="G552" s="216"/>
      <c r="H552" s="97"/>
      <c r="I552" s="81"/>
      <c r="J552" s="76"/>
      <c r="K552" s="81"/>
      <c r="L552" s="76"/>
      <c r="M552" s="2"/>
      <c r="N552" s="81"/>
      <c r="O552" s="77"/>
      <c r="P552" s="15"/>
      <c r="Q552" s="82"/>
      <c r="R552" s="19"/>
      <c r="S552" s="85"/>
      <c r="T552" s="397">
        <f t="shared" si="64"/>
        <v>0</v>
      </c>
      <c r="U552" s="443">
        <f t="shared" si="65"/>
        <v>19</v>
      </c>
    </row>
    <row r="553" spans="1:21" ht="18" customHeight="1">
      <c r="A553" s="817"/>
      <c r="B553" s="818"/>
      <c r="C553" s="895"/>
      <c r="D553" s="818"/>
      <c r="E553" s="337">
        <v>5</v>
      </c>
      <c r="F553" s="216"/>
      <c r="G553" s="216"/>
      <c r="H553" s="97"/>
      <c r="I553" s="81"/>
      <c r="J553" s="76"/>
      <c r="K553" s="81"/>
      <c r="L553" s="76"/>
      <c r="M553" s="2"/>
      <c r="N553" s="81"/>
      <c r="O553" s="77"/>
      <c r="P553" s="15"/>
      <c r="Q553" s="82"/>
      <c r="R553" s="19"/>
      <c r="S553" s="85"/>
      <c r="T553" s="397">
        <f t="shared" si="64"/>
        <v>0</v>
      </c>
      <c r="U553" s="443">
        <f t="shared" si="65"/>
        <v>19</v>
      </c>
    </row>
    <row r="554" spans="1:21" ht="18" customHeight="1">
      <c r="A554" s="817"/>
      <c r="B554" s="818"/>
      <c r="C554" s="895"/>
      <c r="D554" s="818"/>
      <c r="E554" s="337">
        <v>6</v>
      </c>
      <c r="F554" s="216"/>
      <c r="G554" s="216"/>
      <c r="H554" s="97"/>
      <c r="I554" s="81"/>
      <c r="J554" s="76"/>
      <c r="K554" s="81"/>
      <c r="L554" s="76"/>
      <c r="M554" s="2"/>
      <c r="N554" s="81"/>
      <c r="O554" s="77"/>
      <c r="P554" s="15"/>
      <c r="Q554" s="82"/>
      <c r="R554" s="19"/>
      <c r="S554" s="85"/>
      <c r="T554" s="397">
        <f t="shared" si="64"/>
        <v>0</v>
      </c>
      <c r="U554" s="443">
        <f t="shared" si="65"/>
        <v>19</v>
      </c>
    </row>
    <row r="555" spans="1:21" ht="18" customHeight="1">
      <c r="A555" s="817"/>
      <c r="B555" s="818"/>
      <c r="C555" s="895"/>
      <c r="D555" s="818"/>
      <c r="E555" s="337">
        <v>7</v>
      </c>
      <c r="F555" s="216"/>
      <c r="G555" s="216"/>
      <c r="H555" s="97"/>
      <c r="I555" s="81"/>
      <c r="J555" s="76"/>
      <c r="K555" s="81"/>
      <c r="L555" s="76"/>
      <c r="M555" s="2"/>
      <c r="N555" s="82"/>
      <c r="O555" s="77"/>
      <c r="P555" s="2"/>
      <c r="Q555" s="82"/>
      <c r="R555" s="19"/>
      <c r="S555" s="85"/>
      <c r="T555" s="397">
        <f t="shared" si="64"/>
        <v>0</v>
      </c>
      <c r="U555" s="443">
        <f t="shared" si="65"/>
        <v>19</v>
      </c>
    </row>
    <row r="556" spans="1:21" ht="18" customHeight="1">
      <c r="A556" s="817"/>
      <c r="B556" s="818"/>
      <c r="C556" s="895"/>
      <c r="D556" s="818"/>
      <c r="E556" s="337">
        <v>8</v>
      </c>
      <c r="F556" s="216"/>
      <c r="G556" s="216"/>
      <c r="H556" s="97"/>
      <c r="I556" s="81"/>
      <c r="J556" s="76"/>
      <c r="K556" s="82"/>
      <c r="L556" s="77"/>
      <c r="M556" s="2"/>
      <c r="N556" s="82"/>
      <c r="O556" s="77"/>
      <c r="P556" s="2"/>
      <c r="Q556" s="82"/>
      <c r="R556" s="19"/>
      <c r="S556" s="85"/>
      <c r="T556" s="397">
        <f t="shared" si="64"/>
        <v>0</v>
      </c>
      <c r="U556" s="443">
        <f t="shared" si="65"/>
        <v>19</v>
      </c>
    </row>
    <row r="557" spans="1:21" ht="18" customHeight="1">
      <c r="A557" s="817"/>
      <c r="B557" s="818"/>
      <c r="C557" s="895"/>
      <c r="D557" s="818"/>
      <c r="E557" s="337">
        <v>9</v>
      </c>
      <c r="F557" s="216"/>
      <c r="G557" s="216"/>
      <c r="H557" s="97"/>
      <c r="I557" s="81"/>
      <c r="J557" s="76"/>
      <c r="K557" s="82"/>
      <c r="L557" s="77"/>
      <c r="M557" s="2"/>
      <c r="N557" s="82"/>
      <c r="O557" s="77"/>
      <c r="P557" s="2"/>
      <c r="Q557" s="82"/>
      <c r="R557" s="19"/>
      <c r="S557" s="85"/>
      <c r="T557" s="397">
        <f t="shared" si="64"/>
        <v>0</v>
      </c>
      <c r="U557" s="443">
        <f t="shared" si="65"/>
        <v>19</v>
      </c>
    </row>
    <row r="558" spans="1:21" ht="18" customHeight="1">
      <c r="A558" s="817"/>
      <c r="B558" s="818"/>
      <c r="C558" s="895"/>
      <c r="D558" s="818"/>
      <c r="E558" s="337">
        <v>10</v>
      </c>
      <c r="F558" s="216"/>
      <c r="G558" s="216"/>
      <c r="H558" s="97"/>
      <c r="I558" s="81"/>
      <c r="J558" s="76"/>
      <c r="K558" s="82"/>
      <c r="L558" s="77"/>
      <c r="M558" s="2"/>
      <c r="N558" s="82"/>
      <c r="O558" s="77"/>
      <c r="P558" s="2"/>
      <c r="Q558" s="82"/>
      <c r="R558" s="19"/>
      <c r="S558" s="85"/>
      <c r="T558" s="397">
        <f t="shared" si="64"/>
        <v>0</v>
      </c>
      <c r="U558" s="443">
        <f t="shared" si="65"/>
        <v>19</v>
      </c>
    </row>
    <row r="559" spans="1:21" ht="18" customHeight="1">
      <c r="A559" s="817"/>
      <c r="B559" s="818"/>
      <c r="C559" s="895"/>
      <c r="D559" s="818"/>
      <c r="E559" s="337">
        <v>11</v>
      </c>
      <c r="F559" s="216"/>
      <c r="G559" s="216"/>
      <c r="H559" s="97"/>
      <c r="I559" s="81"/>
      <c r="J559" s="76"/>
      <c r="K559" s="82"/>
      <c r="L559" s="77"/>
      <c r="M559" s="2"/>
      <c r="N559" s="82"/>
      <c r="O559" s="77"/>
      <c r="P559" s="2"/>
      <c r="Q559" s="82"/>
      <c r="R559" s="19"/>
      <c r="S559" s="85"/>
      <c r="T559" s="397">
        <f t="shared" si="64"/>
        <v>0</v>
      </c>
      <c r="U559" s="443">
        <f t="shared" si="65"/>
        <v>19</v>
      </c>
    </row>
    <row r="560" spans="1:21" ht="18" customHeight="1">
      <c r="A560" s="817"/>
      <c r="B560" s="818"/>
      <c r="C560" s="895"/>
      <c r="D560" s="818"/>
      <c r="E560" s="337">
        <v>12</v>
      </c>
      <c r="F560" s="216"/>
      <c r="G560" s="216"/>
      <c r="H560" s="97"/>
      <c r="I560" s="81"/>
      <c r="J560" s="76"/>
      <c r="K560" s="81"/>
      <c r="L560" s="76"/>
      <c r="M560" s="2"/>
      <c r="N560" s="81"/>
      <c r="O560" s="77"/>
      <c r="P560" s="15"/>
      <c r="Q560" s="82"/>
      <c r="R560" s="19"/>
      <c r="S560" s="85"/>
      <c r="T560" s="397">
        <f t="shared" si="64"/>
        <v>0</v>
      </c>
      <c r="U560" s="443">
        <f t="shared" si="65"/>
        <v>19</v>
      </c>
    </row>
    <row r="561" spans="1:21" ht="18" customHeight="1">
      <c r="A561" s="817"/>
      <c r="B561" s="818"/>
      <c r="C561" s="895"/>
      <c r="D561" s="818"/>
      <c r="E561" s="337">
        <v>13</v>
      </c>
      <c r="F561" s="216"/>
      <c r="G561" s="216"/>
      <c r="H561" s="97"/>
      <c r="I561" s="81"/>
      <c r="J561" s="76"/>
      <c r="K561" s="81"/>
      <c r="L561" s="76"/>
      <c r="M561" s="2"/>
      <c r="N561" s="81"/>
      <c r="O561" s="77"/>
      <c r="P561" s="15"/>
      <c r="Q561" s="82"/>
      <c r="R561" s="19"/>
      <c r="S561" s="85"/>
      <c r="T561" s="397">
        <f t="shared" si="64"/>
        <v>0</v>
      </c>
      <c r="U561" s="443">
        <f t="shared" si="65"/>
        <v>19</v>
      </c>
    </row>
    <row r="562" spans="1:21" ht="18" customHeight="1">
      <c r="A562" s="817"/>
      <c r="B562" s="818"/>
      <c r="C562" s="895"/>
      <c r="D562" s="818"/>
      <c r="E562" s="337">
        <v>14</v>
      </c>
      <c r="F562" s="216"/>
      <c r="G562" s="216"/>
      <c r="H562" s="97"/>
      <c r="I562" s="81"/>
      <c r="J562" s="76"/>
      <c r="K562" s="81"/>
      <c r="L562" s="76"/>
      <c r="M562" s="2"/>
      <c r="N562" s="81"/>
      <c r="O562" s="77"/>
      <c r="P562" s="15"/>
      <c r="Q562" s="82"/>
      <c r="R562" s="19"/>
      <c r="S562" s="85"/>
      <c r="T562" s="397">
        <f t="shared" si="64"/>
        <v>0</v>
      </c>
      <c r="U562" s="443">
        <f t="shared" si="65"/>
        <v>19</v>
      </c>
    </row>
    <row r="563" spans="1:21" ht="18" customHeight="1">
      <c r="A563" s="817"/>
      <c r="B563" s="818"/>
      <c r="C563" s="895"/>
      <c r="D563" s="818"/>
      <c r="E563" s="337">
        <v>15</v>
      </c>
      <c r="F563" s="216"/>
      <c r="G563" s="216"/>
      <c r="H563" s="97"/>
      <c r="I563" s="81"/>
      <c r="J563" s="76"/>
      <c r="K563" s="81"/>
      <c r="L563" s="76"/>
      <c r="M563" s="2"/>
      <c r="N563" s="82"/>
      <c r="O563" s="77"/>
      <c r="P563" s="2"/>
      <c r="Q563" s="82"/>
      <c r="R563" s="19"/>
      <c r="S563" s="85"/>
      <c r="T563" s="397">
        <f t="shared" si="64"/>
        <v>0</v>
      </c>
      <c r="U563" s="443">
        <f t="shared" si="65"/>
        <v>19</v>
      </c>
    </row>
    <row r="564" spans="1:21" ht="18" customHeight="1">
      <c r="A564" s="817"/>
      <c r="B564" s="818"/>
      <c r="C564" s="895"/>
      <c r="D564" s="818"/>
      <c r="E564" s="337">
        <v>16</v>
      </c>
      <c r="F564" s="216"/>
      <c r="G564" s="216"/>
      <c r="H564" s="97"/>
      <c r="I564" s="81"/>
      <c r="J564" s="76"/>
      <c r="K564" s="82"/>
      <c r="L564" s="77"/>
      <c r="M564" s="2"/>
      <c r="N564" s="82"/>
      <c r="O564" s="77"/>
      <c r="P564" s="2"/>
      <c r="Q564" s="82"/>
      <c r="R564" s="19"/>
      <c r="S564" s="85"/>
      <c r="T564" s="397">
        <f t="shared" si="64"/>
        <v>0</v>
      </c>
      <c r="U564" s="443">
        <f t="shared" si="65"/>
        <v>19</v>
      </c>
    </row>
    <row r="565" spans="1:21" ht="18" customHeight="1">
      <c r="A565" s="817"/>
      <c r="B565" s="818"/>
      <c r="C565" s="895"/>
      <c r="D565" s="818"/>
      <c r="E565" s="337">
        <v>17</v>
      </c>
      <c r="F565" s="216"/>
      <c r="G565" s="216"/>
      <c r="H565" s="97"/>
      <c r="I565" s="81"/>
      <c r="J565" s="76"/>
      <c r="K565" s="82"/>
      <c r="L565" s="77"/>
      <c r="M565" s="2"/>
      <c r="N565" s="82"/>
      <c r="O565" s="77"/>
      <c r="P565" s="2"/>
      <c r="Q565" s="82"/>
      <c r="R565" s="19"/>
      <c r="S565" s="85"/>
      <c r="T565" s="397">
        <f t="shared" si="64"/>
        <v>0</v>
      </c>
      <c r="U565" s="443">
        <f t="shared" si="65"/>
        <v>19</v>
      </c>
    </row>
    <row r="566" spans="1:21" ht="18" customHeight="1">
      <c r="A566" s="817"/>
      <c r="B566" s="818"/>
      <c r="C566" s="895"/>
      <c r="D566" s="818"/>
      <c r="E566" s="337">
        <v>18</v>
      </c>
      <c r="F566" s="216"/>
      <c r="G566" s="216"/>
      <c r="H566" s="97"/>
      <c r="I566" s="81"/>
      <c r="J566" s="76"/>
      <c r="K566" s="82"/>
      <c r="L566" s="77"/>
      <c r="M566" s="2"/>
      <c r="N566" s="82"/>
      <c r="O566" s="77"/>
      <c r="P566" s="2"/>
      <c r="Q566" s="82"/>
      <c r="R566" s="19"/>
      <c r="S566" s="85"/>
      <c r="T566" s="397">
        <f t="shared" si="64"/>
        <v>0</v>
      </c>
      <c r="U566" s="443">
        <f t="shared" si="65"/>
        <v>19</v>
      </c>
    </row>
    <row r="567" spans="1:21" ht="18" customHeight="1">
      <c r="A567" s="817"/>
      <c r="B567" s="818"/>
      <c r="C567" s="895"/>
      <c r="D567" s="818"/>
      <c r="E567" s="337">
        <v>19</v>
      </c>
      <c r="F567" s="216"/>
      <c r="G567" s="216"/>
      <c r="H567" s="97"/>
      <c r="I567" s="81"/>
      <c r="J567" s="76"/>
      <c r="K567" s="81"/>
      <c r="L567" s="76"/>
      <c r="M567" s="2"/>
      <c r="N567" s="81"/>
      <c r="O567" s="77"/>
      <c r="P567" s="15"/>
      <c r="Q567" s="82"/>
      <c r="R567" s="19"/>
      <c r="S567" s="85"/>
      <c r="T567" s="397">
        <f t="shared" si="64"/>
        <v>0</v>
      </c>
      <c r="U567" s="443">
        <f t="shared" si="65"/>
        <v>19</v>
      </c>
    </row>
    <row r="568" spans="1:21" ht="18" customHeight="1">
      <c r="A568" s="817"/>
      <c r="B568" s="818"/>
      <c r="C568" s="895"/>
      <c r="D568" s="818"/>
      <c r="E568" s="337">
        <v>20</v>
      </c>
      <c r="F568" s="216"/>
      <c r="G568" s="216"/>
      <c r="H568" s="97"/>
      <c r="I568" s="81"/>
      <c r="J568" s="76"/>
      <c r="K568" s="81"/>
      <c r="L568" s="76"/>
      <c r="M568" s="2"/>
      <c r="N568" s="81"/>
      <c r="O568" s="77"/>
      <c r="P568" s="15"/>
      <c r="Q568" s="82"/>
      <c r="R568" s="19"/>
      <c r="S568" s="85"/>
      <c r="T568" s="397">
        <f t="shared" si="64"/>
        <v>0</v>
      </c>
      <c r="U568" s="443">
        <f t="shared" si="65"/>
        <v>19</v>
      </c>
    </row>
    <row r="569" spans="1:21" ht="18" customHeight="1">
      <c r="A569" s="817"/>
      <c r="B569" s="818"/>
      <c r="C569" s="895"/>
      <c r="D569" s="818"/>
      <c r="E569" s="337">
        <v>21</v>
      </c>
      <c r="F569" s="216"/>
      <c r="G569" s="216"/>
      <c r="H569" s="97"/>
      <c r="I569" s="81"/>
      <c r="J569" s="76"/>
      <c r="K569" s="81"/>
      <c r="L569" s="76"/>
      <c r="M569" s="2"/>
      <c r="N569" s="81"/>
      <c r="O569" s="77"/>
      <c r="P569" s="15"/>
      <c r="Q569" s="82"/>
      <c r="R569" s="19"/>
      <c r="S569" s="85"/>
      <c r="T569" s="397">
        <f t="shared" si="64"/>
        <v>0</v>
      </c>
      <c r="U569" s="443">
        <f t="shared" si="65"/>
        <v>19</v>
      </c>
    </row>
    <row r="570" spans="1:21" ht="18" customHeight="1">
      <c r="A570" s="817"/>
      <c r="B570" s="818"/>
      <c r="C570" s="895"/>
      <c r="D570" s="818"/>
      <c r="E570" s="337">
        <v>22</v>
      </c>
      <c r="F570" s="216"/>
      <c r="G570" s="216"/>
      <c r="H570" s="97"/>
      <c r="I570" s="81"/>
      <c r="J570" s="76"/>
      <c r="K570" s="81"/>
      <c r="L570" s="76"/>
      <c r="M570" s="2"/>
      <c r="N570" s="82"/>
      <c r="O570" s="77"/>
      <c r="P570" s="2"/>
      <c r="Q570" s="82"/>
      <c r="R570" s="19"/>
      <c r="S570" s="85"/>
      <c r="T570" s="397">
        <f t="shared" si="64"/>
        <v>0</v>
      </c>
      <c r="U570" s="443">
        <f t="shared" si="65"/>
        <v>19</v>
      </c>
    </row>
    <row r="571" spans="1:21" ht="18" customHeight="1">
      <c r="A571" s="817"/>
      <c r="B571" s="818"/>
      <c r="C571" s="895"/>
      <c r="D571" s="818"/>
      <c r="E571" s="337">
        <v>23</v>
      </c>
      <c r="F571" s="216"/>
      <c r="G571" s="216"/>
      <c r="H571" s="97"/>
      <c r="I571" s="81"/>
      <c r="J571" s="76"/>
      <c r="K571" s="82"/>
      <c r="L571" s="77"/>
      <c r="M571" s="2"/>
      <c r="N571" s="82"/>
      <c r="O571" s="77"/>
      <c r="P571" s="2"/>
      <c r="Q571" s="82"/>
      <c r="R571" s="19"/>
      <c r="S571" s="85"/>
      <c r="T571" s="397">
        <f t="shared" si="64"/>
        <v>0</v>
      </c>
      <c r="U571" s="443">
        <f t="shared" si="65"/>
        <v>19</v>
      </c>
    </row>
    <row r="572" spans="1:21" ht="18" customHeight="1">
      <c r="A572" s="817"/>
      <c r="B572" s="818"/>
      <c r="C572" s="895"/>
      <c r="D572" s="818"/>
      <c r="E572" s="337">
        <v>24</v>
      </c>
      <c r="F572" s="216"/>
      <c r="G572" s="216"/>
      <c r="H572" s="97"/>
      <c r="I572" s="81"/>
      <c r="J572" s="76"/>
      <c r="K572" s="82"/>
      <c r="L572" s="77"/>
      <c r="M572" s="2"/>
      <c r="N572" s="82"/>
      <c r="O572" s="77"/>
      <c r="P572" s="2"/>
      <c r="Q572" s="82"/>
      <c r="R572" s="19"/>
      <c r="S572" s="85"/>
      <c r="T572" s="397">
        <f t="shared" si="64"/>
        <v>0</v>
      </c>
      <c r="U572" s="443">
        <f t="shared" si="65"/>
        <v>19</v>
      </c>
    </row>
    <row r="573" spans="1:21" ht="18" customHeight="1">
      <c r="A573" s="817"/>
      <c r="B573" s="818"/>
      <c r="C573" s="895"/>
      <c r="D573" s="818"/>
      <c r="E573" s="337">
        <v>25</v>
      </c>
      <c r="F573" s="216"/>
      <c r="G573" s="216"/>
      <c r="H573" s="97"/>
      <c r="I573" s="81"/>
      <c r="J573" s="76"/>
      <c r="K573" s="82"/>
      <c r="L573" s="77"/>
      <c r="M573" s="2"/>
      <c r="N573" s="82"/>
      <c r="O573" s="77"/>
      <c r="P573" s="2"/>
      <c r="Q573" s="82"/>
      <c r="R573" s="19"/>
      <c r="S573" s="85"/>
      <c r="T573" s="397">
        <f t="shared" si="64"/>
        <v>0</v>
      </c>
      <c r="U573" s="443">
        <f t="shared" si="65"/>
        <v>19</v>
      </c>
    </row>
    <row r="574" spans="1:21" ht="18" customHeight="1">
      <c r="A574" s="817"/>
      <c r="B574" s="818"/>
      <c r="C574" s="895"/>
      <c r="D574" s="818"/>
      <c r="E574" s="337">
        <v>26</v>
      </c>
      <c r="F574" s="216"/>
      <c r="G574" s="216"/>
      <c r="H574" s="97"/>
      <c r="I574" s="81"/>
      <c r="J574" s="76"/>
      <c r="K574" s="82"/>
      <c r="L574" s="77"/>
      <c r="M574" s="2"/>
      <c r="N574" s="82"/>
      <c r="O574" s="77"/>
      <c r="P574" s="2"/>
      <c r="Q574" s="82"/>
      <c r="R574" s="19"/>
      <c r="S574" s="85"/>
      <c r="T574" s="397">
        <f t="shared" si="64"/>
        <v>0</v>
      </c>
      <c r="U574" s="443">
        <f t="shared" si="65"/>
        <v>19</v>
      </c>
    </row>
    <row r="575" spans="1:21" ht="18" customHeight="1">
      <c r="A575" s="817"/>
      <c r="B575" s="818"/>
      <c r="C575" s="895"/>
      <c r="D575" s="818"/>
      <c r="E575" s="337">
        <v>27</v>
      </c>
      <c r="F575" s="216"/>
      <c r="G575" s="216"/>
      <c r="H575" s="97"/>
      <c r="I575" s="81"/>
      <c r="J575" s="76"/>
      <c r="K575" s="81"/>
      <c r="L575" s="76"/>
      <c r="M575" s="2"/>
      <c r="N575" s="81"/>
      <c r="O575" s="77"/>
      <c r="P575" s="15"/>
      <c r="Q575" s="82"/>
      <c r="R575" s="19"/>
      <c r="S575" s="85"/>
      <c r="T575" s="397">
        <f t="shared" si="64"/>
        <v>0</v>
      </c>
      <c r="U575" s="443">
        <f t="shared" si="65"/>
        <v>19</v>
      </c>
    </row>
    <row r="576" spans="1:21" ht="18" customHeight="1">
      <c r="A576" s="817"/>
      <c r="B576" s="818"/>
      <c r="C576" s="895"/>
      <c r="D576" s="818"/>
      <c r="E576" s="337">
        <v>28</v>
      </c>
      <c r="F576" s="216"/>
      <c r="G576" s="216"/>
      <c r="H576" s="97"/>
      <c r="I576" s="81"/>
      <c r="J576" s="76"/>
      <c r="K576" s="81"/>
      <c r="L576" s="76"/>
      <c r="M576" s="2"/>
      <c r="N576" s="81"/>
      <c r="O576" s="77"/>
      <c r="P576" s="15"/>
      <c r="Q576" s="82"/>
      <c r="R576" s="19"/>
      <c r="S576" s="85"/>
      <c r="T576" s="397">
        <f t="shared" si="64"/>
        <v>0</v>
      </c>
      <c r="U576" s="443">
        <f t="shared" si="65"/>
        <v>19</v>
      </c>
    </row>
    <row r="577" spans="1:21" ht="18" customHeight="1">
      <c r="A577" s="817"/>
      <c r="B577" s="818"/>
      <c r="C577" s="895"/>
      <c r="D577" s="818"/>
      <c r="E577" s="337">
        <v>29</v>
      </c>
      <c r="F577" s="216"/>
      <c r="G577" s="216"/>
      <c r="H577" s="97"/>
      <c r="I577" s="81"/>
      <c r="J577" s="76"/>
      <c r="K577" s="81"/>
      <c r="L577" s="76"/>
      <c r="M577" s="2"/>
      <c r="N577" s="81"/>
      <c r="O577" s="77"/>
      <c r="P577" s="15"/>
      <c r="Q577" s="82"/>
      <c r="R577" s="19"/>
      <c r="S577" s="85"/>
      <c r="T577" s="397">
        <f t="shared" si="64"/>
        <v>0</v>
      </c>
      <c r="U577" s="443">
        <f t="shared" si="65"/>
        <v>19</v>
      </c>
    </row>
    <row r="578" spans="1:21" ht="18" customHeight="1">
      <c r="A578" s="825"/>
      <c r="B578" s="826"/>
      <c r="C578" s="896"/>
      <c r="D578" s="826"/>
      <c r="E578" s="345">
        <v>30</v>
      </c>
      <c r="F578" s="433"/>
      <c r="G578" s="433"/>
      <c r="H578" s="101"/>
      <c r="I578" s="102"/>
      <c r="J578" s="141"/>
      <c r="K578" s="102"/>
      <c r="L578" s="141"/>
      <c r="M578" s="17"/>
      <c r="N578" s="90"/>
      <c r="O578" s="79"/>
      <c r="P578" s="17"/>
      <c r="Q578" s="90"/>
      <c r="R578" s="20"/>
      <c r="S578" s="91"/>
      <c r="T578" s="398">
        <f t="shared" si="64"/>
        <v>0</v>
      </c>
      <c r="U578" s="443">
        <f t="shared" si="65"/>
        <v>19</v>
      </c>
    </row>
    <row r="579" spans="1:21" ht="18" customHeight="1">
      <c r="A579" s="815">
        <v>20</v>
      </c>
      <c r="B579" s="816"/>
      <c r="C579" s="894" t="str">
        <f>IF(ISERROR(VLOOKUP($A579,処理シート!$B:$D,3,FALSE)),"",VLOOKUP($A579,処理シート!$B:$D,3,FALSE))</f>
        <v/>
      </c>
      <c r="D579" s="816"/>
      <c r="E579" s="337">
        <v>1</v>
      </c>
      <c r="F579" s="216"/>
      <c r="G579" s="216"/>
      <c r="H579" s="118"/>
      <c r="I579" s="119"/>
      <c r="J579" s="120"/>
      <c r="K579" s="122"/>
      <c r="L579" s="123"/>
      <c r="M579" s="121"/>
      <c r="N579" s="122"/>
      <c r="O579" s="123"/>
      <c r="P579" s="121"/>
      <c r="Q579" s="122"/>
      <c r="R579" s="124"/>
      <c r="S579" s="125"/>
      <c r="T579" s="389">
        <f t="shared" si="64"/>
        <v>0</v>
      </c>
      <c r="U579" s="443">
        <f>$A$579</f>
        <v>20</v>
      </c>
    </row>
    <row r="580" spans="1:21" ht="18" customHeight="1">
      <c r="A580" s="817"/>
      <c r="B580" s="818"/>
      <c r="C580" s="895"/>
      <c r="D580" s="818"/>
      <c r="E580" s="337">
        <v>2</v>
      </c>
      <c r="F580" s="216"/>
      <c r="G580" s="216"/>
      <c r="H580" s="97"/>
      <c r="I580" s="81"/>
      <c r="J580" s="76"/>
      <c r="K580" s="82"/>
      <c r="L580" s="77"/>
      <c r="M580" s="2"/>
      <c r="N580" s="82"/>
      <c r="O580" s="77"/>
      <c r="P580" s="2"/>
      <c r="Q580" s="82"/>
      <c r="R580" s="19"/>
      <c r="S580" s="85"/>
      <c r="T580" s="397">
        <f t="shared" si="64"/>
        <v>0</v>
      </c>
      <c r="U580" s="443">
        <f t="shared" ref="U580:U607" si="66">$A$579</f>
        <v>20</v>
      </c>
    </row>
    <row r="581" spans="1:21" ht="18" customHeight="1">
      <c r="A581" s="817"/>
      <c r="B581" s="818"/>
      <c r="C581" s="895"/>
      <c r="D581" s="818"/>
      <c r="E581" s="337">
        <v>3</v>
      </c>
      <c r="F581" s="216"/>
      <c r="G581" s="216"/>
      <c r="H581" s="97"/>
      <c r="I581" s="81"/>
      <c r="J581" s="76"/>
      <c r="K581" s="82"/>
      <c r="L581" s="77"/>
      <c r="M581" s="2"/>
      <c r="N581" s="82"/>
      <c r="O581" s="77"/>
      <c r="P581" s="2"/>
      <c r="Q581" s="82"/>
      <c r="R581" s="19"/>
      <c r="S581" s="85"/>
      <c r="T581" s="397">
        <f t="shared" si="64"/>
        <v>0</v>
      </c>
      <c r="U581" s="443">
        <f t="shared" si="66"/>
        <v>20</v>
      </c>
    </row>
    <row r="582" spans="1:21" ht="18" customHeight="1">
      <c r="A582" s="817"/>
      <c r="B582" s="818"/>
      <c r="C582" s="895"/>
      <c r="D582" s="818"/>
      <c r="E582" s="337">
        <v>4</v>
      </c>
      <c r="F582" s="216"/>
      <c r="G582" s="216"/>
      <c r="H582" s="97"/>
      <c r="I582" s="81"/>
      <c r="J582" s="76"/>
      <c r="K582" s="81"/>
      <c r="L582" s="76"/>
      <c r="M582" s="2"/>
      <c r="N582" s="81"/>
      <c r="O582" s="77"/>
      <c r="P582" s="15"/>
      <c r="Q582" s="82"/>
      <c r="R582" s="19"/>
      <c r="S582" s="85"/>
      <c r="T582" s="397">
        <f t="shared" si="64"/>
        <v>0</v>
      </c>
      <c r="U582" s="443">
        <f t="shared" si="66"/>
        <v>20</v>
      </c>
    </row>
    <row r="583" spans="1:21" ht="18" customHeight="1">
      <c r="A583" s="817"/>
      <c r="B583" s="818"/>
      <c r="C583" s="895"/>
      <c r="D583" s="818"/>
      <c r="E583" s="337">
        <v>5</v>
      </c>
      <c r="F583" s="216"/>
      <c r="G583" s="216"/>
      <c r="H583" s="97"/>
      <c r="I583" s="81"/>
      <c r="J583" s="76"/>
      <c r="K583" s="81"/>
      <c r="L583" s="76"/>
      <c r="M583" s="2"/>
      <c r="N583" s="81"/>
      <c r="O583" s="77"/>
      <c r="P583" s="15"/>
      <c r="Q583" s="82"/>
      <c r="R583" s="19"/>
      <c r="S583" s="85"/>
      <c r="T583" s="397">
        <f t="shared" si="64"/>
        <v>0</v>
      </c>
      <c r="U583" s="443">
        <f t="shared" si="66"/>
        <v>20</v>
      </c>
    </row>
    <row r="584" spans="1:21" ht="18" customHeight="1">
      <c r="A584" s="817"/>
      <c r="B584" s="818"/>
      <c r="C584" s="895"/>
      <c r="D584" s="818"/>
      <c r="E584" s="337">
        <v>6</v>
      </c>
      <c r="F584" s="216"/>
      <c r="G584" s="216"/>
      <c r="H584" s="97"/>
      <c r="I584" s="81"/>
      <c r="J584" s="76"/>
      <c r="K584" s="81"/>
      <c r="L584" s="76"/>
      <c r="M584" s="2"/>
      <c r="N584" s="81"/>
      <c r="O584" s="77"/>
      <c r="P584" s="15"/>
      <c r="Q584" s="82"/>
      <c r="R584" s="19"/>
      <c r="S584" s="85"/>
      <c r="T584" s="397">
        <f t="shared" si="64"/>
        <v>0</v>
      </c>
      <c r="U584" s="443">
        <f t="shared" si="66"/>
        <v>20</v>
      </c>
    </row>
    <row r="585" spans="1:21" ht="18" customHeight="1">
      <c r="A585" s="817"/>
      <c r="B585" s="818"/>
      <c r="C585" s="895"/>
      <c r="D585" s="818"/>
      <c r="E585" s="337">
        <v>7</v>
      </c>
      <c r="F585" s="216"/>
      <c r="G585" s="216"/>
      <c r="H585" s="97"/>
      <c r="I585" s="81"/>
      <c r="J585" s="76"/>
      <c r="K585" s="81"/>
      <c r="L585" s="76"/>
      <c r="M585" s="2"/>
      <c r="N585" s="82"/>
      <c r="O585" s="77"/>
      <c r="P585" s="2"/>
      <c r="Q585" s="82"/>
      <c r="R585" s="19"/>
      <c r="S585" s="85"/>
      <c r="T585" s="397">
        <f t="shared" si="64"/>
        <v>0</v>
      </c>
      <c r="U585" s="443">
        <f t="shared" si="66"/>
        <v>20</v>
      </c>
    </row>
    <row r="586" spans="1:21" ht="18" customHeight="1">
      <c r="A586" s="817"/>
      <c r="B586" s="818"/>
      <c r="C586" s="895"/>
      <c r="D586" s="818"/>
      <c r="E586" s="337">
        <v>8</v>
      </c>
      <c r="F586" s="216"/>
      <c r="G586" s="216"/>
      <c r="H586" s="97"/>
      <c r="I586" s="81"/>
      <c r="J586" s="76"/>
      <c r="K586" s="82"/>
      <c r="L586" s="77"/>
      <c r="M586" s="2"/>
      <c r="N586" s="82"/>
      <c r="O586" s="77"/>
      <c r="P586" s="2"/>
      <c r="Q586" s="82"/>
      <c r="R586" s="19"/>
      <c r="S586" s="85"/>
      <c r="T586" s="397">
        <f t="shared" si="64"/>
        <v>0</v>
      </c>
      <c r="U586" s="443">
        <f t="shared" si="66"/>
        <v>20</v>
      </c>
    </row>
    <row r="587" spans="1:21" ht="18" customHeight="1">
      <c r="A587" s="817"/>
      <c r="B587" s="818"/>
      <c r="C587" s="895"/>
      <c r="D587" s="818"/>
      <c r="E587" s="337">
        <v>9</v>
      </c>
      <c r="F587" s="216"/>
      <c r="G587" s="216"/>
      <c r="H587" s="97"/>
      <c r="I587" s="81"/>
      <c r="J587" s="76"/>
      <c r="K587" s="82"/>
      <c r="L587" s="77"/>
      <c r="M587" s="2"/>
      <c r="N587" s="82"/>
      <c r="O587" s="77"/>
      <c r="P587" s="2"/>
      <c r="Q587" s="82"/>
      <c r="R587" s="19"/>
      <c r="S587" s="85"/>
      <c r="T587" s="397">
        <f t="shared" si="64"/>
        <v>0</v>
      </c>
      <c r="U587" s="443">
        <f t="shared" si="66"/>
        <v>20</v>
      </c>
    </row>
    <row r="588" spans="1:21" ht="18" customHeight="1">
      <c r="A588" s="817"/>
      <c r="B588" s="818"/>
      <c r="C588" s="895"/>
      <c r="D588" s="818"/>
      <c r="E588" s="337">
        <v>10</v>
      </c>
      <c r="F588" s="216"/>
      <c r="G588" s="216"/>
      <c r="H588" s="97"/>
      <c r="I588" s="81"/>
      <c r="J588" s="76"/>
      <c r="K588" s="82"/>
      <c r="L588" s="77"/>
      <c r="M588" s="2"/>
      <c r="N588" s="82"/>
      <c r="O588" s="77"/>
      <c r="P588" s="2"/>
      <c r="Q588" s="82"/>
      <c r="R588" s="19"/>
      <c r="S588" s="85"/>
      <c r="T588" s="397">
        <f t="shared" si="64"/>
        <v>0</v>
      </c>
      <c r="U588" s="443">
        <f t="shared" si="66"/>
        <v>20</v>
      </c>
    </row>
    <row r="589" spans="1:21" ht="18" customHeight="1">
      <c r="A589" s="817"/>
      <c r="B589" s="818"/>
      <c r="C589" s="895"/>
      <c r="D589" s="818"/>
      <c r="E589" s="337">
        <v>11</v>
      </c>
      <c r="F589" s="216"/>
      <c r="G589" s="216"/>
      <c r="H589" s="97"/>
      <c r="I589" s="81"/>
      <c r="J589" s="76"/>
      <c r="K589" s="82"/>
      <c r="L589" s="77"/>
      <c r="M589" s="2"/>
      <c r="N589" s="82"/>
      <c r="O589" s="77"/>
      <c r="P589" s="2"/>
      <c r="Q589" s="82"/>
      <c r="R589" s="19"/>
      <c r="S589" s="85"/>
      <c r="T589" s="397">
        <f t="shared" si="64"/>
        <v>0</v>
      </c>
      <c r="U589" s="443">
        <f t="shared" si="66"/>
        <v>20</v>
      </c>
    </row>
    <row r="590" spans="1:21" ht="18" customHeight="1">
      <c r="A590" s="817"/>
      <c r="B590" s="818"/>
      <c r="C590" s="895"/>
      <c r="D590" s="818"/>
      <c r="E590" s="337">
        <v>12</v>
      </c>
      <c r="F590" s="216"/>
      <c r="G590" s="216"/>
      <c r="H590" s="97"/>
      <c r="I590" s="81"/>
      <c r="J590" s="76"/>
      <c r="K590" s="81"/>
      <c r="L590" s="76"/>
      <c r="M590" s="2"/>
      <c r="N590" s="81"/>
      <c r="O590" s="77"/>
      <c r="P590" s="15"/>
      <c r="Q590" s="82"/>
      <c r="R590" s="19"/>
      <c r="S590" s="85"/>
      <c r="T590" s="397">
        <f t="shared" si="64"/>
        <v>0</v>
      </c>
      <c r="U590" s="443">
        <f t="shared" si="66"/>
        <v>20</v>
      </c>
    </row>
    <row r="591" spans="1:21" ht="18" customHeight="1">
      <c r="A591" s="817"/>
      <c r="B591" s="818"/>
      <c r="C591" s="895"/>
      <c r="D591" s="818"/>
      <c r="E591" s="337">
        <v>13</v>
      </c>
      <c r="F591" s="216"/>
      <c r="G591" s="216"/>
      <c r="H591" s="97"/>
      <c r="I591" s="81"/>
      <c r="J591" s="76"/>
      <c r="K591" s="81"/>
      <c r="L591" s="76"/>
      <c r="M591" s="2"/>
      <c r="N591" s="81"/>
      <c r="O591" s="77"/>
      <c r="P591" s="15"/>
      <c r="Q591" s="82"/>
      <c r="R591" s="19"/>
      <c r="S591" s="85"/>
      <c r="T591" s="397">
        <f t="shared" si="64"/>
        <v>0</v>
      </c>
      <c r="U591" s="443">
        <f t="shared" si="66"/>
        <v>20</v>
      </c>
    </row>
    <row r="592" spans="1:21" ht="18" customHeight="1">
      <c r="A592" s="817"/>
      <c r="B592" s="818"/>
      <c r="C592" s="895"/>
      <c r="D592" s="818"/>
      <c r="E592" s="337">
        <v>14</v>
      </c>
      <c r="F592" s="216"/>
      <c r="G592" s="216"/>
      <c r="H592" s="97"/>
      <c r="I592" s="81"/>
      <c r="J592" s="76"/>
      <c r="K592" s="81"/>
      <c r="L592" s="76"/>
      <c r="M592" s="2"/>
      <c r="N592" s="81"/>
      <c r="O592" s="77"/>
      <c r="P592" s="15"/>
      <c r="Q592" s="82"/>
      <c r="R592" s="19"/>
      <c r="S592" s="85"/>
      <c r="T592" s="397">
        <f t="shared" si="64"/>
        <v>0</v>
      </c>
      <c r="U592" s="443">
        <f t="shared" si="66"/>
        <v>20</v>
      </c>
    </row>
    <row r="593" spans="1:21" ht="18" customHeight="1">
      <c r="A593" s="817"/>
      <c r="B593" s="818"/>
      <c r="C593" s="895"/>
      <c r="D593" s="818"/>
      <c r="E593" s="337">
        <v>15</v>
      </c>
      <c r="F593" s="216"/>
      <c r="G593" s="216"/>
      <c r="H593" s="97"/>
      <c r="I593" s="81"/>
      <c r="J593" s="76"/>
      <c r="K593" s="81"/>
      <c r="L593" s="76"/>
      <c r="M593" s="2"/>
      <c r="N593" s="82"/>
      <c r="O593" s="77"/>
      <c r="P593" s="2"/>
      <c r="Q593" s="82"/>
      <c r="R593" s="19"/>
      <c r="S593" s="85"/>
      <c r="T593" s="397">
        <f t="shared" si="64"/>
        <v>0</v>
      </c>
      <c r="U593" s="443">
        <f t="shared" si="66"/>
        <v>20</v>
      </c>
    </row>
    <row r="594" spans="1:21" ht="18" customHeight="1">
      <c r="A594" s="817"/>
      <c r="B594" s="818"/>
      <c r="C594" s="895"/>
      <c r="D594" s="818"/>
      <c r="E594" s="337">
        <v>16</v>
      </c>
      <c r="F594" s="216"/>
      <c r="G594" s="216"/>
      <c r="H594" s="97"/>
      <c r="I594" s="81"/>
      <c r="J594" s="76"/>
      <c r="K594" s="82"/>
      <c r="L594" s="77"/>
      <c r="M594" s="2"/>
      <c r="N594" s="82"/>
      <c r="O594" s="77"/>
      <c r="P594" s="2"/>
      <c r="Q594" s="82"/>
      <c r="R594" s="19"/>
      <c r="S594" s="85"/>
      <c r="T594" s="397">
        <f t="shared" si="64"/>
        <v>0</v>
      </c>
      <c r="U594" s="443">
        <f t="shared" si="66"/>
        <v>20</v>
      </c>
    </row>
    <row r="595" spans="1:21" ht="18" customHeight="1">
      <c r="A595" s="817"/>
      <c r="B595" s="818"/>
      <c r="C595" s="895"/>
      <c r="D595" s="818"/>
      <c r="E595" s="337">
        <v>17</v>
      </c>
      <c r="F595" s="216"/>
      <c r="G595" s="216"/>
      <c r="H595" s="97"/>
      <c r="I595" s="81"/>
      <c r="J595" s="76"/>
      <c r="K595" s="82"/>
      <c r="L595" s="77"/>
      <c r="M595" s="2"/>
      <c r="N595" s="82"/>
      <c r="O595" s="77"/>
      <c r="P595" s="2"/>
      <c r="Q595" s="82"/>
      <c r="R595" s="19"/>
      <c r="S595" s="85"/>
      <c r="T595" s="397">
        <f t="shared" ref="T595:T658" si="67">IF(J595="",0,INT(SUM(PRODUCT(J595,L595,O595),R595)))</f>
        <v>0</v>
      </c>
      <c r="U595" s="443">
        <f t="shared" si="66"/>
        <v>20</v>
      </c>
    </row>
    <row r="596" spans="1:21" ht="18" customHeight="1">
      <c r="A596" s="817"/>
      <c r="B596" s="818"/>
      <c r="C596" s="895"/>
      <c r="D596" s="818"/>
      <c r="E596" s="337">
        <v>18</v>
      </c>
      <c r="F596" s="216"/>
      <c r="G596" s="216"/>
      <c r="H596" s="97"/>
      <c r="I596" s="81"/>
      <c r="J596" s="76"/>
      <c r="K596" s="82"/>
      <c r="L596" s="77"/>
      <c r="M596" s="2"/>
      <c r="N596" s="82"/>
      <c r="O596" s="77"/>
      <c r="P596" s="2"/>
      <c r="Q596" s="82"/>
      <c r="R596" s="19"/>
      <c r="S596" s="85"/>
      <c r="T596" s="397">
        <f t="shared" si="67"/>
        <v>0</v>
      </c>
      <c r="U596" s="443">
        <f t="shared" si="66"/>
        <v>20</v>
      </c>
    </row>
    <row r="597" spans="1:21" ht="18" customHeight="1">
      <c r="A597" s="817"/>
      <c r="B597" s="818"/>
      <c r="C597" s="895"/>
      <c r="D597" s="818"/>
      <c r="E597" s="337">
        <v>19</v>
      </c>
      <c r="F597" s="216"/>
      <c r="G597" s="216"/>
      <c r="H597" s="97"/>
      <c r="I597" s="81"/>
      <c r="J597" s="76"/>
      <c r="K597" s="81"/>
      <c r="L597" s="76"/>
      <c r="M597" s="2"/>
      <c r="N597" s="81"/>
      <c r="O597" s="77"/>
      <c r="P597" s="15"/>
      <c r="Q597" s="82"/>
      <c r="R597" s="19"/>
      <c r="S597" s="85"/>
      <c r="T597" s="397">
        <f t="shared" si="67"/>
        <v>0</v>
      </c>
      <c r="U597" s="443">
        <f t="shared" si="66"/>
        <v>20</v>
      </c>
    </row>
    <row r="598" spans="1:21" ht="18" customHeight="1">
      <c r="A598" s="817"/>
      <c r="B598" s="818"/>
      <c r="C598" s="895"/>
      <c r="D598" s="818"/>
      <c r="E598" s="337">
        <v>20</v>
      </c>
      <c r="F598" s="216"/>
      <c r="G598" s="216"/>
      <c r="H598" s="97"/>
      <c r="I598" s="81"/>
      <c r="J598" s="76"/>
      <c r="K598" s="81"/>
      <c r="L598" s="76"/>
      <c r="M598" s="2"/>
      <c r="N598" s="81"/>
      <c r="O598" s="77"/>
      <c r="P598" s="15"/>
      <c r="Q598" s="82"/>
      <c r="R598" s="19"/>
      <c r="S598" s="85"/>
      <c r="T598" s="397">
        <f t="shared" si="67"/>
        <v>0</v>
      </c>
      <c r="U598" s="443">
        <f t="shared" si="66"/>
        <v>20</v>
      </c>
    </row>
    <row r="599" spans="1:21" ht="18" customHeight="1">
      <c r="A599" s="817"/>
      <c r="B599" s="818"/>
      <c r="C599" s="895"/>
      <c r="D599" s="818"/>
      <c r="E599" s="337">
        <v>21</v>
      </c>
      <c r="F599" s="216"/>
      <c r="G599" s="216"/>
      <c r="H599" s="97"/>
      <c r="I599" s="81"/>
      <c r="J599" s="76"/>
      <c r="K599" s="81"/>
      <c r="L599" s="76"/>
      <c r="M599" s="2"/>
      <c r="N599" s="81"/>
      <c r="O599" s="77"/>
      <c r="P599" s="15"/>
      <c r="Q599" s="82"/>
      <c r="R599" s="19"/>
      <c r="S599" s="85"/>
      <c r="T599" s="397">
        <f t="shared" si="67"/>
        <v>0</v>
      </c>
      <c r="U599" s="443">
        <f t="shared" si="66"/>
        <v>20</v>
      </c>
    </row>
    <row r="600" spans="1:21" ht="18" customHeight="1">
      <c r="A600" s="817"/>
      <c r="B600" s="818"/>
      <c r="C600" s="895"/>
      <c r="D600" s="818"/>
      <c r="E600" s="337">
        <v>22</v>
      </c>
      <c r="F600" s="216"/>
      <c r="G600" s="216"/>
      <c r="H600" s="97"/>
      <c r="I600" s="81"/>
      <c r="J600" s="76"/>
      <c r="K600" s="81"/>
      <c r="L600" s="76"/>
      <c r="M600" s="2"/>
      <c r="N600" s="82"/>
      <c r="O600" s="77"/>
      <c r="P600" s="2"/>
      <c r="Q600" s="82"/>
      <c r="R600" s="19"/>
      <c r="S600" s="85"/>
      <c r="T600" s="397">
        <f t="shared" si="67"/>
        <v>0</v>
      </c>
      <c r="U600" s="443">
        <f t="shared" si="66"/>
        <v>20</v>
      </c>
    </row>
    <row r="601" spans="1:21" ht="18" customHeight="1">
      <c r="A601" s="817"/>
      <c r="B601" s="818"/>
      <c r="C601" s="895"/>
      <c r="D601" s="818"/>
      <c r="E601" s="337">
        <v>23</v>
      </c>
      <c r="F601" s="216"/>
      <c r="G601" s="216"/>
      <c r="H601" s="97"/>
      <c r="I601" s="81"/>
      <c r="J601" s="76"/>
      <c r="K601" s="82"/>
      <c r="L601" s="77"/>
      <c r="M601" s="2"/>
      <c r="N601" s="82"/>
      <c r="O601" s="77"/>
      <c r="P601" s="2"/>
      <c r="Q601" s="82"/>
      <c r="R601" s="19"/>
      <c r="S601" s="85"/>
      <c r="T601" s="397">
        <f t="shared" si="67"/>
        <v>0</v>
      </c>
      <c r="U601" s="443">
        <f t="shared" si="66"/>
        <v>20</v>
      </c>
    </row>
    <row r="602" spans="1:21" ht="18" customHeight="1">
      <c r="A602" s="817"/>
      <c r="B602" s="818"/>
      <c r="C602" s="895"/>
      <c r="D602" s="818"/>
      <c r="E602" s="337">
        <v>24</v>
      </c>
      <c r="F602" s="216"/>
      <c r="G602" s="216"/>
      <c r="H602" s="97"/>
      <c r="I602" s="81"/>
      <c r="J602" s="76"/>
      <c r="K602" s="82"/>
      <c r="L602" s="77"/>
      <c r="M602" s="2"/>
      <c r="N602" s="82"/>
      <c r="O602" s="77"/>
      <c r="P602" s="2"/>
      <c r="Q602" s="82"/>
      <c r="R602" s="19"/>
      <c r="S602" s="85"/>
      <c r="T602" s="397">
        <f t="shared" si="67"/>
        <v>0</v>
      </c>
      <c r="U602" s="443">
        <f t="shared" si="66"/>
        <v>20</v>
      </c>
    </row>
    <row r="603" spans="1:21" ht="18" customHeight="1">
      <c r="A603" s="817"/>
      <c r="B603" s="818"/>
      <c r="C603" s="895"/>
      <c r="D603" s="818"/>
      <c r="E603" s="337">
        <v>25</v>
      </c>
      <c r="F603" s="216"/>
      <c r="G603" s="216"/>
      <c r="H603" s="97"/>
      <c r="I603" s="81"/>
      <c r="J603" s="76"/>
      <c r="K603" s="82"/>
      <c r="L603" s="77"/>
      <c r="M603" s="2"/>
      <c r="N603" s="82"/>
      <c r="O603" s="77"/>
      <c r="P603" s="2"/>
      <c r="Q603" s="82"/>
      <c r="R603" s="19"/>
      <c r="S603" s="85"/>
      <c r="T603" s="397">
        <f t="shared" si="67"/>
        <v>0</v>
      </c>
      <c r="U603" s="443">
        <f t="shared" si="66"/>
        <v>20</v>
      </c>
    </row>
    <row r="604" spans="1:21" ht="18" customHeight="1">
      <c r="A604" s="817"/>
      <c r="B604" s="818"/>
      <c r="C604" s="895"/>
      <c r="D604" s="818"/>
      <c r="E604" s="337">
        <v>26</v>
      </c>
      <c r="F604" s="216"/>
      <c r="G604" s="216"/>
      <c r="H604" s="97"/>
      <c r="I604" s="81"/>
      <c r="J604" s="76"/>
      <c r="K604" s="82"/>
      <c r="L604" s="77"/>
      <c r="M604" s="2"/>
      <c r="N604" s="82"/>
      <c r="O604" s="77"/>
      <c r="P604" s="2"/>
      <c r="Q604" s="82"/>
      <c r="R604" s="19"/>
      <c r="S604" s="85"/>
      <c r="T604" s="397">
        <f t="shared" si="67"/>
        <v>0</v>
      </c>
      <c r="U604" s="443">
        <f t="shared" si="66"/>
        <v>20</v>
      </c>
    </row>
    <row r="605" spans="1:21" ht="18" customHeight="1">
      <c r="A605" s="817"/>
      <c r="B605" s="818"/>
      <c r="C605" s="895"/>
      <c r="D605" s="818"/>
      <c r="E605" s="337">
        <v>27</v>
      </c>
      <c r="F605" s="216"/>
      <c r="G605" s="216"/>
      <c r="H605" s="97"/>
      <c r="I605" s="81"/>
      <c r="J605" s="76"/>
      <c r="K605" s="81"/>
      <c r="L605" s="76"/>
      <c r="M605" s="2"/>
      <c r="N605" s="81"/>
      <c r="O605" s="77"/>
      <c r="P605" s="15"/>
      <c r="Q605" s="82"/>
      <c r="R605" s="19"/>
      <c r="S605" s="85"/>
      <c r="T605" s="397">
        <f t="shared" si="67"/>
        <v>0</v>
      </c>
      <c r="U605" s="443">
        <f t="shared" si="66"/>
        <v>20</v>
      </c>
    </row>
    <row r="606" spans="1:21" ht="18" customHeight="1">
      <c r="A606" s="817"/>
      <c r="B606" s="818"/>
      <c r="C606" s="895"/>
      <c r="D606" s="818"/>
      <c r="E606" s="337">
        <v>28</v>
      </c>
      <c r="F606" s="216"/>
      <c r="G606" s="216"/>
      <c r="H606" s="97"/>
      <c r="I606" s="81"/>
      <c r="J606" s="76"/>
      <c r="K606" s="81"/>
      <c r="L606" s="76"/>
      <c r="M606" s="2"/>
      <c r="N606" s="81"/>
      <c r="O606" s="77"/>
      <c r="P606" s="15"/>
      <c r="Q606" s="82"/>
      <c r="R606" s="19"/>
      <c r="S606" s="85"/>
      <c r="T606" s="397">
        <f t="shared" si="67"/>
        <v>0</v>
      </c>
      <c r="U606" s="443">
        <f t="shared" si="66"/>
        <v>20</v>
      </c>
    </row>
    <row r="607" spans="1:21" ht="18" customHeight="1">
      <c r="A607" s="817"/>
      <c r="B607" s="818"/>
      <c r="C607" s="895"/>
      <c r="D607" s="818"/>
      <c r="E607" s="337">
        <v>29</v>
      </c>
      <c r="F607" s="216"/>
      <c r="G607" s="216"/>
      <c r="H607" s="97"/>
      <c r="I607" s="81"/>
      <c r="J607" s="76"/>
      <c r="K607" s="81"/>
      <c r="L607" s="76"/>
      <c r="M607" s="2"/>
      <c r="N607" s="81"/>
      <c r="O607" s="77"/>
      <c r="P607" s="15"/>
      <c r="Q607" s="82"/>
      <c r="R607" s="19"/>
      <c r="S607" s="85"/>
      <c r="T607" s="397">
        <f t="shared" si="67"/>
        <v>0</v>
      </c>
      <c r="U607" s="443">
        <f t="shared" si="66"/>
        <v>20</v>
      </c>
    </row>
    <row r="608" spans="1:21" ht="18" customHeight="1">
      <c r="A608" s="825"/>
      <c r="B608" s="826"/>
      <c r="C608" s="896"/>
      <c r="D608" s="826"/>
      <c r="E608" s="435">
        <v>30</v>
      </c>
      <c r="F608" s="216"/>
      <c r="G608" s="216"/>
      <c r="H608" s="101"/>
      <c r="I608" s="102"/>
      <c r="J608" s="141"/>
      <c r="K608" s="102"/>
      <c r="L608" s="141"/>
      <c r="M608" s="17"/>
      <c r="N608" s="90"/>
      <c r="O608" s="79"/>
      <c r="P608" s="17"/>
      <c r="Q608" s="90"/>
      <c r="R608" s="20"/>
      <c r="S608" s="91"/>
      <c r="T608" s="398">
        <f t="shared" si="67"/>
        <v>0</v>
      </c>
      <c r="U608" s="443">
        <f>$A$579</f>
        <v>20</v>
      </c>
    </row>
    <row r="609" spans="1:21" ht="18" customHeight="1">
      <c r="A609" s="815">
        <v>21</v>
      </c>
      <c r="B609" s="816"/>
      <c r="C609" s="894" t="str">
        <f>IF(ISERROR(VLOOKUP($A609,処理シート!$B:$D,3,FALSE)),"",VLOOKUP($A609,処理シート!$B:$D,3,FALSE))</f>
        <v/>
      </c>
      <c r="D609" s="816"/>
      <c r="E609" s="337">
        <v>1</v>
      </c>
      <c r="F609" s="216"/>
      <c r="G609" s="216"/>
      <c r="H609" s="96"/>
      <c r="I609" s="80"/>
      <c r="J609" s="75"/>
      <c r="K609" s="80"/>
      <c r="L609" s="75"/>
      <c r="M609" s="25"/>
      <c r="N609" s="83"/>
      <c r="O609" s="78"/>
      <c r="P609" s="25"/>
      <c r="Q609" s="83"/>
      <c r="R609" s="21"/>
      <c r="S609" s="84"/>
      <c r="T609" s="390">
        <f t="shared" si="67"/>
        <v>0</v>
      </c>
      <c r="U609" s="443">
        <f>$A$609</f>
        <v>21</v>
      </c>
    </row>
    <row r="610" spans="1:21" ht="18" customHeight="1">
      <c r="A610" s="817"/>
      <c r="B610" s="818"/>
      <c r="C610" s="895"/>
      <c r="D610" s="818"/>
      <c r="E610" s="337">
        <v>2</v>
      </c>
      <c r="F610" s="216"/>
      <c r="G610" s="216"/>
      <c r="H610" s="96"/>
      <c r="I610" s="80"/>
      <c r="J610" s="75"/>
      <c r="K610" s="80"/>
      <c r="L610" s="75"/>
      <c r="M610" s="25"/>
      <c r="N610" s="83"/>
      <c r="O610" s="78"/>
      <c r="P610" s="25"/>
      <c r="Q610" s="83"/>
      <c r="R610" s="21"/>
      <c r="S610" s="84"/>
      <c r="T610" s="390">
        <f t="shared" si="67"/>
        <v>0</v>
      </c>
      <c r="U610" s="443">
        <f t="shared" ref="U610:U638" si="68">$A$609</f>
        <v>21</v>
      </c>
    </row>
    <row r="611" spans="1:21" ht="18" customHeight="1">
      <c r="A611" s="817"/>
      <c r="B611" s="818"/>
      <c r="C611" s="895"/>
      <c r="D611" s="818"/>
      <c r="E611" s="337">
        <v>3</v>
      </c>
      <c r="F611" s="216"/>
      <c r="G611" s="216"/>
      <c r="H611" s="96"/>
      <c r="I611" s="80"/>
      <c r="J611" s="75"/>
      <c r="K611" s="80"/>
      <c r="L611" s="75"/>
      <c r="M611" s="25"/>
      <c r="N611" s="83"/>
      <c r="O611" s="78"/>
      <c r="P611" s="25"/>
      <c r="Q611" s="83"/>
      <c r="R611" s="21"/>
      <c r="S611" s="84"/>
      <c r="T611" s="390">
        <f t="shared" si="67"/>
        <v>0</v>
      </c>
      <c r="U611" s="443">
        <f t="shared" si="68"/>
        <v>21</v>
      </c>
    </row>
    <row r="612" spans="1:21" ht="18" customHeight="1">
      <c r="A612" s="817"/>
      <c r="B612" s="818"/>
      <c r="C612" s="895"/>
      <c r="D612" s="818"/>
      <c r="E612" s="337">
        <v>4</v>
      </c>
      <c r="F612" s="216"/>
      <c r="G612" s="216"/>
      <c r="H612" s="96"/>
      <c r="I612" s="80"/>
      <c r="J612" s="75"/>
      <c r="K612" s="80"/>
      <c r="L612" s="75"/>
      <c r="M612" s="25"/>
      <c r="N612" s="83"/>
      <c r="O612" s="78"/>
      <c r="P612" s="25"/>
      <c r="Q612" s="83"/>
      <c r="R612" s="21"/>
      <c r="S612" s="84"/>
      <c r="T612" s="390">
        <f t="shared" si="67"/>
        <v>0</v>
      </c>
      <c r="U612" s="443">
        <f t="shared" si="68"/>
        <v>21</v>
      </c>
    </row>
    <row r="613" spans="1:21" ht="18" customHeight="1">
      <c r="A613" s="817"/>
      <c r="B613" s="818"/>
      <c r="C613" s="895"/>
      <c r="D613" s="818"/>
      <c r="E613" s="337">
        <v>5</v>
      </c>
      <c r="F613" s="216"/>
      <c r="G613" s="216"/>
      <c r="H613" s="96"/>
      <c r="I613" s="80"/>
      <c r="J613" s="75"/>
      <c r="K613" s="80"/>
      <c r="L613" s="75"/>
      <c r="M613" s="25"/>
      <c r="N613" s="83"/>
      <c r="O613" s="78"/>
      <c r="P613" s="25"/>
      <c r="Q613" s="83"/>
      <c r="R613" s="21"/>
      <c r="S613" s="84"/>
      <c r="T613" s="390">
        <f t="shared" si="67"/>
        <v>0</v>
      </c>
      <c r="U613" s="443">
        <f t="shared" si="68"/>
        <v>21</v>
      </c>
    </row>
    <row r="614" spans="1:21" ht="18" customHeight="1">
      <c r="A614" s="817"/>
      <c r="B614" s="818"/>
      <c r="C614" s="895"/>
      <c r="D614" s="818"/>
      <c r="E614" s="337">
        <v>6</v>
      </c>
      <c r="F614" s="216"/>
      <c r="G614" s="216"/>
      <c r="H614" s="96"/>
      <c r="I614" s="80"/>
      <c r="J614" s="75"/>
      <c r="K614" s="80"/>
      <c r="L614" s="75"/>
      <c r="M614" s="25"/>
      <c r="N614" s="83"/>
      <c r="O614" s="78"/>
      <c r="P614" s="25"/>
      <c r="Q614" s="83"/>
      <c r="R614" s="21"/>
      <c r="S614" s="84"/>
      <c r="T614" s="390">
        <f t="shared" si="67"/>
        <v>0</v>
      </c>
      <c r="U614" s="443">
        <f t="shared" si="68"/>
        <v>21</v>
      </c>
    </row>
    <row r="615" spans="1:21" ht="18" customHeight="1">
      <c r="A615" s="817"/>
      <c r="B615" s="818"/>
      <c r="C615" s="895"/>
      <c r="D615" s="818"/>
      <c r="E615" s="337">
        <v>7</v>
      </c>
      <c r="F615" s="216"/>
      <c r="G615" s="216"/>
      <c r="H615" s="96"/>
      <c r="I615" s="80"/>
      <c r="J615" s="75"/>
      <c r="K615" s="80"/>
      <c r="L615" s="75"/>
      <c r="M615" s="25"/>
      <c r="N615" s="83"/>
      <c r="O615" s="78"/>
      <c r="P615" s="25"/>
      <c r="Q615" s="83"/>
      <c r="R615" s="21"/>
      <c r="S615" s="84"/>
      <c r="T615" s="390">
        <f t="shared" si="67"/>
        <v>0</v>
      </c>
      <c r="U615" s="443">
        <f t="shared" si="68"/>
        <v>21</v>
      </c>
    </row>
    <row r="616" spans="1:21" ht="18" customHeight="1">
      <c r="A616" s="817"/>
      <c r="B616" s="818"/>
      <c r="C616" s="895"/>
      <c r="D616" s="818"/>
      <c r="E616" s="337">
        <v>8</v>
      </c>
      <c r="F616" s="216"/>
      <c r="G616" s="216"/>
      <c r="H616" s="96"/>
      <c r="I616" s="80"/>
      <c r="J616" s="75"/>
      <c r="K616" s="80"/>
      <c r="L616" s="75"/>
      <c r="M616" s="25"/>
      <c r="N616" s="83"/>
      <c r="O616" s="78"/>
      <c r="P616" s="25"/>
      <c r="Q616" s="83"/>
      <c r="R616" s="21"/>
      <c r="S616" s="84"/>
      <c r="T616" s="390">
        <f t="shared" si="67"/>
        <v>0</v>
      </c>
      <c r="U616" s="443">
        <f t="shared" si="68"/>
        <v>21</v>
      </c>
    </row>
    <row r="617" spans="1:21" ht="18" customHeight="1">
      <c r="A617" s="817"/>
      <c r="B617" s="818"/>
      <c r="C617" s="895"/>
      <c r="D617" s="818"/>
      <c r="E617" s="337">
        <v>9</v>
      </c>
      <c r="F617" s="216"/>
      <c r="G617" s="216"/>
      <c r="H617" s="96"/>
      <c r="I617" s="80"/>
      <c r="J617" s="75"/>
      <c r="K617" s="80"/>
      <c r="L617" s="75"/>
      <c r="M617" s="25"/>
      <c r="N617" s="83"/>
      <c r="O617" s="78"/>
      <c r="P617" s="25"/>
      <c r="Q617" s="83"/>
      <c r="R617" s="21"/>
      <c r="S617" s="84"/>
      <c r="T617" s="390">
        <f t="shared" si="67"/>
        <v>0</v>
      </c>
      <c r="U617" s="443">
        <f t="shared" si="68"/>
        <v>21</v>
      </c>
    </row>
    <row r="618" spans="1:21" ht="18" customHeight="1">
      <c r="A618" s="817"/>
      <c r="B618" s="818"/>
      <c r="C618" s="895"/>
      <c r="D618" s="818"/>
      <c r="E618" s="337">
        <v>10</v>
      </c>
      <c r="F618" s="216"/>
      <c r="G618" s="216"/>
      <c r="H618" s="96"/>
      <c r="I618" s="80"/>
      <c r="J618" s="75"/>
      <c r="K618" s="80"/>
      <c r="L618" s="75"/>
      <c r="M618" s="25"/>
      <c r="N618" s="83"/>
      <c r="O618" s="78"/>
      <c r="P618" s="25"/>
      <c r="Q618" s="83"/>
      <c r="R618" s="21"/>
      <c r="S618" s="84"/>
      <c r="T618" s="390">
        <f t="shared" si="67"/>
        <v>0</v>
      </c>
      <c r="U618" s="443">
        <f t="shared" si="68"/>
        <v>21</v>
      </c>
    </row>
    <row r="619" spans="1:21" ht="18" customHeight="1">
      <c r="A619" s="817"/>
      <c r="B619" s="818"/>
      <c r="C619" s="895"/>
      <c r="D619" s="818"/>
      <c r="E619" s="337">
        <v>11</v>
      </c>
      <c r="F619" s="216"/>
      <c r="G619" s="216"/>
      <c r="H619" s="96"/>
      <c r="I619" s="80"/>
      <c r="J619" s="75"/>
      <c r="K619" s="80"/>
      <c r="L619" s="75"/>
      <c r="M619" s="25"/>
      <c r="N619" s="83"/>
      <c r="O619" s="78"/>
      <c r="P619" s="25"/>
      <c r="Q619" s="83"/>
      <c r="R619" s="21"/>
      <c r="S619" s="84"/>
      <c r="T619" s="390">
        <f t="shared" si="67"/>
        <v>0</v>
      </c>
      <c r="U619" s="443">
        <f t="shared" si="68"/>
        <v>21</v>
      </c>
    </row>
    <row r="620" spans="1:21" ht="18" customHeight="1">
      <c r="A620" s="817"/>
      <c r="B620" s="818"/>
      <c r="C620" s="895"/>
      <c r="D620" s="818"/>
      <c r="E620" s="337">
        <v>12</v>
      </c>
      <c r="F620" s="216"/>
      <c r="G620" s="216"/>
      <c r="H620" s="96"/>
      <c r="I620" s="80"/>
      <c r="J620" s="75"/>
      <c r="K620" s="80"/>
      <c r="L620" s="75"/>
      <c r="M620" s="25"/>
      <c r="N620" s="83"/>
      <c r="O620" s="78"/>
      <c r="P620" s="25"/>
      <c r="Q620" s="83"/>
      <c r="R620" s="21"/>
      <c r="S620" s="84"/>
      <c r="T620" s="390">
        <f t="shared" si="67"/>
        <v>0</v>
      </c>
      <c r="U620" s="443">
        <f t="shared" si="68"/>
        <v>21</v>
      </c>
    </row>
    <row r="621" spans="1:21" ht="18" customHeight="1">
      <c r="A621" s="817"/>
      <c r="B621" s="818"/>
      <c r="C621" s="895"/>
      <c r="D621" s="818"/>
      <c r="E621" s="337">
        <v>13</v>
      </c>
      <c r="F621" s="216"/>
      <c r="G621" s="216"/>
      <c r="H621" s="96"/>
      <c r="I621" s="80"/>
      <c r="J621" s="75"/>
      <c r="K621" s="80"/>
      <c r="L621" s="75"/>
      <c r="M621" s="25"/>
      <c r="N621" s="83"/>
      <c r="O621" s="78"/>
      <c r="P621" s="25"/>
      <c r="Q621" s="83"/>
      <c r="R621" s="21"/>
      <c r="S621" s="84"/>
      <c r="T621" s="390">
        <f t="shared" si="67"/>
        <v>0</v>
      </c>
      <c r="U621" s="443">
        <f t="shared" si="68"/>
        <v>21</v>
      </c>
    </row>
    <row r="622" spans="1:21" ht="18" customHeight="1">
      <c r="A622" s="817"/>
      <c r="B622" s="818"/>
      <c r="C622" s="895"/>
      <c r="D622" s="818"/>
      <c r="E622" s="337">
        <v>14</v>
      </c>
      <c r="F622" s="216"/>
      <c r="G622" s="216"/>
      <c r="H622" s="96"/>
      <c r="I622" s="80"/>
      <c r="J622" s="75"/>
      <c r="K622" s="80"/>
      <c r="L622" s="75"/>
      <c r="M622" s="25"/>
      <c r="N622" s="83"/>
      <c r="O622" s="78"/>
      <c r="P622" s="25"/>
      <c r="Q622" s="83"/>
      <c r="R622" s="21"/>
      <c r="S622" s="84"/>
      <c r="T622" s="390">
        <f t="shared" si="67"/>
        <v>0</v>
      </c>
      <c r="U622" s="443">
        <f t="shared" si="68"/>
        <v>21</v>
      </c>
    </row>
    <row r="623" spans="1:21" ht="18" customHeight="1">
      <c r="A623" s="817"/>
      <c r="B623" s="818"/>
      <c r="C623" s="895"/>
      <c r="D623" s="818"/>
      <c r="E623" s="337">
        <v>15</v>
      </c>
      <c r="F623" s="216"/>
      <c r="G623" s="216"/>
      <c r="H623" s="96"/>
      <c r="I623" s="80"/>
      <c r="J623" s="75"/>
      <c r="K623" s="80"/>
      <c r="L623" s="75"/>
      <c r="M623" s="25"/>
      <c r="N623" s="83"/>
      <c r="O623" s="78"/>
      <c r="P623" s="25"/>
      <c r="Q623" s="83"/>
      <c r="R623" s="21"/>
      <c r="S623" s="84"/>
      <c r="T623" s="390">
        <f t="shared" si="67"/>
        <v>0</v>
      </c>
      <c r="U623" s="443">
        <f t="shared" si="68"/>
        <v>21</v>
      </c>
    </row>
    <row r="624" spans="1:21" ht="18" customHeight="1">
      <c r="A624" s="817"/>
      <c r="B624" s="818"/>
      <c r="C624" s="895"/>
      <c r="D624" s="818"/>
      <c r="E624" s="337">
        <v>16</v>
      </c>
      <c r="F624" s="216"/>
      <c r="G624" s="216"/>
      <c r="H624" s="96"/>
      <c r="I624" s="80"/>
      <c r="J624" s="75"/>
      <c r="K624" s="80"/>
      <c r="L624" s="75"/>
      <c r="M624" s="25"/>
      <c r="N624" s="83"/>
      <c r="O624" s="78"/>
      <c r="P624" s="25"/>
      <c r="Q624" s="83"/>
      <c r="R624" s="21"/>
      <c r="S624" s="84"/>
      <c r="T624" s="390">
        <f t="shared" si="67"/>
        <v>0</v>
      </c>
      <c r="U624" s="443">
        <f t="shared" si="68"/>
        <v>21</v>
      </c>
    </row>
    <row r="625" spans="1:21" ht="18" customHeight="1">
      <c r="A625" s="817"/>
      <c r="B625" s="818"/>
      <c r="C625" s="895"/>
      <c r="D625" s="818"/>
      <c r="E625" s="337">
        <v>17</v>
      </c>
      <c r="F625" s="216"/>
      <c r="G625" s="216"/>
      <c r="H625" s="96"/>
      <c r="I625" s="80"/>
      <c r="J625" s="75"/>
      <c r="K625" s="80"/>
      <c r="L625" s="75"/>
      <c r="M625" s="25"/>
      <c r="N625" s="83"/>
      <c r="O625" s="78"/>
      <c r="P625" s="25"/>
      <c r="Q625" s="83"/>
      <c r="R625" s="21"/>
      <c r="S625" s="84"/>
      <c r="T625" s="390">
        <f t="shared" si="67"/>
        <v>0</v>
      </c>
      <c r="U625" s="443">
        <f t="shared" si="68"/>
        <v>21</v>
      </c>
    </row>
    <row r="626" spans="1:21" ht="18" customHeight="1">
      <c r="A626" s="817"/>
      <c r="B626" s="818"/>
      <c r="C626" s="895"/>
      <c r="D626" s="818"/>
      <c r="E626" s="337">
        <v>18</v>
      </c>
      <c r="F626" s="216"/>
      <c r="G626" s="216"/>
      <c r="H626" s="96"/>
      <c r="I626" s="80"/>
      <c r="J626" s="75"/>
      <c r="K626" s="80"/>
      <c r="L626" s="75"/>
      <c r="M626" s="25"/>
      <c r="N626" s="83"/>
      <c r="O626" s="78"/>
      <c r="P626" s="25"/>
      <c r="Q626" s="83"/>
      <c r="R626" s="21"/>
      <c r="S626" s="84"/>
      <c r="T626" s="390">
        <f t="shared" si="67"/>
        <v>0</v>
      </c>
      <c r="U626" s="443">
        <f t="shared" si="68"/>
        <v>21</v>
      </c>
    </row>
    <row r="627" spans="1:21" ht="18" customHeight="1">
      <c r="A627" s="817"/>
      <c r="B627" s="818"/>
      <c r="C627" s="895"/>
      <c r="D627" s="818"/>
      <c r="E627" s="337">
        <v>19</v>
      </c>
      <c r="F627" s="216"/>
      <c r="G627" s="216"/>
      <c r="H627" s="96"/>
      <c r="I627" s="80"/>
      <c r="J627" s="75"/>
      <c r="K627" s="80"/>
      <c r="L627" s="75"/>
      <c r="M627" s="25"/>
      <c r="N627" s="83"/>
      <c r="O627" s="78"/>
      <c r="P627" s="25"/>
      <c r="Q627" s="83"/>
      <c r="R627" s="21"/>
      <c r="S627" s="84"/>
      <c r="T627" s="390">
        <f t="shared" si="67"/>
        <v>0</v>
      </c>
      <c r="U627" s="443">
        <f t="shared" si="68"/>
        <v>21</v>
      </c>
    </row>
    <row r="628" spans="1:21" ht="18" customHeight="1">
      <c r="A628" s="817"/>
      <c r="B628" s="818"/>
      <c r="C628" s="895"/>
      <c r="D628" s="818"/>
      <c r="E628" s="337">
        <v>20</v>
      </c>
      <c r="F628" s="216"/>
      <c r="G628" s="216"/>
      <c r="H628" s="96"/>
      <c r="I628" s="80"/>
      <c r="J628" s="75"/>
      <c r="K628" s="80"/>
      <c r="L628" s="75"/>
      <c r="M628" s="25"/>
      <c r="N628" s="83"/>
      <c r="O628" s="78"/>
      <c r="P628" s="25"/>
      <c r="Q628" s="83"/>
      <c r="R628" s="21"/>
      <c r="S628" s="84"/>
      <c r="T628" s="390">
        <f t="shared" si="67"/>
        <v>0</v>
      </c>
      <c r="U628" s="443">
        <f t="shared" si="68"/>
        <v>21</v>
      </c>
    </row>
    <row r="629" spans="1:21" ht="18" customHeight="1">
      <c r="A629" s="817"/>
      <c r="B629" s="818"/>
      <c r="C629" s="895"/>
      <c r="D629" s="818"/>
      <c r="E629" s="337">
        <v>21</v>
      </c>
      <c r="F629" s="216"/>
      <c r="G629" s="216"/>
      <c r="H629" s="96"/>
      <c r="I629" s="80"/>
      <c r="J629" s="75"/>
      <c r="K629" s="80"/>
      <c r="L629" s="75"/>
      <c r="M629" s="25"/>
      <c r="N629" s="83"/>
      <c r="O629" s="78"/>
      <c r="P629" s="25"/>
      <c r="Q629" s="83"/>
      <c r="R629" s="21"/>
      <c r="S629" s="84"/>
      <c r="T629" s="390">
        <f t="shared" si="67"/>
        <v>0</v>
      </c>
      <c r="U629" s="443">
        <f t="shared" si="68"/>
        <v>21</v>
      </c>
    </row>
    <row r="630" spans="1:21" ht="18" customHeight="1">
      <c r="A630" s="817"/>
      <c r="B630" s="818"/>
      <c r="C630" s="895"/>
      <c r="D630" s="818"/>
      <c r="E630" s="337">
        <v>22</v>
      </c>
      <c r="F630" s="216"/>
      <c r="G630" s="216"/>
      <c r="H630" s="96"/>
      <c r="I630" s="80"/>
      <c r="J630" s="75"/>
      <c r="K630" s="80"/>
      <c r="L630" s="75"/>
      <c r="M630" s="25"/>
      <c r="N630" s="83"/>
      <c r="O630" s="78"/>
      <c r="P630" s="25"/>
      <c r="Q630" s="83"/>
      <c r="R630" s="21"/>
      <c r="S630" s="84"/>
      <c r="T630" s="390">
        <f t="shared" si="67"/>
        <v>0</v>
      </c>
      <c r="U630" s="443">
        <f t="shared" si="68"/>
        <v>21</v>
      </c>
    </row>
    <row r="631" spans="1:21" ht="18" customHeight="1">
      <c r="A631" s="817"/>
      <c r="B631" s="818"/>
      <c r="C631" s="895"/>
      <c r="D631" s="818"/>
      <c r="E631" s="337">
        <v>23</v>
      </c>
      <c r="F631" s="216"/>
      <c r="G631" s="216"/>
      <c r="H631" s="96"/>
      <c r="I631" s="80"/>
      <c r="J631" s="75"/>
      <c r="K631" s="80"/>
      <c r="L631" s="75"/>
      <c r="M631" s="25"/>
      <c r="N631" s="83"/>
      <c r="O631" s="78"/>
      <c r="P631" s="25"/>
      <c r="Q631" s="83"/>
      <c r="R631" s="21"/>
      <c r="S631" s="84"/>
      <c r="T631" s="390">
        <f t="shared" si="67"/>
        <v>0</v>
      </c>
      <c r="U631" s="443">
        <f t="shared" si="68"/>
        <v>21</v>
      </c>
    </row>
    <row r="632" spans="1:21" ht="18" customHeight="1">
      <c r="A632" s="817"/>
      <c r="B632" s="818"/>
      <c r="C632" s="895"/>
      <c r="D632" s="818"/>
      <c r="E632" s="337">
        <v>24</v>
      </c>
      <c r="F632" s="216"/>
      <c r="G632" s="216"/>
      <c r="H632" s="96"/>
      <c r="I632" s="80"/>
      <c r="J632" s="75"/>
      <c r="K632" s="80"/>
      <c r="L632" s="75"/>
      <c r="M632" s="25"/>
      <c r="N632" s="83"/>
      <c r="O632" s="78"/>
      <c r="P632" s="25"/>
      <c r="Q632" s="83"/>
      <c r="R632" s="21"/>
      <c r="S632" s="84"/>
      <c r="T632" s="390">
        <f t="shared" si="67"/>
        <v>0</v>
      </c>
      <c r="U632" s="443">
        <f t="shared" si="68"/>
        <v>21</v>
      </c>
    </row>
    <row r="633" spans="1:21" ht="18" customHeight="1">
      <c r="A633" s="817"/>
      <c r="B633" s="818"/>
      <c r="C633" s="895"/>
      <c r="D633" s="818"/>
      <c r="E633" s="337">
        <v>25</v>
      </c>
      <c r="F633" s="216"/>
      <c r="G633" s="216"/>
      <c r="H633" s="96"/>
      <c r="I633" s="80"/>
      <c r="J633" s="75"/>
      <c r="K633" s="80"/>
      <c r="L633" s="75"/>
      <c r="M633" s="25"/>
      <c r="N633" s="83"/>
      <c r="O633" s="78"/>
      <c r="P633" s="25"/>
      <c r="Q633" s="83"/>
      <c r="R633" s="21"/>
      <c r="S633" s="84"/>
      <c r="T633" s="390">
        <f t="shared" si="67"/>
        <v>0</v>
      </c>
      <c r="U633" s="443">
        <f t="shared" si="68"/>
        <v>21</v>
      </c>
    </row>
    <row r="634" spans="1:21" ht="18" customHeight="1">
      <c r="A634" s="817"/>
      <c r="B634" s="818"/>
      <c r="C634" s="895"/>
      <c r="D634" s="818"/>
      <c r="E634" s="337">
        <v>26</v>
      </c>
      <c r="F634" s="216"/>
      <c r="G634" s="216"/>
      <c r="H634" s="96"/>
      <c r="I634" s="80"/>
      <c r="J634" s="75"/>
      <c r="K634" s="80"/>
      <c r="L634" s="75"/>
      <c r="M634" s="25"/>
      <c r="N634" s="83"/>
      <c r="O634" s="78"/>
      <c r="P634" s="25"/>
      <c r="Q634" s="83"/>
      <c r="R634" s="21"/>
      <c r="S634" s="84"/>
      <c r="T634" s="390">
        <f t="shared" si="67"/>
        <v>0</v>
      </c>
      <c r="U634" s="443">
        <f t="shared" si="68"/>
        <v>21</v>
      </c>
    </row>
    <row r="635" spans="1:21" ht="18" customHeight="1">
      <c r="A635" s="817"/>
      <c r="B635" s="818"/>
      <c r="C635" s="895"/>
      <c r="D635" s="818"/>
      <c r="E635" s="337">
        <v>27</v>
      </c>
      <c r="F635" s="216"/>
      <c r="G635" s="216"/>
      <c r="H635" s="96"/>
      <c r="I635" s="80"/>
      <c r="J635" s="75"/>
      <c r="K635" s="80"/>
      <c r="L635" s="75"/>
      <c r="M635" s="25"/>
      <c r="N635" s="83"/>
      <c r="O635" s="78"/>
      <c r="P635" s="25"/>
      <c r="Q635" s="83"/>
      <c r="R635" s="21"/>
      <c r="S635" s="84"/>
      <c r="T635" s="390">
        <f t="shared" si="67"/>
        <v>0</v>
      </c>
      <c r="U635" s="443">
        <f t="shared" si="68"/>
        <v>21</v>
      </c>
    </row>
    <row r="636" spans="1:21" ht="18" customHeight="1">
      <c r="A636" s="817"/>
      <c r="B636" s="818"/>
      <c r="C636" s="895"/>
      <c r="D636" s="818"/>
      <c r="E636" s="337">
        <v>28</v>
      </c>
      <c r="F636" s="216"/>
      <c r="G636" s="216"/>
      <c r="H636" s="96"/>
      <c r="I636" s="80"/>
      <c r="J636" s="75"/>
      <c r="K636" s="80"/>
      <c r="L636" s="75"/>
      <c r="M636" s="25"/>
      <c r="N636" s="83"/>
      <c r="O636" s="78"/>
      <c r="P636" s="25"/>
      <c r="Q636" s="83"/>
      <c r="R636" s="21"/>
      <c r="S636" s="84"/>
      <c r="T636" s="390">
        <f t="shared" si="67"/>
        <v>0</v>
      </c>
      <c r="U636" s="443">
        <f t="shared" si="68"/>
        <v>21</v>
      </c>
    </row>
    <row r="637" spans="1:21" ht="18" customHeight="1">
      <c r="A637" s="817"/>
      <c r="B637" s="818"/>
      <c r="C637" s="895"/>
      <c r="D637" s="818"/>
      <c r="E637" s="337">
        <v>29</v>
      </c>
      <c r="F637" s="216"/>
      <c r="G637" s="216"/>
      <c r="H637" s="96"/>
      <c r="I637" s="80"/>
      <c r="J637" s="75"/>
      <c r="K637" s="80"/>
      <c r="L637" s="75"/>
      <c r="M637" s="25"/>
      <c r="N637" s="83"/>
      <c r="O637" s="78"/>
      <c r="P637" s="25"/>
      <c r="Q637" s="83"/>
      <c r="R637" s="21"/>
      <c r="S637" s="84"/>
      <c r="T637" s="390">
        <f t="shared" si="67"/>
        <v>0</v>
      </c>
      <c r="U637" s="443">
        <f t="shared" si="68"/>
        <v>21</v>
      </c>
    </row>
    <row r="638" spans="1:21" ht="18" customHeight="1">
      <c r="A638" s="817"/>
      <c r="B638" s="818"/>
      <c r="C638" s="896"/>
      <c r="D638" s="826"/>
      <c r="E638" s="337">
        <v>30</v>
      </c>
      <c r="F638" s="433"/>
      <c r="G638" s="433"/>
      <c r="H638" s="96"/>
      <c r="I638" s="80"/>
      <c r="J638" s="75"/>
      <c r="K638" s="80"/>
      <c r="L638" s="75"/>
      <c r="M638" s="25"/>
      <c r="N638" s="83"/>
      <c r="O638" s="78"/>
      <c r="P638" s="25"/>
      <c r="Q638" s="83"/>
      <c r="R638" s="21"/>
      <c r="S638" s="84"/>
      <c r="T638" s="390">
        <f t="shared" si="67"/>
        <v>0</v>
      </c>
      <c r="U638" s="443">
        <f t="shared" si="68"/>
        <v>21</v>
      </c>
    </row>
    <row r="639" spans="1:21" ht="18" customHeight="1">
      <c r="A639" s="815">
        <v>22</v>
      </c>
      <c r="B639" s="816"/>
      <c r="C639" s="894" t="str">
        <f>IF(ISERROR(VLOOKUP($A639,処理シート!$B:$D,3,FALSE)),"",VLOOKUP($A639,処理シート!$B:$D,3,FALSE))</f>
        <v/>
      </c>
      <c r="D639" s="816"/>
      <c r="E639" s="392">
        <v>1</v>
      </c>
      <c r="F639" s="216"/>
      <c r="G639" s="216"/>
      <c r="H639" s="118"/>
      <c r="I639" s="119"/>
      <c r="J639" s="120"/>
      <c r="K639" s="119"/>
      <c r="L639" s="120"/>
      <c r="M639" s="121"/>
      <c r="N639" s="122"/>
      <c r="O639" s="123"/>
      <c r="P639" s="121"/>
      <c r="Q639" s="122"/>
      <c r="R639" s="124"/>
      <c r="S639" s="125"/>
      <c r="T639" s="389">
        <f t="shared" si="67"/>
        <v>0</v>
      </c>
      <c r="U639" s="443">
        <f>$A$639</f>
        <v>22</v>
      </c>
    </row>
    <row r="640" spans="1:21" ht="18" customHeight="1">
      <c r="A640" s="817"/>
      <c r="B640" s="818"/>
      <c r="C640" s="895"/>
      <c r="D640" s="818"/>
      <c r="E640" s="337">
        <v>2</v>
      </c>
      <c r="F640" s="216"/>
      <c r="G640" s="216"/>
      <c r="H640" s="96"/>
      <c r="I640" s="80"/>
      <c r="J640" s="75"/>
      <c r="K640" s="80"/>
      <c r="L640" s="75"/>
      <c r="M640" s="25"/>
      <c r="N640" s="83"/>
      <c r="O640" s="78"/>
      <c r="P640" s="25"/>
      <c r="Q640" s="83"/>
      <c r="R640" s="21"/>
      <c r="S640" s="84"/>
      <c r="T640" s="390">
        <f t="shared" si="67"/>
        <v>0</v>
      </c>
      <c r="U640" s="443">
        <f t="shared" ref="U640:U668" si="69">$A$639</f>
        <v>22</v>
      </c>
    </row>
    <row r="641" spans="1:26" ht="18" customHeight="1">
      <c r="A641" s="817"/>
      <c r="B641" s="818"/>
      <c r="C641" s="895"/>
      <c r="D641" s="818"/>
      <c r="E641" s="337">
        <v>3</v>
      </c>
      <c r="F641" s="216"/>
      <c r="G641" s="216"/>
      <c r="H641" s="96"/>
      <c r="I641" s="80"/>
      <c r="J641" s="75"/>
      <c r="K641" s="80"/>
      <c r="L641" s="75"/>
      <c r="M641" s="25"/>
      <c r="N641" s="83"/>
      <c r="O641" s="78"/>
      <c r="P641" s="25"/>
      <c r="Q641" s="83"/>
      <c r="R641" s="21"/>
      <c r="S641" s="84"/>
      <c r="T641" s="390">
        <f t="shared" si="67"/>
        <v>0</v>
      </c>
      <c r="U641" s="443">
        <f t="shared" si="69"/>
        <v>22</v>
      </c>
    </row>
    <row r="642" spans="1:26" ht="18" customHeight="1">
      <c r="A642" s="817"/>
      <c r="B642" s="818"/>
      <c r="C642" s="895"/>
      <c r="D642" s="818"/>
      <c r="E642" s="337">
        <v>4</v>
      </c>
      <c r="F642" s="216"/>
      <c r="G642" s="216"/>
      <c r="H642" s="96"/>
      <c r="I642" s="80"/>
      <c r="J642" s="75"/>
      <c r="K642" s="80"/>
      <c r="L642" s="75"/>
      <c r="M642" s="25"/>
      <c r="N642" s="83"/>
      <c r="O642" s="78"/>
      <c r="P642" s="25"/>
      <c r="Q642" s="83"/>
      <c r="R642" s="21"/>
      <c r="S642" s="84"/>
      <c r="T642" s="390">
        <f t="shared" si="67"/>
        <v>0</v>
      </c>
      <c r="U642" s="443">
        <f t="shared" si="69"/>
        <v>22</v>
      </c>
    </row>
    <row r="643" spans="1:26" ht="18" customHeight="1">
      <c r="A643" s="817"/>
      <c r="B643" s="818"/>
      <c r="C643" s="895"/>
      <c r="D643" s="818"/>
      <c r="E643" s="337">
        <v>5</v>
      </c>
      <c r="F643" s="216"/>
      <c r="G643" s="216"/>
      <c r="H643" s="96"/>
      <c r="I643" s="80"/>
      <c r="J643" s="75"/>
      <c r="K643" s="80"/>
      <c r="L643" s="75"/>
      <c r="M643" s="25"/>
      <c r="N643" s="83"/>
      <c r="O643" s="78"/>
      <c r="P643" s="25"/>
      <c r="Q643" s="83"/>
      <c r="R643" s="21"/>
      <c r="S643" s="84"/>
      <c r="T643" s="390">
        <f t="shared" si="67"/>
        <v>0</v>
      </c>
      <c r="U643" s="443">
        <f t="shared" si="69"/>
        <v>22</v>
      </c>
    </row>
    <row r="644" spans="1:26" ht="18" customHeight="1">
      <c r="A644" s="817"/>
      <c r="B644" s="818"/>
      <c r="C644" s="895"/>
      <c r="D644" s="818"/>
      <c r="E644" s="337">
        <v>6</v>
      </c>
      <c r="F644" s="216"/>
      <c r="G644" s="216"/>
      <c r="H644" s="96"/>
      <c r="I644" s="80"/>
      <c r="J644" s="75"/>
      <c r="K644" s="80"/>
      <c r="L644" s="75"/>
      <c r="M644" s="25"/>
      <c r="N644" s="83"/>
      <c r="O644" s="78"/>
      <c r="P644" s="25"/>
      <c r="Q644" s="83"/>
      <c r="R644" s="21"/>
      <c r="S644" s="84"/>
      <c r="T644" s="390">
        <f t="shared" si="67"/>
        <v>0</v>
      </c>
      <c r="U644" s="443">
        <f t="shared" si="69"/>
        <v>22</v>
      </c>
    </row>
    <row r="645" spans="1:26" ht="18" customHeight="1">
      <c r="A645" s="817"/>
      <c r="B645" s="818"/>
      <c r="C645" s="895"/>
      <c r="D645" s="818"/>
      <c r="E645" s="337">
        <v>7</v>
      </c>
      <c r="F645" s="216"/>
      <c r="G645" s="216"/>
      <c r="H645" s="96"/>
      <c r="I645" s="80"/>
      <c r="J645" s="75"/>
      <c r="K645" s="80"/>
      <c r="L645" s="75"/>
      <c r="M645" s="25"/>
      <c r="N645" s="83"/>
      <c r="O645" s="78"/>
      <c r="P645" s="25"/>
      <c r="Q645" s="83"/>
      <c r="R645" s="21"/>
      <c r="S645" s="84"/>
      <c r="T645" s="390">
        <f t="shared" si="67"/>
        <v>0</v>
      </c>
      <c r="U645" s="443">
        <f t="shared" si="69"/>
        <v>22</v>
      </c>
    </row>
    <row r="646" spans="1:26" ht="18" customHeight="1">
      <c r="A646" s="817"/>
      <c r="B646" s="818"/>
      <c r="C646" s="895"/>
      <c r="D646" s="818"/>
      <c r="E646" s="337">
        <v>8</v>
      </c>
      <c r="F646" s="216"/>
      <c r="G646" s="216"/>
      <c r="H646" s="96"/>
      <c r="I646" s="80"/>
      <c r="J646" s="75"/>
      <c r="K646" s="80"/>
      <c r="L646" s="75"/>
      <c r="M646" s="25"/>
      <c r="N646" s="83"/>
      <c r="O646" s="78"/>
      <c r="P646" s="25"/>
      <c r="Q646" s="83"/>
      <c r="R646" s="21"/>
      <c r="S646" s="84"/>
      <c r="T646" s="390">
        <f t="shared" si="67"/>
        <v>0</v>
      </c>
      <c r="U646" s="443">
        <f t="shared" si="69"/>
        <v>22</v>
      </c>
    </row>
    <row r="647" spans="1:26" ht="18" customHeight="1">
      <c r="A647" s="817"/>
      <c r="B647" s="818"/>
      <c r="C647" s="895"/>
      <c r="D647" s="818"/>
      <c r="E647" s="337">
        <v>9</v>
      </c>
      <c r="F647" s="216"/>
      <c r="G647" s="216"/>
      <c r="H647" s="96"/>
      <c r="I647" s="80"/>
      <c r="J647" s="75"/>
      <c r="K647" s="80"/>
      <c r="L647" s="75"/>
      <c r="M647" s="25"/>
      <c r="N647" s="83"/>
      <c r="O647" s="78"/>
      <c r="P647" s="25"/>
      <c r="Q647" s="83"/>
      <c r="R647" s="21"/>
      <c r="S647" s="84"/>
      <c r="T647" s="390">
        <f t="shared" si="67"/>
        <v>0</v>
      </c>
      <c r="U647" s="443">
        <f t="shared" si="69"/>
        <v>22</v>
      </c>
    </row>
    <row r="648" spans="1:26" ht="18" customHeight="1">
      <c r="A648" s="817"/>
      <c r="B648" s="818"/>
      <c r="C648" s="895"/>
      <c r="D648" s="818"/>
      <c r="E648" s="337">
        <v>10</v>
      </c>
      <c r="F648" s="216"/>
      <c r="G648" s="216"/>
      <c r="H648" s="96"/>
      <c r="I648" s="80"/>
      <c r="J648" s="75"/>
      <c r="K648" s="80"/>
      <c r="L648" s="75"/>
      <c r="M648" s="25"/>
      <c r="N648" s="83"/>
      <c r="O648" s="78"/>
      <c r="P648" s="25"/>
      <c r="Q648" s="83"/>
      <c r="R648" s="21"/>
      <c r="S648" s="84"/>
      <c r="T648" s="390">
        <f t="shared" si="67"/>
        <v>0</v>
      </c>
      <c r="U648" s="443">
        <f t="shared" si="69"/>
        <v>22</v>
      </c>
    </row>
    <row r="649" spans="1:26" ht="18" customHeight="1">
      <c r="A649" s="817"/>
      <c r="B649" s="818"/>
      <c r="C649" s="895"/>
      <c r="D649" s="818"/>
      <c r="E649" s="337">
        <v>11</v>
      </c>
      <c r="F649" s="216"/>
      <c r="G649" s="216"/>
      <c r="H649" s="96"/>
      <c r="I649" s="80"/>
      <c r="J649" s="75"/>
      <c r="K649" s="80"/>
      <c r="L649" s="75"/>
      <c r="M649" s="25"/>
      <c r="N649" s="83"/>
      <c r="O649" s="78"/>
      <c r="P649" s="25"/>
      <c r="Q649" s="83"/>
      <c r="R649" s="21"/>
      <c r="S649" s="84"/>
      <c r="T649" s="390">
        <f t="shared" si="67"/>
        <v>0</v>
      </c>
      <c r="U649" s="443">
        <f t="shared" si="69"/>
        <v>22</v>
      </c>
    </row>
    <row r="650" spans="1:26" ht="18" customHeight="1">
      <c r="A650" s="817"/>
      <c r="B650" s="818"/>
      <c r="C650" s="895"/>
      <c r="D650" s="818"/>
      <c r="E650" s="337">
        <v>12</v>
      </c>
      <c r="F650" s="216"/>
      <c r="G650" s="216"/>
      <c r="H650" s="96"/>
      <c r="I650" s="80"/>
      <c r="J650" s="75"/>
      <c r="K650" s="80"/>
      <c r="L650" s="75"/>
      <c r="M650" s="25"/>
      <c r="N650" s="83"/>
      <c r="O650" s="78"/>
      <c r="P650" s="25"/>
      <c r="Q650" s="83"/>
      <c r="R650" s="21"/>
      <c r="S650" s="84"/>
      <c r="T650" s="390">
        <f t="shared" si="67"/>
        <v>0</v>
      </c>
      <c r="U650" s="443">
        <f t="shared" si="69"/>
        <v>22</v>
      </c>
      <c r="Y650" s="323"/>
      <c r="Z650"/>
    </row>
    <row r="651" spans="1:26" ht="18" customHeight="1">
      <c r="A651" s="817"/>
      <c r="B651" s="818"/>
      <c r="C651" s="895"/>
      <c r="D651" s="818"/>
      <c r="E651" s="337">
        <v>13</v>
      </c>
      <c r="F651" s="216"/>
      <c r="G651" s="216"/>
      <c r="H651" s="96"/>
      <c r="I651" s="80"/>
      <c r="J651" s="75"/>
      <c r="K651" s="80"/>
      <c r="L651" s="75"/>
      <c r="M651" s="25"/>
      <c r="N651" s="83"/>
      <c r="O651" s="78"/>
      <c r="P651" s="25"/>
      <c r="Q651" s="83"/>
      <c r="R651" s="21"/>
      <c r="S651" s="84"/>
      <c r="T651" s="390">
        <f t="shared" si="67"/>
        <v>0</v>
      </c>
      <c r="U651" s="443">
        <f t="shared" si="69"/>
        <v>22</v>
      </c>
    </row>
    <row r="652" spans="1:26" ht="18" customHeight="1">
      <c r="A652" s="817"/>
      <c r="B652" s="818"/>
      <c r="C652" s="895"/>
      <c r="D652" s="818"/>
      <c r="E652" s="337">
        <v>14</v>
      </c>
      <c r="F652" s="216"/>
      <c r="G652" s="216"/>
      <c r="H652" s="96"/>
      <c r="I652" s="80"/>
      <c r="J652" s="75"/>
      <c r="K652" s="80"/>
      <c r="L652" s="75"/>
      <c r="M652" s="25"/>
      <c r="N652" s="83"/>
      <c r="O652" s="78"/>
      <c r="P652" s="25"/>
      <c r="Q652" s="83"/>
      <c r="R652" s="21"/>
      <c r="S652" s="84"/>
      <c r="T652" s="390">
        <f t="shared" si="67"/>
        <v>0</v>
      </c>
      <c r="U652" s="443">
        <f t="shared" si="69"/>
        <v>22</v>
      </c>
    </row>
    <row r="653" spans="1:26" ht="18" customHeight="1">
      <c r="A653" s="817"/>
      <c r="B653" s="818"/>
      <c r="C653" s="895"/>
      <c r="D653" s="818"/>
      <c r="E653" s="337">
        <v>15</v>
      </c>
      <c r="F653" s="216"/>
      <c r="G653" s="216"/>
      <c r="H653" s="96"/>
      <c r="I653" s="80"/>
      <c r="J653" s="75"/>
      <c r="K653" s="80"/>
      <c r="L653" s="75"/>
      <c r="M653" s="25"/>
      <c r="N653" s="83"/>
      <c r="O653" s="78"/>
      <c r="P653" s="25"/>
      <c r="Q653" s="83"/>
      <c r="R653" s="21"/>
      <c r="S653" s="84"/>
      <c r="T653" s="390">
        <f t="shared" si="67"/>
        <v>0</v>
      </c>
      <c r="U653" s="443">
        <f t="shared" si="69"/>
        <v>22</v>
      </c>
    </row>
    <row r="654" spans="1:26" ht="18" customHeight="1">
      <c r="A654" s="817"/>
      <c r="B654" s="818"/>
      <c r="C654" s="895"/>
      <c r="D654" s="818"/>
      <c r="E654" s="337">
        <v>16</v>
      </c>
      <c r="F654" s="216"/>
      <c r="G654" s="216"/>
      <c r="H654" s="96"/>
      <c r="I654" s="80"/>
      <c r="J654" s="75"/>
      <c r="K654" s="80"/>
      <c r="L654" s="75"/>
      <c r="M654" s="25"/>
      <c r="N654" s="83"/>
      <c r="O654" s="78"/>
      <c r="P654" s="25"/>
      <c r="Q654" s="83"/>
      <c r="R654" s="21"/>
      <c r="S654" s="84"/>
      <c r="T654" s="390">
        <f t="shared" si="67"/>
        <v>0</v>
      </c>
      <c r="U654" s="443">
        <f t="shared" si="69"/>
        <v>22</v>
      </c>
    </row>
    <row r="655" spans="1:26" ht="18" customHeight="1">
      <c r="A655" s="817"/>
      <c r="B655" s="818"/>
      <c r="C655" s="895"/>
      <c r="D655" s="818"/>
      <c r="E655" s="337">
        <v>17</v>
      </c>
      <c r="F655" s="216"/>
      <c r="G655" s="216"/>
      <c r="H655" s="96"/>
      <c r="I655" s="80"/>
      <c r="J655" s="75"/>
      <c r="K655" s="80"/>
      <c r="L655" s="75"/>
      <c r="M655" s="25"/>
      <c r="N655" s="83"/>
      <c r="O655" s="78"/>
      <c r="P655" s="25"/>
      <c r="Q655" s="83"/>
      <c r="R655" s="21"/>
      <c r="S655" s="84"/>
      <c r="T655" s="390">
        <f t="shared" si="67"/>
        <v>0</v>
      </c>
      <c r="U655" s="443">
        <f t="shared" si="69"/>
        <v>22</v>
      </c>
    </row>
    <row r="656" spans="1:26" ht="18" customHeight="1">
      <c r="A656" s="817"/>
      <c r="B656" s="818"/>
      <c r="C656" s="895"/>
      <c r="D656" s="818"/>
      <c r="E656" s="337">
        <v>18</v>
      </c>
      <c r="F656" s="216"/>
      <c r="G656" s="216"/>
      <c r="H656" s="96"/>
      <c r="I656" s="80"/>
      <c r="J656" s="75"/>
      <c r="K656" s="80"/>
      <c r="L656" s="75"/>
      <c r="M656" s="25"/>
      <c r="N656" s="83"/>
      <c r="O656" s="78"/>
      <c r="P656" s="25"/>
      <c r="Q656" s="83"/>
      <c r="R656" s="21"/>
      <c r="S656" s="84"/>
      <c r="T656" s="390">
        <f t="shared" si="67"/>
        <v>0</v>
      </c>
      <c r="U656" s="443">
        <f t="shared" si="69"/>
        <v>22</v>
      </c>
    </row>
    <row r="657" spans="1:21" ht="18" customHeight="1">
      <c r="A657" s="817"/>
      <c r="B657" s="818"/>
      <c r="C657" s="895"/>
      <c r="D657" s="818"/>
      <c r="E657" s="337">
        <v>19</v>
      </c>
      <c r="F657" s="216"/>
      <c r="G657" s="216"/>
      <c r="H657" s="96"/>
      <c r="I657" s="80"/>
      <c r="J657" s="75"/>
      <c r="K657" s="80"/>
      <c r="L657" s="75"/>
      <c r="M657" s="25"/>
      <c r="N657" s="83"/>
      <c r="O657" s="78"/>
      <c r="P657" s="25"/>
      <c r="Q657" s="83"/>
      <c r="R657" s="21"/>
      <c r="S657" s="84"/>
      <c r="T657" s="390">
        <f t="shared" si="67"/>
        <v>0</v>
      </c>
      <c r="U657" s="443">
        <f t="shared" si="69"/>
        <v>22</v>
      </c>
    </row>
    <row r="658" spans="1:21" ht="18" customHeight="1">
      <c r="A658" s="817"/>
      <c r="B658" s="818"/>
      <c r="C658" s="895"/>
      <c r="D658" s="818"/>
      <c r="E658" s="337">
        <v>20</v>
      </c>
      <c r="F658" s="216"/>
      <c r="G658" s="216"/>
      <c r="H658" s="96"/>
      <c r="I658" s="80"/>
      <c r="J658" s="75"/>
      <c r="K658" s="80"/>
      <c r="L658" s="75"/>
      <c r="M658" s="25"/>
      <c r="N658" s="83"/>
      <c r="O658" s="78"/>
      <c r="P658" s="25"/>
      <c r="Q658" s="83"/>
      <c r="R658" s="21"/>
      <c r="S658" s="84"/>
      <c r="T658" s="390">
        <f t="shared" si="67"/>
        <v>0</v>
      </c>
      <c r="U658" s="443">
        <f t="shared" si="69"/>
        <v>22</v>
      </c>
    </row>
    <row r="659" spans="1:21" ht="18" customHeight="1">
      <c r="A659" s="817"/>
      <c r="B659" s="818"/>
      <c r="C659" s="895"/>
      <c r="D659" s="818"/>
      <c r="E659" s="337">
        <v>21</v>
      </c>
      <c r="F659" s="216"/>
      <c r="G659" s="216"/>
      <c r="H659" s="96"/>
      <c r="I659" s="80"/>
      <c r="J659" s="75"/>
      <c r="K659" s="80"/>
      <c r="L659" s="75"/>
      <c r="M659" s="25"/>
      <c r="N659" s="83"/>
      <c r="O659" s="78"/>
      <c r="P659" s="25"/>
      <c r="Q659" s="83"/>
      <c r="R659" s="21"/>
      <c r="S659" s="84"/>
      <c r="T659" s="390">
        <f t="shared" ref="T659:T722" si="70">IF(J659="",0,INT(SUM(PRODUCT(J659,L659,O659),R659)))</f>
        <v>0</v>
      </c>
      <c r="U659" s="443">
        <f t="shared" si="69"/>
        <v>22</v>
      </c>
    </row>
    <row r="660" spans="1:21" ht="18" customHeight="1">
      <c r="A660" s="817"/>
      <c r="B660" s="818"/>
      <c r="C660" s="895"/>
      <c r="D660" s="818"/>
      <c r="E660" s="337">
        <v>22</v>
      </c>
      <c r="F660" s="216"/>
      <c r="G660" s="216"/>
      <c r="H660" s="96"/>
      <c r="I660" s="80"/>
      <c r="J660" s="75"/>
      <c r="K660" s="80"/>
      <c r="L660" s="75"/>
      <c r="M660" s="25"/>
      <c r="N660" s="83"/>
      <c r="O660" s="78"/>
      <c r="P660" s="25"/>
      <c r="Q660" s="83"/>
      <c r="R660" s="21"/>
      <c r="S660" s="84"/>
      <c r="T660" s="390">
        <f t="shared" si="70"/>
        <v>0</v>
      </c>
      <c r="U660" s="443">
        <f t="shared" si="69"/>
        <v>22</v>
      </c>
    </row>
    <row r="661" spans="1:21" ht="18" customHeight="1">
      <c r="A661" s="817"/>
      <c r="B661" s="818"/>
      <c r="C661" s="895"/>
      <c r="D661" s="818"/>
      <c r="E661" s="337">
        <v>23</v>
      </c>
      <c r="F661" s="216"/>
      <c r="G661" s="216"/>
      <c r="H661" s="96"/>
      <c r="I661" s="80"/>
      <c r="J661" s="75"/>
      <c r="K661" s="80"/>
      <c r="L661" s="75"/>
      <c r="M661" s="25"/>
      <c r="N661" s="83"/>
      <c r="O661" s="78"/>
      <c r="P661" s="25"/>
      <c r="Q661" s="83"/>
      <c r="R661" s="21"/>
      <c r="S661" s="84"/>
      <c r="T661" s="390">
        <f t="shared" si="70"/>
        <v>0</v>
      </c>
      <c r="U661" s="443">
        <f t="shared" si="69"/>
        <v>22</v>
      </c>
    </row>
    <row r="662" spans="1:21" ht="18" customHeight="1">
      <c r="A662" s="817"/>
      <c r="B662" s="818"/>
      <c r="C662" s="895"/>
      <c r="D662" s="818"/>
      <c r="E662" s="337">
        <v>24</v>
      </c>
      <c r="F662" s="216"/>
      <c r="G662" s="216"/>
      <c r="H662" s="96"/>
      <c r="I662" s="80"/>
      <c r="J662" s="75"/>
      <c r="K662" s="80"/>
      <c r="L662" s="75"/>
      <c r="M662" s="25"/>
      <c r="N662" s="83"/>
      <c r="O662" s="78"/>
      <c r="P662" s="25"/>
      <c r="Q662" s="83"/>
      <c r="R662" s="21"/>
      <c r="S662" s="84"/>
      <c r="T662" s="390">
        <f t="shared" si="70"/>
        <v>0</v>
      </c>
      <c r="U662" s="443">
        <f t="shared" si="69"/>
        <v>22</v>
      </c>
    </row>
    <row r="663" spans="1:21" ht="18" customHeight="1">
      <c r="A663" s="817"/>
      <c r="B663" s="818"/>
      <c r="C663" s="895"/>
      <c r="D663" s="818"/>
      <c r="E663" s="337">
        <v>25</v>
      </c>
      <c r="F663" s="216"/>
      <c r="G663" s="216"/>
      <c r="H663" s="96"/>
      <c r="I663" s="80"/>
      <c r="J663" s="75"/>
      <c r="K663" s="80"/>
      <c r="L663" s="75"/>
      <c r="M663" s="25"/>
      <c r="N663" s="83"/>
      <c r="O663" s="78"/>
      <c r="P663" s="25"/>
      <c r="Q663" s="83"/>
      <c r="R663" s="21"/>
      <c r="S663" s="84"/>
      <c r="T663" s="390">
        <f t="shared" si="70"/>
        <v>0</v>
      </c>
      <c r="U663" s="443">
        <f t="shared" si="69"/>
        <v>22</v>
      </c>
    </row>
    <row r="664" spans="1:21" ht="18" customHeight="1">
      <c r="A664" s="817"/>
      <c r="B664" s="818"/>
      <c r="C664" s="895"/>
      <c r="D664" s="818"/>
      <c r="E664" s="337">
        <v>26</v>
      </c>
      <c r="F664" s="216"/>
      <c r="G664" s="216"/>
      <c r="H664" s="96"/>
      <c r="I664" s="80"/>
      <c r="J664" s="75"/>
      <c r="K664" s="80"/>
      <c r="L664" s="75"/>
      <c r="M664" s="25"/>
      <c r="N664" s="83"/>
      <c r="O664" s="78"/>
      <c r="P664" s="25"/>
      <c r="Q664" s="83"/>
      <c r="R664" s="21"/>
      <c r="S664" s="84"/>
      <c r="T664" s="390">
        <f t="shared" si="70"/>
        <v>0</v>
      </c>
      <c r="U664" s="443">
        <f t="shared" si="69"/>
        <v>22</v>
      </c>
    </row>
    <row r="665" spans="1:21" ht="18" customHeight="1">
      <c r="A665" s="817"/>
      <c r="B665" s="818"/>
      <c r="C665" s="895"/>
      <c r="D665" s="818"/>
      <c r="E665" s="337">
        <v>27</v>
      </c>
      <c r="F665" s="216"/>
      <c r="G665" s="216"/>
      <c r="H665" s="96"/>
      <c r="I665" s="80"/>
      <c r="J665" s="75"/>
      <c r="K665" s="80"/>
      <c r="L665" s="75"/>
      <c r="M665" s="25"/>
      <c r="N665" s="83"/>
      <c r="O665" s="78"/>
      <c r="P665" s="25"/>
      <c r="Q665" s="83"/>
      <c r="R665" s="21"/>
      <c r="S665" s="84"/>
      <c r="T665" s="390">
        <f t="shared" si="70"/>
        <v>0</v>
      </c>
      <c r="U665" s="443">
        <f t="shared" si="69"/>
        <v>22</v>
      </c>
    </row>
    <row r="666" spans="1:21" ht="18" customHeight="1">
      <c r="A666" s="817"/>
      <c r="B666" s="818"/>
      <c r="C666" s="895"/>
      <c r="D666" s="818"/>
      <c r="E666" s="337">
        <v>28</v>
      </c>
      <c r="F666" s="216"/>
      <c r="G666" s="216"/>
      <c r="H666" s="96"/>
      <c r="I666" s="80"/>
      <c r="J666" s="75"/>
      <c r="K666" s="80"/>
      <c r="L666" s="75"/>
      <c r="M666" s="25"/>
      <c r="N666" s="83"/>
      <c r="O666" s="78"/>
      <c r="P666" s="25"/>
      <c r="Q666" s="83"/>
      <c r="R666" s="21"/>
      <c r="S666" s="84"/>
      <c r="T666" s="390">
        <f t="shared" si="70"/>
        <v>0</v>
      </c>
      <c r="U666" s="443">
        <f t="shared" si="69"/>
        <v>22</v>
      </c>
    </row>
    <row r="667" spans="1:21" ht="18" customHeight="1">
      <c r="A667" s="817"/>
      <c r="B667" s="818"/>
      <c r="C667" s="895"/>
      <c r="D667" s="818"/>
      <c r="E667" s="337">
        <v>29</v>
      </c>
      <c r="F667" s="216"/>
      <c r="G667" s="216"/>
      <c r="H667" s="96"/>
      <c r="I667" s="80"/>
      <c r="J667" s="75"/>
      <c r="K667" s="80"/>
      <c r="L667" s="75"/>
      <c r="M667" s="25"/>
      <c r="N667" s="83"/>
      <c r="O667" s="78"/>
      <c r="P667" s="25"/>
      <c r="Q667" s="83"/>
      <c r="R667" s="21"/>
      <c r="S667" s="84"/>
      <c r="T667" s="390">
        <f t="shared" si="70"/>
        <v>0</v>
      </c>
      <c r="U667" s="443">
        <f t="shared" si="69"/>
        <v>22</v>
      </c>
    </row>
    <row r="668" spans="1:21" ht="18" customHeight="1">
      <c r="A668" s="817"/>
      <c r="B668" s="818"/>
      <c r="C668" s="896"/>
      <c r="D668" s="826"/>
      <c r="E668" s="345">
        <v>30</v>
      </c>
      <c r="F668" s="433"/>
      <c r="G668" s="433"/>
      <c r="H668" s="96"/>
      <c r="I668" s="80"/>
      <c r="J668" s="75"/>
      <c r="K668" s="80"/>
      <c r="L668" s="75"/>
      <c r="M668" s="25"/>
      <c r="N668" s="83"/>
      <c r="O668" s="78"/>
      <c r="P668" s="25"/>
      <c r="Q668" s="83"/>
      <c r="R668" s="21"/>
      <c r="S668" s="84"/>
      <c r="T668" s="390">
        <f t="shared" si="70"/>
        <v>0</v>
      </c>
      <c r="U668" s="443">
        <f t="shared" si="69"/>
        <v>22</v>
      </c>
    </row>
    <row r="669" spans="1:21" ht="18" customHeight="1">
      <c r="A669" s="815">
        <v>23</v>
      </c>
      <c r="B669" s="816"/>
      <c r="C669" s="894" t="str">
        <f>IF(ISERROR(VLOOKUP($A669,処理シート!$B:$D,3,FALSE)),"",VLOOKUP($A669,処理シート!$B:$D,3,FALSE))</f>
        <v/>
      </c>
      <c r="D669" s="816"/>
      <c r="E669" s="393">
        <v>1</v>
      </c>
      <c r="F669" s="216"/>
      <c r="G669" s="216"/>
      <c r="H669" s="118"/>
      <c r="I669" s="119"/>
      <c r="J669" s="120"/>
      <c r="K669" s="119"/>
      <c r="L669" s="120"/>
      <c r="M669" s="121"/>
      <c r="N669" s="122"/>
      <c r="O669" s="123"/>
      <c r="P669" s="121"/>
      <c r="Q669" s="122"/>
      <c r="R669" s="124"/>
      <c r="S669" s="125"/>
      <c r="T669" s="389">
        <f t="shared" si="70"/>
        <v>0</v>
      </c>
      <c r="U669" s="443">
        <f>$A$669</f>
        <v>23</v>
      </c>
    </row>
    <row r="670" spans="1:21" ht="18" customHeight="1">
      <c r="A670" s="817"/>
      <c r="B670" s="818"/>
      <c r="C670" s="895"/>
      <c r="D670" s="818"/>
      <c r="E670" s="357">
        <v>2</v>
      </c>
      <c r="F670" s="216"/>
      <c r="G670" s="216"/>
      <c r="H670" s="97"/>
      <c r="I670" s="81"/>
      <c r="J670" s="76"/>
      <c r="K670" s="81"/>
      <c r="L670" s="76"/>
      <c r="M670" s="2"/>
      <c r="N670" s="82"/>
      <c r="O670" s="77"/>
      <c r="P670" s="2"/>
      <c r="Q670" s="82"/>
      <c r="R670" s="19"/>
      <c r="S670" s="85"/>
      <c r="T670" s="397">
        <f t="shared" si="70"/>
        <v>0</v>
      </c>
      <c r="U670" s="443">
        <f t="shared" ref="U670:U698" si="71">$A$669</f>
        <v>23</v>
      </c>
    </row>
    <row r="671" spans="1:21" ht="18" customHeight="1">
      <c r="A671" s="817"/>
      <c r="B671" s="818"/>
      <c r="C671" s="895"/>
      <c r="D671" s="818"/>
      <c r="E671" s="357">
        <v>3</v>
      </c>
      <c r="F671" s="216"/>
      <c r="G671" s="216"/>
      <c r="H671" s="97"/>
      <c r="I671" s="81"/>
      <c r="J671" s="76"/>
      <c r="K671" s="81"/>
      <c r="L671" s="76"/>
      <c r="M671" s="2"/>
      <c r="N671" s="82"/>
      <c r="O671" s="77"/>
      <c r="P671" s="2"/>
      <c r="Q671" s="82"/>
      <c r="R671" s="19"/>
      <c r="S671" s="85"/>
      <c r="T671" s="397">
        <f t="shared" si="70"/>
        <v>0</v>
      </c>
      <c r="U671" s="443">
        <f t="shared" si="71"/>
        <v>23</v>
      </c>
    </row>
    <row r="672" spans="1:21" ht="18" customHeight="1">
      <c r="A672" s="817"/>
      <c r="B672" s="818"/>
      <c r="C672" s="895"/>
      <c r="D672" s="818"/>
      <c r="E672" s="357">
        <v>4</v>
      </c>
      <c r="F672" s="216"/>
      <c r="G672" s="216"/>
      <c r="H672" s="97"/>
      <c r="I672" s="81"/>
      <c r="J672" s="76"/>
      <c r="K672" s="81"/>
      <c r="L672" s="76"/>
      <c r="M672" s="2"/>
      <c r="N672" s="82"/>
      <c r="O672" s="77"/>
      <c r="P672" s="2"/>
      <c r="Q672" s="82"/>
      <c r="R672" s="19"/>
      <c r="S672" s="85"/>
      <c r="T672" s="397">
        <f t="shared" si="70"/>
        <v>0</v>
      </c>
      <c r="U672" s="443">
        <f t="shared" si="71"/>
        <v>23</v>
      </c>
    </row>
    <row r="673" spans="1:21" ht="18" customHeight="1">
      <c r="A673" s="817"/>
      <c r="B673" s="818"/>
      <c r="C673" s="895"/>
      <c r="D673" s="818"/>
      <c r="E673" s="357">
        <v>5</v>
      </c>
      <c r="F673" s="216"/>
      <c r="G673" s="216"/>
      <c r="H673" s="97"/>
      <c r="I673" s="81"/>
      <c r="J673" s="76"/>
      <c r="K673" s="81"/>
      <c r="L673" s="76"/>
      <c r="M673" s="2"/>
      <c r="N673" s="82"/>
      <c r="O673" s="77"/>
      <c r="P673" s="2"/>
      <c r="Q673" s="82"/>
      <c r="R673" s="19"/>
      <c r="S673" s="85"/>
      <c r="T673" s="397">
        <f t="shared" si="70"/>
        <v>0</v>
      </c>
      <c r="U673" s="443">
        <f t="shared" si="71"/>
        <v>23</v>
      </c>
    </row>
    <row r="674" spans="1:21" ht="18" customHeight="1">
      <c r="A674" s="817"/>
      <c r="B674" s="818"/>
      <c r="C674" s="895"/>
      <c r="D674" s="818"/>
      <c r="E674" s="357">
        <v>6</v>
      </c>
      <c r="F674" s="216"/>
      <c r="G674" s="216"/>
      <c r="H674" s="97"/>
      <c r="I674" s="81"/>
      <c r="J674" s="76"/>
      <c r="K674" s="81"/>
      <c r="L674" s="76"/>
      <c r="M674" s="2"/>
      <c r="N674" s="82"/>
      <c r="O674" s="77"/>
      <c r="P674" s="2"/>
      <c r="Q674" s="82"/>
      <c r="R674" s="19"/>
      <c r="S674" s="85"/>
      <c r="T674" s="397">
        <f t="shared" si="70"/>
        <v>0</v>
      </c>
      <c r="U674" s="443">
        <f t="shared" si="71"/>
        <v>23</v>
      </c>
    </row>
    <row r="675" spans="1:21" ht="18" customHeight="1">
      <c r="A675" s="817"/>
      <c r="B675" s="818"/>
      <c r="C675" s="895"/>
      <c r="D675" s="818"/>
      <c r="E675" s="357">
        <v>7</v>
      </c>
      <c r="F675" s="216"/>
      <c r="G675" s="216"/>
      <c r="H675" s="97"/>
      <c r="I675" s="81"/>
      <c r="J675" s="76"/>
      <c r="K675" s="81"/>
      <c r="L675" s="76"/>
      <c r="M675" s="2"/>
      <c r="N675" s="82"/>
      <c r="O675" s="77"/>
      <c r="P675" s="2"/>
      <c r="Q675" s="82"/>
      <c r="R675" s="19"/>
      <c r="S675" s="85"/>
      <c r="T675" s="397">
        <f t="shared" si="70"/>
        <v>0</v>
      </c>
      <c r="U675" s="443">
        <f t="shared" si="71"/>
        <v>23</v>
      </c>
    </row>
    <row r="676" spans="1:21" ht="18" customHeight="1">
      <c r="A676" s="817"/>
      <c r="B676" s="818"/>
      <c r="C676" s="895"/>
      <c r="D676" s="818"/>
      <c r="E676" s="357">
        <v>8</v>
      </c>
      <c r="F676" s="216"/>
      <c r="G676" s="216"/>
      <c r="H676" s="97"/>
      <c r="I676" s="81"/>
      <c r="J676" s="76"/>
      <c r="K676" s="81"/>
      <c r="L676" s="76"/>
      <c r="M676" s="2"/>
      <c r="N676" s="82"/>
      <c r="O676" s="77"/>
      <c r="P676" s="2"/>
      <c r="Q676" s="82"/>
      <c r="R676" s="19"/>
      <c r="S676" s="85"/>
      <c r="T676" s="397">
        <f t="shared" si="70"/>
        <v>0</v>
      </c>
      <c r="U676" s="443">
        <f t="shared" si="71"/>
        <v>23</v>
      </c>
    </row>
    <row r="677" spans="1:21" ht="18" customHeight="1">
      <c r="A677" s="817"/>
      <c r="B677" s="818"/>
      <c r="C677" s="895"/>
      <c r="D677" s="818"/>
      <c r="E677" s="357">
        <v>9</v>
      </c>
      <c r="F677" s="216"/>
      <c r="G677" s="216"/>
      <c r="H677" s="97"/>
      <c r="I677" s="81"/>
      <c r="J677" s="76"/>
      <c r="K677" s="81"/>
      <c r="L677" s="76"/>
      <c r="M677" s="2"/>
      <c r="N677" s="82"/>
      <c r="O677" s="77"/>
      <c r="P677" s="2"/>
      <c r="Q677" s="82"/>
      <c r="R677" s="19"/>
      <c r="S677" s="85"/>
      <c r="T677" s="397">
        <f t="shared" si="70"/>
        <v>0</v>
      </c>
      <c r="U677" s="443">
        <f t="shared" si="71"/>
        <v>23</v>
      </c>
    </row>
    <row r="678" spans="1:21" ht="18" customHeight="1">
      <c r="A678" s="817"/>
      <c r="B678" s="818"/>
      <c r="C678" s="895"/>
      <c r="D678" s="818"/>
      <c r="E678" s="357">
        <v>10</v>
      </c>
      <c r="F678" s="216"/>
      <c r="G678" s="216"/>
      <c r="H678" s="97"/>
      <c r="I678" s="81"/>
      <c r="J678" s="76"/>
      <c r="K678" s="81"/>
      <c r="L678" s="76"/>
      <c r="M678" s="2"/>
      <c r="N678" s="82"/>
      <c r="O678" s="77"/>
      <c r="P678" s="2"/>
      <c r="Q678" s="82"/>
      <c r="R678" s="19"/>
      <c r="S678" s="85"/>
      <c r="T678" s="397">
        <f t="shared" si="70"/>
        <v>0</v>
      </c>
      <c r="U678" s="443">
        <f t="shared" si="71"/>
        <v>23</v>
      </c>
    </row>
    <row r="679" spans="1:21" ht="18" customHeight="1">
      <c r="A679" s="817"/>
      <c r="B679" s="818"/>
      <c r="C679" s="895"/>
      <c r="D679" s="818"/>
      <c r="E679" s="357">
        <v>11</v>
      </c>
      <c r="F679" s="216"/>
      <c r="G679" s="216"/>
      <c r="H679" s="97"/>
      <c r="I679" s="81"/>
      <c r="J679" s="76"/>
      <c r="K679" s="81"/>
      <c r="L679" s="76"/>
      <c r="M679" s="2"/>
      <c r="N679" s="82"/>
      <c r="O679" s="77"/>
      <c r="P679" s="2"/>
      <c r="Q679" s="82"/>
      <c r="R679" s="19"/>
      <c r="S679" s="85"/>
      <c r="T679" s="397">
        <f t="shared" si="70"/>
        <v>0</v>
      </c>
      <c r="U679" s="443">
        <f t="shared" si="71"/>
        <v>23</v>
      </c>
    </row>
    <row r="680" spans="1:21" ht="18" customHeight="1">
      <c r="A680" s="817"/>
      <c r="B680" s="818"/>
      <c r="C680" s="895"/>
      <c r="D680" s="818"/>
      <c r="E680" s="357">
        <v>12</v>
      </c>
      <c r="F680" s="216"/>
      <c r="G680" s="216"/>
      <c r="H680" s="97"/>
      <c r="I680" s="81"/>
      <c r="J680" s="76"/>
      <c r="K680" s="81"/>
      <c r="L680" s="76"/>
      <c r="M680" s="2"/>
      <c r="N680" s="82"/>
      <c r="O680" s="77"/>
      <c r="P680" s="2"/>
      <c r="Q680" s="82"/>
      <c r="R680" s="19"/>
      <c r="S680" s="85"/>
      <c r="T680" s="397">
        <f t="shared" si="70"/>
        <v>0</v>
      </c>
      <c r="U680" s="443">
        <f t="shared" si="71"/>
        <v>23</v>
      </c>
    </row>
    <row r="681" spans="1:21" ht="18" customHeight="1">
      <c r="A681" s="817"/>
      <c r="B681" s="818"/>
      <c r="C681" s="895"/>
      <c r="D681" s="818"/>
      <c r="E681" s="357">
        <v>13</v>
      </c>
      <c r="F681" s="216"/>
      <c r="G681" s="216"/>
      <c r="H681" s="97"/>
      <c r="I681" s="81"/>
      <c r="J681" s="76"/>
      <c r="K681" s="81"/>
      <c r="L681" s="76"/>
      <c r="M681" s="2"/>
      <c r="N681" s="82"/>
      <c r="O681" s="77"/>
      <c r="P681" s="2"/>
      <c r="Q681" s="82"/>
      <c r="R681" s="19"/>
      <c r="S681" s="85"/>
      <c r="T681" s="397">
        <f t="shared" si="70"/>
        <v>0</v>
      </c>
      <c r="U681" s="443">
        <f t="shared" si="71"/>
        <v>23</v>
      </c>
    </row>
    <row r="682" spans="1:21" ht="18" customHeight="1">
      <c r="A682" s="817"/>
      <c r="B682" s="818"/>
      <c r="C682" s="895"/>
      <c r="D682" s="818"/>
      <c r="E682" s="357">
        <v>14</v>
      </c>
      <c r="F682" s="216"/>
      <c r="G682" s="216"/>
      <c r="H682" s="97"/>
      <c r="I682" s="81"/>
      <c r="J682" s="76"/>
      <c r="K682" s="81"/>
      <c r="L682" s="76"/>
      <c r="M682" s="2"/>
      <c r="N682" s="82"/>
      <c r="O682" s="77"/>
      <c r="P682" s="2"/>
      <c r="Q682" s="82"/>
      <c r="R682" s="19"/>
      <c r="S682" s="85"/>
      <c r="T682" s="397">
        <f t="shared" si="70"/>
        <v>0</v>
      </c>
      <c r="U682" s="443">
        <f t="shared" si="71"/>
        <v>23</v>
      </c>
    </row>
    <row r="683" spans="1:21" ht="18" customHeight="1">
      <c r="A683" s="817"/>
      <c r="B683" s="818"/>
      <c r="C683" s="895"/>
      <c r="D683" s="818"/>
      <c r="E683" s="357">
        <v>15</v>
      </c>
      <c r="F683" s="216"/>
      <c r="G683" s="216"/>
      <c r="H683" s="97"/>
      <c r="I683" s="81"/>
      <c r="J683" s="76"/>
      <c r="K683" s="81"/>
      <c r="L683" s="76"/>
      <c r="M683" s="2"/>
      <c r="N683" s="82"/>
      <c r="O683" s="77"/>
      <c r="P683" s="2"/>
      <c r="Q683" s="82"/>
      <c r="R683" s="19"/>
      <c r="S683" s="85"/>
      <c r="T683" s="397">
        <f t="shared" si="70"/>
        <v>0</v>
      </c>
      <c r="U683" s="443">
        <f t="shared" si="71"/>
        <v>23</v>
      </c>
    </row>
    <row r="684" spans="1:21" ht="18" customHeight="1">
      <c r="A684" s="817"/>
      <c r="B684" s="818"/>
      <c r="C684" s="895"/>
      <c r="D684" s="818"/>
      <c r="E684" s="357">
        <v>16</v>
      </c>
      <c r="F684" s="216"/>
      <c r="G684" s="216"/>
      <c r="H684" s="97"/>
      <c r="I684" s="81"/>
      <c r="J684" s="76"/>
      <c r="K684" s="81"/>
      <c r="L684" s="76"/>
      <c r="M684" s="2"/>
      <c r="N684" s="82"/>
      <c r="O684" s="77"/>
      <c r="P684" s="2"/>
      <c r="Q684" s="82"/>
      <c r="R684" s="19"/>
      <c r="S684" s="85"/>
      <c r="T684" s="397">
        <f t="shared" si="70"/>
        <v>0</v>
      </c>
      <c r="U684" s="443">
        <f t="shared" si="71"/>
        <v>23</v>
      </c>
    </row>
    <row r="685" spans="1:21" ht="18" customHeight="1">
      <c r="A685" s="817"/>
      <c r="B685" s="818"/>
      <c r="C685" s="895"/>
      <c r="D685" s="818"/>
      <c r="E685" s="357">
        <v>17</v>
      </c>
      <c r="F685" s="216"/>
      <c r="G685" s="216"/>
      <c r="H685" s="97"/>
      <c r="I685" s="81"/>
      <c r="J685" s="76"/>
      <c r="K685" s="81"/>
      <c r="L685" s="76"/>
      <c r="M685" s="2"/>
      <c r="N685" s="82"/>
      <c r="O685" s="77"/>
      <c r="P685" s="2"/>
      <c r="Q685" s="82"/>
      <c r="R685" s="19"/>
      <c r="S685" s="85"/>
      <c r="T685" s="397">
        <f t="shared" si="70"/>
        <v>0</v>
      </c>
      <c r="U685" s="443">
        <f t="shared" si="71"/>
        <v>23</v>
      </c>
    </row>
    <row r="686" spans="1:21" ht="18" customHeight="1">
      <c r="A686" s="817"/>
      <c r="B686" s="818"/>
      <c r="C686" s="895"/>
      <c r="D686" s="818"/>
      <c r="E686" s="357">
        <v>18</v>
      </c>
      <c r="F686" s="216"/>
      <c r="G686" s="216"/>
      <c r="H686" s="97"/>
      <c r="I686" s="81"/>
      <c r="J686" s="76"/>
      <c r="K686" s="81"/>
      <c r="L686" s="76"/>
      <c r="M686" s="2"/>
      <c r="N686" s="82"/>
      <c r="O686" s="77"/>
      <c r="P686" s="2"/>
      <c r="Q686" s="82"/>
      <c r="R686" s="19"/>
      <c r="S686" s="85"/>
      <c r="T686" s="397">
        <f t="shared" si="70"/>
        <v>0</v>
      </c>
      <c r="U686" s="443">
        <f t="shared" si="71"/>
        <v>23</v>
      </c>
    </row>
    <row r="687" spans="1:21" ht="18" customHeight="1">
      <c r="A687" s="817"/>
      <c r="B687" s="818"/>
      <c r="C687" s="895"/>
      <c r="D687" s="818"/>
      <c r="E687" s="357">
        <v>19</v>
      </c>
      <c r="F687" s="216"/>
      <c r="G687" s="216"/>
      <c r="H687" s="97"/>
      <c r="I687" s="81"/>
      <c r="J687" s="76"/>
      <c r="K687" s="81"/>
      <c r="L687" s="76"/>
      <c r="M687" s="2"/>
      <c r="N687" s="82"/>
      <c r="O687" s="77"/>
      <c r="P687" s="2"/>
      <c r="Q687" s="82"/>
      <c r="R687" s="19"/>
      <c r="S687" s="85"/>
      <c r="T687" s="397">
        <f t="shared" si="70"/>
        <v>0</v>
      </c>
      <c r="U687" s="443">
        <f t="shared" si="71"/>
        <v>23</v>
      </c>
    </row>
    <row r="688" spans="1:21" ht="18" customHeight="1">
      <c r="A688" s="817"/>
      <c r="B688" s="818"/>
      <c r="C688" s="895"/>
      <c r="D688" s="818"/>
      <c r="E688" s="357">
        <v>20</v>
      </c>
      <c r="F688" s="216"/>
      <c r="G688" s="216"/>
      <c r="H688" s="97"/>
      <c r="I688" s="81"/>
      <c r="J688" s="76"/>
      <c r="K688" s="81"/>
      <c r="L688" s="76"/>
      <c r="M688" s="2"/>
      <c r="N688" s="82"/>
      <c r="O688" s="77"/>
      <c r="P688" s="2"/>
      <c r="Q688" s="82"/>
      <c r="R688" s="19"/>
      <c r="S688" s="85"/>
      <c r="T688" s="397">
        <f t="shared" si="70"/>
        <v>0</v>
      </c>
      <c r="U688" s="443">
        <f t="shared" si="71"/>
        <v>23</v>
      </c>
    </row>
    <row r="689" spans="1:21" ht="18" customHeight="1">
      <c r="A689" s="817"/>
      <c r="B689" s="818"/>
      <c r="C689" s="895"/>
      <c r="D689" s="818"/>
      <c r="E689" s="357">
        <v>21</v>
      </c>
      <c r="F689" s="216"/>
      <c r="G689" s="216"/>
      <c r="H689" s="97"/>
      <c r="I689" s="81"/>
      <c r="J689" s="76"/>
      <c r="K689" s="81"/>
      <c r="L689" s="76"/>
      <c r="M689" s="2"/>
      <c r="N689" s="82"/>
      <c r="O689" s="77"/>
      <c r="P689" s="2"/>
      <c r="Q689" s="82"/>
      <c r="R689" s="19"/>
      <c r="S689" s="85"/>
      <c r="T689" s="397">
        <f t="shared" si="70"/>
        <v>0</v>
      </c>
      <c r="U689" s="443">
        <f t="shared" si="71"/>
        <v>23</v>
      </c>
    </row>
    <row r="690" spans="1:21" ht="18" customHeight="1">
      <c r="A690" s="817"/>
      <c r="B690" s="818"/>
      <c r="C690" s="895"/>
      <c r="D690" s="818"/>
      <c r="E690" s="357">
        <v>22</v>
      </c>
      <c r="F690" s="216"/>
      <c r="G690" s="216"/>
      <c r="H690" s="97"/>
      <c r="I690" s="81"/>
      <c r="J690" s="76"/>
      <c r="K690" s="81"/>
      <c r="L690" s="76"/>
      <c r="M690" s="2"/>
      <c r="N690" s="82"/>
      <c r="O690" s="77"/>
      <c r="P690" s="2"/>
      <c r="Q690" s="82"/>
      <c r="R690" s="19"/>
      <c r="S690" s="85"/>
      <c r="T690" s="397">
        <f t="shared" si="70"/>
        <v>0</v>
      </c>
      <c r="U690" s="443">
        <f t="shared" si="71"/>
        <v>23</v>
      </c>
    </row>
    <row r="691" spans="1:21" ht="18" customHeight="1">
      <c r="A691" s="817"/>
      <c r="B691" s="818"/>
      <c r="C691" s="895"/>
      <c r="D691" s="818"/>
      <c r="E691" s="357">
        <v>23</v>
      </c>
      <c r="F691" s="216"/>
      <c r="G691" s="216"/>
      <c r="H691" s="97"/>
      <c r="I691" s="81"/>
      <c r="J691" s="76"/>
      <c r="K691" s="81"/>
      <c r="L691" s="76"/>
      <c r="M691" s="2"/>
      <c r="N691" s="82"/>
      <c r="O691" s="77"/>
      <c r="P691" s="2"/>
      <c r="Q691" s="82"/>
      <c r="R691" s="19"/>
      <c r="S691" s="85"/>
      <c r="T691" s="397">
        <f t="shared" si="70"/>
        <v>0</v>
      </c>
      <c r="U691" s="443">
        <f t="shared" si="71"/>
        <v>23</v>
      </c>
    </row>
    <row r="692" spans="1:21" ht="18" customHeight="1">
      <c r="A692" s="817"/>
      <c r="B692" s="818"/>
      <c r="C692" s="895"/>
      <c r="D692" s="818"/>
      <c r="E692" s="357">
        <v>24</v>
      </c>
      <c r="F692" s="216"/>
      <c r="G692" s="216"/>
      <c r="H692" s="97"/>
      <c r="I692" s="81"/>
      <c r="J692" s="76"/>
      <c r="K692" s="81"/>
      <c r="L692" s="76"/>
      <c r="M692" s="2"/>
      <c r="N692" s="82"/>
      <c r="O692" s="77"/>
      <c r="P692" s="2"/>
      <c r="Q692" s="82"/>
      <c r="R692" s="19"/>
      <c r="S692" s="85"/>
      <c r="T692" s="397">
        <f t="shared" si="70"/>
        <v>0</v>
      </c>
      <c r="U692" s="443">
        <f t="shared" si="71"/>
        <v>23</v>
      </c>
    </row>
    <row r="693" spans="1:21" ht="18" customHeight="1">
      <c r="A693" s="817"/>
      <c r="B693" s="818"/>
      <c r="C693" s="895"/>
      <c r="D693" s="818"/>
      <c r="E693" s="357">
        <v>25</v>
      </c>
      <c r="F693" s="216"/>
      <c r="G693" s="216"/>
      <c r="H693" s="97"/>
      <c r="I693" s="81"/>
      <c r="J693" s="76"/>
      <c r="K693" s="81"/>
      <c r="L693" s="76"/>
      <c r="M693" s="2"/>
      <c r="N693" s="82"/>
      <c r="O693" s="77"/>
      <c r="P693" s="2"/>
      <c r="Q693" s="82"/>
      <c r="R693" s="19"/>
      <c r="S693" s="85"/>
      <c r="T693" s="397">
        <f t="shared" si="70"/>
        <v>0</v>
      </c>
      <c r="U693" s="443">
        <f t="shared" si="71"/>
        <v>23</v>
      </c>
    </row>
    <row r="694" spans="1:21" ht="18" customHeight="1">
      <c r="A694" s="817"/>
      <c r="B694" s="818"/>
      <c r="C694" s="895"/>
      <c r="D694" s="818"/>
      <c r="E694" s="357">
        <v>26</v>
      </c>
      <c r="F694" s="216"/>
      <c r="G694" s="216"/>
      <c r="H694" s="97"/>
      <c r="I694" s="81"/>
      <c r="J694" s="76"/>
      <c r="K694" s="81"/>
      <c r="L694" s="76"/>
      <c r="M694" s="2"/>
      <c r="N694" s="82"/>
      <c r="O694" s="77"/>
      <c r="P694" s="2"/>
      <c r="Q694" s="82"/>
      <c r="R694" s="19"/>
      <c r="S694" s="85"/>
      <c r="T694" s="397">
        <f t="shared" si="70"/>
        <v>0</v>
      </c>
      <c r="U694" s="443">
        <f t="shared" si="71"/>
        <v>23</v>
      </c>
    </row>
    <row r="695" spans="1:21" ht="18" customHeight="1">
      <c r="A695" s="817"/>
      <c r="B695" s="818"/>
      <c r="C695" s="895"/>
      <c r="D695" s="818"/>
      <c r="E695" s="357">
        <v>27</v>
      </c>
      <c r="F695" s="216"/>
      <c r="G695" s="216"/>
      <c r="H695" s="97"/>
      <c r="I695" s="81"/>
      <c r="J695" s="76"/>
      <c r="K695" s="81"/>
      <c r="L695" s="76"/>
      <c r="M695" s="2"/>
      <c r="N695" s="82"/>
      <c r="O695" s="77"/>
      <c r="P695" s="2"/>
      <c r="Q695" s="82"/>
      <c r="R695" s="19"/>
      <c r="S695" s="85"/>
      <c r="T695" s="397">
        <f t="shared" si="70"/>
        <v>0</v>
      </c>
      <c r="U695" s="443">
        <f t="shared" si="71"/>
        <v>23</v>
      </c>
    </row>
    <row r="696" spans="1:21" ht="18" customHeight="1">
      <c r="A696" s="817"/>
      <c r="B696" s="818"/>
      <c r="C696" s="895"/>
      <c r="D696" s="818"/>
      <c r="E696" s="357">
        <v>28</v>
      </c>
      <c r="F696" s="216"/>
      <c r="G696" s="216"/>
      <c r="H696" s="97"/>
      <c r="I696" s="81"/>
      <c r="J696" s="76"/>
      <c r="K696" s="81"/>
      <c r="L696" s="76"/>
      <c r="M696" s="2"/>
      <c r="N696" s="82"/>
      <c r="O696" s="77"/>
      <c r="P696" s="2"/>
      <c r="Q696" s="82"/>
      <c r="R696" s="19"/>
      <c r="S696" s="85"/>
      <c r="T696" s="397">
        <f t="shared" si="70"/>
        <v>0</v>
      </c>
      <c r="U696" s="443">
        <f t="shared" si="71"/>
        <v>23</v>
      </c>
    </row>
    <row r="697" spans="1:21" ht="18" customHeight="1">
      <c r="A697" s="817"/>
      <c r="B697" s="818"/>
      <c r="C697" s="895"/>
      <c r="D697" s="818"/>
      <c r="E697" s="357">
        <v>29</v>
      </c>
      <c r="F697" s="216"/>
      <c r="G697" s="216"/>
      <c r="H697" s="97"/>
      <c r="I697" s="81"/>
      <c r="J697" s="76"/>
      <c r="K697" s="81"/>
      <c r="L697" s="76"/>
      <c r="M697" s="2"/>
      <c r="N697" s="82"/>
      <c r="O697" s="77"/>
      <c r="P697" s="2"/>
      <c r="Q697" s="82"/>
      <c r="R697" s="19"/>
      <c r="S697" s="85"/>
      <c r="T697" s="397">
        <f t="shared" si="70"/>
        <v>0</v>
      </c>
      <c r="U697" s="443">
        <f t="shared" si="71"/>
        <v>23</v>
      </c>
    </row>
    <row r="698" spans="1:21" ht="18" customHeight="1">
      <c r="A698" s="817"/>
      <c r="B698" s="818"/>
      <c r="C698" s="896"/>
      <c r="D698" s="826"/>
      <c r="E698" s="345">
        <v>30</v>
      </c>
      <c r="F698" s="433"/>
      <c r="G698" s="433"/>
      <c r="H698" s="101"/>
      <c r="I698" s="81"/>
      <c r="J698" s="76"/>
      <c r="K698" s="81"/>
      <c r="L698" s="76"/>
      <c r="M698" s="2"/>
      <c r="N698" s="82"/>
      <c r="O698" s="77"/>
      <c r="P698" s="2"/>
      <c r="Q698" s="82"/>
      <c r="R698" s="19"/>
      <c r="S698" s="85"/>
      <c r="T698" s="397">
        <f t="shared" si="70"/>
        <v>0</v>
      </c>
      <c r="U698" s="443">
        <f t="shared" si="71"/>
        <v>23</v>
      </c>
    </row>
    <row r="699" spans="1:21" ht="18" customHeight="1">
      <c r="A699" s="815">
        <v>24</v>
      </c>
      <c r="B699" s="816"/>
      <c r="C699" s="894" t="str">
        <f>IF(ISERROR(VLOOKUP($A699,処理シート!$B:$D,3,FALSE)),"",VLOOKUP($A699,処理シート!$B:$D,3,FALSE))</f>
        <v/>
      </c>
      <c r="D699" s="816"/>
      <c r="E699" s="337">
        <v>1</v>
      </c>
      <c r="F699" s="216"/>
      <c r="G699" s="216"/>
      <c r="H699" s="118"/>
      <c r="I699" s="119"/>
      <c r="J699" s="120"/>
      <c r="K699" s="122"/>
      <c r="L699" s="123"/>
      <c r="M699" s="121"/>
      <c r="N699" s="122"/>
      <c r="O699" s="123"/>
      <c r="P699" s="121"/>
      <c r="Q699" s="122"/>
      <c r="R699" s="124"/>
      <c r="S699" s="125"/>
      <c r="T699" s="389">
        <f t="shared" si="70"/>
        <v>0</v>
      </c>
      <c r="U699" s="443">
        <f>$A$699</f>
        <v>24</v>
      </c>
    </row>
    <row r="700" spans="1:21" ht="18" customHeight="1">
      <c r="A700" s="817"/>
      <c r="B700" s="818"/>
      <c r="C700" s="895"/>
      <c r="D700" s="818"/>
      <c r="E700" s="337">
        <v>2</v>
      </c>
      <c r="F700" s="216"/>
      <c r="G700" s="216"/>
      <c r="H700" s="97"/>
      <c r="I700" s="81"/>
      <c r="J700" s="76"/>
      <c r="K700" s="82"/>
      <c r="L700" s="77"/>
      <c r="M700" s="2"/>
      <c r="N700" s="82"/>
      <c r="O700" s="77"/>
      <c r="P700" s="2"/>
      <c r="Q700" s="82"/>
      <c r="R700" s="19"/>
      <c r="S700" s="85"/>
      <c r="T700" s="397">
        <f t="shared" si="70"/>
        <v>0</v>
      </c>
      <c r="U700" s="443">
        <f t="shared" ref="U700:U728" si="72">$A$699</f>
        <v>24</v>
      </c>
    </row>
    <row r="701" spans="1:21" ht="18" customHeight="1">
      <c r="A701" s="817"/>
      <c r="B701" s="818"/>
      <c r="C701" s="895"/>
      <c r="D701" s="818"/>
      <c r="E701" s="337">
        <v>3</v>
      </c>
      <c r="F701" s="216"/>
      <c r="G701" s="216"/>
      <c r="H701" s="97"/>
      <c r="I701" s="81"/>
      <c r="J701" s="76"/>
      <c r="K701" s="82"/>
      <c r="L701" s="77"/>
      <c r="M701" s="2"/>
      <c r="N701" s="82"/>
      <c r="O701" s="77"/>
      <c r="P701" s="2"/>
      <c r="Q701" s="82"/>
      <c r="R701" s="19"/>
      <c r="S701" s="85"/>
      <c r="T701" s="397">
        <f t="shared" si="70"/>
        <v>0</v>
      </c>
      <c r="U701" s="443">
        <f t="shared" si="72"/>
        <v>24</v>
      </c>
    </row>
    <row r="702" spans="1:21" ht="18" customHeight="1">
      <c r="A702" s="817"/>
      <c r="B702" s="818"/>
      <c r="C702" s="895"/>
      <c r="D702" s="818"/>
      <c r="E702" s="337">
        <v>4</v>
      </c>
      <c r="F702" s="216"/>
      <c r="G702" s="216"/>
      <c r="H702" s="97"/>
      <c r="I702" s="81"/>
      <c r="J702" s="76"/>
      <c r="K702" s="81"/>
      <c r="L702" s="76"/>
      <c r="M702" s="2"/>
      <c r="N702" s="81"/>
      <c r="O702" s="77"/>
      <c r="P702" s="15"/>
      <c r="Q702" s="82"/>
      <c r="R702" s="19"/>
      <c r="S702" s="85"/>
      <c r="T702" s="397">
        <f t="shared" si="70"/>
        <v>0</v>
      </c>
      <c r="U702" s="443">
        <f t="shared" si="72"/>
        <v>24</v>
      </c>
    </row>
    <row r="703" spans="1:21" ht="18" customHeight="1">
      <c r="A703" s="817"/>
      <c r="B703" s="818"/>
      <c r="C703" s="895"/>
      <c r="D703" s="818"/>
      <c r="E703" s="337">
        <v>5</v>
      </c>
      <c r="F703" s="216"/>
      <c r="G703" s="216"/>
      <c r="H703" s="97"/>
      <c r="I703" s="81"/>
      <c r="J703" s="76"/>
      <c r="K703" s="81"/>
      <c r="L703" s="76"/>
      <c r="M703" s="2"/>
      <c r="N703" s="81"/>
      <c r="O703" s="77"/>
      <c r="P703" s="15"/>
      <c r="Q703" s="82"/>
      <c r="R703" s="19"/>
      <c r="S703" s="85"/>
      <c r="T703" s="397">
        <f t="shared" si="70"/>
        <v>0</v>
      </c>
      <c r="U703" s="443">
        <f t="shared" si="72"/>
        <v>24</v>
      </c>
    </row>
    <row r="704" spans="1:21" ht="18" customHeight="1">
      <c r="A704" s="817"/>
      <c r="B704" s="818"/>
      <c r="C704" s="895"/>
      <c r="D704" s="818"/>
      <c r="E704" s="337">
        <v>6</v>
      </c>
      <c r="F704" s="216"/>
      <c r="G704" s="216"/>
      <c r="H704" s="97"/>
      <c r="I704" s="81"/>
      <c r="J704" s="76"/>
      <c r="K704" s="81"/>
      <c r="L704" s="76"/>
      <c r="M704" s="2"/>
      <c r="N704" s="81"/>
      <c r="O704" s="77"/>
      <c r="P704" s="15"/>
      <c r="Q704" s="82"/>
      <c r="R704" s="19"/>
      <c r="S704" s="85"/>
      <c r="T704" s="397">
        <f t="shared" si="70"/>
        <v>0</v>
      </c>
      <c r="U704" s="443">
        <f t="shared" si="72"/>
        <v>24</v>
      </c>
    </row>
    <row r="705" spans="1:21" ht="18" customHeight="1">
      <c r="A705" s="817"/>
      <c r="B705" s="818"/>
      <c r="C705" s="895"/>
      <c r="D705" s="818"/>
      <c r="E705" s="337">
        <v>7</v>
      </c>
      <c r="F705" s="216"/>
      <c r="G705" s="216"/>
      <c r="H705" s="97"/>
      <c r="I705" s="81"/>
      <c r="J705" s="76"/>
      <c r="K705" s="81"/>
      <c r="L705" s="76"/>
      <c r="M705" s="2"/>
      <c r="N705" s="82"/>
      <c r="O705" s="77"/>
      <c r="P705" s="2"/>
      <c r="Q705" s="82"/>
      <c r="R705" s="19"/>
      <c r="S705" s="85"/>
      <c r="T705" s="397">
        <f t="shared" si="70"/>
        <v>0</v>
      </c>
      <c r="U705" s="443">
        <f t="shared" si="72"/>
        <v>24</v>
      </c>
    </row>
    <row r="706" spans="1:21" ht="18" customHeight="1">
      <c r="A706" s="817"/>
      <c r="B706" s="818"/>
      <c r="C706" s="895"/>
      <c r="D706" s="818"/>
      <c r="E706" s="337">
        <v>8</v>
      </c>
      <c r="F706" s="216"/>
      <c r="G706" s="216"/>
      <c r="H706" s="97"/>
      <c r="I706" s="81"/>
      <c r="J706" s="76"/>
      <c r="K706" s="82"/>
      <c r="L706" s="77"/>
      <c r="M706" s="2"/>
      <c r="N706" s="82"/>
      <c r="O706" s="77"/>
      <c r="P706" s="2"/>
      <c r="Q706" s="82"/>
      <c r="R706" s="19"/>
      <c r="S706" s="85"/>
      <c r="T706" s="397">
        <f t="shared" si="70"/>
        <v>0</v>
      </c>
      <c r="U706" s="443">
        <f t="shared" si="72"/>
        <v>24</v>
      </c>
    </row>
    <row r="707" spans="1:21" ht="18" customHeight="1">
      <c r="A707" s="817"/>
      <c r="B707" s="818"/>
      <c r="C707" s="895"/>
      <c r="D707" s="818"/>
      <c r="E707" s="337">
        <v>9</v>
      </c>
      <c r="F707" s="216"/>
      <c r="G707" s="216"/>
      <c r="H707" s="97"/>
      <c r="I707" s="81"/>
      <c r="J707" s="76"/>
      <c r="K707" s="82"/>
      <c r="L707" s="77"/>
      <c r="M707" s="2"/>
      <c r="N707" s="82"/>
      <c r="O707" s="77"/>
      <c r="P707" s="2"/>
      <c r="Q707" s="82"/>
      <c r="R707" s="19"/>
      <c r="S707" s="85"/>
      <c r="T707" s="397">
        <f t="shared" si="70"/>
        <v>0</v>
      </c>
      <c r="U707" s="443">
        <f t="shared" si="72"/>
        <v>24</v>
      </c>
    </row>
    <row r="708" spans="1:21" ht="18" customHeight="1">
      <c r="A708" s="817"/>
      <c r="B708" s="818"/>
      <c r="C708" s="895"/>
      <c r="D708" s="818"/>
      <c r="E708" s="337">
        <v>10</v>
      </c>
      <c r="F708" s="216"/>
      <c r="G708" s="216"/>
      <c r="H708" s="97"/>
      <c r="I708" s="81"/>
      <c r="J708" s="76"/>
      <c r="K708" s="82"/>
      <c r="L708" s="77"/>
      <c r="M708" s="2"/>
      <c r="N708" s="82"/>
      <c r="O708" s="77"/>
      <c r="P708" s="2"/>
      <c r="Q708" s="82"/>
      <c r="R708" s="19"/>
      <c r="S708" s="85"/>
      <c r="T708" s="397">
        <f t="shared" si="70"/>
        <v>0</v>
      </c>
      <c r="U708" s="443">
        <f t="shared" si="72"/>
        <v>24</v>
      </c>
    </row>
    <row r="709" spans="1:21" ht="18" customHeight="1">
      <c r="A709" s="817"/>
      <c r="B709" s="818"/>
      <c r="C709" s="895"/>
      <c r="D709" s="818"/>
      <c r="E709" s="337">
        <v>11</v>
      </c>
      <c r="F709" s="216"/>
      <c r="G709" s="216"/>
      <c r="H709" s="97"/>
      <c r="I709" s="81"/>
      <c r="J709" s="76"/>
      <c r="K709" s="82"/>
      <c r="L709" s="77"/>
      <c r="M709" s="2"/>
      <c r="N709" s="82"/>
      <c r="O709" s="77"/>
      <c r="P709" s="2"/>
      <c r="Q709" s="82"/>
      <c r="R709" s="19"/>
      <c r="S709" s="85"/>
      <c r="T709" s="397">
        <f t="shared" si="70"/>
        <v>0</v>
      </c>
      <c r="U709" s="443">
        <f t="shared" si="72"/>
        <v>24</v>
      </c>
    </row>
    <row r="710" spans="1:21" ht="18" customHeight="1">
      <c r="A710" s="817"/>
      <c r="B710" s="818"/>
      <c r="C710" s="895"/>
      <c r="D710" s="818"/>
      <c r="E710" s="337">
        <v>12</v>
      </c>
      <c r="F710" s="216"/>
      <c r="G710" s="216"/>
      <c r="H710" s="97"/>
      <c r="I710" s="81"/>
      <c r="J710" s="76"/>
      <c r="K710" s="81"/>
      <c r="L710" s="76"/>
      <c r="M710" s="2"/>
      <c r="N710" s="81"/>
      <c r="O710" s="77"/>
      <c r="P710" s="15"/>
      <c r="Q710" s="82"/>
      <c r="R710" s="19"/>
      <c r="S710" s="85"/>
      <c r="T710" s="397">
        <f t="shared" si="70"/>
        <v>0</v>
      </c>
      <c r="U710" s="443">
        <f t="shared" si="72"/>
        <v>24</v>
      </c>
    </row>
    <row r="711" spans="1:21" ht="18" customHeight="1">
      <c r="A711" s="817"/>
      <c r="B711" s="818"/>
      <c r="C711" s="895"/>
      <c r="D711" s="818"/>
      <c r="E711" s="337">
        <v>13</v>
      </c>
      <c r="F711" s="216"/>
      <c r="G711" s="216"/>
      <c r="H711" s="97"/>
      <c r="I711" s="81"/>
      <c r="J711" s="76"/>
      <c r="K711" s="81"/>
      <c r="L711" s="76"/>
      <c r="M711" s="2"/>
      <c r="N711" s="81"/>
      <c r="O711" s="77"/>
      <c r="P711" s="15"/>
      <c r="Q711" s="82"/>
      <c r="R711" s="19"/>
      <c r="S711" s="85"/>
      <c r="T711" s="397">
        <f t="shared" si="70"/>
        <v>0</v>
      </c>
      <c r="U711" s="443">
        <f t="shared" si="72"/>
        <v>24</v>
      </c>
    </row>
    <row r="712" spans="1:21" ht="18" customHeight="1">
      <c r="A712" s="817"/>
      <c r="B712" s="818"/>
      <c r="C712" s="895"/>
      <c r="D712" s="818"/>
      <c r="E712" s="337">
        <v>14</v>
      </c>
      <c r="F712" s="216"/>
      <c r="G712" s="216"/>
      <c r="H712" s="97"/>
      <c r="I712" s="81"/>
      <c r="J712" s="76"/>
      <c r="K712" s="81"/>
      <c r="L712" s="76"/>
      <c r="M712" s="2"/>
      <c r="N712" s="81"/>
      <c r="O712" s="77"/>
      <c r="P712" s="15"/>
      <c r="Q712" s="82"/>
      <c r="R712" s="19"/>
      <c r="S712" s="85"/>
      <c r="T712" s="397">
        <f t="shared" si="70"/>
        <v>0</v>
      </c>
      <c r="U712" s="443">
        <f t="shared" si="72"/>
        <v>24</v>
      </c>
    </row>
    <row r="713" spans="1:21" ht="18" customHeight="1">
      <c r="A713" s="817"/>
      <c r="B713" s="818"/>
      <c r="C713" s="895"/>
      <c r="D713" s="818"/>
      <c r="E713" s="337">
        <v>15</v>
      </c>
      <c r="F713" s="216"/>
      <c r="G713" s="216"/>
      <c r="H713" s="97"/>
      <c r="I713" s="81"/>
      <c r="J713" s="76"/>
      <c r="K713" s="81"/>
      <c r="L713" s="76"/>
      <c r="M713" s="2"/>
      <c r="N713" s="82"/>
      <c r="O713" s="77"/>
      <c r="P713" s="2"/>
      <c r="Q713" s="82"/>
      <c r="R713" s="19"/>
      <c r="S713" s="85"/>
      <c r="T713" s="397">
        <f t="shared" si="70"/>
        <v>0</v>
      </c>
      <c r="U713" s="443">
        <f t="shared" si="72"/>
        <v>24</v>
      </c>
    </row>
    <row r="714" spans="1:21" ht="18" customHeight="1">
      <c r="A714" s="817"/>
      <c r="B714" s="818"/>
      <c r="C714" s="895"/>
      <c r="D714" s="818"/>
      <c r="E714" s="337">
        <v>16</v>
      </c>
      <c r="F714" s="216"/>
      <c r="G714" s="216"/>
      <c r="H714" s="97"/>
      <c r="I714" s="81"/>
      <c r="J714" s="76"/>
      <c r="K714" s="82"/>
      <c r="L714" s="77"/>
      <c r="M714" s="2"/>
      <c r="N714" s="82"/>
      <c r="O714" s="77"/>
      <c r="P714" s="2"/>
      <c r="Q714" s="82"/>
      <c r="R714" s="19"/>
      <c r="S714" s="85"/>
      <c r="T714" s="397">
        <f t="shared" si="70"/>
        <v>0</v>
      </c>
      <c r="U714" s="443">
        <f t="shared" si="72"/>
        <v>24</v>
      </c>
    </row>
    <row r="715" spans="1:21" ht="18" customHeight="1">
      <c r="A715" s="817"/>
      <c r="B715" s="818"/>
      <c r="C715" s="895"/>
      <c r="D715" s="818"/>
      <c r="E715" s="337">
        <v>17</v>
      </c>
      <c r="F715" s="216"/>
      <c r="G715" s="216"/>
      <c r="H715" s="97"/>
      <c r="I715" s="81"/>
      <c r="J715" s="76"/>
      <c r="K715" s="82"/>
      <c r="L715" s="77"/>
      <c r="M715" s="2"/>
      <c r="N715" s="82"/>
      <c r="O715" s="77"/>
      <c r="P715" s="2"/>
      <c r="Q715" s="82"/>
      <c r="R715" s="19"/>
      <c r="S715" s="85"/>
      <c r="T715" s="397">
        <f t="shared" si="70"/>
        <v>0</v>
      </c>
      <c r="U715" s="443">
        <f t="shared" si="72"/>
        <v>24</v>
      </c>
    </row>
    <row r="716" spans="1:21" ht="18" customHeight="1">
      <c r="A716" s="817"/>
      <c r="B716" s="818"/>
      <c r="C716" s="895"/>
      <c r="D716" s="818"/>
      <c r="E716" s="337">
        <v>18</v>
      </c>
      <c r="F716" s="216"/>
      <c r="G716" s="216"/>
      <c r="H716" s="97"/>
      <c r="I716" s="81"/>
      <c r="J716" s="76"/>
      <c r="K716" s="82"/>
      <c r="L716" s="77"/>
      <c r="M716" s="2"/>
      <c r="N716" s="82"/>
      <c r="O716" s="77"/>
      <c r="P716" s="2"/>
      <c r="Q716" s="82"/>
      <c r="R716" s="19"/>
      <c r="S716" s="85"/>
      <c r="T716" s="397">
        <f t="shared" si="70"/>
        <v>0</v>
      </c>
      <c r="U716" s="443">
        <f t="shared" si="72"/>
        <v>24</v>
      </c>
    </row>
    <row r="717" spans="1:21" ht="18" customHeight="1">
      <c r="A717" s="817"/>
      <c r="B717" s="818"/>
      <c r="C717" s="895"/>
      <c r="D717" s="818"/>
      <c r="E717" s="337">
        <v>19</v>
      </c>
      <c r="F717" s="216"/>
      <c r="G717" s="216"/>
      <c r="H717" s="97"/>
      <c r="I717" s="81"/>
      <c r="J717" s="76"/>
      <c r="K717" s="81"/>
      <c r="L717" s="76"/>
      <c r="M717" s="2"/>
      <c r="N717" s="81"/>
      <c r="O717" s="77"/>
      <c r="P717" s="15"/>
      <c r="Q717" s="82"/>
      <c r="R717" s="19"/>
      <c r="S717" s="85"/>
      <c r="T717" s="397">
        <f t="shared" si="70"/>
        <v>0</v>
      </c>
      <c r="U717" s="443">
        <f t="shared" si="72"/>
        <v>24</v>
      </c>
    </row>
    <row r="718" spans="1:21" ht="18" customHeight="1">
      <c r="A718" s="817"/>
      <c r="B718" s="818"/>
      <c r="C718" s="895"/>
      <c r="D718" s="818"/>
      <c r="E718" s="337">
        <v>20</v>
      </c>
      <c r="F718" s="216"/>
      <c r="G718" s="216"/>
      <c r="H718" s="97"/>
      <c r="I718" s="81"/>
      <c r="J718" s="76"/>
      <c r="K718" s="81"/>
      <c r="L718" s="76"/>
      <c r="M718" s="2"/>
      <c r="N718" s="81"/>
      <c r="O718" s="77"/>
      <c r="P718" s="15"/>
      <c r="Q718" s="82"/>
      <c r="R718" s="19"/>
      <c r="S718" s="85"/>
      <c r="T718" s="397">
        <f t="shared" si="70"/>
        <v>0</v>
      </c>
      <c r="U718" s="443">
        <f t="shared" si="72"/>
        <v>24</v>
      </c>
    </row>
    <row r="719" spans="1:21" ht="18" customHeight="1">
      <c r="A719" s="817"/>
      <c r="B719" s="818"/>
      <c r="C719" s="895"/>
      <c r="D719" s="818"/>
      <c r="E719" s="337">
        <v>21</v>
      </c>
      <c r="F719" s="216"/>
      <c r="G719" s="216"/>
      <c r="H719" s="97"/>
      <c r="I719" s="81"/>
      <c r="J719" s="76"/>
      <c r="K719" s="81"/>
      <c r="L719" s="76"/>
      <c r="M719" s="2"/>
      <c r="N719" s="81"/>
      <c r="O719" s="77"/>
      <c r="P719" s="15"/>
      <c r="Q719" s="82"/>
      <c r="R719" s="19"/>
      <c r="S719" s="85"/>
      <c r="T719" s="397">
        <f t="shared" si="70"/>
        <v>0</v>
      </c>
      <c r="U719" s="443">
        <f t="shared" si="72"/>
        <v>24</v>
      </c>
    </row>
    <row r="720" spans="1:21" ht="18" customHeight="1">
      <c r="A720" s="817"/>
      <c r="B720" s="818"/>
      <c r="C720" s="895"/>
      <c r="D720" s="818"/>
      <c r="E720" s="337">
        <v>22</v>
      </c>
      <c r="F720" s="216"/>
      <c r="G720" s="216"/>
      <c r="H720" s="97"/>
      <c r="I720" s="81"/>
      <c r="J720" s="76"/>
      <c r="K720" s="81"/>
      <c r="L720" s="76"/>
      <c r="M720" s="2"/>
      <c r="N720" s="82"/>
      <c r="O720" s="77"/>
      <c r="P720" s="2"/>
      <c r="Q720" s="82"/>
      <c r="R720" s="19"/>
      <c r="S720" s="85"/>
      <c r="T720" s="397">
        <f t="shared" si="70"/>
        <v>0</v>
      </c>
      <c r="U720" s="443">
        <f t="shared" si="72"/>
        <v>24</v>
      </c>
    </row>
    <row r="721" spans="1:21" ht="18" customHeight="1">
      <c r="A721" s="817"/>
      <c r="B721" s="818"/>
      <c r="C721" s="895"/>
      <c r="D721" s="818"/>
      <c r="E721" s="337">
        <v>23</v>
      </c>
      <c r="F721" s="216"/>
      <c r="G721" s="216"/>
      <c r="H721" s="97"/>
      <c r="I721" s="81"/>
      <c r="J721" s="76"/>
      <c r="K721" s="82"/>
      <c r="L721" s="77"/>
      <c r="M721" s="2"/>
      <c r="N721" s="82"/>
      <c r="O721" s="77"/>
      <c r="P721" s="2"/>
      <c r="Q721" s="82"/>
      <c r="R721" s="19"/>
      <c r="S721" s="85"/>
      <c r="T721" s="397">
        <f t="shared" si="70"/>
        <v>0</v>
      </c>
      <c r="U721" s="443">
        <f t="shared" si="72"/>
        <v>24</v>
      </c>
    </row>
    <row r="722" spans="1:21" ht="18" customHeight="1">
      <c r="A722" s="817"/>
      <c r="B722" s="818"/>
      <c r="C722" s="895"/>
      <c r="D722" s="818"/>
      <c r="E722" s="337">
        <v>24</v>
      </c>
      <c r="F722" s="216"/>
      <c r="G722" s="216"/>
      <c r="H722" s="97"/>
      <c r="I722" s="81"/>
      <c r="J722" s="76"/>
      <c r="K722" s="82"/>
      <c r="L722" s="77"/>
      <c r="M722" s="2"/>
      <c r="N722" s="82"/>
      <c r="O722" s="77"/>
      <c r="P722" s="2"/>
      <c r="Q722" s="82"/>
      <c r="R722" s="19"/>
      <c r="S722" s="85"/>
      <c r="T722" s="397">
        <f t="shared" si="70"/>
        <v>0</v>
      </c>
      <c r="U722" s="443">
        <f t="shared" si="72"/>
        <v>24</v>
      </c>
    </row>
    <row r="723" spans="1:21" ht="18" customHeight="1">
      <c r="A723" s="817"/>
      <c r="B723" s="818"/>
      <c r="C723" s="895"/>
      <c r="D723" s="818"/>
      <c r="E723" s="337">
        <v>25</v>
      </c>
      <c r="F723" s="216"/>
      <c r="G723" s="216"/>
      <c r="H723" s="97"/>
      <c r="I723" s="81"/>
      <c r="J723" s="76"/>
      <c r="K723" s="82"/>
      <c r="L723" s="77"/>
      <c r="M723" s="2"/>
      <c r="N723" s="82"/>
      <c r="O723" s="77"/>
      <c r="P723" s="2"/>
      <c r="Q723" s="82"/>
      <c r="R723" s="19"/>
      <c r="S723" s="85"/>
      <c r="T723" s="397">
        <f t="shared" ref="T723:T786" si="73">IF(J723="",0,INT(SUM(PRODUCT(J723,L723,O723),R723)))</f>
        <v>0</v>
      </c>
      <c r="U723" s="443">
        <f t="shared" si="72"/>
        <v>24</v>
      </c>
    </row>
    <row r="724" spans="1:21" ht="18" customHeight="1">
      <c r="A724" s="817"/>
      <c r="B724" s="818"/>
      <c r="C724" s="895"/>
      <c r="D724" s="818"/>
      <c r="E724" s="337">
        <v>26</v>
      </c>
      <c r="F724" s="216"/>
      <c r="G724" s="216"/>
      <c r="H724" s="97"/>
      <c r="I724" s="81"/>
      <c r="J724" s="76"/>
      <c r="K724" s="82"/>
      <c r="L724" s="77"/>
      <c r="M724" s="2"/>
      <c r="N724" s="82"/>
      <c r="O724" s="77"/>
      <c r="P724" s="2"/>
      <c r="Q724" s="82"/>
      <c r="R724" s="19"/>
      <c r="S724" s="85"/>
      <c r="T724" s="397">
        <f t="shared" si="73"/>
        <v>0</v>
      </c>
      <c r="U724" s="443">
        <f t="shared" si="72"/>
        <v>24</v>
      </c>
    </row>
    <row r="725" spans="1:21" ht="18" customHeight="1">
      <c r="A725" s="817"/>
      <c r="B725" s="818"/>
      <c r="C725" s="895"/>
      <c r="D725" s="818"/>
      <c r="E725" s="337">
        <v>27</v>
      </c>
      <c r="F725" s="216"/>
      <c r="G725" s="216"/>
      <c r="H725" s="97"/>
      <c r="I725" s="81"/>
      <c r="J725" s="76"/>
      <c r="K725" s="81"/>
      <c r="L725" s="76"/>
      <c r="M725" s="2"/>
      <c r="N725" s="81"/>
      <c r="O725" s="77"/>
      <c r="P725" s="15"/>
      <c r="Q725" s="82"/>
      <c r="R725" s="19"/>
      <c r="S725" s="85"/>
      <c r="T725" s="397">
        <f t="shared" si="73"/>
        <v>0</v>
      </c>
      <c r="U725" s="443">
        <f t="shared" si="72"/>
        <v>24</v>
      </c>
    </row>
    <row r="726" spans="1:21" ht="18" customHeight="1">
      <c r="A726" s="817"/>
      <c r="B726" s="818"/>
      <c r="C726" s="895"/>
      <c r="D726" s="818"/>
      <c r="E726" s="337">
        <v>28</v>
      </c>
      <c r="F726" s="216"/>
      <c r="G726" s="216"/>
      <c r="H726" s="97"/>
      <c r="I726" s="81"/>
      <c r="J726" s="76"/>
      <c r="K726" s="81"/>
      <c r="L726" s="76"/>
      <c r="M726" s="2"/>
      <c r="N726" s="81"/>
      <c r="O726" s="77"/>
      <c r="P726" s="15"/>
      <c r="Q726" s="82"/>
      <c r="R726" s="19"/>
      <c r="S726" s="85"/>
      <c r="T726" s="397">
        <f t="shared" si="73"/>
        <v>0</v>
      </c>
      <c r="U726" s="443">
        <f t="shared" si="72"/>
        <v>24</v>
      </c>
    </row>
    <row r="727" spans="1:21" ht="18" customHeight="1">
      <c r="A727" s="817"/>
      <c r="B727" s="818"/>
      <c r="C727" s="895"/>
      <c r="D727" s="818"/>
      <c r="E727" s="337">
        <v>29</v>
      </c>
      <c r="F727" s="216"/>
      <c r="G727" s="216"/>
      <c r="H727" s="97"/>
      <c r="I727" s="81"/>
      <c r="J727" s="76"/>
      <c r="K727" s="81"/>
      <c r="L727" s="76"/>
      <c r="M727" s="2"/>
      <c r="N727" s="81"/>
      <c r="O727" s="77"/>
      <c r="P727" s="15"/>
      <c r="Q727" s="82"/>
      <c r="R727" s="19"/>
      <c r="S727" s="85"/>
      <c r="T727" s="397">
        <f t="shared" si="73"/>
        <v>0</v>
      </c>
      <c r="U727" s="443">
        <f t="shared" si="72"/>
        <v>24</v>
      </c>
    </row>
    <row r="728" spans="1:21" ht="18" customHeight="1">
      <c r="A728" s="825"/>
      <c r="B728" s="826"/>
      <c r="C728" s="896"/>
      <c r="D728" s="826"/>
      <c r="E728" s="345">
        <v>30</v>
      </c>
      <c r="F728" s="433"/>
      <c r="G728" s="433"/>
      <c r="H728" s="101"/>
      <c r="I728" s="102"/>
      <c r="J728" s="141"/>
      <c r="K728" s="102"/>
      <c r="L728" s="141"/>
      <c r="M728" s="17"/>
      <c r="N728" s="90"/>
      <c r="O728" s="79"/>
      <c r="P728" s="17"/>
      <c r="Q728" s="90"/>
      <c r="R728" s="20"/>
      <c r="S728" s="91"/>
      <c r="T728" s="398">
        <f t="shared" si="73"/>
        <v>0</v>
      </c>
      <c r="U728" s="443">
        <f t="shared" si="72"/>
        <v>24</v>
      </c>
    </row>
    <row r="729" spans="1:21" ht="18" customHeight="1">
      <c r="A729" s="817">
        <v>25</v>
      </c>
      <c r="B729" s="818"/>
      <c r="C729" s="894" t="str">
        <f>IF(ISERROR(VLOOKUP($A729,処理シート!$B:$D,3,FALSE)),"",VLOOKUP($A729,処理シート!$B:$D,3,FALSE))</f>
        <v/>
      </c>
      <c r="D729" s="816"/>
      <c r="E729" s="337">
        <v>1</v>
      </c>
      <c r="F729" s="216"/>
      <c r="G729" s="216"/>
      <c r="H729" s="96"/>
      <c r="I729" s="80"/>
      <c r="J729" s="75"/>
      <c r="K729" s="83"/>
      <c r="L729" s="78"/>
      <c r="M729" s="25"/>
      <c r="N729" s="83"/>
      <c r="O729" s="78"/>
      <c r="P729" s="25"/>
      <c r="Q729" s="83"/>
      <c r="R729" s="21"/>
      <c r="S729" s="84"/>
      <c r="T729" s="390">
        <f t="shared" si="73"/>
        <v>0</v>
      </c>
      <c r="U729" s="443">
        <f>$A$729</f>
        <v>25</v>
      </c>
    </row>
    <row r="730" spans="1:21" ht="18" customHeight="1">
      <c r="A730" s="817"/>
      <c r="B730" s="818"/>
      <c r="C730" s="895"/>
      <c r="D730" s="818"/>
      <c r="E730" s="337">
        <v>2</v>
      </c>
      <c r="F730" s="216"/>
      <c r="G730" s="216"/>
      <c r="H730" s="97"/>
      <c r="I730" s="81"/>
      <c r="J730" s="76"/>
      <c r="K730" s="82"/>
      <c r="L730" s="77"/>
      <c r="M730" s="2"/>
      <c r="N730" s="82"/>
      <c r="O730" s="77"/>
      <c r="P730" s="2"/>
      <c r="Q730" s="82"/>
      <c r="R730" s="19"/>
      <c r="S730" s="85"/>
      <c r="T730" s="397">
        <f t="shared" si="73"/>
        <v>0</v>
      </c>
      <c r="U730" s="443">
        <f t="shared" ref="U730:U758" si="74">$A$729</f>
        <v>25</v>
      </c>
    </row>
    <row r="731" spans="1:21" ht="18" customHeight="1">
      <c r="A731" s="817"/>
      <c r="B731" s="818"/>
      <c r="C731" s="895"/>
      <c r="D731" s="818"/>
      <c r="E731" s="337">
        <v>3</v>
      </c>
      <c r="F731" s="216"/>
      <c r="G731" s="216"/>
      <c r="H731" s="97"/>
      <c r="I731" s="81"/>
      <c r="J731" s="76"/>
      <c r="K731" s="82"/>
      <c r="L731" s="77"/>
      <c r="M731" s="2"/>
      <c r="N731" s="82"/>
      <c r="O731" s="77"/>
      <c r="P731" s="2"/>
      <c r="Q731" s="82"/>
      <c r="R731" s="19"/>
      <c r="S731" s="85"/>
      <c r="T731" s="397">
        <f t="shared" si="73"/>
        <v>0</v>
      </c>
      <c r="U731" s="443">
        <f t="shared" si="74"/>
        <v>25</v>
      </c>
    </row>
    <row r="732" spans="1:21" ht="18" customHeight="1">
      <c r="A732" s="817"/>
      <c r="B732" s="818"/>
      <c r="C732" s="895"/>
      <c r="D732" s="818"/>
      <c r="E732" s="337">
        <v>4</v>
      </c>
      <c r="F732" s="216"/>
      <c r="G732" s="216"/>
      <c r="H732" s="97"/>
      <c r="I732" s="81"/>
      <c r="J732" s="76"/>
      <c r="K732" s="81"/>
      <c r="L732" s="76"/>
      <c r="M732" s="2"/>
      <c r="N732" s="81"/>
      <c r="O732" s="77"/>
      <c r="P732" s="15"/>
      <c r="Q732" s="82"/>
      <c r="R732" s="19"/>
      <c r="S732" s="85"/>
      <c r="T732" s="397">
        <f t="shared" si="73"/>
        <v>0</v>
      </c>
      <c r="U732" s="443">
        <f t="shared" si="74"/>
        <v>25</v>
      </c>
    </row>
    <row r="733" spans="1:21" ht="18" customHeight="1">
      <c r="A733" s="817"/>
      <c r="B733" s="818"/>
      <c r="C733" s="895"/>
      <c r="D733" s="818"/>
      <c r="E733" s="337">
        <v>5</v>
      </c>
      <c r="F733" s="216"/>
      <c r="G733" s="216"/>
      <c r="H733" s="97"/>
      <c r="I733" s="81"/>
      <c r="J733" s="76"/>
      <c r="K733" s="81"/>
      <c r="L733" s="76"/>
      <c r="M733" s="2"/>
      <c r="N733" s="81"/>
      <c r="O733" s="77"/>
      <c r="P733" s="15"/>
      <c r="Q733" s="82"/>
      <c r="R733" s="19"/>
      <c r="S733" s="85"/>
      <c r="T733" s="397">
        <f t="shared" si="73"/>
        <v>0</v>
      </c>
      <c r="U733" s="443">
        <f t="shared" si="74"/>
        <v>25</v>
      </c>
    </row>
    <row r="734" spans="1:21" ht="18" customHeight="1">
      <c r="A734" s="817"/>
      <c r="B734" s="818"/>
      <c r="C734" s="895"/>
      <c r="D734" s="818"/>
      <c r="E734" s="337">
        <v>6</v>
      </c>
      <c r="F734" s="216"/>
      <c r="G734" s="216"/>
      <c r="H734" s="97"/>
      <c r="I734" s="81"/>
      <c r="J734" s="76"/>
      <c r="K734" s="81"/>
      <c r="L734" s="76"/>
      <c r="M734" s="2"/>
      <c r="N734" s="81"/>
      <c r="O734" s="77"/>
      <c r="P734" s="15"/>
      <c r="Q734" s="82"/>
      <c r="R734" s="19"/>
      <c r="S734" s="85"/>
      <c r="T734" s="397">
        <f t="shared" si="73"/>
        <v>0</v>
      </c>
      <c r="U734" s="443">
        <f t="shared" si="74"/>
        <v>25</v>
      </c>
    </row>
    <row r="735" spans="1:21" ht="18" customHeight="1">
      <c r="A735" s="817"/>
      <c r="B735" s="818"/>
      <c r="C735" s="895"/>
      <c r="D735" s="818"/>
      <c r="E735" s="337">
        <v>7</v>
      </c>
      <c r="F735" s="216"/>
      <c r="G735" s="216"/>
      <c r="H735" s="97"/>
      <c r="I735" s="81"/>
      <c r="J735" s="76"/>
      <c r="K735" s="81"/>
      <c r="L735" s="76"/>
      <c r="M735" s="2"/>
      <c r="N735" s="82"/>
      <c r="O735" s="77"/>
      <c r="P735" s="2"/>
      <c r="Q735" s="82"/>
      <c r="R735" s="19"/>
      <c r="S735" s="85"/>
      <c r="T735" s="397">
        <f t="shared" si="73"/>
        <v>0</v>
      </c>
      <c r="U735" s="443">
        <f t="shared" si="74"/>
        <v>25</v>
      </c>
    </row>
    <row r="736" spans="1:21" ht="18" customHeight="1">
      <c r="A736" s="817"/>
      <c r="B736" s="818"/>
      <c r="C736" s="895"/>
      <c r="D736" s="818"/>
      <c r="E736" s="337">
        <v>8</v>
      </c>
      <c r="F736" s="216"/>
      <c r="G736" s="216"/>
      <c r="H736" s="97"/>
      <c r="I736" s="81"/>
      <c r="J736" s="76"/>
      <c r="K736" s="82"/>
      <c r="L736" s="77"/>
      <c r="M736" s="2"/>
      <c r="N736" s="82"/>
      <c r="O736" s="77"/>
      <c r="P736" s="2"/>
      <c r="Q736" s="82"/>
      <c r="R736" s="19"/>
      <c r="S736" s="85"/>
      <c r="T736" s="397">
        <f t="shared" si="73"/>
        <v>0</v>
      </c>
      <c r="U736" s="443">
        <f t="shared" si="74"/>
        <v>25</v>
      </c>
    </row>
    <row r="737" spans="1:21" ht="18" customHeight="1">
      <c r="A737" s="817"/>
      <c r="B737" s="818"/>
      <c r="C737" s="895"/>
      <c r="D737" s="818"/>
      <c r="E737" s="337">
        <v>9</v>
      </c>
      <c r="F737" s="216"/>
      <c r="G737" s="216"/>
      <c r="H737" s="97"/>
      <c r="I737" s="81"/>
      <c r="J737" s="76"/>
      <c r="K737" s="82"/>
      <c r="L737" s="77"/>
      <c r="M737" s="2"/>
      <c r="N737" s="82"/>
      <c r="O737" s="77"/>
      <c r="P737" s="2"/>
      <c r="Q737" s="82"/>
      <c r="R737" s="19"/>
      <c r="S737" s="85"/>
      <c r="T737" s="397">
        <f t="shared" si="73"/>
        <v>0</v>
      </c>
      <c r="U737" s="443">
        <f t="shared" si="74"/>
        <v>25</v>
      </c>
    </row>
    <row r="738" spans="1:21" ht="18" customHeight="1">
      <c r="A738" s="817"/>
      <c r="B738" s="818"/>
      <c r="C738" s="895"/>
      <c r="D738" s="818"/>
      <c r="E738" s="337">
        <v>10</v>
      </c>
      <c r="F738" s="216"/>
      <c r="G738" s="216"/>
      <c r="H738" s="97"/>
      <c r="I738" s="81"/>
      <c r="J738" s="76"/>
      <c r="K738" s="82"/>
      <c r="L738" s="77"/>
      <c r="M738" s="2"/>
      <c r="N738" s="82"/>
      <c r="O738" s="77"/>
      <c r="P738" s="2"/>
      <c r="Q738" s="82"/>
      <c r="R738" s="19"/>
      <c r="S738" s="85"/>
      <c r="T738" s="397">
        <f t="shared" si="73"/>
        <v>0</v>
      </c>
      <c r="U738" s="443">
        <f t="shared" si="74"/>
        <v>25</v>
      </c>
    </row>
    <row r="739" spans="1:21" ht="18" customHeight="1">
      <c r="A739" s="817"/>
      <c r="B739" s="818"/>
      <c r="C739" s="895"/>
      <c r="D739" s="818"/>
      <c r="E739" s="337">
        <v>11</v>
      </c>
      <c r="F739" s="216"/>
      <c r="G739" s="216"/>
      <c r="H739" s="97"/>
      <c r="I739" s="81"/>
      <c r="J739" s="76"/>
      <c r="K739" s="82"/>
      <c r="L739" s="77"/>
      <c r="M739" s="2"/>
      <c r="N739" s="82"/>
      <c r="O739" s="77"/>
      <c r="P739" s="2"/>
      <c r="Q739" s="82"/>
      <c r="R739" s="19"/>
      <c r="S739" s="85"/>
      <c r="T739" s="397">
        <f t="shared" si="73"/>
        <v>0</v>
      </c>
      <c r="U739" s="443">
        <f t="shared" si="74"/>
        <v>25</v>
      </c>
    </row>
    <row r="740" spans="1:21" ht="18" customHeight="1">
      <c r="A740" s="817"/>
      <c r="B740" s="818"/>
      <c r="C740" s="895"/>
      <c r="D740" s="818"/>
      <c r="E740" s="337">
        <v>12</v>
      </c>
      <c r="F740" s="216"/>
      <c r="G740" s="216"/>
      <c r="H740" s="97"/>
      <c r="I740" s="81"/>
      <c r="J740" s="76"/>
      <c r="K740" s="81"/>
      <c r="L740" s="76"/>
      <c r="M740" s="2"/>
      <c r="N740" s="81"/>
      <c r="O740" s="77"/>
      <c r="P740" s="15"/>
      <c r="Q740" s="82"/>
      <c r="R740" s="19"/>
      <c r="S740" s="85"/>
      <c r="T740" s="397">
        <f t="shared" si="73"/>
        <v>0</v>
      </c>
      <c r="U740" s="443">
        <f t="shared" si="74"/>
        <v>25</v>
      </c>
    </row>
    <row r="741" spans="1:21" ht="18" customHeight="1">
      <c r="A741" s="817"/>
      <c r="B741" s="818"/>
      <c r="C741" s="895"/>
      <c r="D741" s="818"/>
      <c r="E741" s="337">
        <v>13</v>
      </c>
      <c r="F741" s="216"/>
      <c r="G741" s="216"/>
      <c r="H741" s="97"/>
      <c r="I741" s="81"/>
      <c r="J741" s="76"/>
      <c r="K741" s="81"/>
      <c r="L741" s="76"/>
      <c r="M741" s="2"/>
      <c r="N741" s="81"/>
      <c r="O741" s="77"/>
      <c r="P741" s="15"/>
      <c r="Q741" s="82"/>
      <c r="R741" s="19"/>
      <c r="S741" s="85"/>
      <c r="T741" s="397">
        <f t="shared" si="73"/>
        <v>0</v>
      </c>
      <c r="U741" s="443">
        <f t="shared" si="74"/>
        <v>25</v>
      </c>
    </row>
    <row r="742" spans="1:21" ht="18" customHeight="1">
      <c r="A742" s="817"/>
      <c r="B742" s="818"/>
      <c r="C742" s="895"/>
      <c r="D742" s="818"/>
      <c r="E742" s="337">
        <v>14</v>
      </c>
      <c r="F742" s="216"/>
      <c r="G742" s="216"/>
      <c r="H742" s="97"/>
      <c r="I742" s="81"/>
      <c r="J742" s="76"/>
      <c r="K742" s="81"/>
      <c r="L742" s="76"/>
      <c r="M742" s="2"/>
      <c r="N742" s="81"/>
      <c r="O742" s="77"/>
      <c r="P742" s="15"/>
      <c r="Q742" s="82"/>
      <c r="R742" s="19"/>
      <c r="S742" s="85"/>
      <c r="T742" s="397">
        <f t="shared" si="73"/>
        <v>0</v>
      </c>
      <c r="U742" s="443">
        <f t="shared" si="74"/>
        <v>25</v>
      </c>
    </row>
    <row r="743" spans="1:21" ht="18" customHeight="1">
      <c r="A743" s="817"/>
      <c r="B743" s="818"/>
      <c r="C743" s="895"/>
      <c r="D743" s="818"/>
      <c r="E743" s="337">
        <v>15</v>
      </c>
      <c r="F743" s="216"/>
      <c r="G743" s="216"/>
      <c r="H743" s="97"/>
      <c r="I743" s="81"/>
      <c r="J743" s="76"/>
      <c r="K743" s="81"/>
      <c r="L743" s="76"/>
      <c r="M743" s="2"/>
      <c r="N743" s="82"/>
      <c r="O743" s="77"/>
      <c r="P743" s="2"/>
      <c r="Q743" s="82"/>
      <c r="R743" s="19"/>
      <c r="S743" s="85"/>
      <c r="T743" s="397">
        <f t="shared" si="73"/>
        <v>0</v>
      </c>
      <c r="U743" s="443">
        <f t="shared" si="74"/>
        <v>25</v>
      </c>
    </row>
    <row r="744" spans="1:21" ht="18" customHeight="1">
      <c r="A744" s="817"/>
      <c r="B744" s="818"/>
      <c r="C744" s="895"/>
      <c r="D744" s="818"/>
      <c r="E744" s="337">
        <v>16</v>
      </c>
      <c r="F744" s="216"/>
      <c r="G744" s="216"/>
      <c r="H744" s="97"/>
      <c r="I744" s="81"/>
      <c r="J744" s="76"/>
      <c r="K744" s="82"/>
      <c r="L744" s="77"/>
      <c r="M744" s="2"/>
      <c r="N744" s="82"/>
      <c r="O744" s="77"/>
      <c r="P744" s="2"/>
      <c r="Q744" s="82"/>
      <c r="R744" s="19"/>
      <c r="S744" s="85"/>
      <c r="T744" s="397">
        <f t="shared" si="73"/>
        <v>0</v>
      </c>
      <c r="U744" s="443">
        <f t="shared" si="74"/>
        <v>25</v>
      </c>
    </row>
    <row r="745" spans="1:21" ht="18" customHeight="1">
      <c r="A745" s="817"/>
      <c r="B745" s="818"/>
      <c r="C745" s="895"/>
      <c r="D745" s="818"/>
      <c r="E745" s="337">
        <v>17</v>
      </c>
      <c r="F745" s="216"/>
      <c r="G745" s="216"/>
      <c r="H745" s="97"/>
      <c r="I745" s="81"/>
      <c r="J745" s="76"/>
      <c r="K745" s="82"/>
      <c r="L745" s="77"/>
      <c r="M745" s="2"/>
      <c r="N745" s="82"/>
      <c r="O745" s="77"/>
      <c r="P745" s="2"/>
      <c r="Q745" s="82"/>
      <c r="R745" s="19"/>
      <c r="S745" s="85"/>
      <c r="T745" s="397">
        <f t="shared" si="73"/>
        <v>0</v>
      </c>
      <c r="U745" s="443">
        <f t="shared" si="74"/>
        <v>25</v>
      </c>
    </row>
    <row r="746" spans="1:21" ht="18" customHeight="1">
      <c r="A746" s="817"/>
      <c r="B746" s="818"/>
      <c r="C746" s="895"/>
      <c r="D746" s="818"/>
      <c r="E746" s="337">
        <v>18</v>
      </c>
      <c r="F746" s="216"/>
      <c r="G746" s="216"/>
      <c r="H746" s="97"/>
      <c r="I746" s="81"/>
      <c r="J746" s="76"/>
      <c r="K746" s="82"/>
      <c r="L746" s="77"/>
      <c r="M746" s="2"/>
      <c r="N746" s="82"/>
      <c r="O746" s="77"/>
      <c r="P746" s="2"/>
      <c r="Q746" s="82"/>
      <c r="R746" s="19"/>
      <c r="S746" s="85"/>
      <c r="T746" s="397">
        <f t="shared" si="73"/>
        <v>0</v>
      </c>
      <c r="U746" s="443">
        <f t="shared" si="74"/>
        <v>25</v>
      </c>
    </row>
    <row r="747" spans="1:21" ht="18" customHeight="1">
      <c r="A747" s="817"/>
      <c r="B747" s="818"/>
      <c r="C747" s="895"/>
      <c r="D747" s="818"/>
      <c r="E747" s="337">
        <v>19</v>
      </c>
      <c r="F747" s="216"/>
      <c r="G747" s="216"/>
      <c r="H747" s="97"/>
      <c r="I747" s="81"/>
      <c r="J747" s="76"/>
      <c r="K747" s="81"/>
      <c r="L747" s="76"/>
      <c r="M747" s="2"/>
      <c r="N747" s="81"/>
      <c r="O747" s="77"/>
      <c r="P747" s="15"/>
      <c r="Q747" s="82"/>
      <c r="R747" s="19"/>
      <c r="S747" s="85"/>
      <c r="T747" s="397">
        <f t="shared" si="73"/>
        <v>0</v>
      </c>
      <c r="U747" s="443">
        <f t="shared" si="74"/>
        <v>25</v>
      </c>
    </row>
    <row r="748" spans="1:21" ht="18" customHeight="1">
      <c r="A748" s="817"/>
      <c r="B748" s="818"/>
      <c r="C748" s="895"/>
      <c r="D748" s="818"/>
      <c r="E748" s="337">
        <v>20</v>
      </c>
      <c r="F748" s="216"/>
      <c r="G748" s="216"/>
      <c r="H748" s="97"/>
      <c r="I748" s="81"/>
      <c r="J748" s="76"/>
      <c r="K748" s="81"/>
      <c r="L748" s="76"/>
      <c r="M748" s="2"/>
      <c r="N748" s="81"/>
      <c r="O748" s="77"/>
      <c r="P748" s="15"/>
      <c r="Q748" s="82"/>
      <c r="R748" s="19"/>
      <c r="S748" s="85"/>
      <c r="T748" s="397">
        <f t="shared" si="73"/>
        <v>0</v>
      </c>
      <c r="U748" s="443">
        <f t="shared" si="74"/>
        <v>25</v>
      </c>
    </row>
    <row r="749" spans="1:21" ht="18" customHeight="1">
      <c r="A749" s="817"/>
      <c r="B749" s="818"/>
      <c r="C749" s="895"/>
      <c r="D749" s="818"/>
      <c r="E749" s="337">
        <v>21</v>
      </c>
      <c r="F749" s="216"/>
      <c r="G749" s="216"/>
      <c r="H749" s="97"/>
      <c r="I749" s="81"/>
      <c r="J749" s="76"/>
      <c r="K749" s="81"/>
      <c r="L749" s="76"/>
      <c r="M749" s="2"/>
      <c r="N749" s="81"/>
      <c r="O749" s="77"/>
      <c r="P749" s="15"/>
      <c r="Q749" s="82"/>
      <c r="R749" s="19"/>
      <c r="S749" s="85"/>
      <c r="T749" s="397">
        <f t="shared" si="73"/>
        <v>0</v>
      </c>
      <c r="U749" s="443">
        <f t="shared" si="74"/>
        <v>25</v>
      </c>
    </row>
    <row r="750" spans="1:21" ht="18" customHeight="1">
      <c r="A750" s="817"/>
      <c r="B750" s="818"/>
      <c r="C750" s="895"/>
      <c r="D750" s="818"/>
      <c r="E750" s="337">
        <v>22</v>
      </c>
      <c r="F750" s="216"/>
      <c r="G750" s="216"/>
      <c r="H750" s="97"/>
      <c r="I750" s="81"/>
      <c r="J750" s="76"/>
      <c r="K750" s="81"/>
      <c r="L750" s="76"/>
      <c r="M750" s="2"/>
      <c r="N750" s="82"/>
      <c r="O750" s="77"/>
      <c r="P750" s="2"/>
      <c r="Q750" s="82"/>
      <c r="R750" s="19"/>
      <c r="S750" s="85"/>
      <c r="T750" s="397">
        <f t="shared" si="73"/>
        <v>0</v>
      </c>
      <c r="U750" s="443">
        <f t="shared" si="74"/>
        <v>25</v>
      </c>
    </row>
    <row r="751" spans="1:21" ht="18" customHeight="1">
      <c r="A751" s="817"/>
      <c r="B751" s="818"/>
      <c r="C751" s="895"/>
      <c r="D751" s="818"/>
      <c r="E751" s="337">
        <v>23</v>
      </c>
      <c r="F751" s="216"/>
      <c r="G751" s="216"/>
      <c r="H751" s="97"/>
      <c r="I751" s="81"/>
      <c r="J751" s="76"/>
      <c r="K751" s="82"/>
      <c r="L751" s="77"/>
      <c r="M751" s="2"/>
      <c r="N751" s="82"/>
      <c r="O751" s="77"/>
      <c r="P751" s="2"/>
      <c r="Q751" s="82"/>
      <c r="R751" s="19"/>
      <c r="S751" s="85"/>
      <c r="T751" s="397">
        <f t="shared" si="73"/>
        <v>0</v>
      </c>
      <c r="U751" s="443">
        <f t="shared" si="74"/>
        <v>25</v>
      </c>
    </row>
    <row r="752" spans="1:21" ht="18" customHeight="1">
      <c r="A752" s="817"/>
      <c r="B752" s="818"/>
      <c r="C752" s="895"/>
      <c r="D752" s="818"/>
      <c r="E752" s="337">
        <v>24</v>
      </c>
      <c r="F752" s="216"/>
      <c r="G752" s="216"/>
      <c r="H752" s="97"/>
      <c r="I752" s="81"/>
      <c r="J752" s="76"/>
      <c r="K752" s="82"/>
      <c r="L752" s="77"/>
      <c r="M752" s="2"/>
      <c r="N752" s="82"/>
      <c r="O752" s="77"/>
      <c r="P752" s="2"/>
      <c r="Q752" s="82"/>
      <c r="R752" s="19"/>
      <c r="S752" s="85"/>
      <c r="T752" s="397">
        <f t="shared" si="73"/>
        <v>0</v>
      </c>
      <c r="U752" s="443">
        <f t="shared" si="74"/>
        <v>25</v>
      </c>
    </row>
    <row r="753" spans="1:21" ht="18" customHeight="1">
      <c r="A753" s="817"/>
      <c r="B753" s="818"/>
      <c r="C753" s="895"/>
      <c r="D753" s="818"/>
      <c r="E753" s="337">
        <v>25</v>
      </c>
      <c r="F753" s="216"/>
      <c r="G753" s="216"/>
      <c r="H753" s="97"/>
      <c r="I753" s="81"/>
      <c r="J753" s="76"/>
      <c r="K753" s="82"/>
      <c r="L753" s="77"/>
      <c r="M753" s="2"/>
      <c r="N753" s="82"/>
      <c r="O753" s="77"/>
      <c r="P753" s="2"/>
      <c r="Q753" s="82"/>
      <c r="R753" s="19"/>
      <c r="S753" s="85"/>
      <c r="T753" s="397">
        <f t="shared" si="73"/>
        <v>0</v>
      </c>
      <c r="U753" s="443">
        <f t="shared" si="74"/>
        <v>25</v>
      </c>
    </row>
    <row r="754" spans="1:21" ht="18" customHeight="1">
      <c r="A754" s="817"/>
      <c r="B754" s="818"/>
      <c r="C754" s="895"/>
      <c r="D754" s="818"/>
      <c r="E754" s="337">
        <v>26</v>
      </c>
      <c r="F754" s="216"/>
      <c r="G754" s="216"/>
      <c r="H754" s="97"/>
      <c r="I754" s="81"/>
      <c r="J754" s="76"/>
      <c r="K754" s="82"/>
      <c r="L754" s="77"/>
      <c r="M754" s="2"/>
      <c r="N754" s="82"/>
      <c r="O754" s="77"/>
      <c r="P754" s="2"/>
      <c r="Q754" s="82"/>
      <c r="R754" s="19"/>
      <c r="S754" s="85"/>
      <c r="T754" s="397">
        <f t="shared" si="73"/>
        <v>0</v>
      </c>
      <c r="U754" s="443">
        <f t="shared" si="74"/>
        <v>25</v>
      </c>
    </row>
    <row r="755" spans="1:21" ht="18" customHeight="1">
      <c r="A755" s="817"/>
      <c r="B755" s="818"/>
      <c r="C755" s="895"/>
      <c r="D755" s="818"/>
      <c r="E755" s="337">
        <v>27</v>
      </c>
      <c r="F755" s="216"/>
      <c r="G755" s="216"/>
      <c r="H755" s="97"/>
      <c r="I755" s="81"/>
      <c r="J755" s="76"/>
      <c r="K755" s="81"/>
      <c r="L755" s="76"/>
      <c r="M755" s="2"/>
      <c r="N755" s="81"/>
      <c r="O755" s="77"/>
      <c r="P755" s="15"/>
      <c r="Q755" s="82"/>
      <c r="R755" s="19"/>
      <c r="S755" s="85"/>
      <c r="T755" s="397">
        <f t="shared" si="73"/>
        <v>0</v>
      </c>
      <c r="U755" s="443">
        <f t="shared" si="74"/>
        <v>25</v>
      </c>
    </row>
    <row r="756" spans="1:21" ht="18" customHeight="1">
      <c r="A756" s="817"/>
      <c r="B756" s="818"/>
      <c r="C756" s="895"/>
      <c r="D756" s="818"/>
      <c r="E756" s="337">
        <v>28</v>
      </c>
      <c r="F756" s="216"/>
      <c r="G756" s="216"/>
      <c r="H756" s="97"/>
      <c r="I756" s="81"/>
      <c r="J756" s="76"/>
      <c r="K756" s="81"/>
      <c r="L756" s="76"/>
      <c r="M756" s="2"/>
      <c r="N756" s="81"/>
      <c r="O756" s="77"/>
      <c r="P756" s="15"/>
      <c r="Q756" s="82"/>
      <c r="R756" s="19"/>
      <c r="S756" s="85"/>
      <c r="T756" s="397">
        <f t="shared" si="73"/>
        <v>0</v>
      </c>
      <c r="U756" s="443">
        <f t="shared" si="74"/>
        <v>25</v>
      </c>
    </row>
    <row r="757" spans="1:21" ht="18" customHeight="1">
      <c r="A757" s="817"/>
      <c r="B757" s="818"/>
      <c r="C757" s="895"/>
      <c r="D757" s="818"/>
      <c r="E757" s="337">
        <v>29</v>
      </c>
      <c r="F757" s="216"/>
      <c r="G757" s="216"/>
      <c r="H757" s="97"/>
      <c r="I757" s="81"/>
      <c r="J757" s="76"/>
      <c r="K757" s="81"/>
      <c r="L757" s="76"/>
      <c r="M757" s="2"/>
      <c r="N757" s="81"/>
      <c r="O757" s="77"/>
      <c r="P757" s="15"/>
      <c r="Q757" s="82"/>
      <c r="R757" s="19"/>
      <c r="S757" s="85"/>
      <c r="T757" s="397">
        <f t="shared" si="73"/>
        <v>0</v>
      </c>
      <c r="U757" s="443">
        <f t="shared" si="74"/>
        <v>25</v>
      </c>
    </row>
    <row r="758" spans="1:21" ht="18" customHeight="1">
      <c r="A758" s="825"/>
      <c r="B758" s="826"/>
      <c r="C758" s="896"/>
      <c r="D758" s="826"/>
      <c r="E758" s="345">
        <v>30</v>
      </c>
      <c r="F758" s="433"/>
      <c r="G758" s="433"/>
      <c r="H758" s="101"/>
      <c r="I758" s="102"/>
      <c r="J758" s="141"/>
      <c r="K758" s="102"/>
      <c r="L758" s="141"/>
      <c r="M758" s="17"/>
      <c r="N758" s="90"/>
      <c r="O758" s="79"/>
      <c r="P758" s="17"/>
      <c r="Q758" s="90"/>
      <c r="R758" s="20"/>
      <c r="S758" s="91"/>
      <c r="T758" s="398">
        <f t="shared" si="73"/>
        <v>0</v>
      </c>
      <c r="U758" s="443">
        <f t="shared" si="74"/>
        <v>25</v>
      </c>
    </row>
    <row r="759" spans="1:21" ht="18" customHeight="1">
      <c r="A759" s="817">
        <v>26</v>
      </c>
      <c r="B759" s="818"/>
      <c r="C759" s="894" t="str">
        <f>IF(ISERROR(VLOOKUP($A759,処理シート!$B:$D,3,FALSE)),"",VLOOKUP($A759,処理シート!$B:$D,3,FALSE))</f>
        <v/>
      </c>
      <c r="D759" s="816"/>
      <c r="E759" s="337">
        <v>1</v>
      </c>
      <c r="F759" s="216"/>
      <c r="G759" s="216"/>
      <c r="H759" s="96"/>
      <c r="I759" s="80"/>
      <c r="J759" s="75"/>
      <c r="K759" s="83"/>
      <c r="L759" s="78"/>
      <c r="M759" s="25"/>
      <c r="N759" s="83"/>
      <c r="O759" s="78"/>
      <c r="P759" s="25"/>
      <c r="Q759" s="83"/>
      <c r="R759" s="21"/>
      <c r="S759" s="84"/>
      <c r="T759" s="390">
        <f t="shared" si="73"/>
        <v>0</v>
      </c>
      <c r="U759" s="443">
        <f>$A$759</f>
        <v>26</v>
      </c>
    </row>
    <row r="760" spans="1:21" ht="18" customHeight="1">
      <c r="A760" s="817"/>
      <c r="B760" s="818"/>
      <c r="C760" s="895"/>
      <c r="D760" s="818"/>
      <c r="E760" s="337">
        <v>2</v>
      </c>
      <c r="F760" s="216"/>
      <c r="G760" s="216"/>
      <c r="H760" s="97"/>
      <c r="I760" s="81"/>
      <c r="J760" s="76"/>
      <c r="K760" s="82"/>
      <c r="L760" s="77"/>
      <c r="M760" s="2"/>
      <c r="N760" s="82"/>
      <c r="O760" s="77"/>
      <c r="P760" s="2"/>
      <c r="Q760" s="82"/>
      <c r="R760" s="19"/>
      <c r="S760" s="85"/>
      <c r="T760" s="397">
        <f t="shared" si="73"/>
        <v>0</v>
      </c>
      <c r="U760" s="443">
        <f t="shared" ref="U760:U788" si="75">$A$759</f>
        <v>26</v>
      </c>
    </row>
    <row r="761" spans="1:21" ht="18" customHeight="1">
      <c r="A761" s="817"/>
      <c r="B761" s="818"/>
      <c r="C761" s="895"/>
      <c r="D761" s="818"/>
      <c r="E761" s="337">
        <v>3</v>
      </c>
      <c r="F761" s="216"/>
      <c r="G761" s="216"/>
      <c r="H761" s="97"/>
      <c r="I761" s="81"/>
      <c r="J761" s="76"/>
      <c r="K761" s="82"/>
      <c r="L761" s="77"/>
      <c r="M761" s="2"/>
      <c r="N761" s="82"/>
      <c r="O761" s="77"/>
      <c r="P761" s="2"/>
      <c r="Q761" s="82"/>
      <c r="R761" s="19"/>
      <c r="S761" s="85"/>
      <c r="T761" s="397">
        <f t="shared" si="73"/>
        <v>0</v>
      </c>
      <c r="U761" s="443">
        <f t="shared" si="75"/>
        <v>26</v>
      </c>
    </row>
    <row r="762" spans="1:21" ht="18" customHeight="1">
      <c r="A762" s="817"/>
      <c r="B762" s="818"/>
      <c r="C762" s="895"/>
      <c r="D762" s="818"/>
      <c r="E762" s="337">
        <v>4</v>
      </c>
      <c r="F762" s="216"/>
      <c r="G762" s="216"/>
      <c r="H762" s="97"/>
      <c r="I762" s="81"/>
      <c r="J762" s="76"/>
      <c r="K762" s="81"/>
      <c r="L762" s="76"/>
      <c r="M762" s="2"/>
      <c r="N762" s="81"/>
      <c r="O762" s="77"/>
      <c r="P762" s="15"/>
      <c r="Q762" s="82"/>
      <c r="R762" s="19"/>
      <c r="S762" s="85"/>
      <c r="T762" s="397">
        <f t="shared" si="73"/>
        <v>0</v>
      </c>
      <c r="U762" s="443">
        <f t="shared" si="75"/>
        <v>26</v>
      </c>
    </row>
    <row r="763" spans="1:21" ht="18" customHeight="1">
      <c r="A763" s="817"/>
      <c r="B763" s="818"/>
      <c r="C763" s="895"/>
      <c r="D763" s="818"/>
      <c r="E763" s="337">
        <v>5</v>
      </c>
      <c r="F763" s="216"/>
      <c r="G763" s="216"/>
      <c r="H763" s="97"/>
      <c r="I763" s="81"/>
      <c r="J763" s="76"/>
      <c r="K763" s="81"/>
      <c r="L763" s="76"/>
      <c r="M763" s="2"/>
      <c r="N763" s="81"/>
      <c r="O763" s="77"/>
      <c r="P763" s="15"/>
      <c r="Q763" s="82"/>
      <c r="R763" s="19"/>
      <c r="S763" s="85"/>
      <c r="T763" s="397">
        <f t="shared" si="73"/>
        <v>0</v>
      </c>
      <c r="U763" s="443">
        <f t="shared" si="75"/>
        <v>26</v>
      </c>
    </row>
    <row r="764" spans="1:21" ht="18" customHeight="1">
      <c r="A764" s="817"/>
      <c r="B764" s="818"/>
      <c r="C764" s="895"/>
      <c r="D764" s="818"/>
      <c r="E764" s="337">
        <v>6</v>
      </c>
      <c r="F764" s="216"/>
      <c r="G764" s="216"/>
      <c r="H764" s="97"/>
      <c r="I764" s="81"/>
      <c r="J764" s="76"/>
      <c r="K764" s="81"/>
      <c r="L764" s="76"/>
      <c r="M764" s="2"/>
      <c r="N764" s="81"/>
      <c r="O764" s="77"/>
      <c r="P764" s="15"/>
      <c r="Q764" s="82"/>
      <c r="R764" s="19"/>
      <c r="S764" s="85"/>
      <c r="T764" s="397">
        <f t="shared" si="73"/>
        <v>0</v>
      </c>
      <c r="U764" s="443">
        <f t="shared" si="75"/>
        <v>26</v>
      </c>
    </row>
    <row r="765" spans="1:21" ht="18" customHeight="1">
      <c r="A765" s="817"/>
      <c r="B765" s="818"/>
      <c r="C765" s="895"/>
      <c r="D765" s="818"/>
      <c r="E765" s="337">
        <v>7</v>
      </c>
      <c r="F765" s="216"/>
      <c r="G765" s="216"/>
      <c r="H765" s="97"/>
      <c r="I765" s="81"/>
      <c r="J765" s="76"/>
      <c r="K765" s="81"/>
      <c r="L765" s="76"/>
      <c r="M765" s="2"/>
      <c r="N765" s="82"/>
      <c r="O765" s="77"/>
      <c r="P765" s="2"/>
      <c r="Q765" s="82"/>
      <c r="R765" s="19"/>
      <c r="S765" s="85"/>
      <c r="T765" s="397">
        <f t="shared" si="73"/>
        <v>0</v>
      </c>
      <c r="U765" s="443">
        <f t="shared" si="75"/>
        <v>26</v>
      </c>
    </row>
    <row r="766" spans="1:21" ht="18" customHeight="1">
      <c r="A766" s="817"/>
      <c r="B766" s="818"/>
      <c r="C766" s="895"/>
      <c r="D766" s="818"/>
      <c r="E766" s="337">
        <v>8</v>
      </c>
      <c r="F766" s="216"/>
      <c r="G766" s="216"/>
      <c r="H766" s="97"/>
      <c r="I766" s="81"/>
      <c r="J766" s="76"/>
      <c r="K766" s="82"/>
      <c r="L766" s="77"/>
      <c r="M766" s="2"/>
      <c r="N766" s="82"/>
      <c r="O766" s="77"/>
      <c r="P766" s="2"/>
      <c r="Q766" s="82"/>
      <c r="R766" s="19"/>
      <c r="S766" s="85"/>
      <c r="T766" s="397">
        <f t="shared" si="73"/>
        <v>0</v>
      </c>
      <c r="U766" s="443">
        <f t="shared" si="75"/>
        <v>26</v>
      </c>
    </row>
    <row r="767" spans="1:21" ht="18" customHeight="1">
      <c r="A767" s="817"/>
      <c r="B767" s="818"/>
      <c r="C767" s="895"/>
      <c r="D767" s="818"/>
      <c r="E767" s="337">
        <v>9</v>
      </c>
      <c r="F767" s="216"/>
      <c r="G767" s="216"/>
      <c r="H767" s="97"/>
      <c r="I767" s="81"/>
      <c r="J767" s="76"/>
      <c r="K767" s="82"/>
      <c r="L767" s="77"/>
      <c r="M767" s="2"/>
      <c r="N767" s="82"/>
      <c r="O767" s="77"/>
      <c r="P767" s="2"/>
      <c r="Q767" s="82"/>
      <c r="R767" s="19"/>
      <c r="S767" s="85"/>
      <c r="T767" s="397">
        <f t="shared" si="73"/>
        <v>0</v>
      </c>
      <c r="U767" s="443">
        <f t="shared" si="75"/>
        <v>26</v>
      </c>
    </row>
    <row r="768" spans="1:21" ht="18" customHeight="1">
      <c r="A768" s="817"/>
      <c r="B768" s="818"/>
      <c r="C768" s="895"/>
      <c r="D768" s="818"/>
      <c r="E768" s="337">
        <v>10</v>
      </c>
      <c r="F768" s="216"/>
      <c r="G768" s="216"/>
      <c r="H768" s="97"/>
      <c r="I768" s="81"/>
      <c r="J768" s="76"/>
      <c r="K768" s="82"/>
      <c r="L768" s="77"/>
      <c r="M768" s="2"/>
      <c r="N768" s="82"/>
      <c r="O768" s="77"/>
      <c r="P768" s="2"/>
      <c r="Q768" s="82"/>
      <c r="R768" s="19"/>
      <c r="S768" s="85"/>
      <c r="T768" s="397">
        <f t="shared" si="73"/>
        <v>0</v>
      </c>
      <c r="U768" s="443">
        <f t="shared" si="75"/>
        <v>26</v>
      </c>
    </row>
    <row r="769" spans="1:21" ht="18" customHeight="1">
      <c r="A769" s="817"/>
      <c r="B769" s="818"/>
      <c r="C769" s="895"/>
      <c r="D769" s="818"/>
      <c r="E769" s="337">
        <v>11</v>
      </c>
      <c r="F769" s="216"/>
      <c r="G769" s="216"/>
      <c r="H769" s="97"/>
      <c r="I769" s="81"/>
      <c r="J769" s="76"/>
      <c r="K769" s="82"/>
      <c r="L769" s="77"/>
      <c r="M769" s="2"/>
      <c r="N769" s="82"/>
      <c r="O769" s="77"/>
      <c r="P769" s="2"/>
      <c r="Q769" s="82"/>
      <c r="R769" s="19"/>
      <c r="S769" s="85"/>
      <c r="T769" s="397">
        <f t="shared" si="73"/>
        <v>0</v>
      </c>
      <c r="U769" s="443">
        <f t="shared" si="75"/>
        <v>26</v>
      </c>
    </row>
    <row r="770" spans="1:21" ht="18" customHeight="1">
      <c r="A770" s="817"/>
      <c r="B770" s="818"/>
      <c r="C770" s="895"/>
      <c r="D770" s="818"/>
      <c r="E770" s="337">
        <v>12</v>
      </c>
      <c r="F770" s="216"/>
      <c r="G770" s="216"/>
      <c r="H770" s="97"/>
      <c r="I770" s="81"/>
      <c r="J770" s="76"/>
      <c r="K770" s="81"/>
      <c r="L770" s="76"/>
      <c r="M770" s="2"/>
      <c r="N770" s="81"/>
      <c r="O770" s="77"/>
      <c r="P770" s="15"/>
      <c r="Q770" s="82"/>
      <c r="R770" s="19"/>
      <c r="S770" s="85"/>
      <c r="T770" s="397">
        <f t="shared" si="73"/>
        <v>0</v>
      </c>
      <c r="U770" s="443">
        <f t="shared" si="75"/>
        <v>26</v>
      </c>
    </row>
    <row r="771" spans="1:21" ht="18" customHeight="1">
      <c r="A771" s="817"/>
      <c r="B771" s="818"/>
      <c r="C771" s="895"/>
      <c r="D771" s="818"/>
      <c r="E771" s="337">
        <v>13</v>
      </c>
      <c r="F771" s="216"/>
      <c r="G771" s="216"/>
      <c r="H771" s="97"/>
      <c r="I771" s="81"/>
      <c r="J771" s="76"/>
      <c r="K771" s="81"/>
      <c r="L771" s="76"/>
      <c r="M771" s="2"/>
      <c r="N771" s="81"/>
      <c r="O771" s="77"/>
      <c r="P771" s="15"/>
      <c r="Q771" s="82"/>
      <c r="R771" s="19"/>
      <c r="S771" s="85"/>
      <c r="T771" s="397">
        <f t="shared" si="73"/>
        <v>0</v>
      </c>
      <c r="U771" s="443">
        <f t="shared" si="75"/>
        <v>26</v>
      </c>
    </row>
    <row r="772" spans="1:21" ht="18" customHeight="1">
      <c r="A772" s="817"/>
      <c r="B772" s="818"/>
      <c r="C772" s="895"/>
      <c r="D772" s="818"/>
      <c r="E772" s="337">
        <v>14</v>
      </c>
      <c r="F772" s="216"/>
      <c r="G772" s="216"/>
      <c r="H772" s="97"/>
      <c r="I772" s="81"/>
      <c r="J772" s="76"/>
      <c r="K772" s="81"/>
      <c r="L772" s="76"/>
      <c r="M772" s="2"/>
      <c r="N772" s="81"/>
      <c r="O772" s="77"/>
      <c r="P772" s="15"/>
      <c r="Q772" s="82"/>
      <c r="R772" s="19"/>
      <c r="S772" s="85"/>
      <c r="T772" s="397">
        <f t="shared" si="73"/>
        <v>0</v>
      </c>
      <c r="U772" s="443">
        <f t="shared" si="75"/>
        <v>26</v>
      </c>
    </row>
    <row r="773" spans="1:21" ht="18" customHeight="1">
      <c r="A773" s="817"/>
      <c r="B773" s="818"/>
      <c r="C773" s="895"/>
      <c r="D773" s="818"/>
      <c r="E773" s="337">
        <v>15</v>
      </c>
      <c r="F773" s="216"/>
      <c r="G773" s="216"/>
      <c r="H773" s="97"/>
      <c r="I773" s="81"/>
      <c r="J773" s="76"/>
      <c r="K773" s="81"/>
      <c r="L773" s="76"/>
      <c r="M773" s="2"/>
      <c r="N773" s="82"/>
      <c r="O773" s="77"/>
      <c r="P773" s="2"/>
      <c r="Q773" s="82"/>
      <c r="R773" s="19"/>
      <c r="S773" s="85"/>
      <c r="T773" s="397">
        <f t="shared" si="73"/>
        <v>0</v>
      </c>
      <c r="U773" s="443">
        <f t="shared" si="75"/>
        <v>26</v>
      </c>
    </row>
    <row r="774" spans="1:21" ht="18" customHeight="1">
      <c r="A774" s="817"/>
      <c r="B774" s="818"/>
      <c r="C774" s="895"/>
      <c r="D774" s="818"/>
      <c r="E774" s="337">
        <v>16</v>
      </c>
      <c r="F774" s="216"/>
      <c r="G774" s="216"/>
      <c r="H774" s="97"/>
      <c r="I774" s="81"/>
      <c r="J774" s="76"/>
      <c r="K774" s="82"/>
      <c r="L774" s="77"/>
      <c r="M774" s="2"/>
      <c r="N774" s="82"/>
      <c r="O774" s="77"/>
      <c r="P774" s="2"/>
      <c r="Q774" s="82"/>
      <c r="R774" s="19"/>
      <c r="S774" s="85"/>
      <c r="T774" s="397">
        <f t="shared" si="73"/>
        <v>0</v>
      </c>
      <c r="U774" s="443">
        <f t="shared" si="75"/>
        <v>26</v>
      </c>
    </row>
    <row r="775" spans="1:21" ht="18" customHeight="1">
      <c r="A775" s="817"/>
      <c r="B775" s="818"/>
      <c r="C775" s="895"/>
      <c r="D775" s="818"/>
      <c r="E775" s="337">
        <v>17</v>
      </c>
      <c r="F775" s="216"/>
      <c r="G775" s="216"/>
      <c r="H775" s="97"/>
      <c r="I775" s="81"/>
      <c r="J775" s="76"/>
      <c r="K775" s="82"/>
      <c r="L775" s="77"/>
      <c r="M775" s="2"/>
      <c r="N775" s="82"/>
      <c r="O775" s="77"/>
      <c r="P775" s="2"/>
      <c r="Q775" s="82"/>
      <c r="R775" s="19"/>
      <c r="S775" s="85"/>
      <c r="T775" s="397">
        <f t="shared" si="73"/>
        <v>0</v>
      </c>
      <c r="U775" s="443">
        <f t="shared" si="75"/>
        <v>26</v>
      </c>
    </row>
    <row r="776" spans="1:21" ht="18" customHeight="1">
      <c r="A776" s="817"/>
      <c r="B776" s="818"/>
      <c r="C776" s="895"/>
      <c r="D776" s="818"/>
      <c r="E776" s="337">
        <v>18</v>
      </c>
      <c r="F776" s="216"/>
      <c r="G776" s="216"/>
      <c r="H776" s="97"/>
      <c r="I776" s="81"/>
      <c r="J776" s="76"/>
      <c r="K776" s="82"/>
      <c r="L776" s="77"/>
      <c r="M776" s="2"/>
      <c r="N776" s="82"/>
      <c r="O776" s="77"/>
      <c r="P776" s="2"/>
      <c r="Q776" s="82"/>
      <c r="R776" s="19"/>
      <c r="S776" s="85"/>
      <c r="T776" s="397">
        <f t="shared" si="73"/>
        <v>0</v>
      </c>
      <c r="U776" s="443">
        <f t="shared" si="75"/>
        <v>26</v>
      </c>
    </row>
    <row r="777" spans="1:21" ht="18" customHeight="1">
      <c r="A777" s="817"/>
      <c r="B777" s="818"/>
      <c r="C777" s="895"/>
      <c r="D777" s="818"/>
      <c r="E777" s="337">
        <v>19</v>
      </c>
      <c r="F777" s="216"/>
      <c r="G777" s="216"/>
      <c r="H777" s="97"/>
      <c r="I777" s="81"/>
      <c r="J777" s="76"/>
      <c r="K777" s="81"/>
      <c r="L777" s="76"/>
      <c r="M777" s="2"/>
      <c r="N777" s="81"/>
      <c r="O777" s="77"/>
      <c r="P777" s="15"/>
      <c r="Q777" s="82"/>
      <c r="R777" s="19"/>
      <c r="S777" s="85"/>
      <c r="T777" s="397">
        <f t="shared" si="73"/>
        <v>0</v>
      </c>
      <c r="U777" s="443">
        <f t="shared" si="75"/>
        <v>26</v>
      </c>
    </row>
    <row r="778" spans="1:21" ht="18" customHeight="1">
      <c r="A778" s="817"/>
      <c r="B778" s="818"/>
      <c r="C778" s="895"/>
      <c r="D778" s="818"/>
      <c r="E778" s="337">
        <v>20</v>
      </c>
      <c r="F778" s="216"/>
      <c r="G778" s="216"/>
      <c r="H778" s="97"/>
      <c r="I778" s="81"/>
      <c r="J778" s="76"/>
      <c r="K778" s="81"/>
      <c r="L778" s="76"/>
      <c r="M778" s="2"/>
      <c r="N778" s="81"/>
      <c r="O778" s="77"/>
      <c r="P778" s="15"/>
      <c r="Q778" s="82"/>
      <c r="R778" s="19"/>
      <c r="S778" s="85"/>
      <c r="T778" s="397">
        <f t="shared" si="73"/>
        <v>0</v>
      </c>
      <c r="U778" s="443">
        <f t="shared" si="75"/>
        <v>26</v>
      </c>
    </row>
    <row r="779" spans="1:21" ht="18" customHeight="1">
      <c r="A779" s="817"/>
      <c r="B779" s="818"/>
      <c r="C779" s="895"/>
      <c r="D779" s="818"/>
      <c r="E779" s="337">
        <v>21</v>
      </c>
      <c r="F779" s="216"/>
      <c r="G779" s="216"/>
      <c r="H779" s="97"/>
      <c r="I779" s="81"/>
      <c r="J779" s="76"/>
      <c r="K779" s="81"/>
      <c r="L779" s="76"/>
      <c r="M779" s="2"/>
      <c r="N779" s="81"/>
      <c r="O779" s="77"/>
      <c r="P779" s="15"/>
      <c r="Q779" s="82"/>
      <c r="R779" s="19"/>
      <c r="S779" s="85"/>
      <c r="T779" s="397">
        <f t="shared" si="73"/>
        <v>0</v>
      </c>
      <c r="U779" s="443">
        <f t="shared" si="75"/>
        <v>26</v>
      </c>
    </row>
    <row r="780" spans="1:21" ht="18" customHeight="1">
      <c r="A780" s="817"/>
      <c r="B780" s="818"/>
      <c r="C780" s="895"/>
      <c r="D780" s="818"/>
      <c r="E780" s="337">
        <v>22</v>
      </c>
      <c r="F780" s="216"/>
      <c r="G780" s="216"/>
      <c r="H780" s="97"/>
      <c r="I780" s="81"/>
      <c r="J780" s="76"/>
      <c r="K780" s="81"/>
      <c r="L780" s="76"/>
      <c r="M780" s="2"/>
      <c r="N780" s="82"/>
      <c r="O780" s="77"/>
      <c r="P780" s="2"/>
      <c r="Q780" s="82"/>
      <c r="R780" s="19"/>
      <c r="S780" s="85"/>
      <c r="T780" s="397">
        <f t="shared" si="73"/>
        <v>0</v>
      </c>
      <c r="U780" s="443">
        <f t="shared" si="75"/>
        <v>26</v>
      </c>
    </row>
    <row r="781" spans="1:21" ht="18" customHeight="1">
      <c r="A781" s="817"/>
      <c r="B781" s="818"/>
      <c r="C781" s="895"/>
      <c r="D781" s="818"/>
      <c r="E781" s="337">
        <v>23</v>
      </c>
      <c r="F781" s="216"/>
      <c r="G781" s="216"/>
      <c r="H781" s="97"/>
      <c r="I781" s="81"/>
      <c r="J781" s="76"/>
      <c r="K781" s="82"/>
      <c r="L781" s="77"/>
      <c r="M781" s="2"/>
      <c r="N781" s="82"/>
      <c r="O781" s="77"/>
      <c r="P781" s="2"/>
      <c r="Q781" s="82"/>
      <c r="R781" s="19"/>
      <c r="S781" s="85"/>
      <c r="T781" s="397">
        <f t="shared" si="73"/>
        <v>0</v>
      </c>
      <c r="U781" s="443">
        <f t="shared" si="75"/>
        <v>26</v>
      </c>
    </row>
    <row r="782" spans="1:21" ht="18" customHeight="1">
      <c r="A782" s="817"/>
      <c r="B782" s="818"/>
      <c r="C782" s="895"/>
      <c r="D782" s="818"/>
      <c r="E782" s="337">
        <v>24</v>
      </c>
      <c r="F782" s="216"/>
      <c r="G782" s="216"/>
      <c r="H782" s="97"/>
      <c r="I782" s="81"/>
      <c r="J782" s="76"/>
      <c r="K782" s="82"/>
      <c r="L782" s="77"/>
      <c r="M782" s="2"/>
      <c r="N782" s="82"/>
      <c r="O782" s="77"/>
      <c r="P782" s="2"/>
      <c r="Q782" s="82"/>
      <c r="R782" s="19"/>
      <c r="S782" s="85"/>
      <c r="T782" s="397">
        <f t="shared" si="73"/>
        <v>0</v>
      </c>
      <c r="U782" s="443">
        <f t="shared" si="75"/>
        <v>26</v>
      </c>
    </row>
    <row r="783" spans="1:21" ht="18" customHeight="1">
      <c r="A783" s="817"/>
      <c r="B783" s="818"/>
      <c r="C783" s="895"/>
      <c r="D783" s="818"/>
      <c r="E783" s="337">
        <v>25</v>
      </c>
      <c r="F783" s="216"/>
      <c r="G783" s="216"/>
      <c r="H783" s="97"/>
      <c r="I783" s="81"/>
      <c r="J783" s="76"/>
      <c r="K783" s="82"/>
      <c r="L783" s="77"/>
      <c r="M783" s="2"/>
      <c r="N783" s="82"/>
      <c r="O783" s="77"/>
      <c r="P783" s="2"/>
      <c r="Q783" s="82"/>
      <c r="R783" s="19"/>
      <c r="S783" s="85"/>
      <c r="T783" s="397">
        <f t="shared" si="73"/>
        <v>0</v>
      </c>
      <c r="U783" s="443">
        <f t="shared" si="75"/>
        <v>26</v>
      </c>
    </row>
    <row r="784" spans="1:21" ht="18" customHeight="1">
      <c r="A784" s="817"/>
      <c r="B784" s="818"/>
      <c r="C784" s="895"/>
      <c r="D784" s="818"/>
      <c r="E784" s="337">
        <v>26</v>
      </c>
      <c r="F784" s="216"/>
      <c r="G784" s="216"/>
      <c r="H784" s="97"/>
      <c r="I784" s="81"/>
      <c r="J784" s="76"/>
      <c r="K784" s="82"/>
      <c r="L784" s="77"/>
      <c r="M784" s="2"/>
      <c r="N784" s="82"/>
      <c r="O784" s="77"/>
      <c r="P784" s="2"/>
      <c r="Q784" s="82"/>
      <c r="R784" s="19"/>
      <c r="S784" s="85"/>
      <c r="T784" s="397">
        <f t="shared" si="73"/>
        <v>0</v>
      </c>
      <c r="U784" s="443">
        <f t="shared" si="75"/>
        <v>26</v>
      </c>
    </row>
    <row r="785" spans="1:21" ht="18" customHeight="1">
      <c r="A785" s="817"/>
      <c r="B785" s="818"/>
      <c r="C785" s="895"/>
      <c r="D785" s="818"/>
      <c r="E785" s="337">
        <v>27</v>
      </c>
      <c r="F785" s="216"/>
      <c r="G785" s="216"/>
      <c r="H785" s="97"/>
      <c r="I785" s="81"/>
      <c r="J785" s="76"/>
      <c r="K785" s="81"/>
      <c r="L785" s="76"/>
      <c r="M785" s="2"/>
      <c r="N785" s="81"/>
      <c r="O785" s="77"/>
      <c r="P785" s="15"/>
      <c r="Q785" s="82"/>
      <c r="R785" s="19"/>
      <c r="S785" s="85"/>
      <c r="T785" s="397">
        <f t="shared" si="73"/>
        <v>0</v>
      </c>
      <c r="U785" s="443">
        <f t="shared" si="75"/>
        <v>26</v>
      </c>
    </row>
    <row r="786" spans="1:21" ht="18" customHeight="1">
      <c r="A786" s="817"/>
      <c r="B786" s="818"/>
      <c r="C786" s="895"/>
      <c r="D786" s="818"/>
      <c r="E786" s="337">
        <v>28</v>
      </c>
      <c r="F786" s="216"/>
      <c r="G786" s="216"/>
      <c r="H786" s="97"/>
      <c r="I786" s="81"/>
      <c r="J786" s="76"/>
      <c r="K786" s="81"/>
      <c r="L786" s="76"/>
      <c r="M786" s="2"/>
      <c r="N786" s="81"/>
      <c r="O786" s="77"/>
      <c r="P786" s="15"/>
      <c r="Q786" s="82"/>
      <c r="R786" s="19"/>
      <c r="S786" s="85"/>
      <c r="T786" s="397">
        <f t="shared" si="73"/>
        <v>0</v>
      </c>
      <c r="U786" s="443">
        <f t="shared" si="75"/>
        <v>26</v>
      </c>
    </row>
    <row r="787" spans="1:21" ht="18" customHeight="1">
      <c r="A787" s="817"/>
      <c r="B787" s="818"/>
      <c r="C787" s="895"/>
      <c r="D787" s="818"/>
      <c r="E787" s="337">
        <v>29</v>
      </c>
      <c r="F787" s="216"/>
      <c r="G787" s="216"/>
      <c r="H787" s="97"/>
      <c r="I787" s="81"/>
      <c r="J787" s="76"/>
      <c r="K787" s="81"/>
      <c r="L787" s="76"/>
      <c r="M787" s="2"/>
      <c r="N787" s="81"/>
      <c r="O787" s="77"/>
      <c r="P787" s="15"/>
      <c r="Q787" s="82"/>
      <c r="R787" s="19"/>
      <c r="S787" s="85"/>
      <c r="T787" s="397">
        <f t="shared" ref="T787:T850" si="76">IF(J787="",0,INT(SUM(PRODUCT(J787,L787,O787),R787)))</f>
        <v>0</v>
      </c>
      <c r="U787" s="443">
        <f t="shared" si="75"/>
        <v>26</v>
      </c>
    </row>
    <row r="788" spans="1:21" ht="18" customHeight="1">
      <c r="A788" s="817"/>
      <c r="B788" s="818"/>
      <c r="C788" s="895"/>
      <c r="D788" s="818"/>
      <c r="E788" s="337">
        <v>30</v>
      </c>
      <c r="F788" s="216"/>
      <c r="G788" s="216"/>
      <c r="H788" s="134"/>
      <c r="I788" s="135"/>
      <c r="J788" s="136"/>
      <c r="K788" s="135"/>
      <c r="L788" s="136"/>
      <c r="M788" s="137"/>
      <c r="N788" s="138"/>
      <c r="O788" s="139"/>
      <c r="P788" s="137"/>
      <c r="Q788" s="138"/>
      <c r="R788" s="140"/>
      <c r="S788" s="424"/>
      <c r="T788" s="447">
        <f t="shared" si="76"/>
        <v>0</v>
      </c>
      <c r="U788" s="443">
        <f t="shared" si="75"/>
        <v>26</v>
      </c>
    </row>
    <row r="789" spans="1:21" ht="18" customHeight="1">
      <c r="A789" s="815">
        <v>27</v>
      </c>
      <c r="B789" s="816"/>
      <c r="C789" s="894" t="str">
        <f>IF(ISERROR(VLOOKUP($A789,処理シート!$B:$D,3,FALSE)),"",VLOOKUP($A789,処理シート!$B:$D,3,FALSE))</f>
        <v/>
      </c>
      <c r="D789" s="816"/>
      <c r="E789" s="392">
        <v>1</v>
      </c>
      <c r="F789" s="216"/>
      <c r="G789" s="216"/>
      <c r="H789" s="118"/>
      <c r="I789" s="119"/>
      <c r="J789" s="120"/>
      <c r="K789" s="122"/>
      <c r="L789" s="123"/>
      <c r="M789" s="121"/>
      <c r="N789" s="122"/>
      <c r="O789" s="123"/>
      <c r="P789" s="121"/>
      <c r="Q789" s="122"/>
      <c r="R789" s="124"/>
      <c r="S789" s="125"/>
      <c r="T789" s="389">
        <f t="shared" si="76"/>
        <v>0</v>
      </c>
      <c r="U789" s="443">
        <f>$A$789</f>
        <v>27</v>
      </c>
    </row>
    <row r="790" spans="1:21" ht="18" customHeight="1">
      <c r="A790" s="817"/>
      <c r="B790" s="818"/>
      <c r="C790" s="895"/>
      <c r="D790" s="818"/>
      <c r="E790" s="337">
        <v>2</v>
      </c>
      <c r="F790" s="216"/>
      <c r="G790" s="216"/>
      <c r="H790" s="97"/>
      <c r="I790" s="81"/>
      <c r="J790" s="76"/>
      <c r="K790" s="82"/>
      <c r="L790" s="77"/>
      <c r="M790" s="2"/>
      <c r="N790" s="82"/>
      <c r="O790" s="77"/>
      <c r="P790" s="2"/>
      <c r="Q790" s="82"/>
      <c r="R790" s="19"/>
      <c r="S790" s="85"/>
      <c r="T790" s="397">
        <f t="shared" si="76"/>
        <v>0</v>
      </c>
      <c r="U790" s="443">
        <f t="shared" ref="U790:U818" si="77">$A$789</f>
        <v>27</v>
      </c>
    </row>
    <row r="791" spans="1:21" ht="18" customHeight="1">
      <c r="A791" s="817"/>
      <c r="B791" s="818"/>
      <c r="C791" s="895"/>
      <c r="D791" s="818"/>
      <c r="E791" s="337">
        <v>3</v>
      </c>
      <c r="F791" s="216"/>
      <c r="G791" s="216"/>
      <c r="H791" s="97"/>
      <c r="I791" s="81"/>
      <c r="J791" s="76"/>
      <c r="K791" s="82"/>
      <c r="L791" s="77"/>
      <c r="M791" s="2"/>
      <c r="N791" s="82"/>
      <c r="O791" s="77"/>
      <c r="P791" s="2"/>
      <c r="Q791" s="82"/>
      <c r="R791" s="19"/>
      <c r="S791" s="85"/>
      <c r="T791" s="397">
        <f t="shared" si="76"/>
        <v>0</v>
      </c>
      <c r="U791" s="443">
        <f t="shared" si="77"/>
        <v>27</v>
      </c>
    </row>
    <row r="792" spans="1:21" ht="18" customHeight="1">
      <c r="A792" s="817"/>
      <c r="B792" s="818"/>
      <c r="C792" s="895"/>
      <c r="D792" s="818"/>
      <c r="E792" s="337">
        <v>4</v>
      </c>
      <c r="F792" s="216"/>
      <c r="G792" s="216"/>
      <c r="H792" s="97"/>
      <c r="I792" s="81"/>
      <c r="J792" s="76"/>
      <c r="K792" s="81"/>
      <c r="L792" s="76"/>
      <c r="M792" s="2"/>
      <c r="N792" s="81"/>
      <c r="O792" s="77"/>
      <c r="P792" s="15"/>
      <c r="Q792" s="82"/>
      <c r="R792" s="19"/>
      <c r="S792" s="85"/>
      <c r="T792" s="397">
        <f t="shared" si="76"/>
        <v>0</v>
      </c>
      <c r="U792" s="443">
        <f t="shared" si="77"/>
        <v>27</v>
      </c>
    </row>
    <row r="793" spans="1:21" ht="18" customHeight="1">
      <c r="A793" s="817"/>
      <c r="B793" s="818"/>
      <c r="C793" s="895"/>
      <c r="D793" s="818"/>
      <c r="E793" s="337">
        <v>5</v>
      </c>
      <c r="F793" s="216"/>
      <c r="G793" s="216"/>
      <c r="H793" s="97"/>
      <c r="I793" s="81"/>
      <c r="J793" s="76"/>
      <c r="K793" s="81"/>
      <c r="L793" s="76"/>
      <c r="M793" s="2"/>
      <c r="N793" s="81"/>
      <c r="O793" s="77"/>
      <c r="P793" s="15"/>
      <c r="Q793" s="82"/>
      <c r="R793" s="19"/>
      <c r="S793" s="85"/>
      <c r="T793" s="397">
        <f t="shared" si="76"/>
        <v>0</v>
      </c>
      <c r="U793" s="443">
        <f t="shared" si="77"/>
        <v>27</v>
      </c>
    </row>
    <row r="794" spans="1:21" ht="18" customHeight="1">
      <c r="A794" s="817"/>
      <c r="B794" s="818"/>
      <c r="C794" s="895"/>
      <c r="D794" s="818"/>
      <c r="E794" s="337">
        <v>6</v>
      </c>
      <c r="F794" s="216"/>
      <c r="G794" s="216"/>
      <c r="H794" s="97"/>
      <c r="I794" s="81"/>
      <c r="J794" s="76"/>
      <c r="K794" s="81"/>
      <c r="L794" s="76"/>
      <c r="M794" s="2"/>
      <c r="N794" s="81"/>
      <c r="O794" s="77"/>
      <c r="P794" s="15"/>
      <c r="Q794" s="82"/>
      <c r="R794" s="19"/>
      <c r="S794" s="85"/>
      <c r="T794" s="397">
        <f t="shared" si="76"/>
        <v>0</v>
      </c>
      <c r="U794" s="443">
        <f t="shared" si="77"/>
        <v>27</v>
      </c>
    </row>
    <row r="795" spans="1:21" ht="18" customHeight="1">
      <c r="A795" s="817"/>
      <c r="B795" s="818"/>
      <c r="C795" s="895"/>
      <c r="D795" s="818"/>
      <c r="E795" s="337">
        <v>7</v>
      </c>
      <c r="F795" s="216"/>
      <c r="G795" s="216"/>
      <c r="H795" s="97"/>
      <c r="I795" s="81"/>
      <c r="J795" s="76"/>
      <c r="K795" s="81"/>
      <c r="L795" s="76"/>
      <c r="M795" s="2"/>
      <c r="N795" s="82"/>
      <c r="O795" s="77"/>
      <c r="P795" s="2"/>
      <c r="Q795" s="82"/>
      <c r="R795" s="19"/>
      <c r="S795" s="85"/>
      <c r="T795" s="397">
        <f t="shared" si="76"/>
        <v>0</v>
      </c>
      <c r="U795" s="443">
        <f t="shared" si="77"/>
        <v>27</v>
      </c>
    </row>
    <row r="796" spans="1:21" ht="18" customHeight="1">
      <c r="A796" s="817"/>
      <c r="B796" s="818"/>
      <c r="C796" s="895"/>
      <c r="D796" s="818"/>
      <c r="E796" s="337">
        <v>8</v>
      </c>
      <c r="F796" s="216"/>
      <c r="G796" s="216"/>
      <c r="H796" s="97"/>
      <c r="I796" s="81"/>
      <c r="J796" s="76"/>
      <c r="K796" s="82"/>
      <c r="L796" s="77"/>
      <c r="M796" s="2"/>
      <c r="N796" s="82"/>
      <c r="O796" s="77"/>
      <c r="P796" s="2"/>
      <c r="Q796" s="82"/>
      <c r="R796" s="19"/>
      <c r="S796" s="85"/>
      <c r="T796" s="397">
        <f t="shared" si="76"/>
        <v>0</v>
      </c>
      <c r="U796" s="443">
        <f t="shared" si="77"/>
        <v>27</v>
      </c>
    </row>
    <row r="797" spans="1:21" ht="18" customHeight="1">
      <c r="A797" s="817"/>
      <c r="B797" s="818"/>
      <c r="C797" s="895"/>
      <c r="D797" s="818"/>
      <c r="E797" s="337">
        <v>9</v>
      </c>
      <c r="F797" s="216"/>
      <c r="G797" s="216"/>
      <c r="H797" s="97"/>
      <c r="I797" s="81"/>
      <c r="J797" s="76"/>
      <c r="K797" s="82"/>
      <c r="L797" s="77"/>
      <c r="M797" s="2"/>
      <c r="N797" s="82"/>
      <c r="O797" s="77"/>
      <c r="P797" s="2"/>
      <c r="Q797" s="82"/>
      <c r="R797" s="19"/>
      <c r="S797" s="85"/>
      <c r="T797" s="397">
        <f t="shared" si="76"/>
        <v>0</v>
      </c>
      <c r="U797" s="443">
        <f t="shared" si="77"/>
        <v>27</v>
      </c>
    </row>
    <row r="798" spans="1:21" ht="18" customHeight="1">
      <c r="A798" s="817"/>
      <c r="B798" s="818"/>
      <c r="C798" s="895"/>
      <c r="D798" s="818"/>
      <c r="E798" s="337">
        <v>10</v>
      </c>
      <c r="F798" s="216"/>
      <c r="G798" s="216"/>
      <c r="H798" s="97"/>
      <c r="I798" s="81"/>
      <c r="J798" s="76"/>
      <c r="K798" s="82"/>
      <c r="L798" s="77"/>
      <c r="M798" s="2"/>
      <c r="N798" s="82"/>
      <c r="O798" s="77"/>
      <c r="P798" s="2"/>
      <c r="Q798" s="82"/>
      <c r="R798" s="19"/>
      <c r="S798" s="85"/>
      <c r="T798" s="397">
        <f t="shared" si="76"/>
        <v>0</v>
      </c>
      <c r="U798" s="443">
        <f t="shared" si="77"/>
        <v>27</v>
      </c>
    </row>
    <row r="799" spans="1:21" ht="18" customHeight="1">
      <c r="A799" s="817"/>
      <c r="B799" s="818"/>
      <c r="C799" s="895"/>
      <c r="D799" s="818"/>
      <c r="E799" s="337">
        <v>11</v>
      </c>
      <c r="F799" s="216"/>
      <c r="G799" s="216"/>
      <c r="H799" s="97"/>
      <c r="I799" s="81"/>
      <c r="J799" s="76"/>
      <c r="K799" s="82"/>
      <c r="L799" s="77"/>
      <c r="M799" s="2"/>
      <c r="N799" s="82"/>
      <c r="O799" s="77"/>
      <c r="P799" s="2"/>
      <c r="Q799" s="82"/>
      <c r="R799" s="19"/>
      <c r="S799" s="85"/>
      <c r="T799" s="397">
        <f t="shared" si="76"/>
        <v>0</v>
      </c>
      <c r="U799" s="443">
        <f t="shared" si="77"/>
        <v>27</v>
      </c>
    </row>
    <row r="800" spans="1:21" ht="18" customHeight="1">
      <c r="A800" s="817"/>
      <c r="B800" s="818"/>
      <c r="C800" s="895"/>
      <c r="D800" s="818"/>
      <c r="E800" s="337">
        <v>12</v>
      </c>
      <c r="F800" s="216"/>
      <c r="G800" s="216"/>
      <c r="H800" s="97"/>
      <c r="I800" s="81"/>
      <c r="J800" s="76"/>
      <c r="K800" s="81"/>
      <c r="L800" s="76"/>
      <c r="M800" s="2"/>
      <c r="N800" s="81"/>
      <c r="O800" s="77"/>
      <c r="P800" s="15"/>
      <c r="Q800" s="82"/>
      <c r="R800" s="19"/>
      <c r="S800" s="85"/>
      <c r="T800" s="397">
        <f t="shared" si="76"/>
        <v>0</v>
      </c>
      <c r="U800" s="443">
        <f t="shared" si="77"/>
        <v>27</v>
      </c>
    </row>
    <row r="801" spans="1:21" ht="18" customHeight="1">
      <c r="A801" s="817"/>
      <c r="B801" s="818"/>
      <c r="C801" s="895"/>
      <c r="D801" s="818"/>
      <c r="E801" s="337">
        <v>13</v>
      </c>
      <c r="F801" s="216"/>
      <c r="G801" s="216"/>
      <c r="H801" s="97"/>
      <c r="I801" s="81"/>
      <c r="J801" s="76"/>
      <c r="K801" s="81"/>
      <c r="L801" s="76"/>
      <c r="M801" s="2"/>
      <c r="N801" s="81"/>
      <c r="O801" s="77"/>
      <c r="P801" s="15"/>
      <c r="Q801" s="82"/>
      <c r="R801" s="19"/>
      <c r="S801" s="85"/>
      <c r="T801" s="397">
        <f t="shared" si="76"/>
        <v>0</v>
      </c>
      <c r="U801" s="443">
        <f t="shared" si="77"/>
        <v>27</v>
      </c>
    </row>
    <row r="802" spans="1:21" ht="18" customHeight="1">
      <c r="A802" s="817"/>
      <c r="B802" s="818"/>
      <c r="C802" s="895"/>
      <c r="D802" s="818"/>
      <c r="E802" s="337">
        <v>14</v>
      </c>
      <c r="F802" s="216"/>
      <c r="G802" s="216"/>
      <c r="H802" s="97"/>
      <c r="I802" s="81"/>
      <c r="J802" s="76"/>
      <c r="K802" s="81"/>
      <c r="L802" s="76"/>
      <c r="M802" s="2"/>
      <c r="N802" s="81"/>
      <c r="O802" s="77"/>
      <c r="P802" s="15"/>
      <c r="Q802" s="82"/>
      <c r="R802" s="19"/>
      <c r="S802" s="85"/>
      <c r="T802" s="397">
        <f t="shared" si="76"/>
        <v>0</v>
      </c>
      <c r="U802" s="443">
        <f t="shared" si="77"/>
        <v>27</v>
      </c>
    </row>
    <row r="803" spans="1:21" ht="18" customHeight="1">
      <c r="A803" s="817"/>
      <c r="B803" s="818"/>
      <c r="C803" s="895"/>
      <c r="D803" s="818"/>
      <c r="E803" s="337">
        <v>15</v>
      </c>
      <c r="F803" s="216"/>
      <c r="G803" s="216"/>
      <c r="H803" s="97"/>
      <c r="I803" s="81"/>
      <c r="J803" s="76"/>
      <c r="K803" s="81"/>
      <c r="L803" s="76"/>
      <c r="M803" s="2"/>
      <c r="N803" s="82"/>
      <c r="O803" s="77"/>
      <c r="P803" s="2"/>
      <c r="Q803" s="82"/>
      <c r="R803" s="19"/>
      <c r="S803" s="85"/>
      <c r="T803" s="397">
        <f t="shared" si="76"/>
        <v>0</v>
      </c>
      <c r="U803" s="443">
        <f t="shared" si="77"/>
        <v>27</v>
      </c>
    </row>
    <row r="804" spans="1:21" ht="18" customHeight="1">
      <c r="A804" s="817"/>
      <c r="B804" s="818"/>
      <c r="C804" s="895"/>
      <c r="D804" s="818"/>
      <c r="E804" s="337">
        <v>16</v>
      </c>
      <c r="F804" s="216"/>
      <c r="G804" s="216"/>
      <c r="H804" s="97"/>
      <c r="I804" s="81"/>
      <c r="J804" s="76"/>
      <c r="K804" s="82"/>
      <c r="L804" s="77"/>
      <c r="M804" s="2"/>
      <c r="N804" s="82"/>
      <c r="O804" s="77"/>
      <c r="P804" s="2"/>
      <c r="Q804" s="82"/>
      <c r="R804" s="19"/>
      <c r="S804" s="85"/>
      <c r="T804" s="397">
        <f t="shared" si="76"/>
        <v>0</v>
      </c>
      <c r="U804" s="443">
        <f t="shared" si="77"/>
        <v>27</v>
      </c>
    </row>
    <row r="805" spans="1:21" ht="18" customHeight="1">
      <c r="A805" s="817"/>
      <c r="B805" s="818"/>
      <c r="C805" s="895"/>
      <c r="D805" s="818"/>
      <c r="E805" s="337">
        <v>17</v>
      </c>
      <c r="F805" s="216"/>
      <c r="G805" s="216"/>
      <c r="H805" s="97"/>
      <c r="I805" s="81"/>
      <c r="J805" s="76"/>
      <c r="K805" s="82"/>
      <c r="L805" s="77"/>
      <c r="M805" s="2"/>
      <c r="N805" s="82"/>
      <c r="O805" s="77"/>
      <c r="P805" s="2"/>
      <c r="Q805" s="82"/>
      <c r="R805" s="19"/>
      <c r="S805" s="85"/>
      <c r="T805" s="397">
        <f t="shared" si="76"/>
        <v>0</v>
      </c>
      <c r="U805" s="443">
        <f t="shared" si="77"/>
        <v>27</v>
      </c>
    </row>
    <row r="806" spans="1:21" ht="18" customHeight="1">
      <c r="A806" s="817"/>
      <c r="B806" s="818"/>
      <c r="C806" s="895"/>
      <c r="D806" s="818"/>
      <c r="E806" s="337">
        <v>18</v>
      </c>
      <c r="F806" s="216"/>
      <c r="G806" s="216"/>
      <c r="H806" s="97"/>
      <c r="I806" s="81"/>
      <c r="J806" s="76"/>
      <c r="K806" s="82"/>
      <c r="L806" s="77"/>
      <c r="M806" s="2"/>
      <c r="N806" s="82"/>
      <c r="O806" s="77"/>
      <c r="P806" s="2"/>
      <c r="Q806" s="82"/>
      <c r="R806" s="19"/>
      <c r="S806" s="85"/>
      <c r="T806" s="397">
        <f t="shared" si="76"/>
        <v>0</v>
      </c>
      <c r="U806" s="443">
        <f t="shared" si="77"/>
        <v>27</v>
      </c>
    </row>
    <row r="807" spans="1:21" ht="18" customHeight="1">
      <c r="A807" s="817"/>
      <c r="B807" s="818"/>
      <c r="C807" s="895"/>
      <c r="D807" s="818"/>
      <c r="E807" s="337">
        <v>19</v>
      </c>
      <c r="F807" s="216"/>
      <c r="G807" s="216"/>
      <c r="H807" s="97"/>
      <c r="I807" s="81"/>
      <c r="J807" s="76"/>
      <c r="K807" s="81"/>
      <c r="L807" s="76"/>
      <c r="M807" s="2"/>
      <c r="N807" s="81"/>
      <c r="O807" s="77"/>
      <c r="P807" s="15"/>
      <c r="Q807" s="82"/>
      <c r="R807" s="19"/>
      <c r="S807" s="85"/>
      <c r="T807" s="397">
        <f t="shared" si="76"/>
        <v>0</v>
      </c>
      <c r="U807" s="443">
        <f t="shared" si="77"/>
        <v>27</v>
      </c>
    </row>
    <row r="808" spans="1:21" ht="18" customHeight="1">
      <c r="A808" s="817"/>
      <c r="B808" s="818"/>
      <c r="C808" s="895"/>
      <c r="D808" s="818"/>
      <c r="E808" s="337">
        <v>20</v>
      </c>
      <c r="F808" s="216"/>
      <c r="G808" s="216"/>
      <c r="H808" s="97"/>
      <c r="I808" s="81"/>
      <c r="J808" s="76"/>
      <c r="K808" s="81"/>
      <c r="L808" s="76"/>
      <c r="M808" s="2"/>
      <c r="N808" s="81"/>
      <c r="O808" s="77"/>
      <c r="P808" s="15"/>
      <c r="Q808" s="82"/>
      <c r="R808" s="19"/>
      <c r="S808" s="85"/>
      <c r="T808" s="397">
        <f t="shared" si="76"/>
        <v>0</v>
      </c>
      <c r="U808" s="443">
        <f t="shared" si="77"/>
        <v>27</v>
      </c>
    </row>
    <row r="809" spans="1:21" ht="18" customHeight="1">
      <c r="A809" s="817"/>
      <c r="B809" s="818"/>
      <c r="C809" s="895"/>
      <c r="D809" s="818"/>
      <c r="E809" s="337">
        <v>21</v>
      </c>
      <c r="F809" s="216"/>
      <c r="G809" s="216"/>
      <c r="H809" s="97"/>
      <c r="I809" s="81"/>
      <c r="J809" s="76"/>
      <c r="K809" s="81"/>
      <c r="L809" s="76"/>
      <c r="M809" s="2"/>
      <c r="N809" s="81"/>
      <c r="O809" s="77"/>
      <c r="P809" s="15"/>
      <c r="Q809" s="82"/>
      <c r="R809" s="19"/>
      <c r="S809" s="85"/>
      <c r="T809" s="397">
        <f t="shared" si="76"/>
        <v>0</v>
      </c>
      <c r="U809" s="443">
        <f t="shared" si="77"/>
        <v>27</v>
      </c>
    </row>
    <row r="810" spans="1:21" ht="18" customHeight="1">
      <c r="A810" s="817"/>
      <c r="B810" s="818"/>
      <c r="C810" s="895"/>
      <c r="D810" s="818"/>
      <c r="E810" s="337">
        <v>22</v>
      </c>
      <c r="F810" s="216"/>
      <c r="G810" s="216"/>
      <c r="H810" s="97"/>
      <c r="I810" s="81"/>
      <c r="J810" s="76"/>
      <c r="K810" s="81"/>
      <c r="L810" s="76"/>
      <c r="M810" s="2"/>
      <c r="N810" s="82"/>
      <c r="O810" s="77"/>
      <c r="P810" s="2"/>
      <c r="Q810" s="82"/>
      <c r="R810" s="19"/>
      <c r="S810" s="85"/>
      <c r="T810" s="397">
        <f t="shared" si="76"/>
        <v>0</v>
      </c>
      <c r="U810" s="443">
        <f t="shared" si="77"/>
        <v>27</v>
      </c>
    </row>
    <row r="811" spans="1:21" ht="18" customHeight="1">
      <c r="A811" s="817"/>
      <c r="B811" s="818"/>
      <c r="C811" s="895"/>
      <c r="D811" s="818"/>
      <c r="E811" s="337">
        <v>23</v>
      </c>
      <c r="F811" s="216"/>
      <c r="G811" s="216"/>
      <c r="H811" s="97"/>
      <c r="I811" s="81"/>
      <c r="J811" s="76"/>
      <c r="K811" s="82"/>
      <c r="L811" s="77"/>
      <c r="M811" s="2"/>
      <c r="N811" s="82"/>
      <c r="O811" s="77"/>
      <c r="P811" s="2"/>
      <c r="Q811" s="82"/>
      <c r="R811" s="19"/>
      <c r="S811" s="85"/>
      <c r="T811" s="397">
        <f t="shared" si="76"/>
        <v>0</v>
      </c>
      <c r="U811" s="443">
        <f t="shared" si="77"/>
        <v>27</v>
      </c>
    </row>
    <row r="812" spans="1:21" ht="18" customHeight="1">
      <c r="A812" s="817"/>
      <c r="B812" s="818"/>
      <c r="C812" s="895"/>
      <c r="D812" s="818"/>
      <c r="E812" s="337">
        <v>24</v>
      </c>
      <c r="F812" s="216"/>
      <c r="G812" s="216"/>
      <c r="H812" s="97"/>
      <c r="I812" s="81"/>
      <c r="J812" s="76"/>
      <c r="K812" s="82"/>
      <c r="L812" s="77"/>
      <c r="M812" s="2"/>
      <c r="N812" s="82"/>
      <c r="O812" s="77"/>
      <c r="P812" s="2"/>
      <c r="Q812" s="82"/>
      <c r="R812" s="19"/>
      <c r="S812" s="85"/>
      <c r="T812" s="397">
        <f t="shared" si="76"/>
        <v>0</v>
      </c>
      <c r="U812" s="443">
        <f t="shared" si="77"/>
        <v>27</v>
      </c>
    </row>
    <row r="813" spans="1:21" ht="18" customHeight="1">
      <c r="A813" s="817"/>
      <c r="B813" s="818"/>
      <c r="C813" s="895"/>
      <c r="D813" s="818"/>
      <c r="E813" s="337">
        <v>25</v>
      </c>
      <c r="F813" s="216"/>
      <c r="G813" s="216"/>
      <c r="H813" s="97"/>
      <c r="I813" s="81"/>
      <c r="J813" s="76"/>
      <c r="K813" s="82"/>
      <c r="L813" s="77"/>
      <c r="M813" s="2"/>
      <c r="N813" s="82"/>
      <c r="O813" s="77"/>
      <c r="P813" s="2"/>
      <c r="Q813" s="82"/>
      <c r="R813" s="19"/>
      <c r="S813" s="85"/>
      <c r="T813" s="397">
        <f t="shared" si="76"/>
        <v>0</v>
      </c>
      <c r="U813" s="443">
        <f t="shared" si="77"/>
        <v>27</v>
      </c>
    </row>
    <row r="814" spans="1:21" ht="18" customHeight="1">
      <c r="A814" s="817"/>
      <c r="B814" s="818"/>
      <c r="C814" s="895"/>
      <c r="D814" s="818"/>
      <c r="E814" s="337">
        <v>26</v>
      </c>
      <c r="F814" s="216"/>
      <c r="G814" s="216"/>
      <c r="H814" s="97"/>
      <c r="I814" s="81"/>
      <c r="J814" s="76"/>
      <c r="K814" s="82"/>
      <c r="L814" s="77"/>
      <c r="M814" s="2"/>
      <c r="N814" s="82"/>
      <c r="O814" s="77"/>
      <c r="P814" s="2"/>
      <c r="Q814" s="82"/>
      <c r="R814" s="19"/>
      <c r="S814" s="85"/>
      <c r="T814" s="397">
        <f t="shared" si="76"/>
        <v>0</v>
      </c>
      <c r="U814" s="443">
        <f t="shared" si="77"/>
        <v>27</v>
      </c>
    </row>
    <row r="815" spans="1:21" ht="18" customHeight="1">
      <c r="A815" s="817"/>
      <c r="B815" s="818"/>
      <c r="C815" s="895"/>
      <c r="D815" s="818"/>
      <c r="E815" s="337">
        <v>27</v>
      </c>
      <c r="F815" s="216"/>
      <c r="G815" s="216"/>
      <c r="H815" s="97"/>
      <c r="I815" s="81"/>
      <c r="J815" s="76"/>
      <c r="K815" s="81"/>
      <c r="L815" s="76"/>
      <c r="M815" s="2"/>
      <c r="N815" s="81"/>
      <c r="O815" s="77"/>
      <c r="P815" s="15"/>
      <c r="Q815" s="82"/>
      <c r="R815" s="19"/>
      <c r="S815" s="85"/>
      <c r="T815" s="397">
        <f t="shared" si="76"/>
        <v>0</v>
      </c>
      <c r="U815" s="443">
        <f t="shared" si="77"/>
        <v>27</v>
      </c>
    </row>
    <row r="816" spans="1:21" ht="18" customHeight="1">
      <c r="A816" s="817"/>
      <c r="B816" s="818"/>
      <c r="C816" s="895"/>
      <c r="D816" s="818"/>
      <c r="E816" s="337">
        <v>28</v>
      </c>
      <c r="F816" s="216"/>
      <c r="G816" s="216"/>
      <c r="H816" s="97"/>
      <c r="I816" s="81"/>
      <c r="J816" s="76"/>
      <c r="K816" s="81"/>
      <c r="L816" s="76"/>
      <c r="M816" s="2"/>
      <c r="N816" s="81"/>
      <c r="O816" s="77"/>
      <c r="P816" s="15"/>
      <c r="Q816" s="82"/>
      <c r="R816" s="19"/>
      <c r="S816" s="85"/>
      <c r="T816" s="397">
        <f t="shared" si="76"/>
        <v>0</v>
      </c>
      <c r="U816" s="443">
        <f t="shared" si="77"/>
        <v>27</v>
      </c>
    </row>
    <row r="817" spans="1:21" ht="18" customHeight="1">
      <c r="A817" s="817"/>
      <c r="B817" s="818"/>
      <c r="C817" s="895"/>
      <c r="D817" s="818"/>
      <c r="E817" s="337">
        <v>29</v>
      </c>
      <c r="F817" s="216"/>
      <c r="G817" s="216"/>
      <c r="H817" s="97"/>
      <c r="I817" s="81"/>
      <c r="J817" s="76"/>
      <c r="K817" s="81"/>
      <c r="L817" s="76"/>
      <c r="M817" s="2"/>
      <c r="N817" s="81"/>
      <c r="O817" s="77"/>
      <c r="P817" s="15"/>
      <c r="Q817" s="82"/>
      <c r="R817" s="19"/>
      <c r="S817" s="85"/>
      <c r="T817" s="397">
        <f t="shared" si="76"/>
        <v>0</v>
      </c>
      <c r="U817" s="443">
        <f t="shared" si="77"/>
        <v>27</v>
      </c>
    </row>
    <row r="818" spans="1:21" ht="18" customHeight="1">
      <c r="A818" s="825"/>
      <c r="B818" s="826"/>
      <c r="C818" s="896"/>
      <c r="D818" s="826"/>
      <c r="E818" s="345">
        <v>30</v>
      </c>
      <c r="F818" s="433"/>
      <c r="G818" s="433"/>
      <c r="H818" s="101"/>
      <c r="I818" s="102"/>
      <c r="J818" s="141"/>
      <c r="K818" s="102"/>
      <c r="L818" s="141"/>
      <c r="M818" s="17"/>
      <c r="N818" s="90"/>
      <c r="O818" s="79"/>
      <c r="P818" s="17"/>
      <c r="Q818" s="90"/>
      <c r="R818" s="20"/>
      <c r="S818" s="91"/>
      <c r="T818" s="398">
        <f t="shared" si="76"/>
        <v>0</v>
      </c>
      <c r="U818" s="443">
        <f t="shared" si="77"/>
        <v>27</v>
      </c>
    </row>
    <row r="819" spans="1:21" ht="18" customHeight="1">
      <c r="A819" s="815">
        <v>28</v>
      </c>
      <c r="B819" s="816"/>
      <c r="C819" s="894" t="str">
        <f>IF(ISERROR(VLOOKUP($A819,処理シート!$B:$D,3,FALSE)),"",VLOOKUP($A819,処理シート!$B:$D,3,FALSE))</f>
        <v/>
      </c>
      <c r="D819" s="816"/>
      <c r="E819" s="337">
        <v>1</v>
      </c>
      <c r="F819" s="216"/>
      <c r="G819" s="216"/>
      <c r="H819" s="118"/>
      <c r="I819" s="119"/>
      <c r="J819" s="120"/>
      <c r="K819" s="122"/>
      <c r="L819" s="123"/>
      <c r="M819" s="121"/>
      <c r="N819" s="122"/>
      <c r="O819" s="123"/>
      <c r="P819" s="121"/>
      <c r="Q819" s="122"/>
      <c r="R819" s="124"/>
      <c r="S819" s="125"/>
      <c r="T819" s="389">
        <f t="shared" si="76"/>
        <v>0</v>
      </c>
      <c r="U819" s="443">
        <f>$A$819</f>
        <v>28</v>
      </c>
    </row>
    <row r="820" spans="1:21" ht="18" customHeight="1">
      <c r="A820" s="817"/>
      <c r="B820" s="818"/>
      <c r="C820" s="895"/>
      <c r="D820" s="818"/>
      <c r="E820" s="337">
        <v>2</v>
      </c>
      <c r="F820" s="216"/>
      <c r="G820" s="216"/>
      <c r="H820" s="97"/>
      <c r="I820" s="81"/>
      <c r="J820" s="76"/>
      <c r="K820" s="82"/>
      <c r="L820" s="77"/>
      <c r="M820" s="2"/>
      <c r="N820" s="82"/>
      <c r="O820" s="77"/>
      <c r="P820" s="2"/>
      <c r="Q820" s="82"/>
      <c r="R820" s="19"/>
      <c r="S820" s="85"/>
      <c r="T820" s="397">
        <f t="shared" si="76"/>
        <v>0</v>
      </c>
      <c r="U820" s="443">
        <f t="shared" ref="U820:U848" si="78">$A$819</f>
        <v>28</v>
      </c>
    </row>
    <row r="821" spans="1:21" ht="18" customHeight="1">
      <c r="A821" s="817"/>
      <c r="B821" s="818"/>
      <c r="C821" s="895"/>
      <c r="D821" s="818"/>
      <c r="E821" s="337">
        <v>3</v>
      </c>
      <c r="F821" s="216"/>
      <c r="G821" s="216"/>
      <c r="H821" s="97"/>
      <c r="I821" s="81"/>
      <c r="J821" s="76"/>
      <c r="K821" s="82"/>
      <c r="L821" s="77"/>
      <c r="M821" s="2"/>
      <c r="N821" s="82"/>
      <c r="O821" s="77"/>
      <c r="P821" s="2"/>
      <c r="Q821" s="82"/>
      <c r="R821" s="19"/>
      <c r="S821" s="85"/>
      <c r="T821" s="397">
        <f t="shared" si="76"/>
        <v>0</v>
      </c>
      <c r="U821" s="443">
        <f t="shared" si="78"/>
        <v>28</v>
      </c>
    </row>
    <row r="822" spans="1:21" ht="18" customHeight="1">
      <c r="A822" s="817"/>
      <c r="B822" s="818"/>
      <c r="C822" s="895"/>
      <c r="D822" s="818"/>
      <c r="E822" s="337">
        <v>4</v>
      </c>
      <c r="F822" s="216"/>
      <c r="G822" s="216"/>
      <c r="H822" s="97"/>
      <c r="I822" s="81"/>
      <c r="J822" s="76"/>
      <c r="K822" s="81"/>
      <c r="L822" s="76"/>
      <c r="M822" s="2"/>
      <c r="N822" s="81"/>
      <c r="O822" s="77"/>
      <c r="P822" s="15"/>
      <c r="Q822" s="82"/>
      <c r="R822" s="19"/>
      <c r="S822" s="85"/>
      <c r="T822" s="397">
        <f t="shared" si="76"/>
        <v>0</v>
      </c>
      <c r="U822" s="443">
        <f t="shared" si="78"/>
        <v>28</v>
      </c>
    </row>
    <row r="823" spans="1:21" ht="18" customHeight="1">
      <c r="A823" s="817"/>
      <c r="B823" s="818"/>
      <c r="C823" s="895"/>
      <c r="D823" s="818"/>
      <c r="E823" s="337">
        <v>5</v>
      </c>
      <c r="F823" s="216"/>
      <c r="G823" s="216"/>
      <c r="H823" s="97"/>
      <c r="I823" s="81"/>
      <c r="J823" s="76"/>
      <c r="K823" s="81"/>
      <c r="L823" s="76"/>
      <c r="M823" s="2"/>
      <c r="N823" s="81"/>
      <c r="O823" s="77"/>
      <c r="P823" s="15"/>
      <c r="Q823" s="82"/>
      <c r="R823" s="19"/>
      <c r="S823" s="85"/>
      <c r="T823" s="397">
        <f t="shared" si="76"/>
        <v>0</v>
      </c>
      <c r="U823" s="443">
        <f t="shared" si="78"/>
        <v>28</v>
      </c>
    </row>
    <row r="824" spans="1:21" ht="18" customHeight="1">
      <c r="A824" s="817"/>
      <c r="B824" s="818"/>
      <c r="C824" s="895"/>
      <c r="D824" s="818"/>
      <c r="E824" s="337">
        <v>6</v>
      </c>
      <c r="F824" s="216"/>
      <c r="G824" s="216"/>
      <c r="H824" s="97"/>
      <c r="I824" s="81"/>
      <c r="J824" s="76"/>
      <c r="K824" s="81"/>
      <c r="L824" s="76"/>
      <c r="M824" s="2"/>
      <c r="N824" s="81"/>
      <c r="O824" s="77"/>
      <c r="P824" s="15"/>
      <c r="Q824" s="82"/>
      <c r="R824" s="19"/>
      <c r="S824" s="85"/>
      <c r="T824" s="397">
        <f t="shared" si="76"/>
        <v>0</v>
      </c>
      <c r="U824" s="443">
        <f t="shared" si="78"/>
        <v>28</v>
      </c>
    </row>
    <row r="825" spans="1:21" ht="18" customHeight="1">
      <c r="A825" s="817"/>
      <c r="B825" s="818"/>
      <c r="C825" s="895"/>
      <c r="D825" s="818"/>
      <c r="E825" s="337">
        <v>7</v>
      </c>
      <c r="F825" s="216"/>
      <c r="G825" s="216"/>
      <c r="H825" s="97"/>
      <c r="I825" s="81"/>
      <c r="J825" s="76"/>
      <c r="K825" s="81"/>
      <c r="L825" s="76"/>
      <c r="M825" s="2"/>
      <c r="N825" s="82"/>
      <c r="O825" s="77"/>
      <c r="P825" s="2"/>
      <c r="Q825" s="82"/>
      <c r="R825" s="19"/>
      <c r="S825" s="85"/>
      <c r="T825" s="397">
        <f t="shared" si="76"/>
        <v>0</v>
      </c>
      <c r="U825" s="443">
        <f t="shared" si="78"/>
        <v>28</v>
      </c>
    </row>
    <row r="826" spans="1:21" ht="18" customHeight="1">
      <c r="A826" s="817"/>
      <c r="B826" s="818"/>
      <c r="C826" s="895"/>
      <c r="D826" s="818"/>
      <c r="E826" s="337">
        <v>8</v>
      </c>
      <c r="F826" s="216"/>
      <c r="G826" s="216"/>
      <c r="H826" s="97"/>
      <c r="I826" s="81"/>
      <c r="J826" s="76"/>
      <c r="K826" s="82"/>
      <c r="L826" s="77"/>
      <c r="M826" s="2"/>
      <c r="N826" s="82"/>
      <c r="O826" s="77"/>
      <c r="P826" s="2"/>
      <c r="Q826" s="82"/>
      <c r="R826" s="19"/>
      <c r="S826" s="85"/>
      <c r="T826" s="397">
        <f t="shared" si="76"/>
        <v>0</v>
      </c>
      <c r="U826" s="443">
        <f t="shared" si="78"/>
        <v>28</v>
      </c>
    </row>
    <row r="827" spans="1:21" ht="18" customHeight="1">
      <c r="A827" s="817"/>
      <c r="B827" s="818"/>
      <c r="C827" s="895"/>
      <c r="D827" s="818"/>
      <c r="E827" s="337">
        <v>9</v>
      </c>
      <c r="F827" s="216"/>
      <c r="G827" s="216"/>
      <c r="H827" s="97"/>
      <c r="I827" s="81"/>
      <c r="J827" s="76"/>
      <c r="K827" s="82"/>
      <c r="L827" s="77"/>
      <c r="M827" s="2"/>
      <c r="N827" s="82"/>
      <c r="O827" s="77"/>
      <c r="P827" s="2"/>
      <c r="Q827" s="82"/>
      <c r="R827" s="19"/>
      <c r="S827" s="85"/>
      <c r="T827" s="397">
        <f t="shared" si="76"/>
        <v>0</v>
      </c>
      <c r="U827" s="443">
        <f t="shared" si="78"/>
        <v>28</v>
      </c>
    </row>
    <row r="828" spans="1:21" ht="18" customHeight="1">
      <c r="A828" s="817"/>
      <c r="B828" s="818"/>
      <c r="C828" s="895"/>
      <c r="D828" s="818"/>
      <c r="E828" s="337">
        <v>10</v>
      </c>
      <c r="F828" s="216"/>
      <c r="G828" s="216"/>
      <c r="H828" s="97"/>
      <c r="I828" s="81"/>
      <c r="J828" s="76"/>
      <c r="K828" s="82"/>
      <c r="L828" s="77"/>
      <c r="M828" s="2"/>
      <c r="N828" s="82"/>
      <c r="O828" s="77"/>
      <c r="P828" s="2"/>
      <c r="Q828" s="82"/>
      <c r="R828" s="19"/>
      <c r="S828" s="85"/>
      <c r="T828" s="397">
        <f t="shared" si="76"/>
        <v>0</v>
      </c>
      <c r="U828" s="443">
        <f t="shared" si="78"/>
        <v>28</v>
      </c>
    </row>
    <row r="829" spans="1:21" ht="18" customHeight="1">
      <c r="A829" s="817"/>
      <c r="B829" s="818"/>
      <c r="C829" s="895"/>
      <c r="D829" s="818"/>
      <c r="E829" s="337">
        <v>11</v>
      </c>
      <c r="F829" s="216"/>
      <c r="G829" s="216"/>
      <c r="H829" s="97"/>
      <c r="I829" s="81"/>
      <c r="J829" s="76"/>
      <c r="K829" s="82"/>
      <c r="L829" s="77"/>
      <c r="M829" s="2"/>
      <c r="N829" s="82"/>
      <c r="O829" s="77"/>
      <c r="P829" s="2"/>
      <c r="Q829" s="82"/>
      <c r="R829" s="19"/>
      <c r="S829" s="85"/>
      <c r="T829" s="397">
        <f t="shared" si="76"/>
        <v>0</v>
      </c>
      <c r="U829" s="443">
        <f t="shared" si="78"/>
        <v>28</v>
      </c>
    </row>
    <row r="830" spans="1:21" ht="18" customHeight="1">
      <c r="A830" s="817"/>
      <c r="B830" s="818"/>
      <c r="C830" s="895"/>
      <c r="D830" s="818"/>
      <c r="E830" s="337">
        <v>12</v>
      </c>
      <c r="F830" s="216"/>
      <c r="G830" s="216"/>
      <c r="H830" s="97"/>
      <c r="I830" s="81"/>
      <c r="J830" s="76"/>
      <c r="K830" s="81"/>
      <c r="L830" s="76"/>
      <c r="M830" s="2"/>
      <c r="N830" s="81"/>
      <c r="O830" s="77"/>
      <c r="P830" s="15"/>
      <c r="Q830" s="82"/>
      <c r="R830" s="19"/>
      <c r="S830" s="85"/>
      <c r="T830" s="397">
        <f t="shared" si="76"/>
        <v>0</v>
      </c>
      <c r="U830" s="443">
        <f t="shared" si="78"/>
        <v>28</v>
      </c>
    </row>
    <row r="831" spans="1:21" ht="18" customHeight="1">
      <c r="A831" s="817"/>
      <c r="B831" s="818"/>
      <c r="C831" s="895"/>
      <c r="D831" s="818"/>
      <c r="E831" s="337">
        <v>13</v>
      </c>
      <c r="F831" s="216"/>
      <c r="G831" s="216"/>
      <c r="H831" s="97"/>
      <c r="I831" s="81"/>
      <c r="J831" s="76"/>
      <c r="K831" s="81"/>
      <c r="L831" s="76"/>
      <c r="M831" s="2"/>
      <c r="N831" s="81"/>
      <c r="O831" s="77"/>
      <c r="P831" s="15"/>
      <c r="Q831" s="82"/>
      <c r="R831" s="19"/>
      <c r="S831" s="85"/>
      <c r="T831" s="397">
        <f t="shared" si="76"/>
        <v>0</v>
      </c>
      <c r="U831" s="443">
        <f t="shared" si="78"/>
        <v>28</v>
      </c>
    </row>
    <row r="832" spans="1:21" ht="18" customHeight="1">
      <c r="A832" s="817"/>
      <c r="B832" s="818"/>
      <c r="C832" s="895"/>
      <c r="D832" s="818"/>
      <c r="E832" s="337">
        <v>14</v>
      </c>
      <c r="F832" s="216"/>
      <c r="G832" s="216"/>
      <c r="H832" s="97"/>
      <c r="I832" s="81"/>
      <c r="J832" s="76"/>
      <c r="K832" s="81"/>
      <c r="L832" s="76"/>
      <c r="M832" s="2"/>
      <c r="N832" s="81"/>
      <c r="O832" s="77"/>
      <c r="P832" s="15"/>
      <c r="Q832" s="82"/>
      <c r="R832" s="19"/>
      <c r="S832" s="85"/>
      <c r="T832" s="397">
        <f t="shared" si="76"/>
        <v>0</v>
      </c>
      <c r="U832" s="443">
        <f t="shared" si="78"/>
        <v>28</v>
      </c>
    </row>
    <row r="833" spans="1:21" ht="18" customHeight="1">
      <c r="A833" s="817"/>
      <c r="B833" s="818"/>
      <c r="C833" s="895"/>
      <c r="D833" s="818"/>
      <c r="E833" s="337">
        <v>15</v>
      </c>
      <c r="F833" s="216"/>
      <c r="G833" s="216"/>
      <c r="H833" s="97"/>
      <c r="I833" s="81"/>
      <c r="J833" s="76"/>
      <c r="K833" s="81"/>
      <c r="L833" s="76"/>
      <c r="M833" s="2"/>
      <c r="N833" s="82"/>
      <c r="O833" s="77"/>
      <c r="P833" s="2"/>
      <c r="Q833" s="82"/>
      <c r="R833" s="19"/>
      <c r="S833" s="85"/>
      <c r="T833" s="397">
        <f t="shared" si="76"/>
        <v>0</v>
      </c>
      <c r="U833" s="443">
        <f t="shared" si="78"/>
        <v>28</v>
      </c>
    </row>
    <row r="834" spans="1:21" ht="18" customHeight="1">
      <c r="A834" s="817"/>
      <c r="B834" s="818"/>
      <c r="C834" s="895"/>
      <c r="D834" s="818"/>
      <c r="E834" s="337">
        <v>16</v>
      </c>
      <c r="F834" s="216"/>
      <c r="G834" s="216"/>
      <c r="H834" s="97"/>
      <c r="I834" s="81"/>
      <c r="J834" s="76"/>
      <c r="K834" s="82"/>
      <c r="L834" s="77"/>
      <c r="M834" s="2"/>
      <c r="N834" s="82"/>
      <c r="O834" s="77"/>
      <c r="P834" s="2"/>
      <c r="Q834" s="82"/>
      <c r="R834" s="19"/>
      <c r="S834" s="85"/>
      <c r="T834" s="397">
        <f t="shared" si="76"/>
        <v>0</v>
      </c>
      <c r="U834" s="443">
        <f t="shared" si="78"/>
        <v>28</v>
      </c>
    </row>
    <row r="835" spans="1:21" ht="18" customHeight="1">
      <c r="A835" s="817"/>
      <c r="B835" s="818"/>
      <c r="C835" s="895"/>
      <c r="D835" s="818"/>
      <c r="E835" s="337">
        <v>17</v>
      </c>
      <c r="F835" s="216"/>
      <c r="G835" s="216"/>
      <c r="H835" s="97"/>
      <c r="I835" s="81"/>
      <c r="J835" s="76"/>
      <c r="K835" s="82"/>
      <c r="L835" s="77"/>
      <c r="M835" s="2"/>
      <c r="N835" s="82"/>
      <c r="O835" s="77"/>
      <c r="P835" s="2"/>
      <c r="Q835" s="82"/>
      <c r="R835" s="19"/>
      <c r="S835" s="85"/>
      <c r="T835" s="397">
        <f t="shared" si="76"/>
        <v>0</v>
      </c>
      <c r="U835" s="443">
        <f t="shared" si="78"/>
        <v>28</v>
      </c>
    </row>
    <row r="836" spans="1:21" ht="18" customHeight="1">
      <c r="A836" s="817"/>
      <c r="B836" s="818"/>
      <c r="C836" s="895"/>
      <c r="D836" s="818"/>
      <c r="E836" s="337">
        <v>18</v>
      </c>
      <c r="F836" s="216"/>
      <c r="G836" s="216"/>
      <c r="H836" s="97"/>
      <c r="I836" s="81"/>
      <c r="J836" s="76"/>
      <c r="K836" s="82"/>
      <c r="L836" s="77"/>
      <c r="M836" s="2"/>
      <c r="N836" s="82"/>
      <c r="O836" s="77"/>
      <c r="P836" s="2"/>
      <c r="Q836" s="82"/>
      <c r="R836" s="19"/>
      <c r="S836" s="85"/>
      <c r="T836" s="397">
        <f t="shared" si="76"/>
        <v>0</v>
      </c>
      <c r="U836" s="443">
        <f t="shared" si="78"/>
        <v>28</v>
      </c>
    </row>
    <row r="837" spans="1:21" ht="18" customHeight="1">
      <c r="A837" s="817"/>
      <c r="B837" s="818"/>
      <c r="C837" s="895"/>
      <c r="D837" s="818"/>
      <c r="E837" s="337">
        <v>19</v>
      </c>
      <c r="F837" s="216"/>
      <c r="G837" s="216"/>
      <c r="H837" s="97"/>
      <c r="I837" s="81"/>
      <c r="J837" s="76"/>
      <c r="K837" s="81"/>
      <c r="L837" s="76"/>
      <c r="M837" s="2"/>
      <c r="N837" s="81"/>
      <c r="O837" s="77"/>
      <c r="P837" s="15"/>
      <c r="Q837" s="82"/>
      <c r="R837" s="19"/>
      <c r="S837" s="85"/>
      <c r="T837" s="397">
        <f t="shared" si="76"/>
        <v>0</v>
      </c>
      <c r="U837" s="443">
        <f t="shared" si="78"/>
        <v>28</v>
      </c>
    </row>
    <row r="838" spans="1:21" ht="18" customHeight="1">
      <c r="A838" s="817"/>
      <c r="B838" s="818"/>
      <c r="C838" s="895"/>
      <c r="D838" s="818"/>
      <c r="E838" s="337">
        <v>20</v>
      </c>
      <c r="F838" s="216"/>
      <c r="G838" s="216"/>
      <c r="H838" s="97"/>
      <c r="I838" s="81"/>
      <c r="J838" s="76"/>
      <c r="K838" s="81"/>
      <c r="L838" s="76"/>
      <c r="M838" s="2"/>
      <c r="N838" s="81"/>
      <c r="O838" s="77"/>
      <c r="P838" s="15"/>
      <c r="Q838" s="82"/>
      <c r="R838" s="19"/>
      <c r="S838" s="85"/>
      <c r="T838" s="397">
        <f t="shared" si="76"/>
        <v>0</v>
      </c>
      <c r="U838" s="443">
        <f t="shared" si="78"/>
        <v>28</v>
      </c>
    </row>
    <row r="839" spans="1:21" ht="18" customHeight="1">
      <c r="A839" s="817"/>
      <c r="B839" s="818"/>
      <c r="C839" s="895"/>
      <c r="D839" s="818"/>
      <c r="E839" s="337">
        <v>21</v>
      </c>
      <c r="F839" s="216"/>
      <c r="G839" s="216"/>
      <c r="H839" s="97"/>
      <c r="I839" s="81"/>
      <c r="J839" s="76"/>
      <c r="K839" s="81"/>
      <c r="L839" s="76"/>
      <c r="M839" s="2"/>
      <c r="N839" s="81"/>
      <c r="O839" s="77"/>
      <c r="P839" s="15"/>
      <c r="Q839" s="82"/>
      <c r="R839" s="19"/>
      <c r="S839" s="85"/>
      <c r="T839" s="397">
        <f t="shared" si="76"/>
        <v>0</v>
      </c>
      <c r="U839" s="443">
        <f t="shared" si="78"/>
        <v>28</v>
      </c>
    </row>
    <row r="840" spans="1:21" ht="18" customHeight="1">
      <c r="A840" s="817"/>
      <c r="B840" s="818"/>
      <c r="C840" s="895"/>
      <c r="D840" s="818"/>
      <c r="E840" s="337">
        <v>22</v>
      </c>
      <c r="F840" s="216"/>
      <c r="G840" s="216"/>
      <c r="H840" s="97"/>
      <c r="I840" s="81"/>
      <c r="J840" s="76"/>
      <c r="K840" s="81"/>
      <c r="L840" s="76"/>
      <c r="M840" s="2"/>
      <c r="N840" s="82"/>
      <c r="O840" s="77"/>
      <c r="P840" s="2"/>
      <c r="Q840" s="82"/>
      <c r="R840" s="19"/>
      <c r="S840" s="85"/>
      <c r="T840" s="397">
        <f t="shared" si="76"/>
        <v>0</v>
      </c>
      <c r="U840" s="443">
        <f t="shared" si="78"/>
        <v>28</v>
      </c>
    </row>
    <row r="841" spans="1:21" ht="18" customHeight="1">
      <c r="A841" s="817"/>
      <c r="B841" s="818"/>
      <c r="C841" s="895"/>
      <c r="D841" s="818"/>
      <c r="E841" s="337">
        <v>23</v>
      </c>
      <c r="F841" s="216"/>
      <c r="G841" s="216"/>
      <c r="H841" s="97"/>
      <c r="I841" s="81"/>
      <c r="J841" s="76"/>
      <c r="K841" s="82"/>
      <c r="L841" s="77"/>
      <c r="M841" s="2"/>
      <c r="N841" s="82"/>
      <c r="O841" s="77"/>
      <c r="P841" s="2"/>
      <c r="Q841" s="82"/>
      <c r="R841" s="19"/>
      <c r="S841" s="85"/>
      <c r="T841" s="397">
        <f t="shared" si="76"/>
        <v>0</v>
      </c>
      <c r="U841" s="443">
        <f t="shared" si="78"/>
        <v>28</v>
      </c>
    </row>
    <row r="842" spans="1:21" ht="18" customHeight="1">
      <c r="A842" s="817"/>
      <c r="B842" s="818"/>
      <c r="C842" s="895"/>
      <c r="D842" s="818"/>
      <c r="E842" s="337">
        <v>24</v>
      </c>
      <c r="F842" s="216"/>
      <c r="G842" s="216"/>
      <c r="H842" s="97"/>
      <c r="I842" s="81"/>
      <c r="J842" s="76"/>
      <c r="K842" s="82"/>
      <c r="L842" s="77"/>
      <c r="M842" s="2"/>
      <c r="N842" s="82"/>
      <c r="O842" s="77"/>
      <c r="P842" s="2"/>
      <c r="Q842" s="82"/>
      <c r="R842" s="19"/>
      <c r="S842" s="85"/>
      <c r="T842" s="397">
        <f t="shared" si="76"/>
        <v>0</v>
      </c>
      <c r="U842" s="443">
        <f t="shared" si="78"/>
        <v>28</v>
      </c>
    </row>
    <row r="843" spans="1:21" ht="18" customHeight="1">
      <c r="A843" s="817"/>
      <c r="B843" s="818"/>
      <c r="C843" s="895"/>
      <c r="D843" s="818"/>
      <c r="E843" s="337">
        <v>25</v>
      </c>
      <c r="F843" s="216"/>
      <c r="G843" s="216"/>
      <c r="H843" s="97"/>
      <c r="I843" s="81"/>
      <c r="J843" s="76"/>
      <c r="K843" s="82"/>
      <c r="L843" s="77"/>
      <c r="M843" s="2"/>
      <c r="N843" s="82"/>
      <c r="O843" s="77"/>
      <c r="P843" s="2"/>
      <c r="Q843" s="82"/>
      <c r="R843" s="19"/>
      <c r="S843" s="85"/>
      <c r="T843" s="397">
        <f t="shared" si="76"/>
        <v>0</v>
      </c>
      <c r="U843" s="443">
        <f t="shared" si="78"/>
        <v>28</v>
      </c>
    </row>
    <row r="844" spans="1:21" ht="18" customHeight="1">
      <c r="A844" s="817"/>
      <c r="B844" s="818"/>
      <c r="C844" s="895"/>
      <c r="D844" s="818"/>
      <c r="E844" s="337">
        <v>26</v>
      </c>
      <c r="F844" s="216"/>
      <c r="G844" s="216"/>
      <c r="H844" s="97"/>
      <c r="I844" s="81"/>
      <c r="J844" s="76"/>
      <c r="K844" s="82"/>
      <c r="L844" s="77"/>
      <c r="M844" s="2"/>
      <c r="N844" s="82"/>
      <c r="O844" s="77"/>
      <c r="P844" s="2"/>
      <c r="Q844" s="82"/>
      <c r="R844" s="19"/>
      <c r="S844" s="85"/>
      <c r="T844" s="397">
        <f t="shared" si="76"/>
        <v>0</v>
      </c>
      <c r="U844" s="443">
        <f t="shared" si="78"/>
        <v>28</v>
      </c>
    </row>
    <row r="845" spans="1:21" ht="18" customHeight="1">
      <c r="A845" s="817"/>
      <c r="B845" s="818"/>
      <c r="C845" s="895"/>
      <c r="D845" s="818"/>
      <c r="E845" s="337">
        <v>27</v>
      </c>
      <c r="F845" s="216"/>
      <c r="G845" s="216"/>
      <c r="H845" s="97"/>
      <c r="I845" s="81"/>
      <c r="J845" s="76"/>
      <c r="K845" s="81"/>
      <c r="L845" s="76"/>
      <c r="M845" s="2"/>
      <c r="N845" s="81"/>
      <c r="O845" s="77"/>
      <c r="P845" s="15"/>
      <c r="Q845" s="82"/>
      <c r="R845" s="19"/>
      <c r="S845" s="85"/>
      <c r="T845" s="397">
        <f t="shared" si="76"/>
        <v>0</v>
      </c>
      <c r="U845" s="443">
        <f t="shared" si="78"/>
        <v>28</v>
      </c>
    </row>
    <row r="846" spans="1:21" ht="18" customHeight="1">
      <c r="A846" s="817"/>
      <c r="B846" s="818"/>
      <c r="C846" s="895"/>
      <c r="D846" s="818"/>
      <c r="E846" s="337">
        <v>28</v>
      </c>
      <c r="F846" s="216"/>
      <c r="G846" s="216"/>
      <c r="H846" s="97"/>
      <c r="I846" s="81"/>
      <c r="J846" s="76"/>
      <c r="K846" s="81"/>
      <c r="L846" s="76"/>
      <c r="M846" s="2"/>
      <c r="N846" s="81"/>
      <c r="O846" s="77"/>
      <c r="P846" s="15"/>
      <c r="Q846" s="82"/>
      <c r="R846" s="19"/>
      <c r="S846" s="85"/>
      <c r="T846" s="397">
        <f t="shared" si="76"/>
        <v>0</v>
      </c>
      <c r="U846" s="443">
        <f t="shared" si="78"/>
        <v>28</v>
      </c>
    </row>
    <row r="847" spans="1:21" ht="18" customHeight="1">
      <c r="A847" s="817"/>
      <c r="B847" s="818"/>
      <c r="C847" s="895"/>
      <c r="D847" s="818"/>
      <c r="E847" s="337">
        <v>29</v>
      </c>
      <c r="F847" s="216"/>
      <c r="G847" s="216"/>
      <c r="H847" s="97"/>
      <c r="I847" s="81"/>
      <c r="J847" s="76"/>
      <c r="K847" s="81"/>
      <c r="L847" s="76"/>
      <c r="M847" s="2"/>
      <c r="N847" s="81"/>
      <c r="O847" s="77"/>
      <c r="P847" s="15"/>
      <c r="Q847" s="82"/>
      <c r="R847" s="19"/>
      <c r="S847" s="85"/>
      <c r="T847" s="397">
        <f t="shared" si="76"/>
        <v>0</v>
      </c>
      <c r="U847" s="443">
        <f t="shared" si="78"/>
        <v>28</v>
      </c>
    </row>
    <row r="848" spans="1:21" ht="18" customHeight="1">
      <c r="A848" s="825"/>
      <c r="B848" s="826"/>
      <c r="C848" s="896"/>
      <c r="D848" s="826"/>
      <c r="E848" s="435">
        <v>30</v>
      </c>
      <c r="F848" s="216"/>
      <c r="G848" s="216"/>
      <c r="H848" s="101"/>
      <c r="I848" s="102"/>
      <c r="J848" s="141"/>
      <c r="K848" s="102"/>
      <c r="L848" s="141"/>
      <c r="M848" s="17"/>
      <c r="N848" s="90"/>
      <c r="O848" s="79"/>
      <c r="P848" s="17"/>
      <c r="Q848" s="90"/>
      <c r="R848" s="20"/>
      <c r="S848" s="91"/>
      <c r="T848" s="398">
        <f t="shared" si="76"/>
        <v>0</v>
      </c>
      <c r="U848" s="443">
        <f t="shared" si="78"/>
        <v>28</v>
      </c>
    </row>
    <row r="849" spans="1:21" ht="18" customHeight="1">
      <c r="A849" s="815">
        <v>29</v>
      </c>
      <c r="B849" s="816"/>
      <c r="C849" s="894" t="str">
        <f>IF(ISERROR(VLOOKUP($A849,処理シート!$B:$D,3,FALSE)),"",VLOOKUP($A849,処理シート!$B:$D,3,FALSE))</f>
        <v/>
      </c>
      <c r="D849" s="816"/>
      <c r="E849" s="392">
        <v>1</v>
      </c>
      <c r="F849" s="216"/>
      <c r="G849" s="216"/>
      <c r="H849" s="118"/>
      <c r="I849" s="119"/>
      <c r="J849" s="120"/>
      <c r="K849" s="122"/>
      <c r="L849" s="123"/>
      <c r="M849" s="121"/>
      <c r="N849" s="122"/>
      <c r="O849" s="123"/>
      <c r="P849" s="121"/>
      <c r="Q849" s="122"/>
      <c r="R849" s="124"/>
      <c r="S849" s="125"/>
      <c r="T849" s="389">
        <f t="shared" si="76"/>
        <v>0</v>
      </c>
      <c r="U849" s="443">
        <f>$A$849</f>
        <v>29</v>
      </c>
    </row>
    <row r="850" spans="1:21" ht="18" customHeight="1">
      <c r="A850" s="817"/>
      <c r="B850" s="818"/>
      <c r="C850" s="895"/>
      <c r="D850" s="818"/>
      <c r="E850" s="337">
        <v>2</v>
      </c>
      <c r="F850" s="216"/>
      <c r="G850" s="216"/>
      <c r="H850" s="97"/>
      <c r="I850" s="81"/>
      <c r="J850" s="76"/>
      <c r="K850" s="82"/>
      <c r="L850" s="77"/>
      <c r="M850" s="2"/>
      <c r="N850" s="82"/>
      <c r="O850" s="77"/>
      <c r="P850" s="2"/>
      <c r="Q850" s="82"/>
      <c r="R850" s="19"/>
      <c r="S850" s="85"/>
      <c r="T850" s="397">
        <f t="shared" si="76"/>
        <v>0</v>
      </c>
      <c r="U850" s="443">
        <f t="shared" ref="U850:U878" si="79">$A$849</f>
        <v>29</v>
      </c>
    </row>
    <row r="851" spans="1:21" ht="18" customHeight="1">
      <c r="A851" s="817"/>
      <c r="B851" s="818"/>
      <c r="C851" s="895"/>
      <c r="D851" s="818"/>
      <c r="E851" s="337">
        <v>3</v>
      </c>
      <c r="F851" s="216"/>
      <c r="G851" s="216"/>
      <c r="H851" s="97"/>
      <c r="I851" s="81"/>
      <c r="J851" s="76"/>
      <c r="K851" s="82"/>
      <c r="L851" s="77"/>
      <c r="M851" s="2"/>
      <c r="N851" s="82"/>
      <c r="O851" s="77"/>
      <c r="P851" s="2"/>
      <c r="Q851" s="82"/>
      <c r="R851" s="19"/>
      <c r="S851" s="85"/>
      <c r="T851" s="397">
        <f t="shared" ref="T851:T914" si="80">IF(J851="",0,INT(SUM(PRODUCT(J851,L851,O851),R851)))</f>
        <v>0</v>
      </c>
      <c r="U851" s="443">
        <f t="shared" si="79"/>
        <v>29</v>
      </c>
    </row>
    <row r="852" spans="1:21" ht="18" customHeight="1">
      <c r="A852" s="817"/>
      <c r="B852" s="818"/>
      <c r="C852" s="895"/>
      <c r="D852" s="818"/>
      <c r="E852" s="337">
        <v>4</v>
      </c>
      <c r="F852" s="216"/>
      <c r="G852" s="216"/>
      <c r="H852" s="97"/>
      <c r="I852" s="81"/>
      <c r="J852" s="76"/>
      <c r="K852" s="81"/>
      <c r="L852" s="76"/>
      <c r="M852" s="2"/>
      <c r="N852" s="81"/>
      <c r="O852" s="77"/>
      <c r="P852" s="15"/>
      <c r="Q852" s="82"/>
      <c r="R852" s="19"/>
      <c r="S852" s="85"/>
      <c r="T852" s="397">
        <f t="shared" si="80"/>
        <v>0</v>
      </c>
      <c r="U852" s="443">
        <f t="shared" si="79"/>
        <v>29</v>
      </c>
    </row>
    <row r="853" spans="1:21" ht="18" customHeight="1">
      <c r="A853" s="817"/>
      <c r="B853" s="818"/>
      <c r="C853" s="895"/>
      <c r="D853" s="818"/>
      <c r="E853" s="337">
        <v>5</v>
      </c>
      <c r="F853" s="216"/>
      <c r="G853" s="216"/>
      <c r="H853" s="97"/>
      <c r="I853" s="81"/>
      <c r="J853" s="76"/>
      <c r="K853" s="81"/>
      <c r="L853" s="76"/>
      <c r="M853" s="2"/>
      <c r="N853" s="81"/>
      <c r="O853" s="77"/>
      <c r="P853" s="15"/>
      <c r="Q853" s="82"/>
      <c r="R853" s="19"/>
      <c r="S853" s="85"/>
      <c r="T853" s="397">
        <f t="shared" si="80"/>
        <v>0</v>
      </c>
      <c r="U853" s="443">
        <f t="shared" si="79"/>
        <v>29</v>
      </c>
    </row>
    <row r="854" spans="1:21" ht="18" customHeight="1">
      <c r="A854" s="817"/>
      <c r="B854" s="818"/>
      <c r="C854" s="895"/>
      <c r="D854" s="818"/>
      <c r="E854" s="337">
        <v>6</v>
      </c>
      <c r="F854" s="216"/>
      <c r="G854" s="216"/>
      <c r="H854" s="97"/>
      <c r="I854" s="81"/>
      <c r="J854" s="76"/>
      <c r="K854" s="81"/>
      <c r="L854" s="76"/>
      <c r="M854" s="2"/>
      <c r="N854" s="81"/>
      <c r="O854" s="77"/>
      <c r="P854" s="15"/>
      <c r="Q854" s="82"/>
      <c r="R854" s="19"/>
      <c r="S854" s="85"/>
      <c r="T854" s="397">
        <f t="shared" si="80"/>
        <v>0</v>
      </c>
      <c r="U854" s="443">
        <f t="shared" si="79"/>
        <v>29</v>
      </c>
    </row>
    <row r="855" spans="1:21" ht="18" customHeight="1">
      <c r="A855" s="817"/>
      <c r="B855" s="818"/>
      <c r="C855" s="895"/>
      <c r="D855" s="818"/>
      <c r="E855" s="337">
        <v>7</v>
      </c>
      <c r="F855" s="216"/>
      <c r="G855" s="216"/>
      <c r="H855" s="97"/>
      <c r="I855" s="81"/>
      <c r="J855" s="76"/>
      <c r="K855" s="81"/>
      <c r="L855" s="76"/>
      <c r="M855" s="2"/>
      <c r="N855" s="82"/>
      <c r="O855" s="77"/>
      <c r="P855" s="2"/>
      <c r="Q855" s="82"/>
      <c r="R855" s="19"/>
      <c r="S855" s="85"/>
      <c r="T855" s="397">
        <f t="shared" si="80"/>
        <v>0</v>
      </c>
      <c r="U855" s="443">
        <f t="shared" si="79"/>
        <v>29</v>
      </c>
    </row>
    <row r="856" spans="1:21" ht="18" customHeight="1">
      <c r="A856" s="817"/>
      <c r="B856" s="818"/>
      <c r="C856" s="895"/>
      <c r="D856" s="818"/>
      <c r="E856" s="337">
        <v>8</v>
      </c>
      <c r="F856" s="216"/>
      <c r="G856" s="216"/>
      <c r="H856" s="97"/>
      <c r="I856" s="81"/>
      <c r="J856" s="76"/>
      <c r="K856" s="82"/>
      <c r="L856" s="77"/>
      <c r="M856" s="2"/>
      <c r="N856" s="82"/>
      <c r="O856" s="77"/>
      <c r="P856" s="2"/>
      <c r="Q856" s="82"/>
      <c r="R856" s="19"/>
      <c r="S856" s="85"/>
      <c r="T856" s="397">
        <f t="shared" si="80"/>
        <v>0</v>
      </c>
      <c r="U856" s="443">
        <f t="shared" si="79"/>
        <v>29</v>
      </c>
    </row>
    <row r="857" spans="1:21" ht="18" customHeight="1">
      <c r="A857" s="817"/>
      <c r="B857" s="818"/>
      <c r="C857" s="895"/>
      <c r="D857" s="818"/>
      <c r="E857" s="337">
        <v>9</v>
      </c>
      <c r="F857" s="216"/>
      <c r="G857" s="216"/>
      <c r="H857" s="97"/>
      <c r="I857" s="81"/>
      <c r="J857" s="76"/>
      <c r="K857" s="82"/>
      <c r="L857" s="77"/>
      <c r="M857" s="2"/>
      <c r="N857" s="82"/>
      <c r="O857" s="77"/>
      <c r="P857" s="2"/>
      <c r="Q857" s="82"/>
      <c r="R857" s="19"/>
      <c r="S857" s="85"/>
      <c r="T857" s="397">
        <f t="shared" si="80"/>
        <v>0</v>
      </c>
      <c r="U857" s="443">
        <f t="shared" si="79"/>
        <v>29</v>
      </c>
    </row>
    <row r="858" spans="1:21" ht="18" customHeight="1">
      <c r="A858" s="817"/>
      <c r="B858" s="818"/>
      <c r="C858" s="895"/>
      <c r="D858" s="818"/>
      <c r="E858" s="337">
        <v>10</v>
      </c>
      <c r="F858" s="216"/>
      <c r="G858" s="216"/>
      <c r="H858" s="97"/>
      <c r="I858" s="81"/>
      <c r="J858" s="76"/>
      <c r="K858" s="82"/>
      <c r="L858" s="77"/>
      <c r="M858" s="2"/>
      <c r="N858" s="82"/>
      <c r="O858" s="77"/>
      <c r="P858" s="2"/>
      <c r="Q858" s="82"/>
      <c r="R858" s="19"/>
      <c r="S858" s="85"/>
      <c r="T858" s="397">
        <f t="shared" si="80"/>
        <v>0</v>
      </c>
      <c r="U858" s="443">
        <f t="shared" si="79"/>
        <v>29</v>
      </c>
    </row>
    <row r="859" spans="1:21" ht="18" customHeight="1">
      <c r="A859" s="817"/>
      <c r="B859" s="818"/>
      <c r="C859" s="895"/>
      <c r="D859" s="818"/>
      <c r="E859" s="337">
        <v>11</v>
      </c>
      <c r="F859" s="216"/>
      <c r="G859" s="216"/>
      <c r="H859" s="97"/>
      <c r="I859" s="81"/>
      <c r="J859" s="76"/>
      <c r="K859" s="82"/>
      <c r="L859" s="77"/>
      <c r="M859" s="2"/>
      <c r="N859" s="82"/>
      <c r="O859" s="77"/>
      <c r="P859" s="2"/>
      <c r="Q859" s="82"/>
      <c r="R859" s="19"/>
      <c r="S859" s="85"/>
      <c r="T859" s="397">
        <f t="shared" si="80"/>
        <v>0</v>
      </c>
      <c r="U859" s="443">
        <f t="shared" si="79"/>
        <v>29</v>
      </c>
    </row>
    <row r="860" spans="1:21" ht="18" customHeight="1">
      <c r="A860" s="817"/>
      <c r="B860" s="818"/>
      <c r="C860" s="895"/>
      <c r="D860" s="818"/>
      <c r="E860" s="337">
        <v>12</v>
      </c>
      <c r="F860" s="216"/>
      <c r="G860" s="216"/>
      <c r="H860" s="97"/>
      <c r="I860" s="81"/>
      <c r="J860" s="76"/>
      <c r="K860" s="81"/>
      <c r="L860" s="76"/>
      <c r="M860" s="2"/>
      <c r="N860" s="81"/>
      <c r="O860" s="77"/>
      <c r="P860" s="15"/>
      <c r="Q860" s="82"/>
      <c r="R860" s="19"/>
      <c r="S860" s="85"/>
      <c r="T860" s="397">
        <f t="shared" si="80"/>
        <v>0</v>
      </c>
      <c r="U860" s="443">
        <f t="shared" si="79"/>
        <v>29</v>
      </c>
    </row>
    <row r="861" spans="1:21" ht="18" customHeight="1">
      <c r="A861" s="817"/>
      <c r="B861" s="818"/>
      <c r="C861" s="895"/>
      <c r="D861" s="818"/>
      <c r="E861" s="337">
        <v>13</v>
      </c>
      <c r="F861" s="216"/>
      <c r="G861" s="216"/>
      <c r="H861" s="97"/>
      <c r="I861" s="81"/>
      <c r="J861" s="76"/>
      <c r="K861" s="81"/>
      <c r="L861" s="76"/>
      <c r="M861" s="2"/>
      <c r="N861" s="81"/>
      <c r="O861" s="77"/>
      <c r="P861" s="15"/>
      <c r="Q861" s="82"/>
      <c r="R861" s="19"/>
      <c r="S861" s="85"/>
      <c r="T861" s="397">
        <f t="shared" si="80"/>
        <v>0</v>
      </c>
      <c r="U861" s="443">
        <f t="shared" si="79"/>
        <v>29</v>
      </c>
    </row>
    <row r="862" spans="1:21" ht="18" customHeight="1">
      <c r="A862" s="817"/>
      <c r="B862" s="818"/>
      <c r="C862" s="895"/>
      <c r="D862" s="818"/>
      <c r="E862" s="337">
        <v>14</v>
      </c>
      <c r="F862" s="216"/>
      <c r="G862" s="216"/>
      <c r="H862" s="97"/>
      <c r="I862" s="81"/>
      <c r="J862" s="76"/>
      <c r="K862" s="81"/>
      <c r="L862" s="76"/>
      <c r="M862" s="2"/>
      <c r="N862" s="81"/>
      <c r="O862" s="77"/>
      <c r="P862" s="15"/>
      <c r="Q862" s="82"/>
      <c r="R862" s="19"/>
      <c r="S862" s="85"/>
      <c r="T862" s="397">
        <f t="shared" si="80"/>
        <v>0</v>
      </c>
      <c r="U862" s="443">
        <f t="shared" si="79"/>
        <v>29</v>
      </c>
    </row>
    <row r="863" spans="1:21" ht="18" customHeight="1">
      <c r="A863" s="817"/>
      <c r="B863" s="818"/>
      <c r="C863" s="895"/>
      <c r="D863" s="818"/>
      <c r="E863" s="337">
        <v>15</v>
      </c>
      <c r="F863" s="216"/>
      <c r="G863" s="216"/>
      <c r="H863" s="97"/>
      <c r="I863" s="81"/>
      <c r="J863" s="76"/>
      <c r="K863" s="81"/>
      <c r="L863" s="76"/>
      <c r="M863" s="2"/>
      <c r="N863" s="82"/>
      <c r="O863" s="77"/>
      <c r="P863" s="2"/>
      <c r="Q863" s="82"/>
      <c r="R863" s="19"/>
      <c r="S863" s="85"/>
      <c r="T863" s="397">
        <f t="shared" si="80"/>
        <v>0</v>
      </c>
      <c r="U863" s="443">
        <f t="shared" si="79"/>
        <v>29</v>
      </c>
    </row>
    <row r="864" spans="1:21" ht="18" customHeight="1">
      <c r="A864" s="817"/>
      <c r="B864" s="818"/>
      <c r="C864" s="895"/>
      <c r="D864" s="818"/>
      <c r="E864" s="337">
        <v>16</v>
      </c>
      <c r="F864" s="216"/>
      <c r="G864" s="216"/>
      <c r="H864" s="97"/>
      <c r="I864" s="81"/>
      <c r="J864" s="76"/>
      <c r="K864" s="82"/>
      <c r="L864" s="77"/>
      <c r="M864" s="2"/>
      <c r="N864" s="82"/>
      <c r="O864" s="77"/>
      <c r="P864" s="2"/>
      <c r="Q864" s="82"/>
      <c r="R864" s="19"/>
      <c r="S864" s="85"/>
      <c r="T864" s="397">
        <f t="shared" si="80"/>
        <v>0</v>
      </c>
      <c r="U864" s="443">
        <f t="shared" si="79"/>
        <v>29</v>
      </c>
    </row>
    <row r="865" spans="1:21" ht="18" customHeight="1">
      <c r="A865" s="817"/>
      <c r="B865" s="818"/>
      <c r="C865" s="895"/>
      <c r="D865" s="818"/>
      <c r="E865" s="337">
        <v>17</v>
      </c>
      <c r="F865" s="216"/>
      <c r="G865" s="216"/>
      <c r="H865" s="97"/>
      <c r="I865" s="81"/>
      <c r="J865" s="76"/>
      <c r="K865" s="82"/>
      <c r="L865" s="77"/>
      <c r="M865" s="2"/>
      <c r="N865" s="82"/>
      <c r="O865" s="77"/>
      <c r="P865" s="2"/>
      <c r="Q865" s="82"/>
      <c r="R865" s="19"/>
      <c r="S865" s="85"/>
      <c r="T865" s="397">
        <f t="shared" si="80"/>
        <v>0</v>
      </c>
      <c r="U865" s="443">
        <f t="shared" si="79"/>
        <v>29</v>
      </c>
    </row>
    <row r="866" spans="1:21" ht="18" customHeight="1">
      <c r="A866" s="817"/>
      <c r="B866" s="818"/>
      <c r="C866" s="895"/>
      <c r="D866" s="818"/>
      <c r="E866" s="337">
        <v>18</v>
      </c>
      <c r="F866" s="216"/>
      <c r="G866" s="216"/>
      <c r="H866" s="97"/>
      <c r="I866" s="81"/>
      <c r="J866" s="76"/>
      <c r="K866" s="82"/>
      <c r="L866" s="77"/>
      <c r="M866" s="2"/>
      <c r="N866" s="82"/>
      <c r="O866" s="77"/>
      <c r="P866" s="2"/>
      <c r="Q866" s="82"/>
      <c r="R866" s="19"/>
      <c r="S866" s="85"/>
      <c r="T866" s="397">
        <f t="shared" si="80"/>
        <v>0</v>
      </c>
      <c r="U866" s="443">
        <f t="shared" si="79"/>
        <v>29</v>
      </c>
    </row>
    <row r="867" spans="1:21" ht="18" customHeight="1">
      <c r="A867" s="817"/>
      <c r="B867" s="818"/>
      <c r="C867" s="895"/>
      <c r="D867" s="818"/>
      <c r="E867" s="337">
        <v>19</v>
      </c>
      <c r="F867" s="216"/>
      <c r="G867" s="216"/>
      <c r="H867" s="97"/>
      <c r="I867" s="81"/>
      <c r="J867" s="76"/>
      <c r="K867" s="81"/>
      <c r="L867" s="76"/>
      <c r="M867" s="2"/>
      <c r="N867" s="81"/>
      <c r="O867" s="77"/>
      <c r="P867" s="15"/>
      <c r="Q867" s="82"/>
      <c r="R867" s="19"/>
      <c r="S867" s="85"/>
      <c r="T867" s="397">
        <f t="shared" si="80"/>
        <v>0</v>
      </c>
      <c r="U867" s="443">
        <f t="shared" si="79"/>
        <v>29</v>
      </c>
    </row>
    <row r="868" spans="1:21" ht="18" customHeight="1">
      <c r="A868" s="817"/>
      <c r="B868" s="818"/>
      <c r="C868" s="895"/>
      <c r="D868" s="818"/>
      <c r="E868" s="337">
        <v>20</v>
      </c>
      <c r="F868" s="216"/>
      <c r="G868" s="216"/>
      <c r="H868" s="97"/>
      <c r="I868" s="81"/>
      <c r="J868" s="76"/>
      <c r="K868" s="81"/>
      <c r="L868" s="76"/>
      <c r="M868" s="2"/>
      <c r="N868" s="81"/>
      <c r="O868" s="77"/>
      <c r="P868" s="15"/>
      <c r="Q868" s="82"/>
      <c r="R868" s="19"/>
      <c r="S868" s="85"/>
      <c r="T868" s="397">
        <f t="shared" si="80"/>
        <v>0</v>
      </c>
      <c r="U868" s="443">
        <f t="shared" si="79"/>
        <v>29</v>
      </c>
    </row>
    <row r="869" spans="1:21" ht="18" customHeight="1">
      <c r="A869" s="817"/>
      <c r="B869" s="818"/>
      <c r="C869" s="895"/>
      <c r="D869" s="818"/>
      <c r="E869" s="337">
        <v>21</v>
      </c>
      <c r="F869" s="216"/>
      <c r="G869" s="216"/>
      <c r="H869" s="97"/>
      <c r="I869" s="81"/>
      <c r="J869" s="76"/>
      <c r="K869" s="81"/>
      <c r="L869" s="76"/>
      <c r="M869" s="2"/>
      <c r="N869" s="81"/>
      <c r="O869" s="77"/>
      <c r="P869" s="15"/>
      <c r="Q869" s="82"/>
      <c r="R869" s="19"/>
      <c r="S869" s="85"/>
      <c r="T869" s="397">
        <f t="shared" si="80"/>
        <v>0</v>
      </c>
      <c r="U869" s="443">
        <f t="shared" si="79"/>
        <v>29</v>
      </c>
    </row>
    <row r="870" spans="1:21" ht="18" customHeight="1">
      <c r="A870" s="817"/>
      <c r="B870" s="818"/>
      <c r="C870" s="895"/>
      <c r="D870" s="818"/>
      <c r="E870" s="337">
        <v>22</v>
      </c>
      <c r="F870" s="216"/>
      <c r="G870" s="216"/>
      <c r="H870" s="97"/>
      <c r="I870" s="81"/>
      <c r="J870" s="76"/>
      <c r="K870" s="81"/>
      <c r="L870" s="76"/>
      <c r="M870" s="2"/>
      <c r="N870" s="82"/>
      <c r="O870" s="77"/>
      <c r="P870" s="2"/>
      <c r="Q870" s="82"/>
      <c r="R870" s="19"/>
      <c r="S870" s="85"/>
      <c r="T870" s="397">
        <f t="shared" si="80"/>
        <v>0</v>
      </c>
      <c r="U870" s="443">
        <f t="shared" si="79"/>
        <v>29</v>
      </c>
    </row>
    <row r="871" spans="1:21" ht="18" customHeight="1">
      <c r="A871" s="817"/>
      <c r="B871" s="818"/>
      <c r="C871" s="895"/>
      <c r="D871" s="818"/>
      <c r="E871" s="337">
        <v>23</v>
      </c>
      <c r="F871" s="216"/>
      <c r="G871" s="216"/>
      <c r="H871" s="97"/>
      <c r="I871" s="81"/>
      <c r="J871" s="76"/>
      <c r="K871" s="82"/>
      <c r="L871" s="77"/>
      <c r="M871" s="2"/>
      <c r="N871" s="82"/>
      <c r="O871" s="77"/>
      <c r="P871" s="2"/>
      <c r="Q871" s="82"/>
      <c r="R871" s="19"/>
      <c r="S871" s="85"/>
      <c r="T871" s="397">
        <f t="shared" si="80"/>
        <v>0</v>
      </c>
      <c r="U871" s="443">
        <f t="shared" si="79"/>
        <v>29</v>
      </c>
    </row>
    <row r="872" spans="1:21" ht="18" customHeight="1">
      <c r="A872" s="817"/>
      <c r="B872" s="818"/>
      <c r="C872" s="895"/>
      <c r="D872" s="818"/>
      <c r="E872" s="337">
        <v>24</v>
      </c>
      <c r="F872" s="216"/>
      <c r="G872" s="216"/>
      <c r="H872" s="97"/>
      <c r="I872" s="81"/>
      <c r="J872" s="76"/>
      <c r="K872" s="82"/>
      <c r="L872" s="77"/>
      <c r="M872" s="2"/>
      <c r="N872" s="82"/>
      <c r="O872" s="77"/>
      <c r="P872" s="2"/>
      <c r="Q872" s="82"/>
      <c r="R872" s="19"/>
      <c r="S872" s="85"/>
      <c r="T872" s="397">
        <f t="shared" si="80"/>
        <v>0</v>
      </c>
      <c r="U872" s="443">
        <f t="shared" si="79"/>
        <v>29</v>
      </c>
    </row>
    <row r="873" spans="1:21" ht="18" customHeight="1">
      <c r="A873" s="817"/>
      <c r="B873" s="818"/>
      <c r="C873" s="895"/>
      <c r="D873" s="818"/>
      <c r="E873" s="337">
        <v>25</v>
      </c>
      <c r="F873" s="216"/>
      <c r="G873" s="216"/>
      <c r="H873" s="97"/>
      <c r="I873" s="81"/>
      <c r="J873" s="76"/>
      <c r="K873" s="82"/>
      <c r="L873" s="77"/>
      <c r="M873" s="2"/>
      <c r="N873" s="82"/>
      <c r="O873" s="77"/>
      <c r="P873" s="2"/>
      <c r="Q873" s="82"/>
      <c r="R873" s="19"/>
      <c r="S873" s="85"/>
      <c r="T873" s="397">
        <f t="shared" si="80"/>
        <v>0</v>
      </c>
      <c r="U873" s="443">
        <f t="shared" si="79"/>
        <v>29</v>
      </c>
    </row>
    <row r="874" spans="1:21" ht="18" customHeight="1">
      <c r="A874" s="817"/>
      <c r="B874" s="818"/>
      <c r="C874" s="895"/>
      <c r="D874" s="818"/>
      <c r="E874" s="337">
        <v>26</v>
      </c>
      <c r="F874" s="216"/>
      <c r="G874" s="216"/>
      <c r="H874" s="97"/>
      <c r="I874" s="81"/>
      <c r="J874" s="76"/>
      <c r="K874" s="82"/>
      <c r="L874" s="77"/>
      <c r="M874" s="2"/>
      <c r="N874" s="82"/>
      <c r="O874" s="77"/>
      <c r="P874" s="2"/>
      <c r="Q874" s="82"/>
      <c r="R874" s="19"/>
      <c r="S874" s="85"/>
      <c r="T874" s="397">
        <f t="shared" si="80"/>
        <v>0</v>
      </c>
      <c r="U874" s="443">
        <f t="shared" si="79"/>
        <v>29</v>
      </c>
    </row>
    <row r="875" spans="1:21" ht="18" customHeight="1">
      <c r="A875" s="817"/>
      <c r="B875" s="818"/>
      <c r="C875" s="895"/>
      <c r="D875" s="818"/>
      <c r="E875" s="337">
        <v>27</v>
      </c>
      <c r="F875" s="216"/>
      <c r="G875" s="216"/>
      <c r="H875" s="97"/>
      <c r="I875" s="81"/>
      <c r="J875" s="76"/>
      <c r="K875" s="81"/>
      <c r="L875" s="76"/>
      <c r="M875" s="2"/>
      <c r="N875" s="81"/>
      <c r="O875" s="77"/>
      <c r="P875" s="15"/>
      <c r="Q875" s="82"/>
      <c r="R875" s="19"/>
      <c r="S875" s="85"/>
      <c r="T875" s="397">
        <f t="shared" si="80"/>
        <v>0</v>
      </c>
      <c r="U875" s="443">
        <f t="shared" si="79"/>
        <v>29</v>
      </c>
    </row>
    <row r="876" spans="1:21" ht="18" customHeight="1">
      <c r="A876" s="817"/>
      <c r="B876" s="818"/>
      <c r="C876" s="895"/>
      <c r="D876" s="818"/>
      <c r="E876" s="337">
        <v>28</v>
      </c>
      <c r="F876" s="216"/>
      <c r="G876" s="216"/>
      <c r="H876" s="97"/>
      <c r="I876" s="81"/>
      <c r="J876" s="76"/>
      <c r="K876" s="81"/>
      <c r="L876" s="76"/>
      <c r="M876" s="2"/>
      <c r="N876" s="81"/>
      <c r="O876" s="77"/>
      <c r="P876" s="15"/>
      <c r="Q876" s="82"/>
      <c r="R876" s="19"/>
      <c r="S876" s="85"/>
      <c r="T876" s="397">
        <f t="shared" si="80"/>
        <v>0</v>
      </c>
      <c r="U876" s="443">
        <f t="shared" si="79"/>
        <v>29</v>
      </c>
    </row>
    <row r="877" spans="1:21" ht="18" customHeight="1">
      <c r="A877" s="817"/>
      <c r="B877" s="818"/>
      <c r="C877" s="895"/>
      <c r="D877" s="818"/>
      <c r="E877" s="337">
        <v>29</v>
      </c>
      <c r="F877" s="216"/>
      <c r="G877" s="216"/>
      <c r="H877" s="97"/>
      <c r="I877" s="81"/>
      <c r="J877" s="76"/>
      <c r="K877" s="81"/>
      <c r="L877" s="76"/>
      <c r="M877" s="2"/>
      <c r="N877" s="81"/>
      <c r="O877" s="77"/>
      <c r="P877" s="15"/>
      <c r="Q877" s="82"/>
      <c r="R877" s="19"/>
      <c r="S877" s="85"/>
      <c r="T877" s="397">
        <f t="shared" si="80"/>
        <v>0</v>
      </c>
      <c r="U877" s="443">
        <f t="shared" si="79"/>
        <v>29</v>
      </c>
    </row>
    <row r="878" spans="1:21" ht="18" customHeight="1">
      <c r="A878" s="825"/>
      <c r="B878" s="826"/>
      <c r="C878" s="896"/>
      <c r="D878" s="826"/>
      <c r="E878" s="345">
        <v>30</v>
      </c>
      <c r="F878" s="433"/>
      <c r="G878" s="433"/>
      <c r="H878" s="101"/>
      <c r="I878" s="102"/>
      <c r="J878" s="141"/>
      <c r="K878" s="102"/>
      <c r="L878" s="141"/>
      <c r="M878" s="17"/>
      <c r="N878" s="90"/>
      <c r="O878" s="79"/>
      <c r="P878" s="17"/>
      <c r="Q878" s="90"/>
      <c r="R878" s="20"/>
      <c r="S878" s="91"/>
      <c r="T878" s="398">
        <f t="shared" si="80"/>
        <v>0</v>
      </c>
      <c r="U878" s="443">
        <f t="shared" si="79"/>
        <v>29</v>
      </c>
    </row>
    <row r="879" spans="1:21" ht="18" customHeight="1">
      <c r="A879" s="815">
        <v>30</v>
      </c>
      <c r="B879" s="816"/>
      <c r="C879" s="894" t="str">
        <f>IF(ISERROR(VLOOKUP($A879,処理シート!$B:$D,3,FALSE)),"",VLOOKUP($A879,処理シート!$B:$D,3,FALSE))</f>
        <v/>
      </c>
      <c r="D879" s="816"/>
      <c r="E879" s="337">
        <v>1</v>
      </c>
      <c r="F879" s="216"/>
      <c r="G879" s="216"/>
      <c r="H879" s="118"/>
      <c r="I879" s="119"/>
      <c r="J879" s="120"/>
      <c r="K879" s="122"/>
      <c r="L879" s="123"/>
      <c r="M879" s="121"/>
      <c r="N879" s="122"/>
      <c r="O879" s="123"/>
      <c r="P879" s="121"/>
      <c r="Q879" s="122"/>
      <c r="R879" s="124"/>
      <c r="S879" s="125"/>
      <c r="T879" s="389">
        <f t="shared" si="80"/>
        <v>0</v>
      </c>
      <c r="U879" s="443">
        <f>$A$879</f>
        <v>30</v>
      </c>
    </row>
    <row r="880" spans="1:21" ht="18" customHeight="1">
      <c r="A880" s="817"/>
      <c r="B880" s="818"/>
      <c r="C880" s="895"/>
      <c r="D880" s="818"/>
      <c r="E880" s="337">
        <v>2</v>
      </c>
      <c r="F880" s="216"/>
      <c r="G880" s="216"/>
      <c r="H880" s="97"/>
      <c r="I880" s="81"/>
      <c r="J880" s="76"/>
      <c r="K880" s="82"/>
      <c r="L880" s="77"/>
      <c r="M880" s="2"/>
      <c r="N880" s="82"/>
      <c r="O880" s="77"/>
      <c r="P880" s="2"/>
      <c r="Q880" s="82"/>
      <c r="R880" s="19"/>
      <c r="S880" s="85"/>
      <c r="T880" s="397">
        <f t="shared" si="80"/>
        <v>0</v>
      </c>
      <c r="U880" s="443">
        <f t="shared" ref="U880:U908" si="81">$A$879</f>
        <v>30</v>
      </c>
    </row>
    <row r="881" spans="1:21" ht="18" customHeight="1">
      <c r="A881" s="817"/>
      <c r="B881" s="818"/>
      <c r="C881" s="895"/>
      <c r="D881" s="818"/>
      <c r="E881" s="337">
        <v>3</v>
      </c>
      <c r="F881" s="216"/>
      <c r="G881" s="216"/>
      <c r="H881" s="97"/>
      <c r="I881" s="81"/>
      <c r="J881" s="76"/>
      <c r="K881" s="82"/>
      <c r="L881" s="77"/>
      <c r="M881" s="2"/>
      <c r="N881" s="82"/>
      <c r="O881" s="77"/>
      <c r="P881" s="2"/>
      <c r="Q881" s="82"/>
      <c r="R881" s="19"/>
      <c r="S881" s="85"/>
      <c r="T881" s="397">
        <f t="shared" si="80"/>
        <v>0</v>
      </c>
      <c r="U881" s="443">
        <f t="shared" si="81"/>
        <v>30</v>
      </c>
    </row>
    <row r="882" spans="1:21" ht="18" customHeight="1">
      <c r="A882" s="817"/>
      <c r="B882" s="818"/>
      <c r="C882" s="895"/>
      <c r="D882" s="818"/>
      <c r="E882" s="337">
        <v>4</v>
      </c>
      <c r="F882" s="216"/>
      <c r="G882" s="216"/>
      <c r="H882" s="97"/>
      <c r="I882" s="81"/>
      <c r="J882" s="76"/>
      <c r="K882" s="81"/>
      <c r="L882" s="76"/>
      <c r="M882" s="2"/>
      <c r="N882" s="81"/>
      <c r="O882" s="77"/>
      <c r="P882" s="15"/>
      <c r="Q882" s="82"/>
      <c r="R882" s="19"/>
      <c r="S882" s="85"/>
      <c r="T882" s="397">
        <f t="shared" si="80"/>
        <v>0</v>
      </c>
      <c r="U882" s="443">
        <f t="shared" si="81"/>
        <v>30</v>
      </c>
    </row>
    <row r="883" spans="1:21" ht="18" customHeight="1">
      <c r="A883" s="817"/>
      <c r="B883" s="818"/>
      <c r="C883" s="895"/>
      <c r="D883" s="818"/>
      <c r="E883" s="337">
        <v>5</v>
      </c>
      <c r="F883" s="216"/>
      <c r="G883" s="216"/>
      <c r="H883" s="97"/>
      <c r="I883" s="81"/>
      <c r="J883" s="76"/>
      <c r="K883" s="81"/>
      <c r="L883" s="76"/>
      <c r="M883" s="2"/>
      <c r="N883" s="81"/>
      <c r="O883" s="77"/>
      <c r="P883" s="15"/>
      <c r="Q883" s="82"/>
      <c r="R883" s="19"/>
      <c r="S883" s="85"/>
      <c r="T883" s="397">
        <f t="shared" si="80"/>
        <v>0</v>
      </c>
      <c r="U883" s="443">
        <f t="shared" si="81"/>
        <v>30</v>
      </c>
    </row>
    <row r="884" spans="1:21" ht="18" customHeight="1">
      <c r="A884" s="817"/>
      <c r="B884" s="818"/>
      <c r="C884" s="895"/>
      <c r="D884" s="818"/>
      <c r="E884" s="337">
        <v>6</v>
      </c>
      <c r="F884" s="216"/>
      <c r="G884" s="216"/>
      <c r="H884" s="97"/>
      <c r="I884" s="81"/>
      <c r="J884" s="76"/>
      <c r="K884" s="81"/>
      <c r="L884" s="76"/>
      <c r="M884" s="2"/>
      <c r="N884" s="81"/>
      <c r="O884" s="77"/>
      <c r="P884" s="15"/>
      <c r="Q884" s="82"/>
      <c r="R884" s="19"/>
      <c r="S884" s="85"/>
      <c r="T884" s="397">
        <f t="shared" si="80"/>
        <v>0</v>
      </c>
      <c r="U884" s="443">
        <f t="shared" si="81"/>
        <v>30</v>
      </c>
    </row>
    <row r="885" spans="1:21" ht="18" customHeight="1">
      <c r="A885" s="817"/>
      <c r="B885" s="818"/>
      <c r="C885" s="895"/>
      <c r="D885" s="818"/>
      <c r="E885" s="337">
        <v>7</v>
      </c>
      <c r="F885" s="216"/>
      <c r="G885" s="216"/>
      <c r="H885" s="97"/>
      <c r="I885" s="81"/>
      <c r="J885" s="76"/>
      <c r="K885" s="81"/>
      <c r="L885" s="76"/>
      <c r="M885" s="2"/>
      <c r="N885" s="82"/>
      <c r="O885" s="77"/>
      <c r="P885" s="2"/>
      <c r="Q885" s="82"/>
      <c r="R885" s="19"/>
      <c r="S885" s="85"/>
      <c r="T885" s="397">
        <f t="shared" si="80"/>
        <v>0</v>
      </c>
      <c r="U885" s="443">
        <f t="shared" si="81"/>
        <v>30</v>
      </c>
    </row>
    <row r="886" spans="1:21" ht="18" customHeight="1">
      <c r="A886" s="817"/>
      <c r="B886" s="818"/>
      <c r="C886" s="895"/>
      <c r="D886" s="818"/>
      <c r="E886" s="337">
        <v>8</v>
      </c>
      <c r="F886" s="216"/>
      <c r="G886" s="216"/>
      <c r="H886" s="97"/>
      <c r="I886" s="81"/>
      <c r="J886" s="76"/>
      <c r="K886" s="82"/>
      <c r="L886" s="77"/>
      <c r="M886" s="2"/>
      <c r="N886" s="82"/>
      <c r="O886" s="77"/>
      <c r="P886" s="2"/>
      <c r="Q886" s="82"/>
      <c r="R886" s="19"/>
      <c r="S886" s="85"/>
      <c r="T886" s="397">
        <f t="shared" si="80"/>
        <v>0</v>
      </c>
      <c r="U886" s="443">
        <f t="shared" si="81"/>
        <v>30</v>
      </c>
    </row>
    <row r="887" spans="1:21" ht="18" customHeight="1">
      <c r="A887" s="817"/>
      <c r="B887" s="818"/>
      <c r="C887" s="895"/>
      <c r="D887" s="818"/>
      <c r="E887" s="337">
        <v>9</v>
      </c>
      <c r="F887" s="216"/>
      <c r="G887" s="216"/>
      <c r="H887" s="97"/>
      <c r="I887" s="81"/>
      <c r="J887" s="76"/>
      <c r="K887" s="82"/>
      <c r="L887" s="77"/>
      <c r="M887" s="2"/>
      <c r="N887" s="82"/>
      <c r="O887" s="77"/>
      <c r="P887" s="2"/>
      <c r="Q887" s="82"/>
      <c r="R887" s="19"/>
      <c r="S887" s="85"/>
      <c r="T887" s="397">
        <f t="shared" si="80"/>
        <v>0</v>
      </c>
      <c r="U887" s="443">
        <f t="shared" si="81"/>
        <v>30</v>
      </c>
    </row>
    <row r="888" spans="1:21" ht="18" customHeight="1">
      <c r="A888" s="817"/>
      <c r="B888" s="818"/>
      <c r="C888" s="895"/>
      <c r="D888" s="818"/>
      <c r="E888" s="337">
        <v>10</v>
      </c>
      <c r="F888" s="216"/>
      <c r="G888" s="216"/>
      <c r="H888" s="97"/>
      <c r="I888" s="81"/>
      <c r="J888" s="76"/>
      <c r="K888" s="82"/>
      <c r="L888" s="77"/>
      <c r="M888" s="2"/>
      <c r="N888" s="82"/>
      <c r="O888" s="77"/>
      <c r="P888" s="2"/>
      <c r="Q888" s="82"/>
      <c r="R888" s="19"/>
      <c r="S888" s="85"/>
      <c r="T888" s="397">
        <f t="shared" si="80"/>
        <v>0</v>
      </c>
      <c r="U888" s="443">
        <f t="shared" si="81"/>
        <v>30</v>
      </c>
    </row>
    <row r="889" spans="1:21" ht="18" customHeight="1">
      <c r="A889" s="817"/>
      <c r="B889" s="818"/>
      <c r="C889" s="895"/>
      <c r="D889" s="818"/>
      <c r="E889" s="337">
        <v>11</v>
      </c>
      <c r="F889" s="216"/>
      <c r="G889" s="216"/>
      <c r="H889" s="97"/>
      <c r="I889" s="81"/>
      <c r="J889" s="76"/>
      <c r="K889" s="82"/>
      <c r="L889" s="77"/>
      <c r="M889" s="2"/>
      <c r="N889" s="82"/>
      <c r="O889" s="77"/>
      <c r="P889" s="2"/>
      <c r="Q889" s="82"/>
      <c r="R889" s="19"/>
      <c r="S889" s="85"/>
      <c r="T889" s="397">
        <f t="shared" si="80"/>
        <v>0</v>
      </c>
      <c r="U889" s="443">
        <f t="shared" si="81"/>
        <v>30</v>
      </c>
    </row>
    <row r="890" spans="1:21" ht="18" customHeight="1">
      <c r="A890" s="817"/>
      <c r="B890" s="818"/>
      <c r="C890" s="895"/>
      <c r="D890" s="818"/>
      <c r="E890" s="337">
        <v>12</v>
      </c>
      <c r="F890" s="216"/>
      <c r="G890" s="216"/>
      <c r="H890" s="97"/>
      <c r="I890" s="81"/>
      <c r="J890" s="76"/>
      <c r="K890" s="81"/>
      <c r="L890" s="76"/>
      <c r="M890" s="2"/>
      <c r="N890" s="81"/>
      <c r="O890" s="77"/>
      <c r="P890" s="15"/>
      <c r="Q890" s="82"/>
      <c r="R890" s="19"/>
      <c r="S890" s="85"/>
      <c r="T890" s="397">
        <f t="shared" si="80"/>
        <v>0</v>
      </c>
      <c r="U890" s="443">
        <f t="shared" si="81"/>
        <v>30</v>
      </c>
    </row>
    <row r="891" spans="1:21" ht="18" customHeight="1">
      <c r="A891" s="817"/>
      <c r="B891" s="818"/>
      <c r="C891" s="895"/>
      <c r="D891" s="818"/>
      <c r="E891" s="337">
        <v>13</v>
      </c>
      <c r="F891" s="216"/>
      <c r="G891" s="216"/>
      <c r="H891" s="97"/>
      <c r="I891" s="81"/>
      <c r="J891" s="76"/>
      <c r="K891" s="81"/>
      <c r="L891" s="76"/>
      <c r="M891" s="2"/>
      <c r="N891" s="81"/>
      <c r="O891" s="77"/>
      <c r="P891" s="15"/>
      <c r="Q891" s="82"/>
      <c r="R891" s="19"/>
      <c r="S891" s="85"/>
      <c r="T891" s="397">
        <f t="shared" si="80"/>
        <v>0</v>
      </c>
      <c r="U891" s="443">
        <f t="shared" si="81"/>
        <v>30</v>
      </c>
    </row>
    <row r="892" spans="1:21" ht="18" customHeight="1">
      <c r="A892" s="817"/>
      <c r="B892" s="818"/>
      <c r="C892" s="895"/>
      <c r="D892" s="818"/>
      <c r="E892" s="337">
        <v>14</v>
      </c>
      <c r="F892" s="216"/>
      <c r="G892" s="216"/>
      <c r="H892" s="97"/>
      <c r="I892" s="81"/>
      <c r="J892" s="76"/>
      <c r="K892" s="81"/>
      <c r="L892" s="76"/>
      <c r="M892" s="2"/>
      <c r="N892" s="81"/>
      <c r="O892" s="77"/>
      <c r="P892" s="15"/>
      <c r="Q892" s="82"/>
      <c r="R892" s="19"/>
      <c r="S892" s="85"/>
      <c r="T892" s="397">
        <f t="shared" si="80"/>
        <v>0</v>
      </c>
      <c r="U892" s="443">
        <f t="shared" si="81"/>
        <v>30</v>
      </c>
    </row>
    <row r="893" spans="1:21" ht="18" customHeight="1">
      <c r="A893" s="817"/>
      <c r="B893" s="818"/>
      <c r="C893" s="895"/>
      <c r="D893" s="818"/>
      <c r="E893" s="337">
        <v>15</v>
      </c>
      <c r="F893" s="216"/>
      <c r="G893" s="216"/>
      <c r="H893" s="97"/>
      <c r="I893" s="81"/>
      <c r="J893" s="76"/>
      <c r="K893" s="81"/>
      <c r="L893" s="76"/>
      <c r="M893" s="2"/>
      <c r="N893" s="82"/>
      <c r="O893" s="77"/>
      <c r="P893" s="2"/>
      <c r="Q893" s="82"/>
      <c r="R893" s="19"/>
      <c r="S893" s="85"/>
      <c r="T893" s="397">
        <f t="shared" si="80"/>
        <v>0</v>
      </c>
      <c r="U893" s="443">
        <f t="shared" si="81"/>
        <v>30</v>
      </c>
    </row>
    <row r="894" spans="1:21" ht="18" customHeight="1">
      <c r="A894" s="817"/>
      <c r="B894" s="818"/>
      <c r="C894" s="895"/>
      <c r="D894" s="818"/>
      <c r="E894" s="337">
        <v>16</v>
      </c>
      <c r="F894" s="216"/>
      <c r="G894" s="216"/>
      <c r="H894" s="97"/>
      <c r="I894" s="81"/>
      <c r="J894" s="76"/>
      <c r="K894" s="82"/>
      <c r="L894" s="77"/>
      <c r="M894" s="2"/>
      <c r="N894" s="82"/>
      <c r="O894" s="77"/>
      <c r="P894" s="2"/>
      <c r="Q894" s="82"/>
      <c r="R894" s="19"/>
      <c r="S894" s="85"/>
      <c r="T894" s="397">
        <f t="shared" si="80"/>
        <v>0</v>
      </c>
      <c r="U894" s="443">
        <f t="shared" si="81"/>
        <v>30</v>
      </c>
    </row>
    <row r="895" spans="1:21" ht="18" customHeight="1">
      <c r="A895" s="817"/>
      <c r="B895" s="818"/>
      <c r="C895" s="895"/>
      <c r="D895" s="818"/>
      <c r="E895" s="337">
        <v>17</v>
      </c>
      <c r="F895" s="216"/>
      <c r="G895" s="216"/>
      <c r="H895" s="97"/>
      <c r="I895" s="81"/>
      <c r="J895" s="76"/>
      <c r="K895" s="82"/>
      <c r="L895" s="77"/>
      <c r="M895" s="2"/>
      <c r="N895" s="82"/>
      <c r="O895" s="77"/>
      <c r="P895" s="2"/>
      <c r="Q895" s="82"/>
      <c r="R895" s="19"/>
      <c r="S895" s="85"/>
      <c r="T895" s="397">
        <f t="shared" si="80"/>
        <v>0</v>
      </c>
      <c r="U895" s="443">
        <f t="shared" si="81"/>
        <v>30</v>
      </c>
    </row>
    <row r="896" spans="1:21" ht="18" customHeight="1">
      <c r="A896" s="817"/>
      <c r="B896" s="818"/>
      <c r="C896" s="895"/>
      <c r="D896" s="818"/>
      <c r="E896" s="337">
        <v>18</v>
      </c>
      <c r="F896" s="216"/>
      <c r="G896" s="216"/>
      <c r="H896" s="97"/>
      <c r="I896" s="81"/>
      <c r="J896" s="76"/>
      <c r="K896" s="82"/>
      <c r="L896" s="77"/>
      <c r="M896" s="2"/>
      <c r="N896" s="82"/>
      <c r="O896" s="77"/>
      <c r="P896" s="2"/>
      <c r="Q896" s="82"/>
      <c r="R896" s="19"/>
      <c r="S896" s="85"/>
      <c r="T896" s="397">
        <f t="shared" si="80"/>
        <v>0</v>
      </c>
      <c r="U896" s="443">
        <f t="shared" si="81"/>
        <v>30</v>
      </c>
    </row>
    <row r="897" spans="1:21" ht="18" customHeight="1">
      <c r="A897" s="817"/>
      <c r="B897" s="818"/>
      <c r="C897" s="895"/>
      <c r="D897" s="818"/>
      <c r="E897" s="337">
        <v>19</v>
      </c>
      <c r="F897" s="216"/>
      <c r="G897" s="216"/>
      <c r="H897" s="97"/>
      <c r="I897" s="81"/>
      <c r="J897" s="76"/>
      <c r="K897" s="81"/>
      <c r="L897" s="76"/>
      <c r="M897" s="2"/>
      <c r="N897" s="81"/>
      <c r="O897" s="77"/>
      <c r="P897" s="15"/>
      <c r="Q897" s="82"/>
      <c r="R897" s="19"/>
      <c r="S897" s="85"/>
      <c r="T897" s="397">
        <f t="shared" si="80"/>
        <v>0</v>
      </c>
      <c r="U897" s="443">
        <f t="shared" si="81"/>
        <v>30</v>
      </c>
    </row>
    <row r="898" spans="1:21" ht="18" customHeight="1">
      <c r="A898" s="817"/>
      <c r="B898" s="818"/>
      <c r="C898" s="895"/>
      <c r="D898" s="818"/>
      <c r="E898" s="337">
        <v>20</v>
      </c>
      <c r="F898" s="216"/>
      <c r="G898" s="216"/>
      <c r="H898" s="97"/>
      <c r="I898" s="81"/>
      <c r="J898" s="76"/>
      <c r="K898" s="81"/>
      <c r="L898" s="76"/>
      <c r="M898" s="2"/>
      <c r="N898" s="81"/>
      <c r="O898" s="77"/>
      <c r="P898" s="15"/>
      <c r="Q898" s="82"/>
      <c r="R898" s="19"/>
      <c r="S898" s="85"/>
      <c r="T898" s="397">
        <f t="shared" si="80"/>
        <v>0</v>
      </c>
      <c r="U898" s="443">
        <f t="shared" si="81"/>
        <v>30</v>
      </c>
    </row>
    <row r="899" spans="1:21" ht="18" customHeight="1">
      <c r="A899" s="817"/>
      <c r="B899" s="818"/>
      <c r="C899" s="895"/>
      <c r="D899" s="818"/>
      <c r="E899" s="337">
        <v>21</v>
      </c>
      <c r="F899" s="216"/>
      <c r="G899" s="216"/>
      <c r="H899" s="97"/>
      <c r="I899" s="81"/>
      <c r="J899" s="76"/>
      <c r="K899" s="81"/>
      <c r="L899" s="76"/>
      <c r="M899" s="2"/>
      <c r="N899" s="81"/>
      <c r="O899" s="77"/>
      <c r="P899" s="15"/>
      <c r="Q899" s="82"/>
      <c r="R899" s="19"/>
      <c r="S899" s="85"/>
      <c r="T899" s="397">
        <f t="shared" si="80"/>
        <v>0</v>
      </c>
      <c r="U899" s="443">
        <f t="shared" si="81"/>
        <v>30</v>
      </c>
    </row>
    <row r="900" spans="1:21" ht="18" customHeight="1">
      <c r="A900" s="817"/>
      <c r="B900" s="818"/>
      <c r="C900" s="895"/>
      <c r="D900" s="818"/>
      <c r="E900" s="337">
        <v>22</v>
      </c>
      <c r="F900" s="216"/>
      <c r="G900" s="216"/>
      <c r="H900" s="97"/>
      <c r="I900" s="81"/>
      <c r="J900" s="76"/>
      <c r="K900" s="81"/>
      <c r="L900" s="76"/>
      <c r="M900" s="2"/>
      <c r="N900" s="82"/>
      <c r="O900" s="77"/>
      <c r="P900" s="2"/>
      <c r="Q900" s="82"/>
      <c r="R900" s="19"/>
      <c r="S900" s="85"/>
      <c r="T900" s="397">
        <f t="shared" si="80"/>
        <v>0</v>
      </c>
      <c r="U900" s="443">
        <f t="shared" si="81"/>
        <v>30</v>
      </c>
    </row>
    <row r="901" spans="1:21" ht="18" customHeight="1">
      <c r="A901" s="817"/>
      <c r="B901" s="818"/>
      <c r="C901" s="895"/>
      <c r="D901" s="818"/>
      <c r="E901" s="337">
        <v>23</v>
      </c>
      <c r="F901" s="216"/>
      <c r="G901" s="216"/>
      <c r="H901" s="97"/>
      <c r="I901" s="81"/>
      <c r="J901" s="76"/>
      <c r="K901" s="82"/>
      <c r="L901" s="77"/>
      <c r="M901" s="2"/>
      <c r="N901" s="82"/>
      <c r="O901" s="77"/>
      <c r="P901" s="2"/>
      <c r="Q901" s="82"/>
      <c r="R901" s="19"/>
      <c r="S901" s="85"/>
      <c r="T901" s="397">
        <f t="shared" si="80"/>
        <v>0</v>
      </c>
      <c r="U901" s="443">
        <f t="shared" si="81"/>
        <v>30</v>
      </c>
    </row>
    <row r="902" spans="1:21" ht="18" customHeight="1">
      <c r="A902" s="817"/>
      <c r="B902" s="818"/>
      <c r="C902" s="895"/>
      <c r="D902" s="818"/>
      <c r="E902" s="337">
        <v>24</v>
      </c>
      <c r="F902" s="216"/>
      <c r="G902" s="216"/>
      <c r="H902" s="97"/>
      <c r="I902" s="81"/>
      <c r="J902" s="76"/>
      <c r="K902" s="82"/>
      <c r="L902" s="77"/>
      <c r="M902" s="2"/>
      <c r="N902" s="82"/>
      <c r="O902" s="77"/>
      <c r="P902" s="2"/>
      <c r="Q902" s="82"/>
      <c r="R902" s="19"/>
      <c r="S902" s="85"/>
      <c r="T902" s="397">
        <f t="shared" si="80"/>
        <v>0</v>
      </c>
      <c r="U902" s="443">
        <f t="shared" si="81"/>
        <v>30</v>
      </c>
    </row>
    <row r="903" spans="1:21" ht="18" customHeight="1">
      <c r="A903" s="817"/>
      <c r="B903" s="818"/>
      <c r="C903" s="895"/>
      <c r="D903" s="818"/>
      <c r="E903" s="337">
        <v>25</v>
      </c>
      <c r="F903" s="216"/>
      <c r="G903" s="216"/>
      <c r="H903" s="97"/>
      <c r="I903" s="81"/>
      <c r="J903" s="76"/>
      <c r="K903" s="82"/>
      <c r="L903" s="77"/>
      <c r="M903" s="2"/>
      <c r="N903" s="82"/>
      <c r="O903" s="77"/>
      <c r="P903" s="2"/>
      <c r="Q903" s="82"/>
      <c r="R903" s="19"/>
      <c r="S903" s="85"/>
      <c r="T903" s="397">
        <f t="shared" si="80"/>
        <v>0</v>
      </c>
      <c r="U903" s="443">
        <f t="shared" si="81"/>
        <v>30</v>
      </c>
    </row>
    <row r="904" spans="1:21" ht="18" customHeight="1">
      <c r="A904" s="817"/>
      <c r="B904" s="818"/>
      <c r="C904" s="895"/>
      <c r="D904" s="818"/>
      <c r="E904" s="337">
        <v>26</v>
      </c>
      <c r="F904" s="216"/>
      <c r="G904" s="216"/>
      <c r="H904" s="97"/>
      <c r="I904" s="81"/>
      <c r="J904" s="76"/>
      <c r="K904" s="82"/>
      <c r="L904" s="77"/>
      <c r="M904" s="2"/>
      <c r="N904" s="82"/>
      <c r="O904" s="77"/>
      <c r="P904" s="2"/>
      <c r="Q904" s="82"/>
      <c r="R904" s="19"/>
      <c r="S904" s="85"/>
      <c r="T904" s="397">
        <f t="shared" si="80"/>
        <v>0</v>
      </c>
      <c r="U904" s="443">
        <f t="shared" si="81"/>
        <v>30</v>
      </c>
    </row>
    <row r="905" spans="1:21" ht="18" customHeight="1">
      <c r="A905" s="817"/>
      <c r="B905" s="818"/>
      <c r="C905" s="895"/>
      <c r="D905" s="818"/>
      <c r="E905" s="337">
        <v>27</v>
      </c>
      <c r="F905" s="216"/>
      <c r="G905" s="216"/>
      <c r="H905" s="97"/>
      <c r="I905" s="81"/>
      <c r="J905" s="76"/>
      <c r="K905" s="81"/>
      <c r="L905" s="76"/>
      <c r="M905" s="2"/>
      <c r="N905" s="81"/>
      <c r="O905" s="77"/>
      <c r="P905" s="15"/>
      <c r="Q905" s="82"/>
      <c r="R905" s="19"/>
      <c r="S905" s="85"/>
      <c r="T905" s="397">
        <f t="shared" si="80"/>
        <v>0</v>
      </c>
      <c r="U905" s="443">
        <f t="shared" si="81"/>
        <v>30</v>
      </c>
    </row>
    <row r="906" spans="1:21" ht="18" customHeight="1">
      <c r="A906" s="817"/>
      <c r="B906" s="818"/>
      <c r="C906" s="895"/>
      <c r="D906" s="818"/>
      <c r="E906" s="337">
        <v>28</v>
      </c>
      <c r="F906" s="216"/>
      <c r="G906" s="216"/>
      <c r="H906" s="97"/>
      <c r="I906" s="81"/>
      <c r="J906" s="76"/>
      <c r="K906" s="81"/>
      <c r="L906" s="76"/>
      <c r="M906" s="2"/>
      <c r="N906" s="81"/>
      <c r="O906" s="77"/>
      <c r="P906" s="15"/>
      <c r="Q906" s="82"/>
      <c r="R906" s="19"/>
      <c r="S906" s="85"/>
      <c r="T906" s="397">
        <f t="shared" si="80"/>
        <v>0</v>
      </c>
      <c r="U906" s="443">
        <f t="shared" si="81"/>
        <v>30</v>
      </c>
    </row>
    <row r="907" spans="1:21" ht="18" customHeight="1">
      <c r="A907" s="817"/>
      <c r="B907" s="818"/>
      <c r="C907" s="895"/>
      <c r="D907" s="818"/>
      <c r="E907" s="337">
        <v>29</v>
      </c>
      <c r="F907" s="216"/>
      <c r="G907" s="216"/>
      <c r="H907" s="97"/>
      <c r="I907" s="81"/>
      <c r="J907" s="76"/>
      <c r="K907" s="81"/>
      <c r="L907" s="76"/>
      <c r="M907" s="2"/>
      <c r="N907" s="81"/>
      <c r="O907" s="77"/>
      <c r="P907" s="15"/>
      <c r="Q907" s="82"/>
      <c r="R907" s="19"/>
      <c r="S907" s="85"/>
      <c r="T907" s="397">
        <f t="shared" si="80"/>
        <v>0</v>
      </c>
      <c r="U907" s="443">
        <f t="shared" si="81"/>
        <v>30</v>
      </c>
    </row>
    <row r="908" spans="1:21" ht="18" customHeight="1">
      <c r="A908" s="825"/>
      <c r="B908" s="826"/>
      <c r="C908" s="896"/>
      <c r="D908" s="826"/>
      <c r="E908" s="435">
        <v>30</v>
      </c>
      <c r="F908" s="216"/>
      <c r="G908" s="216"/>
      <c r="H908" s="101"/>
      <c r="I908" s="102"/>
      <c r="J908" s="141"/>
      <c r="K908" s="102"/>
      <c r="L908" s="141"/>
      <c r="M908" s="17"/>
      <c r="N908" s="90"/>
      <c r="O908" s="79"/>
      <c r="P908" s="17"/>
      <c r="Q908" s="90"/>
      <c r="R908" s="20"/>
      <c r="S908" s="91"/>
      <c r="T908" s="398">
        <f t="shared" si="80"/>
        <v>0</v>
      </c>
      <c r="U908" s="443">
        <f t="shared" si="81"/>
        <v>30</v>
      </c>
    </row>
    <row r="909" spans="1:21" ht="18" customHeight="1">
      <c r="A909" s="815">
        <v>31</v>
      </c>
      <c r="B909" s="816"/>
      <c r="C909" s="894" t="str">
        <f>IF(ISERROR(VLOOKUP($A909,処理シート!$B:$D,3,FALSE)),"",VLOOKUP($A909,処理シート!$B:$D,3,FALSE))</f>
        <v/>
      </c>
      <c r="D909" s="816"/>
      <c r="E909" s="392">
        <v>1</v>
      </c>
      <c r="F909" s="216"/>
      <c r="G909" s="216"/>
      <c r="H909" s="118"/>
      <c r="I909" s="119"/>
      <c r="J909" s="120"/>
      <c r="K909" s="122"/>
      <c r="L909" s="123"/>
      <c r="M909" s="121"/>
      <c r="N909" s="122"/>
      <c r="O909" s="123"/>
      <c r="P909" s="121"/>
      <c r="Q909" s="122"/>
      <c r="R909" s="124"/>
      <c r="S909" s="125"/>
      <c r="T909" s="389">
        <f t="shared" si="80"/>
        <v>0</v>
      </c>
      <c r="U909" s="443">
        <f>$A$909</f>
        <v>31</v>
      </c>
    </row>
    <row r="910" spans="1:21" ht="18" customHeight="1">
      <c r="A910" s="817"/>
      <c r="B910" s="818"/>
      <c r="C910" s="895"/>
      <c r="D910" s="818"/>
      <c r="E910" s="337">
        <v>2</v>
      </c>
      <c r="F910" s="216"/>
      <c r="G910" s="216"/>
      <c r="H910" s="97"/>
      <c r="I910" s="81"/>
      <c r="J910" s="76"/>
      <c r="K910" s="82"/>
      <c r="L910" s="77"/>
      <c r="M910" s="2"/>
      <c r="N910" s="82"/>
      <c r="O910" s="77"/>
      <c r="P910" s="2"/>
      <c r="Q910" s="82"/>
      <c r="R910" s="19"/>
      <c r="S910" s="85"/>
      <c r="T910" s="397">
        <f t="shared" si="80"/>
        <v>0</v>
      </c>
      <c r="U910" s="443">
        <f t="shared" ref="U910:U938" si="82">$A$909</f>
        <v>31</v>
      </c>
    </row>
    <row r="911" spans="1:21" ht="18" customHeight="1">
      <c r="A911" s="817"/>
      <c r="B911" s="818"/>
      <c r="C911" s="895"/>
      <c r="D911" s="818"/>
      <c r="E911" s="337">
        <v>3</v>
      </c>
      <c r="F911" s="216"/>
      <c r="G911" s="216"/>
      <c r="H911" s="97"/>
      <c r="I911" s="81"/>
      <c r="J911" s="76"/>
      <c r="K911" s="82"/>
      <c r="L911" s="77"/>
      <c r="M911" s="2"/>
      <c r="N911" s="82"/>
      <c r="O911" s="77"/>
      <c r="P911" s="2"/>
      <c r="Q911" s="82"/>
      <c r="R911" s="19"/>
      <c r="S911" s="85"/>
      <c r="T911" s="397">
        <f t="shared" si="80"/>
        <v>0</v>
      </c>
      <c r="U911" s="443">
        <f t="shared" si="82"/>
        <v>31</v>
      </c>
    </row>
    <row r="912" spans="1:21" ht="18" customHeight="1">
      <c r="A912" s="817"/>
      <c r="B912" s="818"/>
      <c r="C912" s="895"/>
      <c r="D912" s="818"/>
      <c r="E912" s="337">
        <v>4</v>
      </c>
      <c r="F912" s="216"/>
      <c r="G912" s="216"/>
      <c r="H912" s="97"/>
      <c r="I912" s="81"/>
      <c r="J912" s="76"/>
      <c r="K912" s="81"/>
      <c r="L912" s="76"/>
      <c r="M912" s="2"/>
      <c r="N912" s="81"/>
      <c r="O912" s="77"/>
      <c r="P912" s="15"/>
      <c r="Q912" s="82"/>
      <c r="R912" s="19"/>
      <c r="S912" s="85"/>
      <c r="T912" s="397">
        <f t="shared" si="80"/>
        <v>0</v>
      </c>
      <c r="U912" s="443">
        <f t="shared" si="82"/>
        <v>31</v>
      </c>
    </row>
    <row r="913" spans="1:21" ht="18" customHeight="1">
      <c r="A913" s="817"/>
      <c r="B913" s="818"/>
      <c r="C913" s="895"/>
      <c r="D913" s="818"/>
      <c r="E913" s="337">
        <v>5</v>
      </c>
      <c r="F913" s="216"/>
      <c r="G913" s="216"/>
      <c r="H913" s="97"/>
      <c r="I913" s="81"/>
      <c r="J913" s="76"/>
      <c r="K913" s="81"/>
      <c r="L913" s="76"/>
      <c r="M913" s="2"/>
      <c r="N913" s="81"/>
      <c r="O913" s="77"/>
      <c r="P913" s="15"/>
      <c r="Q913" s="82"/>
      <c r="R913" s="19"/>
      <c r="S913" s="85"/>
      <c r="T913" s="397">
        <f t="shared" si="80"/>
        <v>0</v>
      </c>
      <c r="U913" s="443">
        <f t="shared" si="82"/>
        <v>31</v>
      </c>
    </row>
    <row r="914" spans="1:21" ht="18" customHeight="1">
      <c r="A914" s="817"/>
      <c r="B914" s="818"/>
      <c r="C914" s="895"/>
      <c r="D914" s="818"/>
      <c r="E914" s="337">
        <v>6</v>
      </c>
      <c r="F914" s="216"/>
      <c r="G914" s="216"/>
      <c r="H914" s="97"/>
      <c r="I914" s="81"/>
      <c r="J914" s="76"/>
      <c r="K914" s="81"/>
      <c r="L914" s="76"/>
      <c r="M914" s="2"/>
      <c r="N914" s="81"/>
      <c r="O914" s="77"/>
      <c r="P914" s="15"/>
      <c r="Q914" s="82"/>
      <c r="R914" s="19"/>
      <c r="S914" s="85"/>
      <c r="T914" s="397">
        <f t="shared" si="80"/>
        <v>0</v>
      </c>
      <c r="U914" s="443">
        <f t="shared" si="82"/>
        <v>31</v>
      </c>
    </row>
    <row r="915" spans="1:21" ht="18" customHeight="1">
      <c r="A915" s="817"/>
      <c r="B915" s="818"/>
      <c r="C915" s="895"/>
      <c r="D915" s="818"/>
      <c r="E915" s="337">
        <v>7</v>
      </c>
      <c r="F915" s="216"/>
      <c r="G915" s="216"/>
      <c r="H915" s="97"/>
      <c r="I915" s="81"/>
      <c r="J915" s="76"/>
      <c r="K915" s="81"/>
      <c r="L915" s="76"/>
      <c r="M915" s="2"/>
      <c r="N915" s="82"/>
      <c r="O915" s="77"/>
      <c r="P915" s="2"/>
      <c r="Q915" s="82"/>
      <c r="R915" s="19"/>
      <c r="S915" s="85"/>
      <c r="T915" s="397">
        <f t="shared" ref="T915:T978" si="83">IF(J915="",0,INT(SUM(PRODUCT(J915,L915,O915),R915)))</f>
        <v>0</v>
      </c>
      <c r="U915" s="443">
        <f t="shared" si="82"/>
        <v>31</v>
      </c>
    </row>
    <row r="916" spans="1:21" ht="18" customHeight="1">
      <c r="A916" s="817"/>
      <c r="B916" s="818"/>
      <c r="C916" s="895"/>
      <c r="D916" s="818"/>
      <c r="E916" s="337">
        <v>8</v>
      </c>
      <c r="F916" s="216"/>
      <c r="G916" s="216"/>
      <c r="H916" s="97"/>
      <c r="I916" s="81"/>
      <c r="J916" s="76"/>
      <c r="K916" s="82"/>
      <c r="L916" s="77"/>
      <c r="M916" s="2"/>
      <c r="N916" s="82"/>
      <c r="O916" s="77"/>
      <c r="P916" s="2"/>
      <c r="Q916" s="82"/>
      <c r="R916" s="19"/>
      <c r="S916" s="85"/>
      <c r="T916" s="397">
        <f t="shared" si="83"/>
        <v>0</v>
      </c>
      <c r="U916" s="443">
        <f t="shared" si="82"/>
        <v>31</v>
      </c>
    </row>
    <row r="917" spans="1:21" ht="18" customHeight="1">
      <c r="A917" s="817"/>
      <c r="B917" s="818"/>
      <c r="C917" s="895"/>
      <c r="D917" s="818"/>
      <c r="E917" s="337">
        <v>9</v>
      </c>
      <c r="F917" s="216"/>
      <c r="G917" s="216"/>
      <c r="H917" s="97"/>
      <c r="I917" s="81"/>
      <c r="J917" s="76"/>
      <c r="K917" s="82"/>
      <c r="L917" s="77"/>
      <c r="M917" s="2"/>
      <c r="N917" s="82"/>
      <c r="O917" s="77"/>
      <c r="P917" s="2"/>
      <c r="Q917" s="82"/>
      <c r="R917" s="19"/>
      <c r="S917" s="85"/>
      <c r="T917" s="397">
        <f t="shared" si="83"/>
        <v>0</v>
      </c>
      <c r="U917" s="443">
        <f t="shared" si="82"/>
        <v>31</v>
      </c>
    </row>
    <row r="918" spans="1:21" ht="18" customHeight="1">
      <c r="A918" s="817"/>
      <c r="B918" s="818"/>
      <c r="C918" s="895"/>
      <c r="D918" s="818"/>
      <c r="E918" s="337">
        <v>10</v>
      </c>
      <c r="F918" s="216"/>
      <c r="G918" s="216"/>
      <c r="H918" s="97"/>
      <c r="I918" s="81"/>
      <c r="J918" s="76"/>
      <c r="K918" s="82"/>
      <c r="L918" s="77"/>
      <c r="M918" s="2"/>
      <c r="N918" s="82"/>
      <c r="O918" s="77"/>
      <c r="P918" s="2"/>
      <c r="Q918" s="82"/>
      <c r="R918" s="19"/>
      <c r="S918" s="85"/>
      <c r="T918" s="397">
        <f t="shared" si="83"/>
        <v>0</v>
      </c>
      <c r="U918" s="443">
        <f t="shared" si="82"/>
        <v>31</v>
      </c>
    </row>
    <row r="919" spans="1:21" ht="18" customHeight="1">
      <c r="A919" s="817"/>
      <c r="B919" s="818"/>
      <c r="C919" s="895"/>
      <c r="D919" s="818"/>
      <c r="E919" s="337">
        <v>11</v>
      </c>
      <c r="F919" s="216"/>
      <c r="G919" s="216"/>
      <c r="H919" s="97"/>
      <c r="I919" s="81"/>
      <c r="J919" s="76"/>
      <c r="K919" s="82"/>
      <c r="L919" s="77"/>
      <c r="M919" s="2"/>
      <c r="N919" s="82"/>
      <c r="O919" s="77"/>
      <c r="P919" s="2"/>
      <c r="Q919" s="82"/>
      <c r="R919" s="19"/>
      <c r="S919" s="85"/>
      <c r="T919" s="397">
        <f t="shared" si="83"/>
        <v>0</v>
      </c>
      <c r="U919" s="443">
        <f t="shared" si="82"/>
        <v>31</v>
      </c>
    </row>
    <row r="920" spans="1:21" ht="18" customHeight="1">
      <c r="A920" s="817"/>
      <c r="B920" s="818"/>
      <c r="C920" s="895"/>
      <c r="D920" s="818"/>
      <c r="E920" s="337">
        <v>12</v>
      </c>
      <c r="F920" s="216"/>
      <c r="G920" s="216"/>
      <c r="H920" s="97"/>
      <c r="I920" s="81"/>
      <c r="J920" s="76"/>
      <c r="K920" s="81"/>
      <c r="L920" s="76"/>
      <c r="M920" s="2"/>
      <c r="N920" s="81"/>
      <c r="O920" s="77"/>
      <c r="P920" s="15"/>
      <c r="Q920" s="82"/>
      <c r="R920" s="19"/>
      <c r="S920" s="85"/>
      <c r="T920" s="397">
        <f t="shared" si="83"/>
        <v>0</v>
      </c>
      <c r="U920" s="443">
        <f t="shared" si="82"/>
        <v>31</v>
      </c>
    </row>
    <row r="921" spans="1:21" ht="18" customHeight="1">
      <c r="A921" s="817"/>
      <c r="B921" s="818"/>
      <c r="C921" s="895"/>
      <c r="D921" s="818"/>
      <c r="E921" s="337">
        <v>13</v>
      </c>
      <c r="F921" s="216"/>
      <c r="G921" s="216"/>
      <c r="H921" s="97"/>
      <c r="I921" s="81"/>
      <c r="J921" s="76"/>
      <c r="K921" s="81"/>
      <c r="L921" s="76"/>
      <c r="M921" s="2"/>
      <c r="N921" s="81"/>
      <c r="O921" s="77"/>
      <c r="P921" s="15"/>
      <c r="Q921" s="82"/>
      <c r="R921" s="19"/>
      <c r="S921" s="85"/>
      <c r="T921" s="397">
        <f t="shared" si="83"/>
        <v>0</v>
      </c>
      <c r="U921" s="443">
        <f t="shared" si="82"/>
        <v>31</v>
      </c>
    </row>
    <row r="922" spans="1:21" ht="18" customHeight="1">
      <c r="A922" s="817"/>
      <c r="B922" s="818"/>
      <c r="C922" s="895"/>
      <c r="D922" s="818"/>
      <c r="E922" s="337">
        <v>14</v>
      </c>
      <c r="F922" s="216"/>
      <c r="G922" s="216"/>
      <c r="H922" s="97"/>
      <c r="I922" s="81"/>
      <c r="J922" s="76"/>
      <c r="K922" s="81"/>
      <c r="L922" s="76"/>
      <c r="M922" s="2"/>
      <c r="N922" s="81"/>
      <c r="O922" s="77"/>
      <c r="P922" s="15"/>
      <c r="Q922" s="82"/>
      <c r="R922" s="19"/>
      <c r="S922" s="85"/>
      <c r="T922" s="397">
        <f t="shared" si="83"/>
        <v>0</v>
      </c>
      <c r="U922" s="443">
        <f t="shared" si="82"/>
        <v>31</v>
      </c>
    </row>
    <row r="923" spans="1:21" ht="18" customHeight="1">
      <c r="A923" s="817"/>
      <c r="B923" s="818"/>
      <c r="C923" s="895"/>
      <c r="D923" s="818"/>
      <c r="E923" s="337">
        <v>15</v>
      </c>
      <c r="F923" s="216"/>
      <c r="G923" s="216"/>
      <c r="H923" s="97"/>
      <c r="I923" s="81"/>
      <c r="J923" s="76"/>
      <c r="K923" s="81"/>
      <c r="L923" s="76"/>
      <c r="M923" s="2"/>
      <c r="N923" s="82"/>
      <c r="O923" s="77"/>
      <c r="P923" s="2"/>
      <c r="Q923" s="82"/>
      <c r="R923" s="19"/>
      <c r="S923" s="85"/>
      <c r="T923" s="397">
        <f t="shared" si="83"/>
        <v>0</v>
      </c>
      <c r="U923" s="443">
        <f t="shared" si="82"/>
        <v>31</v>
      </c>
    </row>
    <row r="924" spans="1:21" ht="18" customHeight="1">
      <c r="A924" s="817"/>
      <c r="B924" s="818"/>
      <c r="C924" s="895"/>
      <c r="D924" s="818"/>
      <c r="E924" s="337">
        <v>16</v>
      </c>
      <c r="F924" s="216"/>
      <c r="G924" s="216"/>
      <c r="H924" s="97"/>
      <c r="I924" s="81"/>
      <c r="J924" s="76"/>
      <c r="K924" s="82"/>
      <c r="L924" s="77"/>
      <c r="M924" s="2"/>
      <c r="N924" s="82"/>
      <c r="O924" s="77"/>
      <c r="P924" s="2"/>
      <c r="Q924" s="82"/>
      <c r="R924" s="19"/>
      <c r="S924" s="85"/>
      <c r="T924" s="397">
        <f t="shared" si="83"/>
        <v>0</v>
      </c>
      <c r="U924" s="443">
        <f t="shared" si="82"/>
        <v>31</v>
      </c>
    </row>
    <row r="925" spans="1:21" ht="18" customHeight="1">
      <c r="A925" s="817"/>
      <c r="B925" s="818"/>
      <c r="C925" s="895"/>
      <c r="D925" s="818"/>
      <c r="E925" s="337">
        <v>17</v>
      </c>
      <c r="F925" s="216"/>
      <c r="G925" s="216"/>
      <c r="H925" s="97"/>
      <c r="I925" s="81"/>
      <c r="J925" s="76"/>
      <c r="K925" s="82"/>
      <c r="L925" s="77"/>
      <c r="M925" s="2"/>
      <c r="N925" s="82"/>
      <c r="O925" s="77"/>
      <c r="P925" s="2"/>
      <c r="Q925" s="82"/>
      <c r="R925" s="19"/>
      <c r="S925" s="85"/>
      <c r="T925" s="397">
        <f t="shared" si="83"/>
        <v>0</v>
      </c>
      <c r="U925" s="443">
        <f t="shared" si="82"/>
        <v>31</v>
      </c>
    </row>
    <row r="926" spans="1:21" ht="18" customHeight="1">
      <c r="A926" s="817"/>
      <c r="B926" s="818"/>
      <c r="C926" s="895"/>
      <c r="D926" s="818"/>
      <c r="E926" s="337">
        <v>18</v>
      </c>
      <c r="F926" s="216"/>
      <c r="G926" s="216"/>
      <c r="H926" s="97"/>
      <c r="I926" s="81"/>
      <c r="J926" s="76"/>
      <c r="K926" s="82"/>
      <c r="L926" s="77"/>
      <c r="M926" s="2"/>
      <c r="N926" s="82"/>
      <c r="O926" s="77"/>
      <c r="P926" s="2"/>
      <c r="Q926" s="82"/>
      <c r="R926" s="19"/>
      <c r="S926" s="85"/>
      <c r="T926" s="397">
        <f t="shared" si="83"/>
        <v>0</v>
      </c>
      <c r="U926" s="443">
        <f t="shared" si="82"/>
        <v>31</v>
      </c>
    </row>
    <row r="927" spans="1:21" ht="18" customHeight="1">
      <c r="A927" s="817"/>
      <c r="B927" s="818"/>
      <c r="C927" s="895"/>
      <c r="D927" s="818"/>
      <c r="E927" s="337">
        <v>19</v>
      </c>
      <c r="F927" s="216"/>
      <c r="G927" s="216"/>
      <c r="H927" s="97"/>
      <c r="I927" s="81"/>
      <c r="J927" s="76"/>
      <c r="K927" s="81"/>
      <c r="L927" s="76"/>
      <c r="M927" s="2"/>
      <c r="N927" s="81"/>
      <c r="O927" s="77"/>
      <c r="P927" s="15"/>
      <c r="Q927" s="82"/>
      <c r="R927" s="19"/>
      <c r="S927" s="85"/>
      <c r="T927" s="397">
        <f t="shared" si="83"/>
        <v>0</v>
      </c>
      <c r="U927" s="443">
        <f t="shared" si="82"/>
        <v>31</v>
      </c>
    </row>
    <row r="928" spans="1:21" ht="18" customHeight="1">
      <c r="A928" s="817"/>
      <c r="B928" s="818"/>
      <c r="C928" s="895"/>
      <c r="D928" s="818"/>
      <c r="E928" s="337">
        <v>20</v>
      </c>
      <c r="F928" s="216"/>
      <c r="G928" s="216"/>
      <c r="H928" s="97"/>
      <c r="I928" s="81"/>
      <c r="J928" s="76"/>
      <c r="K928" s="81"/>
      <c r="L928" s="76"/>
      <c r="M928" s="2"/>
      <c r="N928" s="81"/>
      <c r="O928" s="77"/>
      <c r="P928" s="15"/>
      <c r="Q928" s="82"/>
      <c r="R928" s="19"/>
      <c r="S928" s="85"/>
      <c r="T928" s="397">
        <f t="shared" si="83"/>
        <v>0</v>
      </c>
      <c r="U928" s="443">
        <f t="shared" si="82"/>
        <v>31</v>
      </c>
    </row>
    <row r="929" spans="1:21" ht="18" customHeight="1">
      <c r="A929" s="817"/>
      <c r="B929" s="818"/>
      <c r="C929" s="895"/>
      <c r="D929" s="818"/>
      <c r="E929" s="337">
        <v>21</v>
      </c>
      <c r="F929" s="216"/>
      <c r="G929" s="216"/>
      <c r="H929" s="97"/>
      <c r="I929" s="81"/>
      <c r="J929" s="76"/>
      <c r="K929" s="81"/>
      <c r="L929" s="76"/>
      <c r="M929" s="2"/>
      <c r="N929" s="81"/>
      <c r="O929" s="77"/>
      <c r="P929" s="15"/>
      <c r="Q929" s="82"/>
      <c r="R929" s="19"/>
      <c r="S929" s="85"/>
      <c r="T929" s="397">
        <f t="shared" si="83"/>
        <v>0</v>
      </c>
      <c r="U929" s="443">
        <f t="shared" si="82"/>
        <v>31</v>
      </c>
    </row>
    <row r="930" spans="1:21" ht="18" customHeight="1">
      <c r="A930" s="817"/>
      <c r="B930" s="818"/>
      <c r="C930" s="895"/>
      <c r="D930" s="818"/>
      <c r="E930" s="337">
        <v>22</v>
      </c>
      <c r="F930" s="216"/>
      <c r="G930" s="216"/>
      <c r="H930" s="97"/>
      <c r="I930" s="81"/>
      <c r="J930" s="76"/>
      <c r="K930" s="81"/>
      <c r="L930" s="76"/>
      <c r="M930" s="2"/>
      <c r="N930" s="82"/>
      <c r="O930" s="77"/>
      <c r="P930" s="2"/>
      <c r="Q930" s="82"/>
      <c r="R930" s="19"/>
      <c r="S930" s="85"/>
      <c r="T930" s="397">
        <f t="shared" si="83"/>
        <v>0</v>
      </c>
      <c r="U930" s="443">
        <f t="shared" si="82"/>
        <v>31</v>
      </c>
    </row>
    <row r="931" spans="1:21" ht="18" customHeight="1">
      <c r="A931" s="817"/>
      <c r="B931" s="818"/>
      <c r="C931" s="895"/>
      <c r="D931" s="818"/>
      <c r="E931" s="337">
        <v>23</v>
      </c>
      <c r="F931" s="216"/>
      <c r="G931" s="216"/>
      <c r="H931" s="97"/>
      <c r="I931" s="81"/>
      <c r="J931" s="76"/>
      <c r="K931" s="82"/>
      <c r="L931" s="77"/>
      <c r="M931" s="2"/>
      <c r="N931" s="82"/>
      <c r="O931" s="77"/>
      <c r="P931" s="2"/>
      <c r="Q931" s="82"/>
      <c r="R931" s="19"/>
      <c r="S931" s="85"/>
      <c r="T931" s="397">
        <f t="shared" si="83"/>
        <v>0</v>
      </c>
      <c r="U931" s="443">
        <f t="shared" si="82"/>
        <v>31</v>
      </c>
    </row>
    <row r="932" spans="1:21" ht="18" customHeight="1">
      <c r="A932" s="817"/>
      <c r="B932" s="818"/>
      <c r="C932" s="895"/>
      <c r="D932" s="818"/>
      <c r="E932" s="337">
        <v>24</v>
      </c>
      <c r="F932" s="216"/>
      <c r="G932" s="216"/>
      <c r="H932" s="97"/>
      <c r="I932" s="81"/>
      <c r="J932" s="76"/>
      <c r="K932" s="82"/>
      <c r="L932" s="77"/>
      <c r="M932" s="2"/>
      <c r="N932" s="82"/>
      <c r="O932" s="77"/>
      <c r="P932" s="2"/>
      <c r="Q932" s="82"/>
      <c r="R932" s="19"/>
      <c r="S932" s="85"/>
      <c r="T932" s="397">
        <f t="shared" si="83"/>
        <v>0</v>
      </c>
      <c r="U932" s="443">
        <f t="shared" si="82"/>
        <v>31</v>
      </c>
    </row>
    <row r="933" spans="1:21" ht="18" customHeight="1">
      <c r="A933" s="817"/>
      <c r="B933" s="818"/>
      <c r="C933" s="895"/>
      <c r="D933" s="818"/>
      <c r="E933" s="337">
        <v>25</v>
      </c>
      <c r="F933" s="216"/>
      <c r="G933" s="216"/>
      <c r="H933" s="97"/>
      <c r="I933" s="81"/>
      <c r="J933" s="76"/>
      <c r="K933" s="82"/>
      <c r="L933" s="77"/>
      <c r="M933" s="2"/>
      <c r="N933" s="82"/>
      <c r="O933" s="77"/>
      <c r="P933" s="2"/>
      <c r="Q933" s="82"/>
      <c r="R933" s="19"/>
      <c r="S933" s="85"/>
      <c r="T933" s="397">
        <f t="shared" si="83"/>
        <v>0</v>
      </c>
      <c r="U933" s="443">
        <f t="shared" si="82"/>
        <v>31</v>
      </c>
    </row>
    <row r="934" spans="1:21" ht="18" customHeight="1">
      <c r="A934" s="817"/>
      <c r="B934" s="818"/>
      <c r="C934" s="895"/>
      <c r="D934" s="818"/>
      <c r="E934" s="337">
        <v>26</v>
      </c>
      <c r="F934" s="216"/>
      <c r="G934" s="216"/>
      <c r="H934" s="97"/>
      <c r="I934" s="81"/>
      <c r="J934" s="76"/>
      <c r="K934" s="82"/>
      <c r="L934" s="77"/>
      <c r="M934" s="2"/>
      <c r="N934" s="82"/>
      <c r="O934" s="77"/>
      <c r="P934" s="2"/>
      <c r="Q934" s="82"/>
      <c r="R934" s="19"/>
      <c r="S934" s="85"/>
      <c r="T934" s="397">
        <f t="shared" si="83"/>
        <v>0</v>
      </c>
      <c r="U934" s="443">
        <f t="shared" si="82"/>
        <v>31</v>
      </c>
    </row>
    <row r="935" spans="1:21" ht="18" customHeight="1">
      <c r="A935" s="817"/>
      <c r="B935" s="818"/>
      <c r="C935" s="895"/>
      <c r="D935" s="818"/>
      <c r="E935" s="337">
        <v>27</v>
      </c>
      <c r="F935" s="216"/>
      <c r="G935" s="216"/>
      <c r="H935" s="97"/>
      <c r="I935" s="81"/>
      <c r="J935" s="76"/>
      <c r="K935" s="81"/>
      <c r="L935" s="76"/>
      <c r="M935" s="2"/>
      <c r="N935" s="81"/>
      <c r="O935" s="77"/>
      <c r="P935" s="15"/>
      <c r="Q935" s="82"/>
      <c r="R935" s="19"/>
      <c r="S935" s="85"/>
      <c r="T935" s="397">
        <f t="shared" si="83"/>
        <v>0</v>
      </c>
      <c r="U935" s="443">
        <f t="shared" si="82"/>
        <v>31</v>
      </c>
    </row>
    <row r="936" spans="1:21" ht="18" customHeight="1">
      <c r="A936" s="817"/>
      <c r="B936" s="818"/>
      <c r="C936" s="895"/>
      <c r="D936" s="818"/>
      <c r="E936" s="337">
        <v>28</v>
      </c>
      <c r="F936" s="216"/>
      <c r="G936" s="216"/>
      <c r="H936" s="97"/>
      <c r="I936" s="81"/>
      <c r="J936" s="76"/>
      <c r="K936" s="81"/>
      <c r="L936" s="76"/>
      <c r="M936" s="2"/>
      <c r="N936" s="81"/>
      <c r="O936" s="77"/>
      <c r="P936" s="15"/>
      <c r="Q936" s="82"/>
      <c r="R936" s="19"/>
      <c r="S936" s="85"/>
      <c r="T936" s="397">
        <f t="shared" si="83"/>
        <v>0</v>
      </c>
      <c r="U936" s="443">
        <f t="shared" si="82"/>
        <v>31</v>
      </c>
    </row>
    <row r="937" spans="1:21" ht="18" customHeight="1">
      <c r="A937" s="817"/>
      <c r="B937" s="818"/>
      <c r="C937" s="895"/>
      <c r="D937" s="818"/>
      <c r="E937" s="337">
        <v>29</v>
      </c>
      <c r="F937" s="216"/>
      <c r="G937" s="216"/>
      <c r="H937" s="97"/>
      <c r="I937" s="81"/>
      <c r="J937" s="76"/>
      <c r="K937" s="81"/>
      <c r="L937" s="76"/>
      <c r="M937" s="2"/>
      <c r="N937" s="81"/>
      <c r="O937" s="77"/>
      <c r="P937" s="15"/>
      <c r="Q937" s="82"/>
      <c r="R937" s="19"/>
      <c r="S937" s="85"/>
      <c r="T937" s="397">
        <f t="shared" si="83"/>
        <v>0</v>
      </c>
      <c r="U937" s="443">
        <f t="shared" si="82"/>
        <v>31</v>
      </c>
    </row>
    <row r="938" spans="1:21" ht="18" customHeight="1">
      <c r="A938" s="825"/>
      <c r="B938" s="826"/>
      <c r="C938" s="896"/>
      <c r="D938" s="826"/>
      <c r="E938" s="345">
        <v>30</v>
      </c>
      <c r="F938" s="433"/>
      <c r="G938" s="433"/>
      <c r="H938" s="101"/>
      <c r="I938" s="102"/>
      <c r="J938" s="141"/>
      <c r="K938" s="102"/>
      <c r="L938" s="141"/>
      <c r="M938" s="17"/>
      <c r="N938" s="90"/>
      <c r="O938" s="79"/>
      <c r="P938" s="17"/>
      <c r="Q938" s="90"/>
      <c r="R938" s="20"/>
      <c r="S938" s="91"/>
      <c r="T938" s="398">
        <f t="shared" si="83"/>
        <v>0</v>
      </c>
      <c r="U938" s="443">
        <f t="shared" si="82"/>
        <v>31</v>
      </c>
    </row>
    <row r="939" spans="1:21" ht="18" customHeight="1">
      <c r="A939" s="815">
        <v>32</v>
      </c>
      <c r="B939" s="816"/>
      <c r="C939" s="894" t="str">
        <f>IF(ISERROR(VLOOKUP($A939,処理シート!$B:$D,3,FALSE)),"",VLOOKUP($A939,処理シート!$B:$D,3,FALSE))</f>
        <v/>
      </c>
      <c r="D939" s="816"/>
      <c r="E939" s="337">
        <v>1</v>
      </c>
      <c r="F939" s="216"/>
      <c r="G939" s="216"/>
      <c r="H939" s="118"/>
      <c r="I939" s="119"/>
      <c r="J939" s="120"/>
      <c r="K939" s="122"/>
      <c r="L939" s="123"/>
      <c r="M939" s="121"/>
      <c r="N939" s="122"/>
      <c r="O939" s="123"/>
      <c r="P939" s="121"/>
      <c r="Q939" s="122"/>
      <c r="R939" s="124"/>
      <c r="S939" s="125"/>
      <c r="T939" s="389">
        <f t="shared" si="83"/>
        <v>0</v>
      </c>
      <c r="U939" s="443">
        <f>$A$939</f>
        <v>32</v>
      </c>
    </row>
    <row r="940" spans="1:21" ht="18" customHeight="1">
      <c r="A940" s="817"/>
      <c r="B940" s="818"/>
      <c r="C940" s="895"/>
      <c r="D940" s="818"/>
      <c r="E940" s="337">
        <v>2</v>
      </c>
      <c r="F940" s="216"/>
      <c r="G940" s="216"/>
      <c r="H940" s="97"/>
      <c r="I940" s="81"/>
      <c r="J940" s="76"/>
      <c r="K940" s="82"/>
      <c r="L940" s="77"/>
      <c r="M940" s="2"/>
      <c r="N940" s="82"/>
      <c r="O940" s="77"/>
      <c r="P940" s="2"/>
      <c r="Q940" s="82"/>
      <c r="R940" s="19"/>
      <c r="S940" s="85"/>
      <c r="T940" s="397">
        <f t="shared" si="83"/>
        <v>0</v>
      </c>
      <c r="U940" s="443">
        <f t="shared" ref="U940:U968" si="84">$A$939</f>
        <v>32</v>
      </c>
    </row>
    <row r="941" spans="1:21" ht="18" customHeight="1">
      <c r="A941" s="817"/>
      <c r="B941" s="818"/>
      <c r="C941" s="895"/>
      <c r="D941" s="818"/>
      <c r="E941" s="337">
        <v>3</v>
      </c>
      <c r="F941" s="216"/>
      <c r="G941" s="216"/>
      <c r="H941" s="97"/>
      <c r="I941" s="81"/>
      <c r="J941" s="76"/>
      <c r="K941" s="82"/>
      <c r="L941" s="77"/>
      <c r="M941" s="2"/>
      <c r="N941" s="82"/>
      <c r="O941" s="77"/>
      <c r="P941" s="2"/>
      <c r="Q941" s="82"/>
      <c r="R941" s="19"/>
      <c r="S941" s="85"/>
      <c r="T941" s="397">
        <f t="shared" si="83"/>
        <v>0</v>
      </c>
      <c r="U941" s="443">
        <f t="shared" si="84"/>
        <v>32</v>
      </c>
    </row>
    <row r="942" spans="1:21" ht="18" customHeight="1">
      <c r="A942" s="817"/>
      <c r="B942" s="818"/>
      <c r="C942" s="895"/>
      <c r="D942" s="818"/>
      <c r="E942" s="337">
        <v>4</v>
      </c>
      <c r="F942" s="216"/>
      <c r="G942" s="216"/>
      <c r="H942" s="97"/>
      <c r="I942" s="81"/>
      <c r="J942" s="76"/>
      <c r="K942" s="81"/>
      <c r="L942" s="76"/>
      <c r="M942" s="2"/>
      <c r="N942" s="81"/>
      <c r="O942" s="77"/>
      <c r="P942" s="15"/>
      <c r="Q942" s="82"/>
      <c r="R942" s="19"/>
      <c r="S942" s="85"/>
      <c r="T942" s="397">
        <f t="shared" si="83"/>
        <v>0</v>
      </c>
      <c r="U942" s="443">
        <f t="shared" si="84"/>
        <v>32</v>
      </c>
    </row>
    <row r="943" spans="1:21" ht="18" customHeight="1">
      <c r="A943" s="817"/>
      <c r="B943" s="818"/>
      <c r="C943" s="895"/>
      <c r="D943" s="818"/>
      <c r="E943" s="337">
        <v>5</v>
      </c>
      <c r="F943" s="216"/>
      <c r="G943" s="216"/>
      <c r="H943" s="97"/>
      <c r="I943" s="81"/>
      <c r="J943" s="76"/>
      <c r="K943" s="81"/>
      <c r="L943" s="76"/>
      <c r="M943" s="2"/>
      <c r="N943" s="81"/>
      <c r="O943" s="77"/>
      <c r="P943" s="15"/>
      <c r="Q943" s="82"/>
      <c r="R943" s="19"/>
      <c r="S943" s="85"/>
      <c r="T943" s="397">
        <f t="shared" si="83"/>
        <v>0</v>
      </c>
      <c r="U943" s="443">
        <f t="shared" si="84"/>
        <v>32</v>
      </c>
    </row>
    <row r="944" spans="1:21" ht="18" customHeight="1">
      <c r="A944" s="817"/>
      <c r="B944" s="818"/>
      <c r="C944" s="895"/>
      <c r="D944" s="818"/>
      <c r="E944" s="337">
        <v>6</v>
      </c>
      <c r="F944" s="216"/>
      <c r="G944" s="216"/>
      <c r="H944" s="97"/>
      <c r="I944" s="81"/>
      <c r="J944" s="76"/>
      <c r="K944" s="81"/>
      <c r="L944" s="76"/>
      <c r="M944" s="2"/>
      <c r="N944" s="81"/>
      <c r="O944" s="77"/>
      <c r="P944" s="15"/>
      <c r="Q944" s="82"/>
      <c r="R944" s="19"/>
      <c r="S944" s="85"/>
      <c r="T944" s="397">
        <f t="shared" si="83"/>
        <v>0</v>
      </c>
      <c r="U944" s="443">
        <f t="shared" si="84"/>
        <v>32</v>
      </c>
    </row>
    <row r="945" spans="1:21" ht="18" customHeight="1">
      <c r="A945" s="817"/>
      <c r="B945" s="818"/>
      <c r="C945" s="895"/>
      <c r="D945" s="818"/>
      <c r="E945" s="337">
        <v>7</v>
      </c>
      <c r="F945" s="216"/>
      <c r="G945" s="216"/>
      <c r="H945" s="97"/>
      <c r="I945" s="81"/>
      <c r="J945" s="76"/>
      <c r="K945" s="81"/>
      <c r="L945" s="76"/>
      <c r="M945" s="2"/>
      <c r="N945" s="82"/>
      <c r="O945" s="77"/>
      <c r="P945" s="2"/>
      <c r="Q945" s="82"/>
      <c r="R945" s="19"/>
      <c r="S945" s="85"/>
      <c r="T945" s="397">
        <f t="shared" si="83"/>
        <v>0</v>
      </c>
      <c r="U945" s="443">
        <f t="shared" si="84"/>
        <v>32</v>
      </c>
    </row>
    <row r="946" spans="1:21" ht="18" customHeight="1">
      <c r="A946" s="817"/>
      <c r="B946" s="818"/>
      <c r="C946" s="895"/>
      <c r="D946" s="818"/>
      <c r="E946" s="337">
        <v>8</v>
      </c>
      <c r="F946" s="216"/>
      <c r="G946" s="216"/>
      <c r="H946" s="97"/>
      <c r="I946" s="81"/>
      <c r="J946" s="76"/>
      <c r="K946" s="82"/>
      <c r="L946" s="77"/>
      <c r="M946" s="2"/>
      <c r="N946" s="82"/>
      <c r="O946" s="77"/>
      <c r="P946" s="2"/>
      <c r="Q946" s="82"/>
      <c r="R946" s="19"/>
      <c r="S946" s="85"/>
      <c r="T946" s="397">
        <f t="shared" si="83"/>
        <v>0</v>
      </c>
      <c r="U946" s="443">
        <f t="shared" si="84"/>
        <v>32</v>
      </c>
    </row>
    <row r="947" spans="1:21" ht="18" customHeight="1">
      <c r="A947" s="817"/>
      <c r="B947" s="818"/>
      <c r="C947" s="895"/>
      <c r="D947" s="818"/>
      <c r="E947" s="337">
        <v>9</v>
      </c>
      <c r="F947" s="216"/>
      <c r="G947" s="216"/>
      <c r="H947" s="97"/>
      <c r="I947" s="81"/>
      <c r="J947" s="76"/>
      <c r="K947" s="82"/>
      <c r="L947" s="77"/>
      <c r="M947" s="2"/>
      <c r="N947" s="82"/>
      <c r="O947" s="77"/>
      <c r="P947" s="2"/>
      <c r="Q947" s="82"/>
      <c r="R947" s="19"/>
      <c r="S947" s="85"/>
      <c r="T947" s="397">
        <f t="shared" si="83"/>
        <v>0</v>
      </c>
      <c r="U947" s="443">
        <f t="shared" si="84"/>
        <v>32</v>
      </c>
    </row>
    <row r="948" spans="1:21" ht="18" customHeight="1">
      <c r="A948" s="817"/>
      <c r="B948" s="818"/>
      <c r="C948" s="895"/>
      <c r="D948" s="818"/>
      <c r="E948" s="337">
        <v>10</v>
      </c>
      <c r="F948" s="216"/>
      <c r="G948" s="216"/>
      <c r="H948" s="97"/>
      <c r="I948" s="81"/>
      <c r="J948" s="76"/>
      <c r="K948" s="82"/>
      <c r="L948" s="77"/>
      <c r="M948" s="2"/>
      <c r="N948" s="82"/>
      <c r="O948" s="77"/>
      <c r="P948" s="2"/>
      <c r="Q948" s="82"/>
      <c r="R948" s="19"/>
      <c r="S948" s="85"/>
      <c r="T948" s="397">
        <f t="shared" si="83"/>
        <v>0</v>
      </c>
      <c r="U948" s="443">
        <f t="shared" si="84"/>
        <v>32</v>
      </c>
    </row>
    <row r="949" spans="1:21" ht="18" customHeight="1">
      <c r="A949" s="817"/>
      <c r="B949" s="818"/>
      <c r="C949" s="895"/>
      <c r="D949" s="818"/>
      <c r="E949" s="337">
        <v>11</v>
      </c>
      <c r="F949" s="216"/>
      <c r="G949" s="216"/>
      <c r="H949" s="97"/>
      <c r="I949" s="81"/>
      <c r="J949" s="76"/>
      <c r="K949" s="82"/>
      <c r="L949" s="77"/>
      <c r="M949" s="2"/>
      <c r="N949" s="82"/>
      <c r="O949" s="77"/>
      <c r="P949" s="2"/>
      <c r="Q949" s="82"/>
      <c r="R949" s="19"/>
      <c r="S949" s="85"/>
      <c r="T949" s="397">
        <f t="shared" si="83"/>
        <v>0</v>
      </c>
      <c r="U949" s="443">
        <f t="shared" si="84"/>
        <v>32</v>
      </c>
    </row>
    <row r="950" spans="1:21" ht="18" customHeight="1">
      <c r="A950" s="817"/>
      <c r="B950" s="818"/>
      <c r="C950" s="895"/>
      <c r="D950" s="818"/>
      <c r="E950" s="337">
        <v>12</v>
      </c>
      <c r="F950" s="216"/>
      <c r="G950" s="216"/>
      <c r="H950" s="97"/>
      <c r="I950" s="81"/>
      <c r="J950" s="76"/>
      <c r="K950" s="81"/>
      <c r="L950" s="76"/>
      <c r="M950" s="2"/>
      <c r="N950" s="81"/>
      <c r="O950" s="77"/>
      <c r="P950" s="15"/>
      <c r="Q950" s="82"/>
      <c r="R950" s="19"/>
      <c r="S950" s="85"/>
      <c r="T950" s="397">
        <f t="shared" si="83"/>
        <v>0</v>
      </c>
      <c r="U950" s="443">
        <f t="shared" si="84"/>
        <v>32</v>
      </c>
    </row>
    <row r="951" spans="1:21" ht="18" customHeight="1">
      <c r="A951" s="817"/>
      <c r="B951" s="818"/>
      <c r="C951" s="895"/>
      <c r="D951" s="818"/>
      <c r="E951" s="337">
        <v>13</v>
      </c>
      <c r="F951" s="216"/>
      <c r="G951" s="216"/>
      <c r="H951" s="97"/>
      <c r="I951" s="81"/>
      <c r="J951" s="76"/>
      <c r="K951" s="81"/>
      <c r="L951" s="76"/>
      <c r="M951" s="2"/>
      <c r="N951" s="81"/>
      <c r="O951" s="77"/>
      <c r="P951" s="15"/>
      <c r="Q951" s="82"/>
      <c r="R951" s="19"/>
      <c r="S951" s="85"/>
      <c r="T951" s="397">
        <f t="shared" si="83"/>
        <v>0</v>
      </c>
      <c r="U951" s="443">
        <f t="shared" si="84"/>
        <v>32</v>
      </c>
    </row>
    <row r="952" spans="1:21" ht="18" customHeight="1">
      <c r="A952" s="817"/>
      <c r="B952" s="818"/>
      <c r="C952" s="895"/>
      <c r="D952" s="818"/>
      <c r="E952" s="337">
        <v>14</v>
      </c>
      <c r="F952" s="216"/>
      <c r="G952" s="216"/>
      <c r="H952" s="97"/>
      <c r="I952" s="81"/>
      <c r="J952" s="76"/>
      <c r="K952" s="81"/>
      <c r="L952" s="76"/>
      <c r="M952" s="2"/>
      <c r="N952" s="81"/>
      <c r="O952" s="77"/>
      <c r="P952" s="15"/>
      <c r="Q952" s="82"/>
      <c r="R952" s="19"/>
      <c r="S952" s="85"/>
      <c r="T952" s="397">
        <f t="shared" si="83"/>
        <v>0</v>
      </c>
      <c r="U952" s="443">
        <f t="shared" si="84"/>
        <v>32</v>
      </c>
    </row>
    <row r="953" spans="1:21" ht="18" customHeight="1">
      <c r="A953" s="817"/>
      <c r="B953" s="818"/>
      <c r="C953" s="895"/>
      <c r="D953" s="818"/>
      <c r="E953" s="337">
        <v>15</v>
      </c>
      <c r="F953" s="216"/>
      <c r="G953" s="216"/>
      <c r="H953" s="97"/>
      <c r="I953" s="81"/>
      <c r="J953" s="76"/>
      <c r="K953" s="81"/>
      <c r="L953" s="76"/>
      <c r="M953" s="2"/>
      <c r="N953" s="82"/>
      <c r="O953" s="77"/>
      <c r="P953" s="2"/>
      <c r="Q953" s="82"/>
      <c r="R953" s="19"/>
      <c r="S953" s="85"/>
      <c r="T953" s="397">
        <f t="shared" si="83"/>
        <v>0</v>
      </c>
      <c r="U953" s="443">
        <f t="shared" si="84"/>
        <v>32</v>
      </c>
    </row>
    <row r="954" spans="1:21" ht="18" customHeight="1">
      <c r="A954" s="817"/>
      <c r="B954" s="818"/>
      <c r="C954" s="895"/>
      <c r="D954" s="818"/>
      <c r="E954" s="337">
        <v>16</v>
      </c>
      <c r="F954" s="216"/>
      <c r="G954" s="216"/>
      <c r="H954" s="97"/>
      <c r="I954" s="81"/>
      <c r="J954" s="76"/>
      <c r="K954" s="82"/>
      <c r="L954" s="77"/>
      <c r="M954" s="2"/>
      <c r="N954" s="82"/>
      <c r="O954" s="77"/>
      <c r="P954" s="2"/>
      <c r="Q954" s="82"/>
      <c r="R954" s="19"/>
      <c r="S954" s="85"/>
      <c r="T954" s="397">
        <f t="shared" si="83"/>
        <v>0</v>
      </c>
      <c r="U954" s="443">
        <f t="shared" si="84"/>
        <v>32</v>
      </c>
    </row>
    <row r="955" spans="1:21" ht="18" customHeight="1">
      <c r="A955" s="817"/>
      <c r="B955" s="818"/>
      <c r="C955" s="895"/>
      <c r="D955" s="818"/>
      <c r="E955" s="337">
        <v>17</v>
      </c>
      <c r="F955" s="216"/>
      <c r="G955" s="216"/>
      <c r="H955" s="97"/>
      <c r="I955" s="81"/>
      <c r="J955" s="76"/>
      <c r="K955" s="82"/>
      <c r="L955" s="77"/>
      <c r="M955" s="2"/>
      <c r="N955" s="82"/>
      <c r="O955" s="77"/>
      <c r="P955" s="2"/>
      <c r="Q955" s="82"/>
      <c r="R955" s="19"/>
      <c r="S955" s="85"/>
      <c r="T955" s="397">
        <f t="shared" si="83"/>
        <v>0</v>
      </c>
      <c r="U955" s="443">
        <f t="shared" si="84"/>
        <v>32</v>
      </c>
    </row>
    <row r="956" spans="1:21" ht="18" customHeight="1">
      <c r="A956" s="817"/>
      <c r="B956" s="818"/>
      <c r="C956" s="895"/>
      <c r="D956" s="818"/>
      <c r="E956" s="337">
        <v>18</v>
      </c>
      <c r="F956" s="216"/>
      <c r="G956" s="216"/>
      <c r="H956" s="97"/>
      <c r="I956" s="81"/>
      <c r="J956" s="76"/>
      <c r="K956" s="82"/>
      <c r="L956" s="77"/>
      <c r="M956" s="2"/>
      <c r="N956" s="82"/>
      <c r="O956" s="77"/>
      <c r="P956" s="2"/>
      <c r="Q956" s="82"/>
      <c r="R956" s="19"/>
      <c r="S956" s="85"/>
      <c r="T956" s="397">
        <f t="shared" si="83"/>
        <v>0</v>
      </c>
      <c r="U956" s="443">
        <f t="shared" si="84"/>
        <v>32</v>
      </c>
    </row>
    <row r="957" spans="1:21" ht="18" customHeight="1">
      <c r="A957" s="817"/>
      <c r="B957" s="818"/>
      <c r="C957" s="895"/>
      <c r="D957" s="818"/>
      <c r="E957" s="337">
        <v>19</v>
      </c>
      <c r="F957" s="216"/>
      <c r="G957" s="216"/>
      <c r="H957" s="97"/>
      <c r="I957" s="81"/>
      <c r="J957" s="76"/>
      <c r="K957" s="81"/>
      <c r="L957" s="76"/>
      <c r="M957" s="2"/>
      <c r="N957" s="81"/>
      <c r="O957" s="77"/>
      <c r="P957" s="15"/>
      <c r="Q957" s="82"/>
      <c r="R957" s="19"/>
      <c r="S957" s="85"/>
      <c r="T957" s="397">
        <f t="shared" si="83"/>
        <v>0</v>
      </c>
      <c r="U957" s="443">
        <f t="shared" si="84"/>
        <v>32</v>
      </c>
    </row>
    <row r="958" spans="1:21" ht="18" customHeight="1">
      <c r="A958" s="817"/>
      <c r="B958" s="818"/>
      <c r="C958" s="895"/>
      <c r="D958" s="818"/>
      <c r="E958" s="337">
        <v>20</v>
      </c>
      <c r="F958" s="216"/>
      <c r="G958" s="216"/>
      <c r="H958" s="97"/>
      <c r="I958" s="81"/>
      <c r="J958" s="76"/>
      <c r="K958" s="81"/>
      <c r="L958" s="76"/>
      <c r="M958" s="2"/>
      <c r="N958" s="81"/>
      <c r="O958" s="77"/>
      <c r="P958" s="15"/>
      <c r="Q958" s="82"/>
      <c r="R958" s="19"/>
      <c r="S958" s="85"/>
      <c r="T958" s="397">
        <f t="shared" si="83"/>
        <v>0</v>
      </c>
      <c r="U958" s="443">
        <f t="shared" si="84"/>
        <v>32</v>
      </c>
    </row>
    <row r="959" spans="1:21" ht="18" customHeight="1">
      <c r="A959" s="817"/>
      <c r="B959" s="818"/>
      <c r="C959" s="895"/>
      <c r="D959" s="818"/>
      <c r="E959" s="337">
        <v>21</v>
      </c>
      <c r="F959" s="216"/>
      <c r="G959" s="216"/>
      <c r="H959" s="97"/>
      <c r="I959" s="81"/>
      <c r="J959" s="76"/>
      <c r="K959" s="81"/>
      <c r="L959" s="76"/>
      <c r="M959" s="2"/>
      <c r="N959" s="81"/>
      <c r="O959" s="77"/>
      <c r="P959" s="15"/>
      <c r="Q959" s="82"/>
      <c r="R959" s="19"/>
      <c r="S959" s="85"/>
      <c r="T959" s="397">
        <f t="shared" si="83"/>
        <v>0</v>
      </c>
      <c r="U959" s="443">
        <f t="shared" si="84"/>
        <v>32</v>
      </c>
    </row>
    <row r="960" spans="1:21" ht="18" customHeight="1">
      <c r="A960" s="817"/>
      <c r="B960" s="818"/>
      <c r="C960" s="895"/>
      <c r="D960" s="818"/>
      <c r="E960" s="337">
        <v>22</v>
      </c>
      <c r="F960" s="216"/>
      <c r="G960" s="216"/>
      <c r="H960" s="97"/>
      <c r="I960" s="81"/>
      <c r="J960" s="76"/>
      <c r="K960" s="81"/>
      <c r="L960" s="76"/>
      <c r="M960" s="2"/>
      <c r="N960" s="82"/>
      <c r="O960" s="77"/>
      <c r="P960" s="2"/>
      <c r="Q960" s="82"/>
      <c r="R960" s="19"/>
      <c r="S960" s="85"/>
      <c r="T960" s="397">
        <f t="shared" si="83"/>
        <v>0</v>
      </c>
      <c r="U960" s="443">
        <f t="shared" si="84"/>
        <v>32</v>
      </c>
    </row>
    <row r="961" spans="1:21" ht="18" customHeight="1">
      <c r="A961" s="817"/>
      <c r="B961" s="818"/>
      <c r="C961" s="895"/>
      <c r="D961" s="818"/>
      <c r="E961" s="337">
        <v>23</v>
      </c>
      <c r="F961" s="216"/>
      <c r="G961" s="216"/>
      <c r="H961" s="97"/>
      <c r="I961" s="81"/>
      <c r="J961" s="76"/>
      <c r="K961" s="82"/>
      <c r="L961" s="77"/>
      <c r="M961" s="2"/>
      <c r="N961" s="82"/>
      <c r="O961" s="77"/>
      <c r="P961" s="2"/>
      <c r="Q961" s="82"/>
      <c r="R961" s="19"/>
      <c r="S961" s="85"/>
      <c r="T961" s="397">
        <f t="shared" si="83"/>
        <v>0</v>
      </c>
      <c r="U961" s="443">
        <f t="shared" si="84"/>
        <v>32</v>
      </c>
    </row>
    <row r="962" spans="1:21" ht="18" customHeight="1">
      <c r="A962" s="817"/>
      <c r="B962" s="818"/>
      <c r="C962" s="895"/>
      <c r="D962" s="818"/>
      <c r="E962" s="337">
        <v>24</v>
      </c>
      <c r="F962" s="216"/>
      <c r="G962" s="216"/>
      <c r="H962" s="97"/>
      <c r="I962" s="81"/>
      <c r="J962" s="76"/>
      <c r="K962" s="82"/>
      <c r="L962" s="77"/>
      <c r="M962" s="2"/>
      <c r="N962" s="82"/>
      <c r="O962" s="77"/>
      <c r="P962" s="2"/>
      <c r="Q962" s="82"/>
      <c r="R962" s="19"/>
      <c r="S962" s="85"/>
      <c r="T962" s="397">
        <f t="shared" si="83"/>
        <v>0</v>
      </c>
      <c r="U962" s="443">
        <f t="shared" si="84"/>
        <v>32</v>
      </c>
    </row>
    <row r="963" spans="1:21" ht="18" customHeight="1">
      <c r="A963" s="817"/>
      <c r="B963" s="818"/>
      <c r="C963" s="895"/>
      <c r="D963" s="818"/>
      <c r="E963" s="337">
        <v>25</v>
      </c>
      <c r="F963" s="216"/>
      <c r="G963" s="216"/>
      <c r="H963" s="97"/>
      <c r="I963" s="81"/>
      <c r="J963" s="76"/>
      <c r="K963" s="82"/>
      <c r="L963" s="77"/>
      <c r="M963" s="2"/>
      <c r="N963" s="82"/>
      <c r="O963" s="77"/>
      <c r="P963" s="2"/>
      <c r="Q963" s="82"/>
      <c r="R963" s="19"/>
      <c r="S963" s="85"/>
      <c r="T963" s="397">
        <f t="shared" si="83"/>
        <v>0</v>
      </c>
      <c r="U963" s="443">
        <f t="shared" si="84"/>
        <v>32</v>
      </c>
    </row>
    <row r="964" spans="1:21" ht="18" customHeight="1">
      <c r="A964" s="817"/>
      <c r="B964" s="818"/>
      <c r="C964" s="895"/>
      <c r="D964" s="818"/>
      <c r="E964" s="337">
        <v>26</v>
      </c>
      <c r="F964" s="216"/>
      <c r="G964" s="216"/>
      <c r="H964" s="97"/>
      <c r="I964" s="81"/>
      <c r="J964" s="76"/>
      <c r="K964" s="82"/>
      <c r="L964" s="77"/>
      <c r="M964" s="2"/>
      <c r="N964" s="82"/>
      <c r="O964" s="77"/>
      <c r="P964" s="2"/>
      <c r="Q964" s="82"/>
      <c r="R964" s="19"/>
      <c r="S964" s="85"/>
      <c r="T964" s="397">
        <f t="shared" si="83"/>
        <v>0</v>
      </c>
      <c r="U964" s="443">
        <f t="shared" si="84"/>
        <v>32</v>
      </c>
    </row>
    <row r="965" spans="1:21" ht="18" customHeight="1">
      <c r="A965" s="817"/>
      <c r="B965" s="818"/>
      <c r="C965" s="895"/>
      <c r="D965" s="818"/>
      <c r="E965" s="337">
        <v>27</v>
      </c>
      <c r="F965" s="216"/>
      <c r="G965" s="216"/>
      <c r="H965" s="97"/>
      <c r="I965" s="81"/>
      <c r="J965" s="76"/>
      <c r="K965" s="81"/>
      <c r="L965" s="76"/>
      <c r="M965" s="2"/>
      <c r="N965" s="81"/>
      <c r="O965" s="77"/>
      <c r="P965" s="15"/>
      <c r="Q965" s="82"/>
      <c r="R965" s="19"/>
      <c r="S965" s="85"/>
      <c r="T965" s="397">
        <f t="shared" si="83"/>
        <v>0</v>
      </c>
      <c r="U965" s="443">
        <f t="shared" si="84"/>
        <v>32</v>
      </c>
    </row>
    <row r="966" spans="1:21" ht="18" customHeight="1">
      <c r="A966" s="817"/>
      <c r="B966" s="818"/>
      <c r="C966" s="895"/>
      <c r="D966" s="818"/>
      <c r="E966" s="337">
        <v>28</v>
      </c>
      <c r="F966" s="216"/>
      <c r="G966" s="216"/>
      <c r="H966" s="97"/>
      <c r="I966" s="81"/>
      <c r="J966" s="76"/>
      <c r="K966" s="81"/>
      <c r="L966" s="76"/>
      <c r="M966" s="2"/>
      <c r="N966" s="81"/>
      <c r="O966" s="77"/>
      <c r="P966" s="15"/>
      <c r="Q966" s="82"/>
      <c r="R966" s="19"/>
      <c r="S966" s="85"/>
      <c r="T966" s="397">
        <f t="shared" si="83"/>
        <v>0</v>
      </c>
      <c r="U966" s="443">
        <f t="shared" si="84"/>
        <v>32</v>
      </c>
    </row>
    <row r="967" spans="1:21" ht="18" customHeight="1">
      <c r="A967" s="817"/>
      <c r="B967" s="818"/>
      <c r="C967" s="895"/>
      <c r="D967" s="818"/>
      <c r="E967" s="337">
        <v>29</v>
      </c>
      <c r="F967" s="216"/>
      <c r="G967" s="216"/>
      <c r="H967" s="97"/>
      <c r="I967" s="81"/>
      <c r="J967" s="76"/>
      <c r="K967" s="81"/>
      <c r="L967" s="76"/>
      <c r="M967" s="2"/>
      <c r="N967" s="81"/>
      <c r="O967" s="77"/>
      <c r="P967" s="15"/>
      <c r="Q967" s="82"/>
      <c r="R967" s="19"/>
      <c r="S967" s="85"/>
      <c r="T967" s="397">
        <f t="shared" si="83"/>
        <v>0</v>
      </c>
      <c r="U967" s="443">
        <f t="shared" si="84"/>
        <v>32</v>
      </c>
    </row>
    <row r="968" spans="1:21" ht="18" customHeight="1">
      <c r="A968" s="825"/>
      <c r="B968" s="826"/>
      <c r="C968" s="896"/>
      <c r="D968" s="826"/>
      <c r="E968" s="435">
        <v>30</v>
      </c>
      <c r="F968" s="216"/>
      <c r="G968" s="216"/>
      <c r="H968" s="101"/>
      <c r="I968" s="102"/>
      <c r="J968" s="141"/>
      <c r="K968" s="102"/>
      <c r="L968" s="141"/>
      <c r="M968" s="17"/>
      <c r="N968" s="90"/>
      <c r="O968" s="79"/>
      <c r="P968" s="17"/>
      <c r="Q968" s="90"/>
      <c r="R968" s="20"/>
      <c r="S968" s="91"/>
      <c r="T968" s="398">
        <f t="shared" si="83"/>
        <v>0</v>
      </c>
      <c r="U968" s="443">
        <f t="shared" si="84"/>
        <v>32</v>
      </c>
    </row>
    <row r="969" spans="1:21" ht="18" customHeight="1">
      <c r="A969" s="815">
        <v>33</v>
      </c>
      <c r="B969" s="816"/>
      <c r="C969" s="894" t="str">
        <f>IF(ISERROR(VLOOKUP($A969,処理シート!$B:$D,3,FALSE)),"",VLOOKUP($A969,処理シート!$B:$D,3,FALSE))</f>
        <v/>
      </c>
      <c r="D969" s="816"/>
      <c r="E969" s="392">
        <v>1</v>
      </c>
      <c r="F969" s="216"/>
      <c r="G969" s="216"/>
      <c r="H969" s="118"/>
      <c r="I969" s="119"/>
      <c r="J969" s="120"/>
      <c r="K969" s="122"/>
      <c r="L969" s="123"/>
      <c r="M969" s="121"/>
      <c r="N969" s="122"/>
      <c r="O969" s="123"/>
      <c r="P969" s="121"/>
      <c r="Q969" s="122"/>
      <c r="R969" s="124"/>
      <c r="S969" s="125"/>
      <c r="T969" s="389">
        <f t="shared" si="83"/>
        <v>0</v>
      </c>
      <c r="U969" s="443">
        <f>$A$969</f>
        <v>33</v>
      </c>
    </row>
    <row r="970" spans="1:21" ht="18" customHeight="1">
      <c r="A970" s="817"/>
      <c r="B970" s="818"/>
      <c r="C970" s="895"/>
      <c r="D970" s="818"/>
      <c r="E970" s="337">
        <v>2</v>
      </c>
      <c r="F970" s="216"/>
      <c r="G970" s="216"/>
      <c r="H970" s="97"/>
      <c r="I970" s="81"/>
      <c r="J970" s="76"/>
      <c r="K970" s="82"/>
      <c r="L970" s="77"/>
      <c r="M970" s="2"/>
      <c r="N970" s="82"/>
      <c r="O970" s="77"/>
      <c r="P970" s="2"/>
      <c r="Q970" s="82"/>
      <c r="R970" s="19"/>
      <c r="S970" s="85"/>
      <c r="T970" s="397">
        <f t="shared" si="83"/>
        <v>0</v>
      </c>
      <c r="U970" s="443">
        <f t="shared" ref="U970:U998" si="85">$A$969</f>
        <v>33</v>
      </c>
    </row>
    <row r="971" spans="1:21" ht="18" customHeight="1">
      <c r="A971" s="817"/>
      <c r="B971" s="818"/>
      <c r="C971" s="895"/>
      <c r="D971" s="818"/>
      <c r="E971" s="337">
        <v>3</v>
      </c>
      <c r="F971" s="216"/>
      <c r="G971" s="216"/>
      <c r="H971" s="97"/>
      <c r="I971" s="81"/>
      <c r="J971" s="76"/>
      <c r="K971" s="82"/>
      <c r="L971" s="77"/>
      <c r="M971" s="2"/>
      <c r="N971" s="82"/>
      <c r="O971" s="77"/>
      <c r="P971" s="2"/>
      <c r="Q971" s="82"/>
      <c r="R971" s="19"/>
      <c r="S971" s="85"/>
      <c r="T971" s="397">
        <f t="shared" si="83"/>
        <v>0</v>
      </c>
      <c r="U971" s="443">
        <f t="shared" si="85"/>
        <v>33</v>
      </c>
    </row>
    <row r="972" spans="1:21" ht="18" customHeight="1">
      <c r="A972" s="817"/>
      <c r="B972" s="818"/>
      <c r="C972" s="895"/>
      <c r="D972" s="818"/>
      <c r="E972" s="337">
        <v>4</v>
      </c>
      <c r="F972" s="216"/>
      <c r="G972" s="216"/>
      <c r="H972" s="97"/>
      <c r="I972" s="81"/>
      <c r="J972" s="76"/>
      <c r="K972" s="81"/>
      <c r="L972" s="76"/>
      <c r="M972" s="2"/>
      <c r="N972" s="81"/>
      <c r="O972" s="77"/>
      <c r="P972" s="15"/>
      <c r="Q972" s="82"/>
      <c r="R972" s="19"/>
      <c r="S972" s="85"/>
      <c r="T972" s="397">
        <f t="shared" si="83"/>
        <v>0</v>
      </c>
      <c r="U972" s="443">
        <f t="shared" si="85"/>
        <v>33</v>
      </c>
    </row>
    <row r="973" spans="1:21" ht="18" customHeight="1">
      <c r="A973" s="817"/>
      <c r="B973" s="818"/>
      <c r="C973" s="895"/>
      <c r="D973" s="818"/>
      <c r="E973" s="337">
        <v>5</v>
      </c>
      <c r="F973" s="216"/>
      <c r="G973" s="216"/>
      <c r="H973" s="97"/>
      <c r="I973" s="81"/>
      <c r="J973" s="76"/>
      <c r="K973" s="81"/>
      <c r="L973" s="76"/>
      <c r="M973" s="2"/>
      <c r="N973" s="81"/>
      <c r="O973" s="77"/>
      <c r="P973" s="15"/>
      <c r="Q973" s="82"/>
      <c r="R973" s="19"/>
      <c r="S973" s="85"/>
      <c r="T973" s="397">
        <f t="shared" si="83"/>
        <v>0</v>
      </c>
      <c r="U973" s="443">
        <f t="shared" si="85"/>
        <v>33</v>
      </c>
    </row>
    <row r="974" spans="1:21" ht="18" customHeight="1">
      <c r="A974" s="817"/>
      <c r="B974" s="818"/>
      <c r="C974" s="895"/>
      <c r="D974" s="818"/>
      <c r="E974" s="337">
        <v>6</v>
      </c>
      <c r="F974" s="216"/>
      <c r="G974" s="216"/>
      <c r="H974" s="97"/>
      <c r="I974" s="81"/>
      <c r="J974" s="76"/>
      <c r="K974" s="81"/>
      <c r="L974" s="76"/>
      <c r="M974" s="2"/>
      <c r="N974" s="81"/>
      <c r="O974" s="77"/>
      <c r="P974" s="15"/>
      <c r="Q974" s="82"/>
      <c r="R974" s="19"/>
      <c r="S974" s="85"/>
      <c r="T974" s="397">
        <f t="shared" si="83"/>
        <v>0</v>
      </c>
      <c r="U974" s="443">
        <f t="shared" si="85"/>
        <v>33</v>
      </c>
    </row>
    <row r="975" spans="1:21" ht="18" customHeight="1">
      <c r="A975" s="817"/>
      <c r="B975" s="818"/>
      <c r="C975" s="895"/>
      <c r="D975" s="818"/>
      <c r="E975" s="337">
        <v>7</v>
      </c>
      <c r="F975" s="216"/>
      <c r="G975" s="216"/>
      <c r="H975" s="97"/>
      <c r="I975" s="81"/>
      <c r="J975" s="76"/>
      <c r="K975" s="81"/>
      <c r="L975" s="76"/>
      <c r="M975" s="2"/>
      <c r="N975" s="82"/>
      <c r="O975" s="77"/>
      <c r="P975" s="2"/>
      <c r="Q975" s="82"/>
      <c r="R975" s="19"/>
      <c r="S975" s="85"/>
      <c r="T975" s="397">
        <f t="shared" si="83"/>
        <v>0</v>
      </c>
      <c r="U975" s="443">
        <f t="shared" si="85"/>
        <v>33</v>
      </c>
    </row>
    <row r="976" spans="1:21" ht="18" customHeight="1">
      <c r="A976" s="817"/>
      <c r="B976" s="818"/>
      <c r="C976" s="895"/>
      <c r="D976" s="818"/>
      <c r="E976" s="337">
        <v>8</v>
      </c>
      <c r="F976" s="216"/>
      <c r="G976" s="216"/>
      <c r="H976" s="97"/>
      <c r="I976" s="81"/>
      <c r="J976" s="76"/>
      <c r="K976" s="82"/>
      <c r="L976" s="77"/>
      <c r="M976" s="2"/>
      <c r="N976" s="82"/>
      <c r="O976" s="77"/>
      <c r="P976" s="2"/>
      <c r="Q976" s="82"/>
      <c r="R976" s="19"/>
      <c r="S976" s="85"/>
      <c r="T976" s="397">
        <f t="shared" si="83"/>
        <v>0</v>
      </c>
      <c r="U976" s="443">
        <f t="shared" si="85"/>
        <v>33</v>
      </c>
    </row>
    <row r="977" spans="1:21" ht="18" customHeight="1">
      <c r="A977" s="817"/>
      <c r="B977" s="818"/>
      <c r="C977" s="895"/>
      <c r="D977" s="818"/>
      <c r="E977" s="337">
        <v>9</v>
      </c>
      <c r="F977" s="216"/>
      <c r="G977" s="216"/>
      <c r="H977" s="97"/>
      <c r="I977" s="81"/>
      <c r="J977" s="76"/>
      <c r="K977" s="82"/>
      <c r="L977" s="77"/>
      <c r="M977" s="2"/>
      <c r="N977" s="82"/>
      <c r="O977" s="77"/>
      <c r="P977" s="2"/>
      <c r="Q977" s="82"/>
      <c r="R977" s="19"/>
      <c r="S977" s="85"/>
      <c r="T977" s="397">
        <f t="shared" si="83"/>
        <v>0</v>
      </c>
      <c r="U977" s="443">
        <f t="shared" si="85"/>
        <v>33</v>
      </c>
    </row>
    <row r="978" spans="1:21" ht="18" customHeight="1">
      <c r="A978" s="817"/>
      <c r="B978" s="818"/>
      <c r="C978" s="895"/>
      <c r="D978" s="818"/>
      <c r="E978" s="337">
        <v>10</v>
      </c>
      <c r="F978" s="216"/>
      <c r="G978" s="216"/>
      <c r="H978" s="97"/>
      <c r="I978" s="81"/>
      <c r="J978" s="76"/>
      <c r="K978" s="82"/>
      <c r="L978" s="77"/>
      <c r="M978" s="2"/>
      <c r="N978" s="82"/>
      <c r="O978" s="77"/>
      <c r="P978" s="2"/>
      <c r="Q978" s="82"/>
      <c r="R978" s="19"/>
      <c r="S978" s="85"/>
      <c r="T978" s="397">
        <f t="shared" si="83"/>
        <v>0</v>
      </c>
      <c r="U978" s="443">
        <f t="shared" si="85"/>
        <v>33</v>
      </c>
    </row>
    <row r="979" spans="1:21" ht="18" customHeight="1">
      <c r="A979" s="817"/>
      <c r="B979" s="818"/>
      <c r="C979" s="895"/>
      <c r="D979" s="818"/>
      <c r="E979" s="337">
        <v>11</v>
      </c>
      <c r="F979" s="216"/>
      <c r="G979" s="216"/>
      <c r="H979" s="97"/>
      <c r="I979" s="81"/>
      <c r="J979" s="76"/>
      <c r="K979" s="82"/>
      <c r="L979" s="77"/>
      <c r="M979" s="2"/>
      <c r="N979" s="82"/>
      <c r="O979" s="77"/>
      <c r="P979" s="2"/>
      <c r="Q979" s="82"/>
      <c r="R979" s="19"/>
      <c r="S979" s="85"/>
      <c r="T979" s="397">
        <f t="shared" ref="T979:T1042" si="86">IF(J979="",0,INT(SUM(PRODUCT(J979,L979,O979),R979)))</f>
        <v>0</v>
      </c>
      <c r="U979" s="443">
        <f t="shared" si="85"/>
        <v>33</v>
      </c>
    </row>
    <row r="980" spans="1:21" ht="18" customHeight="1">
      <c r="A980" s="817"/>
      <c r="B980" s="818"/>
      <c r="C980" s="895"/>
      <c r="D980" s="818"/>
      <c r="E980" s="337">
        <v>12</v>
      </c>
      <c r="F980" s="216"/>
      <c r="G980" s="216"/>
      <c r="H980" s="97"/>
      <c r="I980" s="81"/>
      <c r="J980" s="76"/>
      <c r="K980" s="81"/>
      <c r="L980" s="76"/>
      <c r="M980" s="2"/>
      <c r="N980" s="81"/>
      <c r="O980" s="77"/>
      <c r="P980" s="15"/>
      <c r="Q980" s="82"/>
      <c r="R980" s="19"/>
      <c r="S980" s="85"/>
      <c r="T980" s="397">
        <f t="shared" si="86"/>
        <v>0</v>
      </c>
      <c r="U980" s="443">
        <f t="shared" si="85"/>
        <v>33</v>
      </c>
    </row>
    <row r="981" spans="1:21" ht="18" customHeight="1">
      <c r="A981" s="817"/>
      <c r="B981" s="818"/>
      <c r="C981" s="895"/>
      <c r="D981" s="818"/>
      <c r="E981" s="337">
        <v>13</v>
      </c>
      <c r="F981" s="216"/>
      <c r="G981" s="216"/>
      <c r="H981" s="97"/>
      <c r="I981" s="81"/>
      <c r="J981" s="76"/>
      <c r="K981" s="81"/>
      <c r="L981" s="76"/>
      <c r="M981" s="2"/>
      <c r="N981" s="81"/>
      <c r="O981" s="77"/>
      <c r="P981" s="15"/>
      <c r="Q981" s="82"/>
      <c r="R981" s="19"/>
      <c r="S981" s="85"/>
      <c r="T981" s="397">
        <f t="shared" si="86"/>
        <v>0</v>
      </c>
      <c r="U981" s="443">
        <f t="shared" si="85"/>
        <v>33</v>
      </c>
    </row>
    <row r="982" spans="1:21" ht="18" customHeight="1">
      <c r="A982" s="817"/>
      <c r="B982" s="818"/>
      <c r="C982" s="895"/>
      <c r="D982" s="818"/>
      <c r="E982" s="337">
        <v>14</v>
      </c>
      <c r="F982" s="216"/>
      <c r="G982" s="216"/>
      <c r="H982" s="97"/>
      <c r="I982" s="81"/>
      <c r="J982" s="76"/>
      <c r="K982" s="81"/>
      <c r="L982" s="76"/>
      <c r="M982" s="2"/>
      <c r="N982" s="81"/>
      <c r="O982" s="77"/>
      <c r="P982" s="15"/>
      <c r="Q982" s="82"/>
      <c r="R982" s="19"/>
      <c r="S982" s="85"/>
      <c r="T982" s="397">
        <f t="shared" si="86"/>
        <v>0</v>
      </c>
      <c r="U982" s="443">
        <f t="shared" si="85"/>
        <v>33</v>
      </c>
    </row>
    <row r="983" spans="1:21" ht="18" customHeight="1">
      <c r="A983" s="817"/>
      <c r="B983" s="818"/>
      <c r="C983" s="895"/>
      <c r="D983" s="818"/>
      <c r="E983" s="337">
        <v>15</v>
      </c>
      <c r="F983" s="216"/>
      <c r="G983" s="216"/>
      <c r="H983" s="97"/>
      <c r="I983" s="81"/>
      <c r="J983" s="76"/>
      <c r="K983" s="81"/>
      <c r="L983" s="76"/>
      <c r="M983" s="2"/>
      <c r="N983" s="82"/>
      <c r="O983" s="77"/>
      <c r="P983" s="2"/>
      <c r="Q983" s="82"/>
      <c r="R983" s="19"/>
      <c r="S983" s="85"/>
      <c r="T983" s="397">
        <f t="shared" si="86"/>
        <v>0</v>
      </c>
      <c r="U983" s="443">
        <f t="shared" si="85"/>
        <v>33</v>
      </c>
    </row>
    <row r="984" spans="1:21" ht="18" customHeight="1">
      <c r="A984" s="817"/>
      <c r="B984" s="818"/>
      <c r="C984" s="895"/>
      <c r="D984" s="818"/>
      <c r="E984" s="337">
        <v>16</v>
      </c>
      <c r="F984" s="216"/>
      <c r="G984" s="216"/>
      <c r="H984" s="97"/>
      <c r="I984" s="81"/>
      <c r="J984" s="76"/>
      <c r="K984" s="82"/>
      <c r="L984" s="77"/>
      <c r="M984" s="2"/>
      <c r="N984" s="82"/>
      <c r="O984" s="77"/>
      <c r="P984" s="2"/>
      <c r="Q984" s="82"/>
      <c r="R984" s="19"/>
      <c r="S984" s="85"/>
      <c r="T984" s="397">
        <f t="shared" si="86"/>
        <v>0</v>
      </c>
      <c r="U984" s="443">
        <f t="shared" si="85"/>
        <v>33</v>
      </c>
    </row>
    <row r="985" spans="1:21" ht="18" customHeight="1">
      <c r="A985" s="817"/>
      <c r="B985" s="818"/>
      <c r="C985" s="895"/>
      <c r="D985" s="818"/>
      <c r="E985" s="337">
        <v>17</v>
      </c>
      <c r="F985" s="216"/>
      <c r="G985" s="216"/>
      <c r="H985" s="97"/>
      <c r="I985" s="81"/>
      <c r="J985" s="76"/>
      <c r="K985" s="82"/>
      <c r="L985" s="77"/>
      <c r="M985" s="2"/>
      <c r="N985" s="82"/>
      <c r="O985" s="77"/>
      <c r="P985" s="2"/>
      <c r="Q985" s="82"/>
      <c r="R985" s="19"/>
      <c r="S985" s="85"/>
      <c r="T985" s="397">
        <f t="shared" si="86"/>
        <v>0</v>
      </c>
      <c r="U985" s="443">
        <f t="shared" si="85"/>
        <v>33</v>
      </c>
    </row>
    <row r="986" spans="1:21" ht="18" customHeight="1">
      <c r="A986" s="817"/>
      <c r="B986" s="818"/>
      <c r="C986" s="895"/>
      <c r="D986" s="818"/>
      <c r="E986" s="337">
        <v>18</v>
      </c>
      <c r="F986" s="216"/>
      <c r="G986" s="216"/>
      <c r="H986" s="97"/>
      <c r="I986" s="81"/>
      <c r="J986" s="76"/>
      <c r="K986" s="82"/>
      <c r="L986" s="77"/>
      <c r="M986" s="2"/>
      <c r="N986" s="82"/>
      <c r="O986" s="77"/>
      <c r="P986" s="2"/>
      <c r="Q986" s="82"/>
      <c r="R986" s="19"/>
      <c r="S986" s="85"/>
      <c r="T986" s="397">
        <f t="shared" si="86"/>
        <v>0</v>
      </c>
      <c r="U986" s="443">
        <f t="shared" si="85"/>
        <v>33</v>
      </c>
    </row>
    <row r="987" spans="1:21" ht="18" customHeight="1">
      <c r="A987" s="817"/>
      <c r="B987" s="818"/>
      <c r="C987" s="895"/>
      <c r="D987" s="818"/>
      <c r="E987" s="337">
        <v>19</v>
      </c>
      <c r="F987" s="216"/>
      <c r="G987" s="216"/>
      <c r="H987" s="97"/>
      <c r="I987" s="81"/>
      <c r="J987" s="76"/>
      <c r="K987" s="81"/>
      <c r="L987" s="76"/>
      <c r="M987" s="2"/>
      <c r="N987" s="81"/>
      <c r="O987" s="77"/>
      <c r="P987" s="15"/>
      <c r="Q987" s="82"/>
      <c r="R987" s="19"/>
      <c r="S987" s="85"/>
      <c r="T987" s="397">
        <f t="shared" si="86"/>
        <v>0</v>
      </c>
      <c r="U987" s="443">
        <f t="shared" si="85"/>
        <v>33</v>
      </c>
    </row>
    <row r="988" spans="1:21" ht="18" customHeight="1">
      <c r="A988" s="817"/>
      <c r="B988" s="818"/>
      <c r="C988" s="895"/>
      <c r="D988" s="818"/>
      <c r="E988" s="337">
        <v>20</v>
      </c>
      <c r="F988" s="216"/>
      <c r="G988" s="216"/>
      <c r="H988" s="97"/>
      <c r="I988" s="81"/>
      <c r="J988" s="76"/>
      <c r="K988" s="81"/>
      <c r="L988" s="76"/>
      <c r="M988" s="2"/>
      <c r="N988" s="81"/>
      <c r="O988" s="77"/>
      <c r="P988" s="15"/>
      <c r="Q988" s="82"/>
      <c r="R988" s="19"/>
      <c r="S988" s="85"/>
      <c r="T988" s="397">
        <f t="shared" si="86"/>
        <v>0</v>
      </c>
      <c r="U988" s="443">
        <f t="shared" si="85"/>
        <v>33</v>
      </c>
    </row>
    <row r="989" spans="1:21" ht="18" customHeight="1">
      <c r="A989" s="817"/>
      <c r="B989" s="818"/>
      <c r="C989" s="895"/>
      <c r="D989" s="818"/>
      <c r="E989" s="337">
        <v>21</v>
      </c>
      <c r="F989" s="216"/>
      <c r="G989" s="216"/>
      <c r="H989" s="97"/>
      <c r="I989" s="81"/>
      <c r="J989" s="76"/>
      <c r="K989" s="81"/>
      <c r="L989" s="76"/>
      <c r="M989" s="2"/>
      <c r="N989" s="81"/>
      <c r="O989" s="77"/>
      <c r="P989" s="15"/>
      <c r="Q989" s="82"/>
      <c r="R989" s="19"/>
      <c r="S989" s="85"/>
      <c r="T989" s="397">
        <f t="shared" si="86"/>
        <v>0</v>
      </c>
      <c r="U989" s="443">
        <f t="shared" si="85"/>
        <v>33</v>
      </c>
    </row>
    <row r="990" spans="1:21" ht="18" customHeight="1">
      <c r="A990" s="817"/>
      <c r="B990" s="818"/>
      <c r="C990" s="895"/>
      <c r="D990" s="818"/>
      <c r="E990" s="337">
        <v>22</v>
      </c>
      <c r="F990" s="216"/>
      <c r="G990" s="216"/>
      <c r="H990" s="97"/>
      <c r="I990" s="81"/>
      <c r="J990" s="76"/>
      <c r="K990" s="81"/>
      <c r="L990" s="76"/>
      <c r="M990" s="2"/>
      <c r="N990" s="82"/>
      <c r="O990" s="77"/>
      <c r="P990" s="2"/>
      <c r="Q990" s="82"/>
      <c r="R990" s="19"/>
      <c r="S990" s="85"/>
      <c r="T990" s="397">
        <f t="shared" si="86"/>
        <v>0</v>
      </c>
      <c r="U990" s="443">
        <f t="shared" si="85"/>
        <v>33</v>
      </c>
    </row>
    <row r="991" spans="1:21" ht="18" customHeight="1">
      <c r="A991" s="817"/>
      <c r="B991" s="818"/>
      <c r="C991" s="895"/>
      <c r="D991" s="818"/>
      <c r="E991" s="337">
        <v>23</v>
      </c>
      <c r="F991" s="216"/>
      <c r="G991" s="216"/>
      <c r="H991" s="97"/>
      <c r="I991" s="81"/>
      <c r="J991" s="76"/>
      <c r="K991" s="82"/>
      <c r="L991" s="77"/>
      <c r="M991" s="2"/>
      <c r="N991" s="82"/>
      <c r="O991" s="77"/>
      <c r="P991" s="2"/>
      <c r="Q991" s="82"/>
      <c r="R991" s="19"/>
      <c r="S991" s="85"/>
      <c r="T991" s="397">
        <f t="shared" si="86"/>
        <v>0</v>
      </c>
      <c r="U991" s="443">
        <f t="shared" si="85"/>
        <v>33</v>
      </c>
    </row>
    <row r="992" spans="1:21" ht="18" customHeight="1">
      <c r="A992" s="817"/>
      <c r="B992" s="818"/>
      <c r="C992" s="895"/>
      <c r="D992" s="818"/>
      <c r="E992" s="337">
        <v>24</v>
      </c>
      <c r="F992" s="216"/>
      <c r="G992" s="216"/>
      <c r="H992" s="97"/>
      <c r="I992" s="81"/>
      <c r="J992" s="76"/>
      <c r="K992" s="82"/>
      <c r="L992" s="77"/>
      <c r="M992" s="2"/>
      <c r="N992" s="82"/>
      <c r="O992" s="77"/>
      <c r="P992" s="2"/>
      <c r="Q992" s="82"/>
      <c r="R992" s="19"/>
      <c r="S992" s="85"/>
      <c r="T992" s="397">
        <f t="shared" si="86"/>
        <v>0</v>
      </c>
      <c r="U992" s="443">
        <f t="shared" si="85"/>
        <v>33</v>
      </c>
    </row>
    <row r="993" spans="1:21" ht="18" customHeight="1">
      <c r="A993" s="817"/>
      <c r="B993" s="818"/>
      <c r="C993" s="895"/>
      <c r="D993" s="818"/>
      <c r="E993" s="337">
        <v>25</v>
      </c>
      <c r="F993" s="216"/>
      <c r="G993" s="216"/>
      <c r="H993" s="97"/>
      <c r="I993" s="81"/>
      <c r="J993" s="76"/>
      <c r="K993" s="82"/>
      <c r="L993" s="77"/>
      <c r="M993" s="2"/>
      <c r="N993" s="82"/>
      <c r="O993" s="77"/>
      <c r="P993" s="2"/>
      <c r="Q993" s="82"/>
      <c r="R993" s="19"/>
      <c r="S993" s="85"/>
      <c r="T993" s="397">
        <f t="shared" si="86"/>
        <v>0</v>
      </c>
      <c r="U993" s="443">
        <f t="shared" si="85"/>
        <v>33</v>
      </c>
    </row>
    <row r="994" spans="1:21" ht="18" customHeight="1">
      <c r="A994" s="817"/>
      <c r="B994" s="818"/>
      <c r="C994" s="895"/>
      <c r="D994" s="818"/>
      <c r="E994" s="337">
        <v>26</v>
      </c>
      <c r="F994" s="216"/>
      <c r="G994" s="216"/>
      <c r="H994" s="97"/>
      <c r="I994" s="81"/>
      <c r="J994" s="76"/>
      <c r="K994" s="82"/>
      <c r="L994" s="77"/>
      <c r="M994" s="2"/>
      <c r="N994" s="82"/>
      <c r="O994" s="77"/>
      <c r="P994" s="2"/>
      <c r="Q994" s="82"/>
      <c r="R994" s="19"/>
      <c r="S994" s="85"/>
      <c r="T994" s="397">
        <f t="shared" si="86"/>
        <v>0</v>
      </c>
      <c r="U994" s="443">
        <f t="shared" si="85"/>
        <v>33</v>
      </c>
    </row>
    <row r="995" spans="1:21" ht="18" customHeight="1">
      <c r="A995" s="817"/>
      <c r="B995" s="818"/>
      <c r="C995" s="895"/>
      <c r="D995" s="818"/>
      <c r="E995" s="337">
        <v>27</v>
      </c>
      <c r="F995" s="216"/>
      <c r="G995" s="216"/>
      <c r="H995" s="97"/>
      <c r="I995" s="81"/>
      <c r="J995" s="76"/>
      <c r="K995" s="81"/>
      <c r="L995" s="76"/>
      <c r="M995" s="2"/>
      <c r="N995" s="81"/>
      <c r="O995" s="77"/>
      <c r="P995" s="15"/>
      <c r="Q995" s="82"/>
      <c r="R995" s="19"/>
      <c r="S995" s="85"/>
      <c r="T995" s="397">
        <f t="shared" si="86"/>
        <v>0</v>
      </c>
      <c r="U995" s="443">
        <f t="shared" si="85"/>
        <v>33</v>
      </c>
    </row>
    <row r="996" spans="1:21" ht="18" customHeight="1">
      <c r="A996" s="817"/>
      <c r="B996" s="818"/>
      <c r="C996" s="895"/>
      <c r="D996" s="818"/>
      <c r="E996" s="337">
        <v>28</v>
      </c>
      <c r="F996" s="216"/>
      <c r="G996" s="216"/>
      <c r="H996" s="97"/>
      <c r="I996" s="81"/>
      <c r="J996" s="76"/>
      <c r="K996" s="81"/>
      <c r="L996" s="76"/>
      <c r="M996" s="2"/>
      <c r="N996" s="81"/>
      <c r="O996" s="77"/>
      <c r="P996" s="15"/>
      <c r="Q996" s="82"/>
      <c r="R996" s="19"/>
      <c r="S996" s="85"/>
      <c r="T996" s="397">
        <f t="shared" si="86"/>
        <v>0</v>
      </c>
      <c r="U996" s="443">
        <f t="shared" si="85"/>
        <v>33</v>
      </c>
    </row>
    <row r="997" spans="1:21" ht="18" customHeight="1">
      <c r="A997" s="817"/>
      <c r="B997" s="818"/>
      <c r="C997" s="895"/>
      <c r="D997" s="818"/>
      <c r="E997" s="337">
        <v>29</v>
      </c>
      <c r="F997" s="216"/>
      <c r="G997" s="216"/>
      <c r="H997" s="97"/>
      <c r="I997" s="81"/>
      <c r="J997" s="76"/>
      <c r="K997" s="81"/>
      <c r="L997" s="76"/>
      <c r="M997" s="2"/>
      <c r="N997" s="81"/>
      <c r="O997" s="77"/>
      <c r="P997" s="15"/>
      <c r="Q997" s="82"/>
      <c r="R997" s="19"/>
      <c r="S997" s="85"/>
      <c r="T997" s="397">
        <f t="shared" si="86"/>
        <v>0</v>
      </c>
      <c r="U997" s="443">
        <f t="shared" si="85"/>
        <v>33</v>
      </c>
    </row>
    <row r="998" spans="1:21" ht="18" customHeight="1">
      <c r="A998" s="825"/>
      <c r="B998" s="826"/>
      <c r="C998" s="896"/>
      <c r="D998" s="826"/>
      <c r="E998" s="345">
        <v>30</v>
      </c>
      <c r="F998" s="433"/>
      <c r="G998" s="433"/>
      <c r="H998" s="101"/>
      <c r="I998" s="102"/>
      <c r="J998" s="141"/>
      <c r="K998" s="102"/>
      <c r="L998" s="141"/>
      <c r="M998" s="17"/>
      <c r="N998" s="90"/>
      <c r="O998" s="79"/>
      <c r="P998" s="17"/>
      <c r="Q998" s="90"/>
      <c r="R998" s="20"/>
      <c r="S998" s="91"/>
      <c r="T998" s="398">
        <f t="shared" si="86"/>
        <v>0</v>
      </c>
      <c r="U998" s="443">
        <f t="shared" si="85"/>
        <v>33</v>
      </c>
    </row>
    <row r="999" spans="1:21" ht="18" customHeight="1">
      <c r="A999" s="815">
        <v>34</v>
      </c>
      <c r="B999" s="816"/>
      <c r="C999" s="894" t="str">
        <f>IF(ISERROR(VLOOKUP($A999,処理シート!$B:$D,3,FALSE)),"",VLOOKUP($A999,処理シート!$B:$D,3,FALSE))</f>
        <v/>
      </c>
      <c r="D999" s="816"/>
      <c r="E999" s="337">
        <v>1</v>
      </c>
      <c r="F999" s="216"/>
      <c r="G999" s="216"/>
      <c r="H999" s="118"/>
      <c r="I999" s="119"/>
      <c r="J999" s="120"/>
      <c r="K999" s="122"/>
      <c r="L999" s="123"/>
      <c r="M999" s="121"/>
      <c r="N999" s="122"/>
      <c r="O999" s="123"/>
      <c r="P999" s="121"/>
      <c r="Q999" s="122"/>
      <c r="R999" s="124"/>
      <c r="S999" s="125"/>
      <c r="T999" s="389">
        <f t="shared" si="86"/>
        <v>0</v>
      </c>
      <c r="U999" s="443">
        <f>$A$999</f>
        <v>34</v>
      </c>
    </row>
    <row r="1000" spans="1:21" ht="18" customHeight="1">
      <c r="A1000" s="817"/>
      <c r="B1000" s="818"/>
      <c r="C1000" s="895"/>
      <c r="D1000" s="818"/>
      <c r="E1000" s="337">
        <v>2</v>
      </c>
      <c r="F1000" s="216"/>
      <c r="G1000" s="216"/>
      <c r="H1000" s="97"/>
      <c r="I1000" s="81"/>
      <c r="J1000" s="76"/>
      <c r="K1000" s="82"/>
      <c r="L1000" s="77"/>
      <c r="M1000" s="2"/>
      <c r="N1000" s="82"/>
      <c r="O1000" s="77"/>
      <c r="P1000" s="2"/>
      <c r="Q1000" s="82"/>
      <c r="R1000" s="19"/>
      <c r="S1000" s="85"/>
      <c r="T1000" s="397">
        <f t="shared" si="86"/>
        <v>0</v>
      </c>
      <c r="U1000" s="443">
        <f t="shared" ref="U1000:U1028" si="87">$A$999</f>
        <v>34</v>
      </c>
    </row>
    <row r="1001" spans="1:21" ht="18" customHeight="1">
      <c r="A1001" s="817"/>
      <c r="B1001" s="818"/>
      <c r="C1001" s="895"/>
      <c r="D1001" s="818"/>
      <c r="E1001" s="337">
        <v>3</v>
      </c>
      <c r="F1001" s="216"/>
      <c r="G1001" s="216"/>
      <c r="H1001" s="97"/>
      <c r="I1001" s="81"/>
      <c r="J1001" s="76"/>
      <c r="K1001" s="82"/>
      <c r="L1001" s="77"/>
      <c r="M1001" s="2"/>
      <c r="N1001" s="82"/>
      <c r="O1001" s="77"/>
      <c r="P1001" s="2"/>
      <c r="Q1001" s="82"/>
      <c r="R1001" s="19"/>
      <c r="S1001" s="85"/>
      <c r="T1001" s="397">
        <f t="shared" si="86"/>
        <v>0</v>
      </c>
      <c r="U1001" s="443">
        <f t="shared" si="87"/>
        <v>34</v>
      </c>
    </row>
    <row r="1002" spans="1:21" ht="18" customHeight="1">
      <c r="A1002" s="817"/>
      <c r="B1002" s="818"/>
      <c r="C1002" s="895"/>
      <c r="D1002" s="818"/>
      <c r="E1002" s="337">
        <v>4</v>
      </c>
      <c r="F1002" s="216"/>
      <c r="G1002" s="216"/>
      <c r="H1002" s="97"/>
      <c r="I1002" s="81"/>
      <c r="J1002" s="76"/>
      <c r="K1002" s="81"/>
      <c r="L1002" s="76"/>
      <c r="M1002" s="2"/>
      <c r="N1002" s="81"/>
      <c r="O1002" s="77"/>
      <c r="P1002" s="15"/>
      <c r="Q1002" s="82"/>
      <c r="R1002" s="19"/>
      <c r="S1002" s="85"/>
      <c r="T1002" s="397">
        <f t="shared" si="86"/>
        <v>0</v>
      </c>
      <c r="U1002" s="443">
        <f t="shared" si="87"/>
        <v>34</v>
      </c>
    </row>
    <row r="1003" spans="1:21" ht="18" customHeight="1">
      <c r="A1003" s="817"/>
      <c r="B1003" s="818"/>
      <c r="C1003" s="895"/>
      <c r="D1003" s="818"/>
      <c r="E1003" s="337">
        <v>5</v>
      </c>
      <c r="F1003" s="216"/>
      <c r="G1003" s="216"/>
      <c r="H1003" s="97"/>
      <c r="I1003" s="81"/>
      <c r="J1003" s="76"/>
      <c r="K1003" s="81"/>
      <c r="L1003" s="76"/>
      <c r="M1003" s="2"/>
      <c r="N1003" s="81"/>
      <c r="O1003" s="77"/>
      <c r="P1003" s="15"/>
      <c r="Q1003" s="82"/>
      <c r="R1003" s="19"/>
      <c r="S1003" s="85"/>
      <c r="T1003" s="397">
        <f t="shared" si="86"/>
        <v>0</v>
      </c>
      <c r="U1003" s="443">
        <f t="shared" si="87"/>
        <v>34</v>
      </c>
    </row>
    <row r="1004" spans="1:21" ht="18" customHeight="1">
      <c r="A1004" s="817"/>
      <c r="B1004" s="818"/>
      <c r="C1004" s="895"/>
      <c r="D1004" s="818"/>
      <c r="E1004" s="337">
        <v>6</v>
      </c>
      <c r="F1004" s="216"/>
      <c r="G1004" s="216"/>
      <c r="H1004" s="97"/>
      <c r="I1004" s="81"/>
      <c r="J1004" s="76"/>
      <c r="K1004" s="81"/>
      <c r="L1004" s="76"/>
      <c r="M1004" s="2"/>
      <c r="N1004" s="81"/>
      <c r="O1004" s="77"/>
      <c r="P1004" s="15"/>
      <c r="Q1004" s="82"/>
      <c r="R1004" s="19"/>
      <c r="S1004" s="85"/>
      <c r="T1004" s="397">
        <f t="shared" si="86"/>
        <v>0</v>
      </c>
      <c r="U1004" s="443">
        <f t="shared" si="87"/>
        <v>34</v>
      </c>
    </row>
    <row r="1005" spans="1:21" ht="18" customHeight="1">
      <c r="A1005" s="817"/>
      <c r="B1005" s="818"/>
      <c r="C1005" s="895"/>
      <c r="D1005" s="818"/>
      <c r="E1005" s="337">
        <v>7</v>
      </c>
      <c r="F1005" s="216"/>
      <c r="G1005" s="216"/>
      <c r="H1005" s="97"/>
      <c r="I1005" s="81"/>
      <c r="J1005" s="76"/>
      <c r="K1005" s="81"/>
      <c r="L1005" s="76"/>
      <c r="M1005" s="2"/>
      <c r="N1005" s="82"/>
      <c r="O1005" s="77"/>
      <c r="P1005" s="2"/>
      <c r="Q1005" s="82"/>
      <c r="R1005" s="19"/>
      <c r="S1005" s="85"/>
      <c r="T1005" s="397">
        <f t="shared" si="86"/>
        <v>0</v>
      </c>
      <c r="U1005" s="443">
        <f t="shared" si="87"/>
        <v>34</v>
      </c>
    </row>
    <row r="1006" spans="1:21" ht="18" customHeight="1">
      <c r="A1006" s="817"/>
      <c r="B1006" s="818"/>
      <c r="C1006" s="895"/>
      <c r="D1006" s="818"/>
      <c r="E1006" s="337">
        <v>8</v>
      </c>
      <c r="F1006" s="216"/>
      <c r="G1006" s="216"/>
      <c r="H1006" s="97"/>
      <c r="I1006" s="81"/>
      <c r="J1006" s="76"/>
      <c r="K1006" s="82"/>
      <c r="L1006" s="77"/>
      <c r="M1006" s="2"/>
      <c r="N1006" s="82"/>
      <c r="O1006" s="77"/>
      <c r="P1006" s="2"/>
      <c r="Q1006" s="82"/>
      <c r="R1006" s="19"/>
      <c r="S1006" s="85"/>
      <c r="T1006" s="397">
        <f t="shared" si="86"/>
        <v>0</v>
      </c>
      <c r="U1006" s="443">
        <f t="shared" si="87"/>
        <v>34</v>
      </c>
    </row>
    <row r="1007" spans="1:21" ht="18" customHeight="1">
      <c r="A1007" s="817"/>
      <c r="B1007" s="818"/>
      <c r="C1007" s="895"/>
      <c r="D1007" s="818"/>
      <c r="E1007" s="337">
        <v>9</v>
      </c>
      <c r="F1007" s="216"/>
      <c r="G1007" s="216"/>
      <c r="H1007" s="97"/>
      <c r="I1007" s="81"/>
      <c r="J1007" s="76"/>
      <c r="K1007" s="82"/>
      <c r="L1007" s="77"/>
      <c r="M1007" s="2"/>
      <c r="N1007" s="82"/>
      <c r="O1007" s="77"/>
      <c r="P1007" s="2"/>
      <c r="Q1007" s="82"/>
      <c r="R1007" s="19"/>
      <c r="S1007" s="85"/>
      <c r="T1007" s="397">
        <f t="shared" si="86"/>
        <v>0</v>
      </c>
      <c r="U1007" s="443">
        <f t="shared" si="87"/>
        <v>34</v>
      </c>
    </row>
    <row r="1008" spans="1:21" ht="18" customHeight="1">
      <c r="A1008" s="817"/>
      <c r="B1008" s="818"/>
      <c r="C1008" s="895"/>
      <c r="D1008" s="818"/>
      <c r="E1008" s="337">
        <v>10</v>
      </c>
      <c r="F1008" s="216"/>
      <c r="G1008" s="216"/>
      <c r="H1008" s="97"/>
      <c r="I1008" s="81"/>
      <c r="J1008" s="76"/>
      <c r="K1008" s="82"/>
      <c r="L1008" s="77"/>
      <c r="M1008" s="2"/>
      <c r="N1008" s="82"/>
      <c r="O1008" s="77"/>
      <c r="P1008" s="2"/>
      <c r="Q1008" s="82"/>
      <c r="R1008" s="19"/>
      <c r="S1008" s="85"/>
      <c r="T1008" s="397">
        <f t="shared" si="86"/>
        <v>0</v>
      </c>
      <c r="U1008" s="443">
        <f t="shared" si="87"/>
        <v>34</v>
      </c>
    </row>
    <row r="1009" spans="1:21" ht="18" customHeight="1">
      <c r="A1009" s="817"/>
      <c r="B1009" s="818"/>
      <c r="C1009" s="895"/>
      <c r="D1009" s="818"/>
      <c r="E1009" s="337">
        <v>11</v>
      </c>
      <c r="F1009" s="216"/>
      <c r="G1009" s="216"/>
      <c r="H1009" s="97"/>
      <c r="I1009" s="81"/>
      <c r="J1009" s="76"/>
      <c r="K1009" s="82"/>
      <c r="L1009" s="77"/>
      <c r="M1009" s="2"/>
      <c r="N1009" s="82"/>
      <c r="O1009" s="77"/>
      <c r="P1009" s="2"/>
      <c r="Q1009" s="82"/>
      <c r="R1009" s="19"/>
      <c r="S1009" s="85"/>
      <c r="T1009" s="397">
        <f t="shared" si="86"/>
        <v>0</v>
      </c>
      <c r="U1009" s="443">
        <f t="shared" si="87"/>
        <v>34</v>
      </c>
    </row>
    <row r="1010" spans="1:21" ht="18" customHeight="1">
      <c r="A1010" s="817"/>
      <c r="B1010" s="818"/>
      <c r="C1010" s="895"/>
      <c r="D1010" s="818"/>
      <c r="E1010" s="337">
        <v>12</v>
      </c>
      <c r="F1010" s="216"/>
      <c r="G1010" s="216"/>
      <c r="H1010" s="97"/>
      <c r="I1010" s="81"/>
      <c r="J1010" s="76"/>
      <c r="K1010" s="81"/>
      <c r="L1010" s="76"/>
      <c r="M1010" s="2"/>
      <c r="N1010" s="81"/>
      <c r="O1010" s="77"/>
      <c r="P1010" s="15"/>
      <c r="Q1010" s="82"/>
      <c r="R1010" s="19"/>
      <c r="S1010" s="85"/>
      <c r="T1010" s="397">
        <f t="shared" si="86"/>
        <v>0</v>
      </c>
      <c r="U1010" s="443">
        <f t="shared" si="87"/>
        <v>34</v>
      </c>
    </row>
    <row r="1011" spans="1:21" ht="18" customHeight="1">
      <c r="A1011" s="817"/>
      <c r="B1011" s="818"/>
      <c r="C1011" s="895"/>
      <c r="D1011" s="818"/>
      <c r="E1011" s="337">
        <v>13</v>
      </c>
      <c r="F1011" s="216"/>
      <c r="G1011" s="216"/>
      <c r="H1011" s="97"/>
      <c r="I1011" s="81"/>
      <c r="J1011" s="76"/>
      <c r="K1011" s="81"/>
      <c r="L1011" s="76"/>
      <c r="M1011" s="2"/>
      <c r="N1011" s="81"/>
      <c r="O1011" s="77"/>
      <c r="P1011" s="15"/>
      <c r="Q1011" s="82"/>
      <c r="R1011" s="19"/>
      <c r="S1011" s="85"/>
      <c r="T1011" s="397">
        <f t="shared" si="86"/>
        <v>0</v>
      </c>
      <c r="U1011" s="443">
        <f t="shared" si="87"/>
        <v>34</v>
      </c>
    </row>
    <row r="1012" spans="1:21" ht="18" customHeight="1">
      <c r="A1012" s="817"/>
      <c r="B1012" s="818"/>
      <c r="C1012" s="895"/>
      <c r="D1012" s="818"/>
      <c r="E1012" s="337">
        <v>14</v>
      </c>
      <c r="F1012" s="216"/>
      <c r="G1012" s="216"/>
      <c r="H1012" s="97"/>
      <c r="I1012" s="81"/>
      <c r="J1012" s="76"/>
      <c r="K1012" s="81"/>
      <c r="L1012" s="76"/>
      <c r="M1012" s="2"/>
      <c r="N1012" s="81"/>
      <c r="O1012" s="77"/>
      <c r="P1012" s="15"/>
      <c r="Q1012" s="82"/>
      <c r="R1012" s="19"/>
      <c r="S1012" s="85"/>
      <c r="T1012" s="397">
        <f t="shared" si="86"/>
        <v>0</v>
      </c>
      <c r="U1012" s="443">
        <f t="shared" si="87"/>
        <v>34</v>
      </c>
    </row>
    <row r="1013" spans="1:21" ht="18" customHeight="1">
      <c r="A1013" s="817"/>
      <c r="B1013" s="818"/>
      <c r="C1013" s="895"/>
      <c r="D1013" s="818"/>
      <c r="E1013" s="337">
        <v>15</v>
      </c>
      <c r="F1013" s="216"/>
      <c r="G1013" s="216"/>
      <c r="H1013" s="97"/>
      <c r="I1013" s="81"/>
      <c r="J1013" s="76"/>
      <c r="K1013" s="81"/>
      <c r="L1013" s="76"/>
      <c r="M1013" s="2"/>
      <c r="N1013" s="82"/>
      <c r="O1013" s="77"/>
      <c r="P1013" s="2"/>
      <c r="Q1013" s="82"/>
      <c r="R1013" s="19"/>
      <c r="S1013" s="85"/>
      <c r="T1013" s="397">
        <f t="shared" si="86"/>
        <v>0</v>
      </c>
      <c r="U1013" s="443">
        <f t="shared" si="87"/>
        <v>34</v>
      </c>
    </row>
    <row r="1014" spans="1:21" ht="18" customHeight="1">
      <c r="A1014" s="817"/>
      <c r="B1014" s="818"/>
      <c r="C1014" s="895"/>
      <c r="D1014" s="818"/>
      <c r="E1014" s="337">
        <v>16</v>
      </c>
      <c r="F1014" s="216"/>
      <c r="G1014" s="216"/>
      <c r="H1014" s="97"/>
      <c r="I1014" s="81"/>
      <c r="J1014" s="76"/>
      <c r="K1014" s="82"/>
      <c r="L1014" s="77"/>
      <c r="M1014" s="2"/>
      <c r="N1014" s="82"/>
      <c r="O1014" s="77"/>
      <c r="P1014" s="2"/>
      <c r="Q1014" s="82"/>
      <c r="R1014" s="19"/>
      <c r="S1014" s="85"/>
      <c r="T1014" s="397">
        <f t="shared" si="86"/>
        <v>0</v>
      </c>
      <c r="U1014" s="443">
        <f t="shared" si="87"/>
        <v>34</v>
      </c>
    </row>
    <row r="1015" spans="1:21" ht="18" customHeight="1">
      <c r="A1015" s="817"/>
      <c r="B1015" s="818"/>
      <c r="C1015" s="895"/>
      <c r="D1015" s="818"/>
      <c r="E1015" s="337">
        <v>17</v>
      </c>
      <c r="F1015" s="216"/>
      <c r="G1015" s="216"/>
      <c r="H1015" s="97"/>
      <c r="I1015" s="81"/>
      <c r="J1015" s="76"/>
      <c r="K1015" s="82"/>
      <c r="L1015" s="77"/>
      <c r="M1015" s="2"/>
      <c r="N1015" s="82"/>
      <c r="O1015" s="77"/>
      <c r="P1015" s="2"/>
      <c r="Q1015" s="82"/>
      <c r="R1015" s="19"/>
      <c r="S1015" s="85"/>
      <c r="T1015" s="397">
        <f t="shared" si="86"/>
        <v>0</v>
      </c>
      <c r="U1015" s="443">
        <f t="shared" si="87"/>
        <v>34</v>
      </c>
    </row>
    <row r="1016" spans="1:21" ht="18" customHeight="1">
      <c r="A1016" s="817"/>
      <c r="B1016" s="818"/>
      <c r="C1016" s="895"/>
      <c r="D1016" s="818"/>
      <c r="E1016" s="337">
        <v>18</v>
      </c>
      <c r="F1016" s="216"/>
      <c r="G1016" s="216"/>
      <c r="H1016" s="97"/>
      <c r="I1016" s="81"/>
      <c r="J1016" s="76"/>
      <c r="K1016" s="82"/>
      <c r="L1016" s="77"/>
      <c r="M1016" s="2"/>
      <c r="N1016" s="82"/>
      <c r="O1016" s="77"/>
      <c r="P1016" s="2"/>
      <c r="Q1016" s="82"/>
      <c r="R1016" s="19"/>
      <c r="S1016" s="85"/>
      <c r="T1016" s="397">
        <f t="shared" si="86"/>
        <v>0</v>
      </c>
      <c r="U1016" s="443">
        <f t="shared" si="87"/>
        <v>34</v>
      </c>
    </row>
    <row r="1017" spans="1:21" ht="18" customHeight="1">
      <c r="A1017" s="817"/>
      <c r="B1017" s="818"/>
      <c r="C1017" s="895"/>
      <c r="D1017" s="818"/>
      <c r="E1017" s="337">
        <v>19</v>
      </c>
      <c r="F1017" s="216"/>
      <c r="G1017" s="216"/>
      <c r="H1017" s="97"/>
      <c r="I1017" s="81"/>
      <c r="J1017" s="76"/>
      <c r="K1017" s="81"/>
      <c r="L1017" s="76"/>
      <c r="M1017" s="2"/>
      <c r="N1017" s="81"/>
      <c r="O1017" s="77"/>
      <c r="P1017" s="15"/>
      <c r="Q1017" s="82"/>
      <c r="R1017" s="19"/>
      <c r="S1017" s="85"/>
      <c r="T1017" s="397">
        <f t="shared" si="86"/>
        <v>0</v>
      </c>
      <c r="U1017" s="443">
        <f t="shared" si="87"/>
        <v>34</v>
      </c>
    </row>
    <row r="1018" spans="1:21" ht="18" customHeight="1">
      <c r="A1018" s="817"/>
      <c r="B1018" s="818"/>
      <c r="C1018" s="895"/>
      <c r="D1018" s="818"/>
      <c r="E1018" s="337">
        <v>20</v>
      </c>
      <c r="F1018" s="216"/>
      <c r="G1018" s="216"/>
      <c r="H1018" s="97"/>
      <c r="I1018" s="81"/>
      <c r="J1018" s="76"/>
      <c r="K1018" s="81"/>
      <c r="L1018" s="76"/>
      <c r="M1018" s="2"/>
      <c r="N1018" s="81"/>
      <c r="O1018" s="77"/>
      <c r="P1018" s="15"/>
      <c r="Q1018" s="82"/>
      <c r="R1018" s="19"/>
      <c r="S1018" s="85"/>
      <c r="T1018" s="397">
        <f t="shared" si="86"/>
        <v>0</v>
      </c>
      <c r="U1018" s="443">
        <f t="shared" si="87"/>
        <v>34</v>
      </c>
    </row>
    <row r="1019" spans="1:21" ht="18" customHeight="1">
      <c r="A1019" s="817"/>
      <c r="B1019" s="818"/>
      <c r="C1019" s="895"/>
      <c r="D1019" s="818"/>
      <c r="E1019" s="337">
        <v>21</v>
      </c>
      <c r="F1019" s="216"/>
      <c r="G1019" s="216"/>
      <c r="H1019" s="97"/>
      <c r="I1019" s="81"/>
      <c r="J1019" s="76"/>
      <c r="K1019" s="81"/>
      <c r="L1019" s="76"/>
      <c r="M1019" s="2"/>
      <c r="N1019" s="81"/>
      <c r="O1019" s="77"/>
      <c r="P1019" s="15"/>
      <c r="Q1019" s="82"/>
      <c r="R1019" s="19"/>
      <c r="S1019" s="85"/>
      <c r="T1019" s="397">
        <f t="shared" si="86"/>
        <v>0</v>
      </c>
      <c r="U1019" s="443">
        <f t="shared" si="87"/>
        <v>34</v>
      </c>
    </row>
    <row r="1020" spans="1:21" ht="18" customHeight="1">
      <c r="A1020" s="817"/>
      <c r="B1020" s="818"/>
      <c r="C1020" s="895"/>
      <c r="D1020" s="818"/>
      <c r="E1020" s="337">
        <v>22</v>
      </c>
      <c r="F1020" s="216"/>
      <c r="G1020" s="216"/>
      <c r="H1020" s="97"/>
      <c r="I1020" s="81"/>
      <c r="J1020" s="76"/>
      <c r="K1020" s="81"/>
      <c r="L1020" s="76"/>
      <c r="M1020" s="2"/>
      <c r="N1020" s="82"/>
      <c r="O1020" s="77"/>
      <c r="P1020" s="2"/>
      <c r="Q1020" s="82"/>
      <c r="R1020" s="19"/>
      <c r="S1020" s="85"/>
      <c r="T1020" s="397">
        <f t="shared" si="86"/>
        <v>0</v>
      </c>
      <c r="U1020" s="443">
        <f t="shared" si="87"/>
        <v>34</v>
      </c>
    </row>
    <row r="1021" spans="1:21" ht="18" customHeight="1">
      <c r="A1021" s="817"/>
      <c r="B1021" s="818"/>
      <c r="C1021" s="895"/>
      <c r="D1021" s="818"/>
      <c r="E1021" s="337">
        <v>23</v>
      </c>
      <c r="F1021" s="216"/>
      <c r="G1021" s="216"/>
      <c r="H1021" s="97"/>
      <c r="I1021" s="81"/>
      <c r="J1021" s="76"/>
      <c r="K1021" s="82"/>
      <c r="L1021" s="77"/>
      <c r="M1021" s="2"/>
      <c r="N1021" s="82"/>
      <c r="O1021" s="77"/>
      <c r="P1021" s="2"/>
      <c r="Q1021" s="82"/>
      <c r="R1021" s="19"/>
      <c r="S1021" s="85"/>
      <c r="T1021" s="397">
        <f t="shared" si="86"/>
        <v>0</v>
      </c>
      <c r="U1021" s="443">
        <f t="shared" si="87"/>
        <v>34</v>
      </c>
    </row>
    <row r="1022" spans="1:21" ht="18" customHeight="1">
      <c r="A1022" s="817"/>
      <c r="B1022" s="818"/>
      <c r="C1022" s="895"/>
      <c r="D1022" s="818"/>
      <c r="E1022" s="337">
        <v>24</v>
      </c>
      <c r="F1022" s="216"/>
      <c r="G1022" s="216"/>
      <c r="H1022" s="97"/>
      <c r="I1022" s="81"/>
      <c r="J1022" s="76"/>
      <c r="K1022" s="82"/>
      <c r="L1022" s="77"/>
      <c r="M1022" s="2"/>
      <c r="N1022" s="82"/>
      <c r="O1022" s="77"/>
      <c r="P1022" s="2"/>
      <c r="Q1022" s="82"/>
      <c r="R1022" s="19"/>
      <c r="S1022" s="85"/>
      <c r="T1022" s="397">
        <f t="shared" si="86"/>
        <v>0</v>
      </c>
      <c r="U1022" s="443">
        <f t="shared" si="87"/>
        <v>34</v>
      </c>
    </row>
    <row r="1023" spans="1:21" ht="18" customHeight="1">
      <c r="A1023" s="817"/>
      <c r="B1023" s="818"/>
      <c r="C1023" s="895"/>
      <c r="D1023" s="818"/>
      <c r="E1023" s="337">
        <v>25</v>
      </c>
      <c r="F1023" s="216"/>
      <c r="G1023" s="216"/>
      <c r="H1023" s="97"/>
      <c r="I1023" s="81"/>
      <c r="J1023" s="76"/>
      <c r="K1023" s="82"/>
      <c r="L1023" s="77"/>
      <c r="M1023" s="2"/>
      <c r="N1023" s="82"/>
      <c r="O1023" s="77"/>
      <c r="P1023" s="2"/>
      <c r="Q1023" s="82"/>
      <c r="R1023" s="19"/>
      <c r="S1023" s="85"/>
      <c r="T1023" s="397">
        <f t="shared" si="86"/>
        <v>0</v>
      </c>
      <c r="U1023" s="443">
        <f t="shared" si="87"/>
        <v>34</v>
      </c>
    </row>
    <row r="1024" spans="1:21" ht="18" customHeight="1">
      <c r="A1024" s="817"/>
      <c r="B1024" s="818"/>
      <c r="C1024" s="895"/>
      <c r="D1024" s="818"/>
      <c r="E1024" s="337">
        <v>26</v>
      </c>
      <c r="F1024" s="216"/>
      <c r="G1024" s="216"/>
      <c r="H1024" s="97"/>
      <c r="I1024" s="81"/>
      <c r="J1024" s="76"/>
      <c r="K1024" s="82"/>
      <c r="L1024" s="77"/>
      <c r="M1024" s="2"/>
      <c r="N1024" s="82"/>
      <c r="O1024" s="77"/>
      <c r="P1024" s="2"/>
      <c r="Q1024" s="82"/>
      <c r="R1024" s="19"/>
      <c r="S1024" s="85"/>
      <c r="T1024" s="397">
        <f t="shared" si="86"/>
        <v>0</v>
      </c>
      <c r="U1024" s="443">
        <f t="shared" si="87"/>
        <v>34</v>
      </c>
    </row>
    <row r="1025" spans="1:21" ht="18" customHeight="1">
      <c r="A1025" s="817"/>
      <c r="B1025" s="818"/>
      <c r="C1025" s="895"/>
      <c r="D1025" s="818"/>
      <c r="E1025" s="337">
        <v>27</v>
      </c>
      <c r="F1025" s="216"/>
      <c r="G1025" s="216"/>
      <c r="H1025" s="97"/>
      <c r="I1025" s="81"/>
      <c r="J1025" s="76"/>
      <c r="K1025" s="81"/>
      <c r="L1025" s="76"/>
      <c r="M1025" s="2"/>
      <c r="N1025" s="81"/>
      <c r="O1025" s="77"/>
      <c r="P1025" s="15"/>
      <c r="Q1025" s="82"/>
      <c r="R1025" s="19"/>
      <c r="S1025" s="85"/>
      <c r="T1025" s="397">
        <f t="shared" si="86"/>
        <v>0</v>
      </c>
      <c r="U1025" s="443">
        <f t="shared" si="87"/>
        <v>34</v>
      </c>
    </row>
    <row r="1026" spans="1:21" ht="18" customHeight="1">
      <c r="A1026" s="817"/>
      <c r="B1026" s="818"/>
      <c r="C1026" s="895"/>
      <c r="D1026" s="818"/>
      <c r="E1026" s="337">
        <v>28</v>
      </c>
      <c r="F1026" s="216"/>
      <c r="G1026" s="216"/>
      <c r="H1026" s="97"/>
      <c r="I1026" s="81"/>
      <c r="J1026" s="76"/>
      <c r="K1026" s="81"/>
      <c r="L1026" s="76"/>
      <c r="M1026" s="2"/>
      <c r="N1026" s="81"/>
      <c r="O1026" s="77"/>
      <c r="P1026" s="15"/>
      <c r="Q1026" s="82"/>
      <c r="R1026" s="19"/>
      <c r="S1026" s="85"/>
      <c r="T1026" s="397">
        <f t="shared" si="86"/>
        <v>0</v>
      </c>
      <c r="U1026" s="443">
        <f t="shared" si="87"/>
        <v>34</v>
      </c>
    </row>
    <row r="1027" spans="1:21" ht="18" customHeight="1">
      <c r="A1027" s="817"/>
      <c r="B1027" s="818"/>
      <c r="C1027" s="895"/>
      <c r="D1027" s="818"/>
      <c r="E1027" s="337">
        <v>29</v>
      </c>
      <c r="F1027" s="216"/>
      <c r="G1027" s="216"/>
      <c r="H1027" s="97"/>
      <c r="I1027" s="81"/>
      <c r="J1027" s="76"/>
      <c r="K1027" s="81"/>
      <c r="L1027" s="76"/>
      <c r="M1027" s="2"/>
      <c r="N1027" s="81"/>
      <c r="O1027" s="77"/>
      <c r="P1027" s="15"/>
      <c r="Q1027" s="82"/>
      <c r="R1027" s="19"/>
      <c r="S1027" s="85"/>
      <c r="T1027" s="397">
        <f t="shared" si="86"/>
        <v>0</v>
      </c>
      <c r="U1027" s="443">
        <f t="shared" si="87"/>
        <v>34</v>
      </c>
    </row>
    <row r="1028" spans="1:21" ht="18" customHeight="1">
      <c r="A1028" s="825"/>
      <c r="B1028" s="826"/>
      <c r="C1028" s="896"/>
      <c r="D1028" s="826"/>
      <c r="E1028" s="345">
        <v>30</v>
      </c>
      <c r="F1028" s="433"/>
      <c r="G1028" s="433"/>
      <c r="H1028" s="101"/>
      <c r="I1028" s="102"/>
      <c r="J1028" s="141"/>
      <c r="K1028" s="102"/>
      <c r="L1028" s="141"/>
      <c r="M1028" s="17"/>
      <c r="N1028" s="90"/>
      <c r="O1028" s="79"/>
      <c r="P1028" s="17"/>
      <c r="Q1028" s="90"/>
      <c r="R1028" s="20"/>
      <c r="S1028" s="91"/>
      <c r="T1028" s="398">
        <f t="shared" si="86"/>
        <v>0</v>
      </c>
      <c r="U1028" s="443">
        <f t="shared" si="87"/>
        <v>34</v>
      </c>
    </row>
    <row r="1029" spans="1:21" ht="18" customHeight="1">
      <c r="A1029" s="817">
        <v>35</v>
      </c>
      <c r="B1029" s="818"/>
      <c r="C1029" s="894" t="str">
        <f>IF(ISERROR(VLOOKUP($A1029,処理シート!$B:$D,3,FALSE)),"",VLOOKUP($A1029,処理シート!$B:$D,3,FALSE))</f>
        <v/>
      </c>
      <c r="D1029" s="816"/>
      <c r="E1029" s="337">
        <v>1</v>
      </c>
      <c r="F1029" s="216"/>
      <c r="G1029" s="216"/>
      <c r="H1029" s="96"/>
      <c r="I1029" s="80"/>
      <c r="J1029" s="75"/>
      <c r="K1029" s="83"/>
      <c r="L1029" s="78"/>
      <c r="M1029" s="25"/>
      <c r="N1029" s="83"/>
      <c r="O1029" s="78"/>
      <c r="P1029" s="25"/>
      <c r="Q1029" s="83"/>
      <c r="R1029" s="21"/>
      <c r="S1029" s="84"/>
      <c r="T1029" s="390">
        <f t="shared" si="86"/>
        <v>0</v>
      </c>
      <c r="U1029" s="443">
        <f>$A$1029</f>
        <v>35</v>
      </c>
    </row>
    <row r="1030" spans="1:21" ht="18" customHeight="1">
      <c r="A1030" s="817"/>
      <c r="B1030" s="818"/>
      <c r="C1030" s="895"/>
      <c r="D1030" s="818"/>
      <c r="E1030" s="337">
        <v>2</v>
      </c>
      <c r="F1030" s="216"/>
      <c r="G1030" s="216"/>
      <c r="H1030" s="97"/>
      <c r="I1030" s="81"/>
      <c r="J1030" s="76"/>
      <c r="K1030" s="82"/>
      <c r="L1030" s="77"/>
      <c r="M1030" s="2"/>
      <c r="N1030" s="82"/>
      <c r="O1030" s="77"/>
      <c r="P1030" s="2"/>
      <c r="Q1030" s="82"/>
      <c r="R1030" s="19"/>
      <c r="S1030" s="85"/>
      <c r="T1030" s="397">
        <f t="shared" si="86"/>
        <v>0</v>
      </c>
      <c r="U1030" s="443">
        <f t="shared" ref="U1030:U1058" si="88">$A$1029</f>
        <v>35</v>
      </c>
    </row>
    <row r="1031" spans="1:21" ht="18" customHeight="1">
      <c r="A1031" s="817"/>
      <c r="B1031" s="818"/>
      <c r="C1031" s="895"/>
      <c r="D1031" s="818"/>
      <c r="E1031" s="337">
        <v>3</v>
      </c>
      <c r="F1031" s="216"/>
      <c r="G1031" s="216"/>
      <c r="H1031" s="97"/>
      <c r="I1031" s="81"/>
      <c r="J1031" s="76"/>
      <c r="K1031" s="82"/>
      <c r="L1031" s="77"/>
      <c r="M1031" s="2"/>
      <c r="N1031" s="82"/>
      <c r="O1031" s="77"/>
      <c r="P1031" s="2"/>
      <c r="Q1031" s="82"/>
      <c r="R1031" s="19"/>
      <c r="S1031" s="85"/>
      <c r="T1031" s="397">
        <f t="shared" si="86"/>
        <v>0</v>
      </c>
      <c r="U1031" s="443">
        <f t="shared" si="88"/>
        <v>35</v>
      </c>
    </row>
    <row r="1032" spans="1:21" ht="18" customHeight="1">
      <c r="A1032" s="817"/>
      <c r="B1032" s="818"/>
      <c r="C1032" s="895"/>
      <c r="D1032" s="818"/>
      <c r="E1032" s="337">
        <v>4</v>
      </c>
      <c r="F1032" s="216"/>
      <c r="G1032" s="216"/>
      <c r="H1032" s="97"/>
      <c r="I1032" s="81"/>
      <c r="J1032" s="76"/>
      <c r="K1032" s="81"/>
      <c r="L1032" s="76"/>
      <c r="M1032" s="2"/>
      <c r="N1032" s="81"/>
      <c r="O1032" s="77"/>
      <c r="P1032" s="15"/>
      <c r="Q1032" s="82"/>
      <c r="R1032" s="19"/>
      <c r="S1032" s="85"/>
      <c r="T1032" s="397">
        <f t="shared" si="86"/>
        <v>0</v>
      </c>
      <c r="U1032" s="443">
        <f t="shared" si="88"/>
        <v>35</v>
      </c>
    </row>
    <row r="1033" spans="1:21" ht="18" customHeight="1">
      <c r="A1033" s="817"/>
      <c r="B1033" s="818"/>
      <c r="C1033" s="895"/>
      <c r="D1033" s="818"/>
      <c r="E1033" s="337">
        <v>5</v>
      </c>
      <c r="F1033" s="216"/>
      <c r="G1033" s="216"/>
      <c r="H1033" s="97"/>
      <c r="I1033" s="81"/>
      <c r="J1033" s="76"/>
      <c r="K1033" s="81"/>
      <c r="L1033" s="76"/>
      <c r="M1033" s="2"/>
      <c r="N1033" s="81"/>
      <c r="O1033" s="77"/>
      <c r="P1033" s="15"/>
      <c r="Q1033" s="82"/>
      <c r="R1033" s="19"/>
      <c r="S1033" s="85"/>
      <c r="T1033" s="397">
        <f t="shared" si="86"/>
        <v>0</v>
      </c>
      <c r="U1033" s="443">
        <f t="shared" si="88"/>
        <v>35</v>
      </c>
    </row>
    <row r="1034" spans="1:21" ht="18" customHeight="1">
      <c r="A1034" s="817"/>
      <c r="B1034" s="818"/>
      <c r="C1034" s="895"/>
      <c r="D1034" s="818"/>
      <c r="E1034" s="337">
        <v>6</v>
      </c>
      <c r="F1034" s="216"/>
      <c r="G1034" s="216"/>
      <c r="H1034" s="97"/>
      <c r="I1034" s="81"/>
      <c r="J1034" s="76"/>
      <c r="K1034" s="81"/>
      <c r="L1034" s="76"/>
      <c r="M1034" s="2"/>
      <c r="N1034" s="81"/>
      <c r="O1034" s="77"/>
      <c r="P1034" s="15"/>
      <c r="Q1034" s="82"/>
      <c r="R1034" s="19"/>
      <c r="S1034" s="85"/>
      <c r="T1034" s="397">
        <f t="shared" si="86"/>
        <v>0</v>
      </c>
      <c r="U1034" s="443">
        <f t="shared" si="88"/>
        <v>35</v>
      </c>
    </row>
    <row r="1035" spans="1:21" ht="18" customHeight="1">
      <c r="A1035" s="817"/>
      <c r="B1035" s="818"/>
      <c r="C1035" s="895"/>
      <c r="D1035" s="818"/>
      <c r="E1035" s="337">
        <v>7</v>
      </c>
      <c r="F1035" s="216"/>
      <c r="G1035" s="216"/>
      <c r="H1035" s="97"/>
      <c r="I1035" s="81"/>
      <c r="J1035" s="76"/>
      <c r="K1035" s="81"/>
      <c r="L1035" s="76"/>
      <c r="M1035" s="2"/>
      <c r="N1035" s="82"/>
      <c r="O1035" s="77"/>
      <c r="P1035" s="2"/>
      <c r="Q1035" s="82"/>
      <c r="R1035" s="19"/>
      <c r="S1035" s="85"/>
      <c r="T1035" s="397">
        <f t="shared" si="86"/>
        <v>0</v>
      </c>
      <c r="U1035" s="443">
        <f t="shared" si="88"/>
        <v>35</v>
      </c>
    </row>
    <row r="1036" spans="1:21" ht="18" customHeight="1">
      <c r="A1036" s="817"/>
      <c r="B1036" s="818"/>
      <c r="C1036" s="895"/>
      <c r="D1036" s="818"/>
      <c r="E1036" s="337">
        <v>8</v>
      </c>
      <c r="F1036" s="216"/>
      <c r="G1036" s="216"/>
      <c r="H1036" s="97"/>
      <c r="I1036" s="81"/>
      <c r="J1036" s="76"/>
      <c r="K1036" s="82"/>
      <c r="L1036" s="77"/>
      <c r="M1036" s="2"/>
      <c r="N1036" s="82"/>
      <c r="O1036" s="77"/>
      <c r="P1036" s="2"/>
      <c r="Q1036" s="82"/>
      <c r="R1036" s="19"/>
      <c r="S1036" s="85"/>
      <c r="T1036" s="397">
        <f t="shared" si="86"/>
        <v>0</v>
      </c>
      <c r="U1036" s="443">
        <f t="shared" si="88"/>
        <v>35</v>
      </c>
    </row>
    <row r="1037" spans="1:21" ht="18" customHeight="1">
      <c r="A1037" s="817"/>
      <c r="B1037" s="818"/>
      <c r="C1037" s="895"/>
      <c r="D1037" s="818"/>
      <c r="E1037" s="337">
        <v>9</v>
      </c>
      <c r="F1037" s="216"/>
      <c r="G1037" s="216"/>
      <c r="H1037" s="97"/>
      <c r="I1037" s="81"/>
      <c r="J1037" s="76"/>
      <c r="K1037" s="82"/>
      <c r="L1037" s="77"/>
      <c r="M1037" s="2"/>
      <c r="N1037" s="82"/>
      <c r="O1037" s="77"/>
      <c r="P1037" s="2"/>
      <c r="Q1037" s="82"/>
      <c r="R1037" s="19"/>
      <c r="S1037" s="85"/>
      <c r="T1037" s="397">
        <f t="shared" si="86"/>
        <v>0</v>
      </c>
      <c r="U1037" s="443">
        <f t="shared" si="88"/>
        <v>35</v>
      </c>
    </row>
    <row r="1038" spans="1:21" ht="18" customHeight="1">
      <c r="A1038" s="817"/>
      <c r="B1038" s="818"/>
      <c r="C1038" s="895"/>
      <c r="D1038" s="818"/>
      <c r="E1038" s="337">
        <v>10</v>
      </c>
      <c r="F1038" s="216"/>
      <c r="G1038" s="216"/>
      <c r="H1038" s="97"/>
      <c r="I1038" s="81"/>
      <c r="J1038" s="76"/>
      <c r="K1038" s="82"/>
      <c r="L1038" s="77"/>
      <c r="M1038" s="2"/>
      <c r="N1038" s="82"/>
      <c r="O1038" s="77"/>
      <c r="P1038" s="2"/>
      <c r="Q1038" s="82"/>
      <c r="R1038" s="19"/>
      <c r="S1038" s="85"/>
      <c r="T1038" s="397">
        <f t="shared" si="86"/>
        <v>0</v>
      </c>
      <c r="U1038" s="443">
        <f t="shared" si="88"/>
        <v>35</v>
      </c>
    </row>
    <row r="1039" spans="1:21" ht="18" customHeight="1">
      <c r="A1039" s="817"/>
      <c r="B1039" s="818"/>
      <c r="C1039" s="895"/>
      <c r="D1039" s="818"/>
      <c r="E1039" s="337">
        <v>11</v>
      </c>
      <c r="F1039" s="216"/>
      <c r="G1039" s="216"/>
      <c r="H1039" s="97"/>
      <c r="I1039" s="81"/>
      <c r="J1039" s="76"/>
      <c r="K1039" s="82"/>
      <c r="L1039" s="77"/>
      <c r="M1039" s="2"/>
      <c r="N1039" s="82"/>
      <c r="O1039" s="77"/>
      <c r="P1039" s="2"/>
      <c r="Q1039" s="82"/>
      <c r="R1039" s="19"/>
      <c r="S1039" s="85"/>
      <c r="T1039" s="397">
        <f t="shared" si="86"/>
        <v>0</v>
      </c>
      <c r="U1039" s="443">
        <f t="shared" si="88"/>
        <v>35</v>
      </c>
    </row>
    <row r="1040" spans="1:21" ht="18" customHeight="1">
      <c r="A1040" s="817"/>
      <c r="B1040" s="818"/>
      <c r="C1040" s="895"/>
      <c r="D1040" s="818"/>
      <c r="E1040" s="337">
        <v>12</v>
      </c>
      <c r="F1040" s="216"/>
      <c r="G1040" s="216"/>
      <c r="H1040" s="97"/>
      <c r="I1040" s="81"/>
      <c r="J1040" s="76"/>
      <c r="K1040" s="81"/>
      <c r="L1040" s="76"/>
      <c r="M1040" s="2"/>
      <c r="N1040" s="81"/>
      <c r="O1040" s="77"/>
      <c r="P1040" s="15"/>
      <c r="Q1040" s="82"/>
      <c r="R1040" s="19"/>
      <c r="S1040" s="85"/>
      <c r="T1040" s="397">
        <f t="shared" si="86"/>
        <v>0</v>
      </c>
      <c r="U1040" s="443">
        <f t="shared" si="88"/>
        <v>35</v>
      </c>
    </row>
    <row r="1041" spans="1:21" ht="18" customHeight="1">
      <c r="A1041" s="817"/>
      <c r="B1041" s="818"/>
      <c r="C1041" s="895"/>
      <c r="D1041" s="818"/>
      <c r="E1041" s="337">
        <v>13</v>
      </c>
      <c r="F1041" s="216"/>
      <c r="G1041" s="216"/>
      <c r="H1041" s="97"/>
      <c r="I1041" s="81"/>
      <c r="J1041" s="76"/>
      <c r="K1041" s="81"/>
      <c r="L1041" s="76"/>
      <c r="M1041" s="2"/>
      <c r="N1041" s="81"/>
      <c r="O1041" s="77"/>
      <c r="P1041" s="15"/>
      <c r="Q1041" s="82"/>
      <c r="R1041" s="19"/>
      <c r="S1041" s="85"/>
      <c r="T1041" s="397">
        <f t="shared" si="86"/>
        <v>0</v>
      </c>
      <c r="U1041" s="443">
        <f t="shared" si="88"/>
        <v>35</v>
      </c>
    </row>
    <row r="1042" spans="1:21" ht="18" customHeight="1">
      <c r="A1042" s="817"/>
      <c r="B1042" s="818"/>
      <c r="C1042" s="895"/>
      <c r="D1042" s="818"/>
      <c r="E1042" s="337">
        <v>14</v>
      </c>
      <c r="F1042" s="216"/>
      <c r="G1042" s="216"/>
      <c r="H1042" s="97"/>
      <c r="I1042" s="81"/>
      <c r="J1042" s="76"/>
      <c r="K1042" s="81"/>
      <c r="L1042" s="76"/>
      <c r="M1042" s="2"/>
      <c r="N1042" s="81"/>
      <c r="O1042" s="77"/>
      <c r="P1042" s="15"/>
      <c r="Q1042" s="82"/>
      <c r="R1042" s="19"/>
      <c r="S1042" s="85"/>
      <c r="T1042" s="397">
        <f t="shared" si="86"/>
        <v>0</v>
      </c>
      <c r="U1042" s="443">
        <f t="shared" si="88"/>
        <v>35</v>
      </c>
    </row>
    <row r="1043" spans="1:21" ht="18" customHeight="1">
      <c r="A1043" s="817"/>
      <c r="B1043" s="818"/>
      <c r="C1043" s="895"/>
      <c r="D1043" s="818"/>
      <c r="E1043" s="337">
        <v>15</v>
      </c>
      <c r="F1043" s="216"/>
      <c r="G1043" s="216"/>
      <c r="H1043" s="97"/>
      <c r="I1043" s="81"/>
      <c r="J1043" s="76"/>
      <c r="K1043" s="81"/>
      <c r="L1043" s="76"/>
      <c r="M1043" s="2"/>
      <c r="N1043" s="82"/>
      <c r="O1043" s="77"/>
      <c r="P1043" s="2"/>
      <c r="Q1043" s="82"/>
      <c r="R1043" s="19"/>
      <c r="S1043" s="85"/>
      <c r="T1043" s="397">
        <f t="shared" ref="T1043:T1106" si="89">IF(J1043="",0,INT(SUM(PRODUCT(J1043,L1043,O1043),R1043)))</f>
        <v>0</v>
      </c>
      <c r="U1043" s="443">
        <f t="shared" si="88"/>
        <v>35</v>
      </c>
    </row>
    <row r="1044" spans="1:21" ht="18" customHeight="1">
      <c r="A1044" s="817"/>
      <c r="B1044" s="818"/>
      <c r="C1044" s="895"/>
      <c r="D1044" s="818"/>
      <c r="E1044" s="337">
        <v>16</v>
      </c>
      <c r="F1044" s="216"/>
      <c r="G1044" s="216"/>
      <c r="H1044" s="97"/>
      <c r="I1044" s="81"/>
      <c r="J1044" s="76"/>
      <c r="K1044" s="82"/>
      <c r="L1044" s="77"/>
      <c r="M1044" s="2"/>
      <c r="N1044" s="82"/>
      <c r="O1044" s="77"/>
      <c r="P1044" s="2"/>
      <c r="Q1044" s="82"/>
      <c r="R1044" s="19"/>
      <c r="S1044" s="85"/>
      <c r="T1044" s="397">
        <f t="shared" si="89"/>
        <v>0</v>
      </c>
      <c r="U1044" s="443">
        <f t="shared" si="88"/>
        <v>35</v>
      </c>
    </row>
    <row r="1045" spans="1:21" ht="18" customHeight="1">
      <c r="A1045" s="817"/>
      <c r="B1045" s="818"/>
      <c r="C1045" s="895"/>
      <c r="D1045" s="818"/>
      <c r="E1045" s="337">
        <v>17</v>
      </c>
      <c r="F1045" s="216"/>
      <c r="G1045" s="216"/>
      <c r="H1045" s="97"/>
      <c r="I1045" s="81"/>
      <c r="J1045" s="76"/>
      <c r="K1045" s="82"/>
      <c r="L1045" s="77"/>
      <c r="M1045" s="2"/>
      <c r="N1045" s="82"/>
      <c r="O1045" s="77"/>
      <c r="P1045" s="2"/>
      <c r="Q1045" s="82"/>
      <c r="R1045" s="19"/>
      <c r="S1045" s="85"/>
      <c r="T1045" s="397">
        <f t="shared" si="89"/>
        <v>0</v>
      </c>
      <c r="U1045" s="443">
        <f t="shared" si="88"/>
        <v>35</v>
      </c>
    </row>
    <row r="1046" spans="1:21" ht="18" customHeight="1">
      <c r="A1046" s="817"/>
      <c r="B1046" s="818"/>
      <c r="C1046" s="895"/>
      <c r="D1046" s="818"/>
      <c r="E1046" s="337">
        <v>18</v>
      </c>
      <c r="F1046" s="216"/>
      <c r="G1046" s="216"/>
      <c r="H1046" s="97"/>
      <c r="I1046" s="81"/>
      <c r="J1046" s="76"/>
      <c r="K1046" s="82"/>
      <c r="L1046" s="77"/>
      <c r="M1046" s="2"/>
      <c r="N1046" s="82"/>
      <c r="O1046" s="77"/>
      <c r="P1046" s="2"/>
      <c r="Q1046" s="82"/>
      <c r="R1046" s="19"/>
      <c r="S1046" s="85"/>
      <c r="T1046" s="397">
        <f t="shared" si="89"/>
        <v>0</v>
      </c>
      <c r="U1046" s="443">
        <f t="shared" si="88"/>
        <v>35</v>
      </c>
    </row>
    <row r="1047" spans="1:21" ht="18" customHeight="1">
      <c r="A1047" s="817"/>
      <c r="B1047" s="818"/>
      <c r="C1047" s="895"/>
      <c r="D1047" s="818"/>
      <c r="E1047" s="337">
        <v>19</v>
      </c>
      <c r="F1047" s="216"/>
      <c r="G1047" s="216"/>
      <c r="H1047" s="97"/>
      <c r="I1047" s="81"/>
      <c r="J1047" s="76"/>
      <c r="K1047" s="81"/>
      <c r="L1047" s="76"/>
      <c r="M1047" s="2"/>
      <c r="N1047" s="81"/>
      <c r="O1047" s="77"/>
      <c r="P1047" s="15"/>
      <c r="Q1047" s="82"/>
      <c r="R1047" s="19"/>
      <c r="S1047" s="85"/>
      <c r="T1047" s="397">
        <f t="shared" si="89"/>
        <v>0</v>
      </c>
      <c r="U1047" s="443">
        <f t="shared" si="88"/>
        <v>35</v>
      </c>
    </row>
    <row r="1048" spans="1:21" ht="18" customHeight="1">
      <c r="A1048" s="817"/>
      <c r="B1048" s="818"/>
      <c r="C1048" s="895"/>
      <c r="D1048" s="818"/>
      <c r="E1048" s="337">
        <v>20</v>
      </c>
      <c r="F1048" s="216"/>
      <c r="G1048" s="216"/>
      <c r="H1048" s="97"/>
      <c r="I1048" s="81"/>
      <c r="J1048" s="76"/>
      <c r="K1048" s="81"/>
      <c r="L1048" s="76"/>
      <c r="M1048" s="2"/>
      <c r="N1048" s="81"/>
      <c r="O1048" s="77"/>
      <c r="P1048" s="15"/>
      <c r="Q1048" s="82"/>
      <c r="R1048" s="19"/>
      <c r="S1048" s="85"/>
      <c r="T1048" s="397">
        <f t="shared" si="89"/>
        <v>0</v>
      </c>
      <c r="U1048" s="443">
        <f t="shared" si="88"/>
        <v>35</v>
      </c>
    </row>
    <row r="1049" spans="1:21" ht="18" customHeight="1">
      <c r="A1049" s="817"/>
      <c r="B1049" s="818"/>
      <c r="C1049" s="895"/>
      <c r="D1049" s="818"/>
      <c r="E1049" s="337">
        <v>21</v>
      </c>
      <c r="F1049" s="216"/>
      <c r="G1049" s="216"/>
      <c r="H1049" s="97"/>
      <c r="I1049" s="81"/>
      <c r="J1049" s="76"/>
      <c r="K1049" s="81"/>
      <c r="L1049" s="76"/>
      <c r="M1049" s="2"/>
      <c r="N1049" s="81"/>
      <c r="O1049" s="77"/>
      <c r="P1049" s="15"/>
      <c r="Q1049" s="82"/>
      <c r="R1049" s="19"/>
      <c r="S1049" s="85"/>
      <c r="T1049" s="397">
        <f t="shared" si="89"/>
        <v>0</v>
      </c>
      <c r="U1049" s="443">
        <f t="shared" si="88"/>
        <v>35</v>
      </c>
    </row>
    <row r="1050" spans="1:21" ht="18" customHeight="1">
      <c r="A1050" s="817"/>
      <c r="B1050" s="818"/>
      <c r="C1050" s="895"/>
      <c r="D1050" s="818"/>
      <c r="E1050" s="337">
        <v>22</v>
      </c>
      <c r="F1050" s="216"/>
      <c r="G1050" s="216"/>
      <c r="H1050" s="97"/>
      <c r="I1050" s="81"/>
      <c r="J1050" s="76"/>
      <c r="K1050" s="81"/>
      <c r="L1050" s="76"/>
      <c r="M1050" s="2"/>
      <c r="N1050" s="82"/>
      <c r="O1050" s="77"/>
      <c r="P1050" s="2"/>
      <c r="Q1050" s="82"/>
      <c r="R1050" s="19"/>
      <c r="S1050" s="85"/>
      <c r="T1050" s="397">
        <f t="shared" si="89"/>
        <v>0</v>
      </c>
      <c r="U1050" s="443">
        <f t="shared" si="88"/>
        <v>35</v>
      </c>
    </row>
    <row r="1051" spans="1:21" ht="18" customHeight="1">
      <c r="A1051" s="817"/>
      <c r="B1051" s="818"/>
      <c r="C1051" s="895"/>
      <c r="D1051" s="818"/>
      <c r="E1051" s="337">
        <v>23</v>
      </c>
      <c r="F1051" s="216"/>
      <c r="G1051" s="216"/>
      <c r="H1051" s="97"/>
      <c r="I1051" s="81"/>
      <c r="J1051" s="76"/>
      <c r="K1051" s="82"/>
      <c r="L1051" s="77"/>
      <c r="M1051" s="2"/>
      <c r="N1051" s="82"/>
      <c r="O1051" s="77"/>
      <c r="P1051" s="2"/>
      <c r="Q1051" s="82"/>
      <c r="R1051" s="19"/>
      <c r="S1051" s="85"/>
      <c r="T1051" s="397">
        <f t="shared" si="89"/>
        <v>0</v>
      </c>
      <c r="U1051" s="443">
        <f t="shared" si="88"/>
        <v>35</v>
      </c>
    </row>
    <row r="1052" spans="1:21" ht="18" customHeight="1">
      <c r="A1052" s="817"/>
      <c r="B1052" s="818"/>
      <c r="C1052" s="895"/>
      <c r="D1052" s="818"/>
      <c r="E1052" s="337">
        <v>24</v>
      </c>
      <c r="F1052" s="216"/>
      <c r="G1052" s="216"/>
      <c r="H1052" s="97"/>
      <c r="I1052" s="81"/>
      <c r="J1052" s="76"/>
      <c r="K1052" s="82"/>
      <c r="L1052" s="77"/>
      <c r="M1052" s="2"/>
      <c r="N1052" s="82"/>
      <c r="O1052" s="77"/>
      <c r="P1052" s="2"/>
      <c r="Q1052" s="82"/>
      <c r="R1052" s="19"/>
      <c r="S1052" s="85"/>
      <c r="T1052" s="397">
        <f t="shared" si="89"/>
        <v>0</v>
      </c>
      <c r="U1052" s="443">
        <f t="shared" si="88"/>
        <v>35</v>
      </c>
    </row>
    <row r="1053" spans="1:21" ht="18" customHeight="1">
      <c r="A1053" s="817"/>
      <c r="B1053" s="818"/>
      <c r="C1053" s="895"/>
      <c r="D1053" s="818"/>
      <c r="E1053" s="337">
        <v>25</v>
      </c>
      <c r="F1053" s="216"/>
      <c r="G1053" s="216"/>
      <c r="H1053" s="97"/>
      <c r="I1053" s="81"/>
      <c r="J1053" s="76"/>
      <c r="K1053" s="82"/>
      <c r="L1053" s="77"/>
      <c r="M1053" s="2"/>
      <c r="N1053" s="82"/>
      <c r="O1053" s="77"/>
      <c r="P1053" s="2"/>
      <c r="Q1053" s="82"/>
      <c r="R1053" s="19"/>
      <c r="S1053" s="85"/>
      <c r="T1053" s="397">
        <f t="shared" si="89"/>
        <v>0</v>
      </c>
      <c r="U1053" s="443">
        <f t="shared" si="88"/>
        <v>35</v>
      </c>
    </row>
    <row r="1054" spans="1:21" ht="18" customHeight="1">
      <c r="A1054" s="817"/>
      <c r="B1054" s="818"/>
      <c r="C1054" s="895"/>
      <c r="D1054" s="818"/>
      <c r="E1054" s="337">
        <v>26</v>
      </c>
      <c r="F1054" s="216"/>
      <c r="G1054" s="216"/>
      <c r="H1054" s="97"/>
      <c r="I1054" s="81"/>
      <c r="J1054" s="76"/>
      <c r="K1054" s="82"/>
      <c r="L1054" s="77"/>
      <c r="M1054" s="2"/>
      <c r="N1054" s="82"/>
      <c r="O1054" s="77"/>
      <c r="P1054" s="2"/>
      <c r="Q1054" s="82"/>
      <c r="R1054" s="19"/>
      <c r="S1054" s="85"/>
      <c r="T1054" s="397">
        <f t="shared" si="89"/>
        <v>0</v>
      </c>
      <c r="U1054" s="443">
        <f t="shared" si="88"/>
        <v>35</v>
      </c>
    </row>
    <row r="1055" spans="1:21" ht="18" customHeight="1">
      <c r="A1055" s="817"/>
      <c r="B1055" s="818"/>
      <c r="C1055" s="895"/>
      <c r="D1055" s="818"/>
      <c r="E1055" s="337">
        <v>27</v>
      </c>
      <c r="F1055" s="216"/>
      <c r="G1055" s="216"/>
      <c r="H1055" s="97"/>
      <c r="I1055" s="81"/>
      <c r="J1055" s="76"/>
      <c r="K1055" s="81"/>
      <c r="L1055" s="76"/>
      <c r="M1055" s="2"/>
      <c r="N1055" s="81"/>
      <c r="O1055" s="77"/>
      <c r="P1055" s="15"/>
      <c r="Q1055" s="82"/>
      <c r="R1055" s="19"/>
      <c r="S1055" s="85"/>
      <c r="T1055" s="397">
        <f t="shared" si="89"/>
        <v>0</v>
      </c>
      <c r="U1055" s="443">
        <f t="shared" si="88"/>
        <v>35</v>
      </c>
    </row>
    <row r="1056" spans="1:21" ht="18" customHeight="1">
      <c r="A1056" s="817"/>
      <c r="B1056" s="818"/>
      <c r="C1056" s="895"/>
      <c r="D1056" s="818"/>
      <c r="E1056" s="337">
        <v>28</v>
      </c>
      <c r="F1056" s="216"/>
      <c r="G1056" s="216"/>
      <c r="H1056" s="97"/>
      <c r="I1056" s="81"/>
      <c r="J1056" s="76"/>
      <c r="K1056" s="81"/>
      <c r="L1056" s="76"/>
      <c r="M1056" s="2"/>
      <c r="N1056" s="81"/>
      <c r="O1056" s="77"/>
      <c r="P1056" s="15"/>
      <c r="Q1056" s="82"/>
      <c r="R1056" s="19"/>
      <c r="S1056" s="85"/>
      <c r="T1056" s="397">
        <f t="shared" si="89"/>
        <v>0</v>
      </c>
      <c r="U1056" s="443">
        <f t="shared" si="88"/>
        <v>35</v>
      </c>
    </row>
    <row r="1057" spans="1:21" ht="18" customHeight="1">
      <c r="A1057" s="817"/>
      <c r="B1057" s="818"/>
      <c r="C1057" s="895"/>
      <c r="D1057" s="818"/>
      <c r="E1057" s="337">
        <v>29</v>
      </c>
      <c r="F1057" s="216"/>
      <c r="G1057" s="216"/>
      <c r="H1057" s="97"/>
      <c r="I1057" s="81"/>
      <c r="J1057" s="76"/>
      <c r="K1057" s="81"/>
      <c r="L1057" s="76"/>
      <c r="M1057" s="2"/>
      <c r="N1057" s="81"/>
      <c r="O1057" s="77"/>
      <c r="P1057" s="15"/>
      <c r="Q1057" s="82"/>
      <c r="R1057" s="19"/>
      <c r="S1057" s="85"/>
      <c r="T1057" s="397">
        <f t="shared" si="89"/>
        <v>0</v>
      </c>
      <c r="U1057" s="443">
        <f t="shared" si="88"/>
        <v>35</v>
      </c>
    </row>
    <row r="1058" spans="1:21" ht="18" customHeight="1">
      <c r="A1058" s="825"/>
      <c r="B1058" s="826"/>
      <c r="C1058" s="896"/>
      <c r="D1058" s="826"/>
      <c r="E1058" s="345">
        <v>30</v>
      </c>
      <c r="F1058" s="433"/>
      <c r="G1058" s="433"/>
      <c r="H1058" s="101"/>
      <c r="I1058" s="102"/>
      <c r="J1058" s="141"/>
      <c r="K1058" s="102"/>
      <c r="L1058" s="141"/>
      <c r="M1058" s="17"/>
      <c r="N1058" s="90"/>
      <c r="O1058" s="79"/>
      <c r="P1058" s="17"/>
      <c r="Q1058" s="90"/>
      <c r="R1058" s="20"/>
      <c r="S1058" s="91"/>
      <c r="T1058" s="398">
        <f t="shared" si="89"/>
        <v>0</v>
      </c>
      <c r="U1058" s="443">
        <f t="shared" si="88"/>
        <v>35</v>
      </c>
    </row>
    <row r="1059" spans="1:21" ht="18" customHeight="1">
      <c r="A1059" s="817">
        <v>36</v>
      </c>
      <c r="B1059" s="818"/>
      <c r="C1059" s="894" t="str">
        <f>IF(ISERROR(VLOOKUP($A1059,処理シート!$B:$D,3,FALSE)),"",VLOOKUP($A1059,処理シート!$B:$D,3,FALSE))</f>
        <v/>
      </c>
      <c r="D1059" s="816"/>
      <c r="E1059" s="337">
        <v>1</v>
      </c>
      <c r="F1059" s="216"/>
      <c r="G1059" s="216"/>
      <c r="H1059" s="96"/>
      <c r="I1059" s="80"/>
      <c r="J1059" s="75"/>
      <c r="K1059" s="83"/>
      <c r="L1059" s="78"/>
      <c r="M1059" s="25"/>
      <c r="N1059" s="83"/>
      <c r="O1059" s="78"/>
      <c r="P1059" s="25"/>
      <c r="Q1059" s="83"/>
      <c r="R1059" s="21"/>
      <c r="S1059" s="84"/>
      <c r="T1059" s="390">
        <f t="shared" si="89"/>
        <v>0</v>
      </c>
      <c r="U1059" s="443">
        <f>$A$1059</f>
        <v>36</v>
      </c>
    </row>
    <row r="1060" spans="1:21" ht="18" customHeight="1">
      <c r="A1060" s="817"/>
      <c r="B1060" s="818"/>
      <c r="C1060" s="895"/>
      <c r="D1060" s="818"/>
      <c r="E1060" s="337">
        <v>2</v>
      </c>
      <c r="F1060" s="216"/>
      <c r="G1060" s="216"/>
      <c r="H1060" s="97"/>
      <c r="I1060" s="81"/>
      <c r="J1060" s="76"/>
      <c r="K1060" s="82"/>
      <c r="L1060" s="77"/>
      <c r="M1060" s="2"/>
      <c r="N1060" s="82"/>
      <c r="O1060" s="77"/>
      <c r="P1060" s="2"/>
      <c r="Q1060" s="82"/>
      <c r="R1060" s="19"/>
      <c r="S1060" s="85"/>
      <c r="T1060" s="397">
        <f t="shared" si="89"/>
        <v>0</v>
      </c>
      <c r="U1060" s="443">
        <f t="shared" ref="U1060:U1088" si="90">$A$1059</f>
        <v>36</v>
      </c>
    </row>
    <row r="1061" spans="1:21" ht="18" customHeight="1">
      <c r="A1061" s="817"/>
      <c r="B1061" s="818"/>
      <c r="C1061" s="895"/>
      <c r="D1061" s="818"/>
      <c r="E1061" s="337">
        <v>3</v>
      </c>
      <c r="F1061" s="216"/>
      <c r="G1061" s="216"/>
      <c r="H1061" s="97"/>
      <c r="I1061" s="81"/>
      <c r="J1061" s="76"/>
      <c r="K1061" s="82"/>
      <c r="L1061" s="77"/>
      <c r="M1061" s="2"/>
      <c r="N1061" s="82"/>
      <c r="O1061" s="77"/>
      <c r="P1061" s="2"/>
      <c r="Q1061" s="82"/>
      <c r="R1061" s="19"/>
      <c r="S1061" s="85"/>
      <c r="T1061" s="397">
        <f t="shared" si="89"/>
        <v>0</v>
      </c>
      <c r="U1061" s="443">
        <f t="shared" si="90"/>
        <v>36</v>
      </c>
    </row>
    <row r="1062" spans="1:21" ht="18" customHeight="1">
      <c r="A1062" s="817"/>
      <c r="B1062" s="818"/>
      <c r="C1062" s="895"/>
      <c r="D1062" s="818"/>
      <c r="E1062" s="337">
        <v>4</v>
      </c>
      <c r="F1062" s="216"/>
      <c r="G1062" s="216"/>
      <c r="H1062" s="97"/>
      <c r="I1062" s="81"/>
      <c r="J1062" s="76"/>
      <c r="K1062" s="81"/>
      <c r="L1062" s="76"/>
      <c r="M1062" s="2"/>
      <c r="N1062" s="81"/>
      <c r="O1062" s="77"/>
      <c r="P1062" s="15"/>
      <c r="Q1062" s="82"/>
      <c r="R1062" s="19"/>
      <c r="S1062" s="85"/>
      <c r="T1062" s="397">
        <f t="shared" si="89"/>
        <v>0</v>
      </c>
      <c r="U1062" s="443">
        <f t="shared" si="90"/>
        <v>36</v>
      </c>
    </row>
    <row r="1063" spans="1:21" ht="18" customHeight="1">
      <c r="A1063" s="817"/>
      <c r="B1063" s="818"/>
      <c r="C1063" s="895"/>
      <c r="D1063" s="818"/>
      <c r="E1063" s="337">
        <v>5</v>
      </c>
      <c r="F1063" s="216"/>
      <c r="G1063" s="216"/>
      <c r="H1063" s="97"/>
      <c r="I1063" s="81"/>
      <c r="J1063" s="76"/>
      <c r="K1063" s="81"/>
      <c r="L1063" s="76"/>
      <c r="M1063" s="2"/>
      <c r="N1063" s="81"/>
      <c r="O1063" s="77"/>
      <c r="P1063" s="15"/>
      <c r="Q1063" s="82"/>
      <c r="R1063" s="19"/>
      <c r="S1063" s="85"/>
      <c r="T1063" s="397">
        <f t="shared" si="89"/>
        <v>0</v>
      </c>
      <c r="U1063" s="443">
        <f t="shared" si="90"/>
        <v>36</v>
      </c>
    </row>
    <row r="1064" spans="1:21" ht="18" customHeight="1">
      <c r="A1064" s="817"/>
      <c r="B1064" s="818"/>
      <c r="C1064" s="895"/>
      <c r="D1064" s="818"/>
      <c r="E1064" s="337">
        <v>6</v>
      </c>
      <c r="F1064" s="216"/>
      <c r="G1064" s="216"/>
      <c r="H1064" s="97"/>
      <c r="I1064" s="81"/>
      <c r="J1064" s="76"/>
      <c r="K1064" s="81"/>
      <c r="L1064" s="76"/>
      <c r="M1064" s="2"/>
      <c r="N1064" s="81"/>
      <c r="O1064" s="77"/>
      <c r="P1064" s="15"/>
      <c r="Q1064" s="82"/>
      <c r="R1064" s="19"/>
      <c r="S1064" s="85"/>
      <c r="T1064" s="397">
        <f t="shared" si="89"/>
        <v>0</v>
      </c>
      <c r="U1064" s="443">
        <f t="shared" si="90"/>
        <v>36</v>
      </c>
    </row>
    <row r="1065" spans="1:21" ht="18" customHeight="1">
      <c r="A1065" s="817"/>
      <c r="B1065" s="818"/>
      <c r="C1065" s="895"/>
      <c r="D1065" s="818"/>
      <c r="E1065" s="337">
        <v>7</v>
      </c>
      <c r="F1065" s="216"/>
      <c r="G1065" s="216"/>
      <c r="H1065" s="97"/>
      <c r="I1065" s="81"/>
      <c r="J1065" s="76"/>
      <c r="K1065" s="81"/>
      <c r="L1065" s="76"/>
      <c r="M1065" s="2"/>
      <c r="N1065" s="82"/>
      <c r="O1065" s="77"/>
      <c r="P1065" s="2"/>
      <c r="Q1065" s="82"/>
      <c r="R1065" s="19"/>
      <c r="S1065" s="85"/>
      <c r="T1065" s="397">
        <f t="shared" si="89"/>
        <v>0</v>
      </c>
      <c r="U1065" s="443">
        <f t="shared" si="90"/>
        <v>36</v>
      </c>
    </row>
    <row r="1066" spans="1:21" ht="18" customHeight="1">
      <c r="A1066" s="817"/>
      <c r="B1066" s="818"/>
      <c r="C1066" s="895"/>
      <c r="D1066" s="818"/>
      <c r="E1066" s="337">
        <v>8</v>
      </c>
      <c r="F1066" s="216"/>
      <c r="G1066" s="216"/>
      <c r="H1066" s="97"/>
      <c r="I1066" s="81"/>
      <c r="J1066" s="76"/>
      <c r="K1066" s="82"/>
      <c r="L1066" s="77"/>
      <c r="M1066" s="2"/>
      <c r="N1066" s="82"/>
      <c r="O1066" s="77"/>
      <c r="P1066" s="2"/>
      <c r="Q1066" s="82"/>
      <c r="R1066" s="19"/>
      <c r="S1066" s="85"/>
      <c r="T1066" s="397">
        <f t="shared" si="89"/>
        <v>0</v>
      </c>
      <c r="U1066" s="443">
        <f t="shared" si="90"/>
        <v>36</v>
      </c>
    </row>
    <row r="1067" spans="1:21" ht="18" customHeight="1">
      <c r="A1067" s="817"/>
      <c r="B1067" s="818"/>
      <c r="C1067" s="895"/>
      <c r="D1067" s="818"/>
      <c r="E1067" s="337">
        <v>9</v>
      </c>
      <c r="F1067" s="216"/>
      <c r="G1067" s="216"/>
      <c r="H1067" s="97"/>
      <c r="I1067" s="81"/>
      <c r="J1067" s="76"/>
      <c r="K1067" s="82"/>
      <c r="L1067" s="77"/>
      <c r="M1067" s="2"/>
      <c r="N1067" s="82"/>
      <c r="O1067" s="77"/>
      <c r="P1067" s="2"/>
      <c r="Q1067" s="82"/>
      <c r="R1067" s="19"/>
      <c r="S1067" s="85"/>
      <c r="T1067" s="397">
        <f t="shared" si="89"/>
        <v>0</v>
      </c>
      <c r="U1067" s="443">
        <f t="shared" si="90"/>
        <v>36</v>
      </c>
    </row>
    <row r="1068" spans="1:21" ht="18" customHeight="1">
      <c r="A1068" s="817"/>
      <c r="B1068" s="818"/>
      <c r="C1068" s="895"/>
      <c r="D1068" s="818"/>
      <c r="E1068" s="337">
        <v>10</v>
      </c>
      <c r="F1068" s="216"/>
      <c r="G1068" s="216"/>
      <c r="H1068" s="97"/>
      <c r="I1068" s="81"/>
      <c r="J1068" s="76"/>
      <c r="K1068" s="82"/>
      <c r="L1068" s="77"/>
      <c r="M1068" s="2"/>
      <c r="N1068" s="82"/>
      <c r="O1068" s="77"/>
      <c r="P1068" s="2"/>
      <c r="Q1068" s="82"/>
      <c r="R1068" s="19"/>
      <c r="S1068" s="85"/>
      <c r="T1068" s="397">
        <f t="shared" si="89"/>
        <v>0</v>
      </c>
      <c r="U1068" s="443">
        <f t="shared" si="90"/>
        <v>36</v>
      </c>
    </row>
    <row r="1069" spans="1:21" ht="18" customHeight="1">
      <c r="A1069" s="817"/>
      <c r="B1069" s="818"/>
      <c r="C1069" s="895"/>
      <c r="D1069" s="818"/>
      <c r="E1069" s="337">
        <v>11</v>
      </c>
      <c r="F1069" s="216"/>
      <c r="G1069" s="216"/>
      <c r="H1069" s="97"/>
      <c r="I1069" s="81"/>
      <c r="J1069" s="76"/>
      <c r="K1069" s="82"/>
      <c r="L1069" s="77"/>
      <c r="M1069" s="2"/>
      <c r="N1069" s="82"/>
      <c r="O1069" s="77"/>
      <c r="P1069" s="2"/>
      <c r="Q1069" s="82"/>
      <c r="R1069" s="19"/>
      <c r="S1069" s="85"/>
      <c r="T1069" s="397">
        <f t="shared" si="89"/>
        <v>0</v>
      </c>
      <c r="U1069" s="443">
        <f t="shared" si="90"/>
        <v>36</v>
      </c>
    </row>
    <row r="1070" spans="1:21" ht="18" customHeight="1">
      <c r="A1070" s="817"/>
      <c r="B1070" s="818"/>
      <c r="C1070" s="895"/>
      <c r="D1070" s="818"/>
      <c r="E1070" s="337">
        <v>12</v>
      </c>
      <c r="F1070" s="216"/>
      <c r="G1070" s="216"/>
      <c r="H1070" s="97"/>
      <c r="I1070" s="81"/>
      <c r="J1070" s="76"/>
      <c r="K1070" s="81"/>
      <c r="L1070" s="76"/>
      <c r="M1070" s="2"/>
      <c r="N1070" s="81"/>
      <c r="O1070" s="77"/>
      <c r="P1070" s="15"/>
      <c r="Q1070" s="82"/>
      <c r="R1070" s="19"/>
      <c r="S1070" s="85"/>
      <c r="T1070" s="397">
        <f t="shared" si="89"/>
        <v>0</v>
      </c>
      <c r="U1070" s="443">
        <f t="shared" si="90"/>
        <v>36</v>
      </c>
    </row>
    <row r="1071" spans="1:21" ht="18" customHeight="1">
      <c r="A1071" s="817"/>
      <c r="B1071" s="818"/>
      <c r="C1071" s="895"/>
      <c r="D1071" s="818"/>
      <c r="E1071" s="337">
        <v>13</v>
      </c>
      <c r="F1071" s="216"/>
      <c r="G1071" s="216"/>
      <c r="H1071" s="97"/>
      <c r="I1071" s="81"/>
      <c r="J1071" s="76"/>
      <c r="K1071" s="81"/>
      <c r="L1071" s="76"/>
      <c r="M1071" s="2"/>
      <c r="N1071" s="81"/>
      <c r="O1071" s="77"/>
      <c r="P1071" s="15"/>
      <c r="Q1071" s="82"/>
      <c r="R1071" s="19"/>
      <c r="S1071" s="85"/>
      <c r="T1071" s="397">
        <f t="shared" si="89"/>
        <v>0</v>
      </c>
      <c r="U1071" s="443">
        <f t="shared" si="90"/>
        <v>36</v>
      </c>
    </row>
    <row r="1072" spans="1:21" ht="18" customHeight="1">
      <c r="A1072" s="817"/>
      <c r="B1072" s="818"/>
      <c r="C1072" s="895"/>
      <c r="D1072" s="818"/>
      <c r="E1072" s="337">
        <v>14</v>
      </c>
      <c r="F1072" s="216"/>
      <c r="G1072" s="216"/>
      <c r="H1072" s="97"/>
      <c r="I1072" s="81"/>
      <c r="J1072" s="76"/>
      <c r="K1072" s="81"/>
      <c r="L1072" s="76"/>
      <c r="M1072" s="2"/>
      <c r="N1072" s="81"/>
      <c r="O1072" s="77"/>
      <c r="P1072" s="15"/>
      <c r="Q1072" s="82"/>
      <c r="R1072" s="19"/>
      <c r="S1072" s="85"/>
      <c r="T1072" s="397">
        <f t="shared" si="89"/>
        <v>0</v>
      </c>
      <c r="U1072" s="443">
        <f t="shared" si="90"/>
        <v>36</v>
      </c>
    </row>
    <row r="1073" spans="1:21" ht="18" customHeight="1">
      <c r="A1073" s="817"/>
      <c r="B1073" s="818"/>
      <c r="C1073" s="895"/>
      <c r="D1073" s="818"/>
      <c r="E1073" s="337">
        <v>15</v>
      </c>
      <c r="F1073" s="216"/>
      <c r="G1073" s="216"/>
      <c r="H1073" s="97"/>
      <c r="I1073" s="81"/>
      <c r="J1073" s="76"/>
      <c r="K1073" s="81"/>
      <c r="L1073" s="76"/>
      <c r="M1073" s="2"/>
      <c r="N1073" s="82"/>
      <c r="O1073" s="77"/>
      <c r="P1073" s="2"/>
      <c r="Q1073" s="82"/>
      <c r="R1073" s="19"/>
      <c r="S1073" s="85"/>
      <c r="T1073" s="397">
        <f t="shared" si="89"/>
        <v>0</v>
      </c>
      <c r="U1073" s="443">
        <f t="shared" si="90"/>
        <v>36</v>
      </c>
    </row>
    <row r="1074" spans="1:21" ht="18" customHeight="1">
      <c r="A1074" s="817"/>
      <c r="B1074" s="818"/>
      <c r="C1074" s="895"/>
      <c r="D1074" s="818"/>
      <c r="E1074" s="337">
        <v>16</v>
      </c>
      <c r="F1074" s="216"/>
      <c r="G1074" s="216"/>
      <c r="H1074" s="97"/>
      <c r="I1074" s="81"/>
      <c r="J1074" s="76"/>
      <c r="K1074" s="82"/>
      <c r="L1074" s="77"/>
      <c r="M1074" s="2"/>
      <c r="N1074" s="82"/>
      <c r="O1074" s="77"/>
      <c r="P1074" s="2"/>
      <c r="Q1074" s="82"/>
      <c r="R1074" s="19"/>
      <c r="S1074" s="85"/>
      <c r="T1074" s="397">
        <f t="shared" si="89"/>
        <v>0</v>
      </c>
      <c r="U1074" s="443">
        <f t="shared" si="90"/>
        <v>36</v>
      </c>
    </row>
    <row r="1075" spans="1:21" ht="18" customHeight="1">
      <c r="A1075" s="817"/>
      <c r="B1075" s="818"/>
      <c r="C1075" s="895"/>
      <c r="D1075" s="818"/>
      <c r="E1075" s="337">
        <v>17</v>
      </c>
      <c r="F1075" s="216"/>
      <c r="G1075" s="216"/>
      <c r="H1075" s="97"/>
      <c r="I1075" s="81"/>
      <c r="J1075" s="76"/>
      <c r="K1075" s="82"/>
      <c r="L1075" s="77"/>
      <c r="M1075" s="2"/>
      <c r="N1075" s="82"/>
      <c r="O1075" s="77"/>
      <c r="P1075" s="2"/>
      <c r="Q1075" s="82"/>
      <c r="R1075" s="19"/>
      <c r="S1075" s="85"/>
      <c r="T1075" s="397">
        <f t="shared" si="89"/>
        <v>0</v>
      </c>
      <c r="U1075" s="443">
        <f t="shared" si="90"/>
        <v>36</v>
      </c>
    </row>
    <row r="1076" spans="1:21" ht="18" customHeight="1">
      <c r="A1076" s="817"/>
      <c r="B1076" s="818"/>
      <c r="C1076" s="895"/>
      <c r="D1076" s="818"/>
      <c r="E1076" s="337">
        <v>18</v>
      </c>
      <c r="F1076" s="216"/>
      <c r="G1076" s="216"/>
      <c r="H1076" s="97"/>
      <c r="I1076" s="81"/>
      <c r="J1076" s="76"/>
      <c r="K1076" s="82"/>
      <c r="L1076" s="77"/>
      <c r="M1076" s="2"/>
      <c r="N1076" s="82"/>
      <c r="O1076" s="77"/>
      <c r="P1076" s="2"/>
      <c r="Q1076" s="82"/>
      <c r="R1076" s="19"/>
      <c r="S1076" s="85"/>
      <c r="T1076" s="397">
        <f t="shared" si="89"/>
        <v>0</v>
      </c>
      <c r="U1076" s="443">
        <f t="shared" si="90"/>
        <v>36</v>
      </c>
    </row>
    <row r="1077" spans="1:21" ht="18" customHeight="1">
      <c r="A1077" s="817"/>
      <c r="B1077" s="818"/>
      <c r="C1077" s="895"/>
      <c r="D1077" s="818"/>
      <c r="E1077" s="337">
        <v>19</v>
      </c>
      <c r="F1077" s="216"/>
      <c r="G1077" s="216"/>
      <c r="H1077" s="97"/>
      <c r="I1077" s="81"/>
      <c r="J1077" s="76"/>
      <c r="K1077" s="81"/>
      <c r="L1077" s="76"/>
      <c r="M1077" s="2"/>
      <c r="N1077" s="81"/>
      <c r="O1077" s="77"/>
      <c r="P1077" s="15"/>
      <c r="Q1077" s="82"/>
      <c r="R1077" s="19"/>
      <c r="S1077" s="85"/>
      <c r="T1077" s="397">
        <f t="shared" si="89"/>
        <v>0</v>
      </c>
      <c r="U1077" s="443">
        <f t="shared" si="90"/>
        <v>36</v>
      </c>
    </row>
    <row r="1078" spans="1:21" ht="18" customHeight="1">
      <c r="A1078" s="817"/>
      <c r="B1078" s="818"/>
      <c r="C1078" s="895"/>
      <c r="D1078" s="818"/>
      <c r="E1078" s="337">
        <v>20</v>
      </c>
      <c r="F1078" s="216"/>
      <c r="G1078" s="216"/>
      <c r="H1078" s="97"/>
      <c r="I1078" s="81"/>
      <c r="J1078" s="76"/>
      <c r="K1078" s="81"/>
      <c r="L1078" s="76"/>
      <c r="M1078" s="2"/>
      <c r="N1078" s="81"/>
      <c r="O1078" s="77"/>
      <c r="P1078" s="15"/>
      <c r="Q1078" s="82"/>
      <c r="R1078" s="19"/>
      <c r="S1078" s="85"/>
      <c r="T1078" s="397">
        <f t="shared" si="89"/>
        <v>0</v>
      </c>
      <c r="U1078" s="443">
        <f t="shared" si="90"/>
        <v>36</v>
      </c>
    </row>
    <row r="1079" spans="1:21" ht="18" customHeight="1">
      <c r="A1079" s="817"/>
      <c r="B1079" s="818"/>
      <c r="C1079" s="895"/>
      <c r="D1079" s="818"/>
      <c r="E1079" s="337">
        <v>21</v>
      </c>
      <c r="F1079" s="216"/>
      <c r="G1079" s="216"/>
      <c r="H1079" s="97"/>
      <c r="I1079" s="81"/>
      <c r="J1079" s="76"/>
      <c r="K1079" s="81"/>
      <c r="L1079" s="76"/>
      <c r="M1079" s="2"/>
      <c r="N1079" s="81"/>
      <c r="O1079" s="77"/>
      <c r="P1079" s="15"/>
      <c r="Q1079" s="82"/>
      <c r="R1079" s="19"/>
      <c r="S1079" s="85"/>
      <c r="T1079" s="397">
        <f t="shared" si="89"/>
        <v>0</v>
      </c>
      <c r="U1079" s="443">
        <f t="shared" si="90"/>
        <v>36</v>
      </c>
    </row>
    <row r="1080" spans="1:21" ht="18" customHeight="1">
      <c r="A1080" s="817"/>
      <c r="B1080" s="818"/>
      <c r="C1080" s="895"/>
      <c r="D1080" s="818"/>
      <c r="E1080" s="337">
        <v>22</v>
      </c>
      <c r="F1080" s="216"/>
      <c r="G1080" s="216"/>
      <c r="H1080" s="97"/>
      <c r="I1080" s="81"/>
      <c r="J1080" s="76"/>
      <c r="K1080" s="81"/>
      <c r="L1080" s="76"/>
      <c r="M1080" s="2"/>
      <c r="N1080" s="82"/>
      <c r="O1080" s="77"/>
      <c r="P1080" s="2"/>
      <c r="Q1080" s="82"/>
      <c r="R1080" s="19"/>
      <c r="S1080" s="85"/>
      <c r="T1080" s="397">
        <f t="shared" si="89"/>
        <v>0</v>
      </c>
      <c r="U1080" s="443">
        <f t="shared" si="90"/>
        <v>36</v>
      </c>
    </row>
    <row r="1081" spans="1:21" ht="18" customHeight="1">
      <c r="A1081" s="817"/>
      <c r="B1081" s="818"/>
      <c r="C1081" s="895"/>
      <c r="D1081" s="818"/>
      <c r="E1081" s="337">
        <v>23</v>
      </c>
      <c r="F1081" s="216"/>
      <c r="G1081" s="216"/>
      <c r="H1081" s="97"/>
      <c r="I1081" s="81"/>
      <c r="J1081" s="76"/>
      <c r="K1081" s="82"/>
      <c r="L1081" s="77"/>
      <c r="M1081" s="2"/>
      <c r="N1081" s="82"/>
      <c r="O1081" s="77"/>
      <c r="P1081" s="2"/>
      <c r="Q1081" s="82"/>
      <c r="R1081" s="19"/>
      <c r="S1081" s="85"/>
      <c r="T1081" s="397">
        <f t="shared" si="89"/>
        <v>0</v>
      </c>
      <c r="U1081" s="443">
        <f t="shared" si="90"/>
        <v>36</v>
      </c>
    </row>
    <row r="1082" spans="1:21" ht="18" customHeight="1">
      <c r="A1082" s="817"/>
      <c r="B1082" s="818"/>
      <c r="C1082" s="895"/>
      <c r="D1082" s="818"/>
      <c r="E1082" s="337">
        <v>24</v>
      </c>
      <c r="F1082" s="216"/>
      <c r="G1082" s="216"/>
      <c r="H1082" s="97"/>
      <c r="I1082" s="81"/>
      <c r="J1082" s="76"/>
      <c r="K1082" s="82"/>
      <c r="L1082" s="77"/>
      <c r="M1082" s="2"/>
      <c r="N1082" s="82"/>
      <c r="O1082" s="77"/>
      <c r="P1082" s="2"/>
      <c r="Q1082" s="82"/>
      <c r="R1082" s="19"/>
      <c r="S1082" s="85"/>
      <c r="T1082" s="397">
        <f t="shared" si="89"/>
        <v>0</v>
      </c>
      <c r="U1082" s="443">
        <f t="shared" si="90"/>
        <v>36</v>
      </c>
    </row>
    <row r="1083" spans="1:21" ht="18" customHeight="1">
      <c r="A1083" s="817"/>
      <c r="B1083" s="818"/>
      <c r="C1083" s="895"/>
      <c r="D1083" s="818"/>
      <c r="E1083" s="337">
        <v>25</v>
      </c>
      <c r="F1083" s="216"/>
      <c r="G1083" s="216"/>
      <c r="H1083" s="97"/>
      <c r="I1083" s="81"/>
      <c r="J1083" s="76"/>
      <c r="K1083" s="82"/>
      <c r="L1083" s="77"/>
      <c r="M1083" s="2"/>
      <c r="N1083" s="82"/>
      <c r="O1083" s="77"/>
      <c r="P1083" s="2"/>
      <c r="Q1083" s="82"/>
      <c r="R1083" s="19"/>
      <c r="S1083" s="85"/>
      <c r="T1083" s="397">
        <f t="shared" si="89"/>
        <v>0</v>
      </c>
      <c r="U1083" s="443">
        <f t="shared" si="90"/>
        <v>36</v>
      </c>
    </row>
    <row r="1084" spans="1:21" ht="18" customHeight="1">
      <c r="A1084" s="817"/>
      <c r="B1084" s="818"/>
      <c r="C1084" s="895"/>
      <c r="D1084" s="818"/>
      <c r="E1084" s="337">
        <v>26</v>
      </c>
      <c r="F1084" s="216"/>
      <c r="G1084" s="216"/>
      <c r="H1084" s="97"/>
      <c r="I1084" s="81"/>
      <c r="J1084" s="76"/>
      <c r="K1084" s="82"/>
      <c r="L1084" s="77"/>
      <c r="M1084" s="2"/>
      <c r="N1084" s="82"/>
      <c r="O1084" s="77"/>
      <c r="P1084" s="2"/>
      <c r="Q1084" s="82"/>
      <c r="R1084" s="19"/>
      <c r="S1084" s="85"/>
      <c r="T1084" s="397">
        <f t="shared" si="89"/>
        <v>0</v>
      </c>
      <c r="U1084" s="443">
        <f t="shared" si="90"/>
        <v>36</v>
      </c>
    </row>
    <row r="1085" spans="1:21" ht="18" customHeight="1">
      <c r="A1085" s="817"/>
      <c r="B1085" s="818"/>
      <c r="C1085" s="895"/>
      <c r="D1085" s="818"/>
      <c r="E1085" s="337">
        <v>27</v>
      </c>
      <c r="F1085" s="216"/>
      <c r="G1085" s="216"/>
      <c r="H1085" s="97"/>
      <c r="I1085" s="81"/>
      <c r="J1085" s="76"/>
      <c r="K1085" s="81"/>
      <c r="L1085" s="76"/>
      <c r="M1085" s="2"/>
      <c r="N1085" s="81"/>
      <c r="O1085" s="77"/>
      <c r="P1085" s="15"/>
      <c r="Q1085" s="82"/>
      <c r="R1085" s="19"/>
      <c r="S1085" s="85"/>
      <c r="T1085" s="397">
        <f t="shared" si="89"/>
        <v>0</v>
      </c>
      <c r="U1085" s="443">
        <f t="shared" si="90"/>
        <v>36</v>
      </c>
    </row>
    <row r="1086" spans="1:21" ht="18" customHeight="1">
      <c r="A1086" s="817"/>
      <c r="B1086" s="818"/>
      <c r="C1086" s="895"/>
      <c r="D1086" s="818"/>
      <c r="E1086" s="337">
        <v>28</v>
      </c>
      <c r="F1086" s="216"/>
      <c r="G1086" s="216"/>
      <c r="H1086" s="97"/>
      <c r="I1086" s="81"/>
      <c r="J1086" s="76"/>
      <c r="K1086" s="81"/>
      <c r="L1086" s="76"/>
      <c r="M1086" s="2"/>
      <c r="N1086" s="81"/>
      <c r="O1086" s="77"/>
      <c r="P1086" s="15"/>
      <c r="Q1086" s="82"/>
      <c r="R1086" s="19"/>
      <c r="S1086" s="85"/>
      <c r="T1086" s="397">
        <f t="shared" si="89"/>
        <v>0</v>
      </c>
      <c r="U1086" s="443">
        <f t="shared" si="90"/>
        <v>36</v>
      </c>
    </row>
    <row r="1087" spans="1:21" ht="18" customHeight="1">
      <c r="A1087" s="817"/>
      <c r="B1087" s="818"/>
      <c r="C1087" s="895"/>
      <c r="D1087" s="818"/>
      <c r="E1087" s="337">
        <v>29</v>
      </c>
      <c r="F1087" s="216"/>
      <c r="G1087" s="216"/>
      <c r="H1087" s="97"/>
      <c r="I1087" s="81"/>
      <c r="J1087" s="76"/>
      <c r="K1087" s="81"/>
      <c r="L1087" s="76"/>
      <c r="M1087" s="2"/>
      <c r="N1087" s="81"/>
      <c r="O1087" s="77"/>
      <c r="P1087" s="15"/>
      <c r="Q1087" s="82"/>
      <c r="R1087" s="19"/>
      <c r="S1087" s="85"/>
      <c r="T1087" s="397">
        <f t="shared" si="89"/>
        <v>0</v>
      </c>
      <c r="U1087" s="443">
        <f t="shared" si="90"/>
        <v>36</v>
      </c>
    </row>
    <row r="1088" spans="1:21" ht="18" customHeight="1">
      <c r="A1088" s="817"/>
      <c r="B1088" s="818"/>
      <c r="C1088" s="895"/>
      <c r="D1088" s="818"/>
      <c r="E1088" s="337">
        <v>30</v>
      </c>
      <c r="F1088" s="216"/>
      <c r="G1088" s="216"/>
      <c r="H1088" s="134"/>
      <c r="I1088" s="135"/>
      <c r="J1088" s="136"/>
      <c r="K1088" s="135"/>
      <c r="L1088" s="136"/>
      <c r="M1088" s="137"/>
      <c r="N1088" s="138"/>
      <c r="O1088" s="139"/>
      <c r="P1088" s="137"/>
      <c r="Q1088" s="138"/>
      <c r="R1088" s="140"/>
      <c r="S1088" s="424"/>
      <c r="T1088" s="447">
        <f t="shared" si="89"/>
        <v>0</v>
      </c>
      <c r="U1088" s="443">
        <f t="shared" si="90"/>
        <v>36</v>
      </c>
    </row>
    <row r="1089" spans="1:21" ht="18" customHeight="1">
      <c r="A1089" s="815">
        <v>37</v>
      </c>
      <c r="B1089" s="816"/>
      <c r="C1089" s="894" t="str">
        <f>IF(ISERROR(VLOOKUP($A1089,処理シート!$B:$D,3,FALSE)),"",VLOOKUP($A1089,処理シート!$B:$D,3,FALSE))</f>
        <v/>
      </c>
      <c r="D1089" s="816"/>
      <c r="E1089" s="392">
        <v>1</v>
      </c>
      <c r="F1089" s="216"/>
      <c r="G1089" s="216"/>
      <c r="H1089" s="118"/>
      <c r="I1089" s="119"/>
      <c r="J1089" s="120"/>
      <c r="K1089" s="122"/>
      <c r="L1089" s="123"/>
      <c r="M1089" s="121"/>
      <c r="N1089" s="122"/>
      <c r="O1089" s="123"/>
      <c r="P1089" s="121"/>
      <c r="Q1089" s="122"/>
      <c r="R1089" s="124"/>
      <c r="S1089" s="125"/>
      <c r="T1089" s="389">
        <f t="shared" si="89"/>
        <v>0</v>
      </c>
      <c r="U1089" s="443">
        <f>$A$1089</f>
        <v>37</v>
      </c>
    </row>
    <row r="1090" spans="1:21" ht="18" customHeight="1">
      <c r="A1090" s="817"/>
      <c r="B1090" s="818"/>
      <c r="C1090" s="895"/>
      <c r="D1090" s="818"/>
      <c r="E1090" s="337">
        <v>2</v>
      </c>
      <c r="F1090" s="216"/>
      <c r="G1090" s="216"/>
      <c r="H1090" s="97"/>
      <c r="I1090" s="81"/>
      <c r="J1090" s="76"/>
      <c r="K1090" s="82"/>
      <c r="L1090" s="77"/>
      <c r="M1090" s="2"/>
      <c r="N1090" s="82"/>
      <c r="O1090" s="77"/>
      <c r="P1090" s="2"/>
      <c r="Q1090" s="82"/>
      <c r="R1090" s="19"/>
      <c r="S1090" s="85"/>
      <c r="T1090" s="397">
        <f t="shared" si="89"/>
        <v>0</v>
      </c>
      <c r="U1090" s="443">
        <f t="shared" ref="U1090:U1118" si="91">$A$1089</f>
        <v>37</v>
      </c>
    </row>
    <row r="1091" spans="1:21" ht="18" customHeight="1">
      <c r="A1091" s="817"/>
      <c r="B1091" s="818"/>
      <c r="C1091" s="895"/>
      <c r="D1091" s="818"/>
      <c r="E1091" s="337">
        <v>3</v>
      </c>
      <c r="F1091" s="216"/>
      <c r="G1091" s="216"/>
      <c r="H1091" s="97"/>
      <c r="I1091" s="81"/>
      <c r="J1091" s="76"/>
      <c r="K1091" s="82"/>
      <c r="L1091" s="77"/>
      <c r="M1091" s="2"/>
      <c r="N1091" s="82"/>
      <c r="O1091" s="77"/>
      <c r="P1091" s="2"/>
      <c r="Q1091" s="82"/>
      <c r="R1091" s="19"/>
      <c r="S1091" s="85"/>
      <c r="T1091" s="397">
        <f t="shared" si="89"/>
        <v>0</v>
      </c>
      <c r="U1091" s="443">
        <f t="shared" si="91"/>
        <v>37</v>
      </c>
    </row>
    <row r="1092" spans="1:21" ht="18" customHeight="1">
      <c r="A1092" s="817"/>
      <c r="B1092" s="818"/>
      <c r="C1092" s="895"/>
      <c r="D1092" s="818"/>
      <c r="E1092" s="337">
        <v>4</v>
      </c>
      <c r="F1092" s="216"/>
      <c r="G1092" s="216"/>
      <c r="H1092" s="97"/>
      <c r="I1092" s="81"/>
      <c r="J1092" s="76"/>
      <c r="K1092" s="81"/>
      <c r="L1092" s="76"/>
      <c r="M1092" s="2"/>
      <c r="N1092" s="81"/>
      <c r="O1092" s="77"/>
      <c r="P1092" s="15"/>
      <c r="Q1092" s="82"/>
      <c r="R1092" s="19"/>
      <c r="S1092" s="85"/>
      <c r="T1092" s="397">
        <f t="shared" si="89"/>
        <v>0</v>
      </c>
      <c r="U1092" s="443">
        <f t="shared" si="91"/>
        <v>37</v>
      </c>
    </row>
    <row r="1093" spans="1:21" ht="18" customHeight="1">
      <c r="A1093" s="817"/>
      <c r="B1093" s="818"/>
      <c r="C1093" s="895"/>
      <c r="D1093" s="818"/>
      <c r="E1093" s="337">
        <v>5</v>
      </c>
      <c r="F1093" s="216"/>
      <c r="G1093" s="216"/>
      <c r="H1093" s="97"/>
      <c r="I1093" s="81"/>
      <c r="J1093" s="76"/>
      <c r="K1093" s="81"/>
      <c r="L1093" s="76"/>
      <c r="M1093" s="2"/>
      <c r="N1093" s="81"/>
      <c r="O1093" s="77"/>
      <c r="P1093" s="15"/>
      <c r="Q1093" s="82"/>
      <c r="R1093" s="19"/>
      <c r="S1093" s="85"/>
      <c r="T1093" s="397">
        <f t="shared" si="89"/>
        <v>0</v>
      </c>
      <c r="U1093" s="443">
        <f t="shared" si="91"/>
        <v>37</v>
      </c>
    </row>
    <row r="1094" spans="1:21" ht="18" customHeight="1">
      <c r="A1094" s="817"/>
      <c r="B1094" s="818"/>
      <c r="C1094" s="895"/>
      <c r="D1094" s="818"/>
      <c r="E1094" s="337">
        <v>6</v>
      </c>
      <c r="F1094" s="216"/>
      <c r="G1094" s="216"/>
      <c r="H1094" s="97"/>
      <c r="I1094" s="81"/>
      <c r="J1094" s="76"/>
      <c r="K1094" s="81"/>
      <c r="L1094" s="76"/>
      <c r="M1094" s="2"/>
      <c r="N1094" s="81"/>
      <c r="O1094" s="77"/>
      <c r="P1094" s="15"/>
      <c r="Q1094" s="82"/>
      <c r="R1094" s="19"/>
      <c r="S1094" s="85"/>
      <c r="T1094" s="397">
        <f t="shared" si="89"/>
        <v>0</v>
      </c>
      <c r="U1094" s="443">
        <f t="shared" si="91"/>
        <v>37</v>
      </c>
    </row>
    <row r="1095" spans="1:21" ht="18" customHeight="1">
      <c r="A1095" s="817"/>
      <c r="B1095" s="818"/>
      <c r="C1095" s="895"/>
      <c r="D1095" s="818"/>
      <c r="E1095" s="337">
        <v>7</v>
      </c>
      <c r="F1095" s="216"/>
      <c r="G1095" s="216"/>
      <c r="H1095" s="97"/>
      <c r="I1095" s="81"/>
      <c r="J1095" s="76"/>
      <c r="K1095" s="81"/>
      <c r="L1095" s="76"/>
      <c r="M1095" s="2"/>
      <c r="N1095" s="82"/>
      <c r="O1095" s="77"/>
      <c r="P1095" s="2"/>
      <c r="Q1095" s="82"/>
      <c r="R1095" s="19"/>
      <c r="S1095" s="85"/>
      <c r="T1095" s="397">
        <f t="shared" si="89"/>
        <v>0</v>
      </c>
      <c r="U1095" s="443">
        <f t="shared" si="91"/>
        <v>37</v>
      </c>
    </row>
    <row r="1096" spans="1:21" ht="18" customHeight="1">
      <c r="A1096" s="817"/>
      <c r="B1096" s="818"/>
      <c r="C1096" s="895"/>
      <c r="D1096" s="818"/>
      <c r="E1096" s="337">
        <v>8</v>
      </c>
      <c r="F1096" s="216"/>
      <c r="G1096" s="216"/>
      <c r="H1096" s="97"/>
      <c r="I1096" s="81"/>
      <c r="J1096" s="76"/>
      <c r="K1096" s="82"/>
      <c r="L1096" s="77"/>
      <c r="M1096" s="2"/>
      <c r="N1096" s="82"/>
      <c r="O1096" s="77"/>
      <c r="P1096" s="2"/>
      <c r="Q1096" s="82"/>
      <c r="R1096" s="19"/>
      <c r="S1096" s="85"/>
      <c r="T1096" s="397">
        <f t="shared" si="89"/>
        <v>0</v>
      </c>
      <c r="U1096" s="443">
        <f t="shared" si="91"/>
        <v>37</v>
      </c>
    </row>
    <row r="1097" spans="1:21" ht="18" customHeight="1">
      <c r="A1097" s="817"/>
      <c r="B1097" s="818"/>
      <c r="C1097" s="895"/>
      <c r="D1097" s="818"/>
      <c r="E1097" s="337">
        <v>9</v>
      </c>
      <c r="F1097" s="216"/>
      <c r="G1097" s="216"/>
      <c r="H1097" s="97"/>
      <c r="I1097" s="81"/>
      <c r="J1097" s="76"/>
      <c r="K1097" s="82"/>
      <c r="L1097" s="77"/>
      <c r="M1097" s="2"/>
      <c r="N1097" s="82"/>
      <c r="O1097" s="77"/>
      <c r="P1097" s="2"/>
      <c r="Q1097" s="82"/>
      <c r="R1097" s="19"/>
      <c r="S1097" s="85"/>
      <c r="T1097" s="397">
        <f t="shared" si="89"/>
        <v>0</v>
      </c>
      <c r="U1097" s="443">
        <f t="shared" si="91"/>
        <v>37</v>
      </c>
    </row>
    <row r="1098" spans="1:21" ht="18" customHeight="1">
      <c r="A1098" s="817"/>
      <c r="B1098" s="818"/>
      <c r="C1098" s="895"/>
      <c r="D1098" s="818"/>
      <c r="E1098" s="337">
        <v>10</v>
      </c>
      <c r="F1098" s="216"/>
      <c r="G1098" s="216"/>
      <c r="H1098" s="97"/>
      <c r="I1098" s="81"/>
      <c r="J1098" s="76"/>
      <c r="K1098" s="82"/>
      <c r="L1098" s="77"/>
      <c r="M1098" s="2"/>
      <c r="N1098" s="82"/>
      <c r="O1098" s="77"/>
      <c r="P1098" s="2"/>
      <c r="Q1098" s="82"/>
      <c r="R1098" s="19"/>
      <c r="S1098" s="85"/>
      <c r="T1098" s="397">
        <f t="shared" si="89"/>
        <v>0</v>
      </c>
      <c r="U1098" s="443">
        <f t="shared" si="91"/>
        <v>37</v>
      </c>
    </row>
    <row r="1099" spans="1:21" ht="18" customHeight="1">
      <c r="A1099" s="817"/>
      <c r="B1099" s="818"/>
      <c r="C1099" s="895"/>
      <c r="D1099" s="818"/>
      <c r="E1099" s="337">
        <v>11</v>
      </c>
      <c r="F1099" s="216"/>
      <c r="G1099" s="216"/>
      <c r="H1099" s="97"/>
      <c r="I1099" s="81"/>
      <c r="J1099" s="76"/>
      <c r="K1099" s="82"/>
      <c r="L1099" s="77"/>
      <c r="M1099" s="2"/>
      <c r="N1099" s="82"/>
      <c r="O1099" s="77"/>
      <c r="P1099" s="2"/>
      <c r="Q1099" s="82"/>
      <c r="R1099" s="19"/>
      <c r="S1099" s="85"/>
      <c r="T1099" s="397">
        <f t="shared" si="89"/>
        <v>0</v>
      </c>
      <c r="U1099" s="443">
        <f t="shared" si="91"/>
        <v>37</v>
      </c>
    </row>
    <row r="1100" spans="1:21" ht="18" customHeight="1">
      <c r="A1100" s="817"/>
      <c r="B1100" s="818"/>
      <c r="C1100" s="895"/>
      <c r="D1100" s="818"/>
      <c r="E1100" s="337">
        <v>12</v>
      </c>
      <c r="F1100" s="216"/>
      <c r="G1100" s="216"/>
      <c r="H1100" s="97"/>
      <c r="I1100" s="81"/>
      <c r="J1100" s="76"/>
      <c r="K1100" s="81"/>
      <c r="L1100" s="76"/>
      <c r="M1100" s="2"/>
      <c r="N1100" s="81"/>
      <c r="O1100" s="77"/>
      <c r="P1100" s="15"/>
      <c r="Q1100" s="82"/>
      <c r="R1100" s="19"/>
      <c r="S1100" s="85"/>
      <c r="T1100" s="397">
        <f t="shared" si="89"/>
        <v>0</v>
      </c>
      <c r="U1100" s="443">
        <f t="shared" si="91"/>
        <v>37</v>
      </c>
    </row>
    <row r="1101" spans="1:21" ht="18" customHeight="1">
      <c r="A1101" s="817"/>
      <c r="B1101" s="818"/>
      <c r="C1101" s="895"/>
      <c r="D1101" s="818"/>
      <c r="E1101" s="337">
        <v>13</v>
      </c>
      <c r="F1101" s="216"/>
      <c r="G1101" s="216"/>
      <c r="H1101" s="97"/>
      <c r="I1101" s="81"/>
      <c r="J1101" s="76"/>
      <c r="K1101" s="81"/>
      <c r="L1101" s="76"/>
      <c r="M1101" s="2"/>
      <c r="N1101" s="81"/>
      <c r="O1101" s="77"/>
      <c r="P1101" s="15"/>
      <c r="Q1101" s="82"/>
      <c r="R1101" s="19"/>
      <c r="S1101" s="85"/>
      <c r="T1101" s="397">
        <f t="shared" si="89"/>
        <v>0</v>
      </c>
      <c r="U1101" s="443">
        <f t="shared" si="91"/>
        <v>37</v>
      </c>
    </row>
    <row r="1102" spans="1:21" ht="18" customHeight="1">
      <c r="A1102" s="817"/>
      <c r="B1102" s="818"/>
      <c r="C1102" s="895"/>
      <c r="D1102" s="818"/>
      <c r="E1102" s="337">
        <v>14</v>
      </c>
      <c r="F1102" s="216"/>
      <c r="G1102" s="216"/>
      <c r="H1102" s="97"/>
      <c r="I1102" s="81"/>
      <c r="J1102" s="76"/>
      <c r="K1102" s="81"/>
      <c r="L1102" s="76"/>
      <c r="M1102" s="2"/>
      <c r="N1102" s="81"/>
      <c r="O1102" s="77"/>
      <c r="P1102" s="15"/>
      <c r="Q1102" s="82"/>
      <c r="R1102" s="19"/>
      <c r="S1102" s="85"/>
      <c r="T1102" s="397">
        <f t="shared" si="89"/>
        <v>0</v>
      </c>
      <c r="U1102" s="443">
        <f t="shared" si="91"/>
        <v>37</v>
      </c>
    </row>
    <row r="1103" spans="1:21" ht="18" customHeight="1">
      <c r="A1103" s="817"/>
      <c r="B1103" s="818"/>
      <c r="C1103" s="895"/>
      <c r="D1103" s="818"/>
      <c r="E1103" s="337">
        <v>15</v>
      </c>
      <c r="F1103" s="216"/>
      <c r="G1103" s="216"/>
      <c r="H1103" s="97"/>
      <c r="I1103" s="81"/>
      <c r="J1103" s="76"/>
      <c r="K1103" s="81"/>
      <c r="L1103" s="76"/>
      <c r="M1103" s="2"/>
      <c r="N1103" s="82"/>
      <c r="O1103" s="77"/>
      <c r="P1103" s="2"/>
      <c r="Q1103" s="82"/>
      <c r="R1103" s="19"/>
      <c r="S1103" s="85"/>
      <c r="T1103" s="397">
        <f t="shared" si="89"/>
        <v>0</v>
      </c>
      <c r="U1103" s="443">
        <f t="shared" si="91"/>
        <v>37</v>
      </c>
    </row>
    <row r="1104" spans="1:21" ht="18" customHeight="1">
      <c r="A1104" s="817"/>
      <c r="B1104" s="818"/>
      <c r="C1104" s="895"/>
      <c r="D1104" s="818"/>
      <c r="E1104" s="337">
        <v>16</v>
      </c>
      <c r="F1104" s="216"/>
      <c r="G1104" s="216"/>
      <c r="H1104" s="97"/>
      <c r="I1104" s="81"/>
      <c r="J1104" s="76"/>
      <c r="K1104" s="82"/>
      <c r="L1104" s="77"/>
      <c r="M1104" s="2"/>
      <c r="N1104" s="82"/>
      <c r="O1104" s="77"/>
      <c r="P1104" s="2"/>
      <c r="Q1104" s="82"/>
      <c r="R1104" s="19"/>
      <c r="S1104" s="85"/>
      <c r="T1104" s="397">
        <f t="shared" si="89"/>
        <v>0</v>
      </c>
      <c r="U1104" s="443">
        <f t="shared" si="91"/>
        <v>37</v>
      </c>
    </row>
    <row r="1105" spans="1:21" ht="18" customHeight="1">
      <c r="A1105" s="817"/>
      <c r="B1105" s="818"/>
      <c r="C1105" s="895"/>
      <c r="D1105" s="818"/>
      <c r="E1105" s="337">
        <v>17</v>
      </c>
      <c r="F1105" s="216"/>
      <c r="G1105" s="216"/>
      <c r="H1105" s="97"/>
      <c r="I1105" s="81"/>
      <c r="J1105" s="76"/>
      <c r="K1105" s="82"/>
      <c r="L1105" s="77"/>
      <c r="M1105" s="2"/>
      <c r="N1105" s="82"/>
      <c r="O1105" s="77"/>
      <c r="P1105" s="2"/>
      <c r="Q1105" s="82"/>
      <c r="R1105" s="19"/>
      <c r="S1105" s="85"/>
      <c r="T1105" s="397">
        <f t="shared" si="89"/>
        <v>0</v>
      </c>
      <c r="U1105" s="443">
        <f t="shared" si="91"/>
        <v>37</v>
      </c>
    </row>
    <row r="1106" spans="1:21" ht="18" customHeight="1">
      <c r="A1106" s="817"/>
      <c r="B1106" s="818"/>
      <c r="C1106" s="895"/>
      <c r="D1106" s="818"/>
      <c r="E1106" s="337">
        <v>18</v>
      </c>
      <c r="F1106" s="216"/>
      <c r="G1106" s="216"/>
      <c r="H1106" s="97"/>
      <c r="I1106" s="81"/>
      <c r="J1106" s="76"/>
      <c r="K1106" s="82"/>
      <c r="L1106" s="77"/>
      <c r="M1106" s="2"/>
      <c r="N1106" s="82"/>
      <c r="O1106" s="77"/>
      <c r="P1106" s="2"/>
      <c r="Q1106" s="82"/>
      <c r="R1106" s="19"/>
      <c r="S1106" s="85"/>
      <c r="T1106" s="397">
        <f t="shared" si="89"/>
        <v>0</v>
      </c>
      <c r="U1106" s="443">
        <f t="shared" si="91"/>
        <v>37</v>
      </c>
    </row>
    <row r="1107" spans="1:21" ht="18" customHeight="1">
      <c r="A1107" s="817"/>
      <c r="B1107" s="818"/>
      <c r="C1107" s="895"/>
      <c r="D1107" s="818"/>
      <c r="E1107" s="337">
        <v>19</v>
      </c>
      <c r="F1107" s="216"/>
      <c r="G1107" s="216"/>
      <c r="H1107" s="97"/>
      <c r="I1107" s="81"/>
      <c r="J1107" s="76"/>
      <c r="K1107" s="81"/>
      <c r="L1107" s="76"/>
      <c r="M1107" s="2"/>
      <c r="N1107" s="81"/>
      <c r="O1107" s="77"/>
      <c r="P1107" s="15"/>
      <c r="Q1107" s="82"/>
      <c r="R1107" s="19"/>
      <c r="S1107" s="85"/>
      <c r="T1107" s="397">
        <f t="shared" ref="T1107:T1170" si="92">IF(J1107="",0,INT(SUM(PRODUCT(J1107,L1107,O1107),R1107)))</f>
        <v>0</v>
      </c>
      <c r="U1107" s="443">
        <f t="shared" si="91"/>
        <v>37</v>
      </c>
    </row>
    <row r="1108" spans="1:21" ht="18" customHeight="1">
      <c r="A1108" s="817"/>
      <c r="B1108" s="818"/>
      <c r="C1108" s="895"/>
      <c r="D1108" s="818"/>
      <c r="E1108" s="337">
        <v>20</v>
      </c>
      <c r="F1108" s="216"/>
      <c r="G1108" s="216"/>
      <c r="H1108" s="97"/>
      <c r="I1108" s="81"/>
      <c r="J1108" s="76"/>
      <c r="K1108" s="81"/>
      <c r="L1108" s="76"/>
      <c r="M1108" s="2"/>
      <c r="N1108" s="81"/>
      <c r="O1108" s="77"/>
      <c r="P1108" s="15"/>
      <c r="Q1108" s="82"/>
      <c r="R1108" s="19"/>
      <c r="S1108" s="85"/>
      <c r="T1108" s="397">
        <f t="shared" si="92"/>
        <v>0</v>
      </c>
      <c r="U1108" s="443">
        <f t="shared" si="91"/>
        <v>37</v>
      </c>
    </row>
    <row r="1109" spans="1:21" ht="18" customHeight="1">
      <c r="A1109" s="817"/>
      <c r="B1109" s="818"/>
      <c r="C1109" s="895"/>
      <c r="D1109" s="818"/>
      <c r="E1109" s="337">
        <v>21</v>
      </c>
      <c r="F1109" s="216"/>
      <c r="G1109" s="216"/>
      <c r="H1109" s="97"/>
      <c r="I1109" s="81"/>
      <c r="J1109" s="76"/>
      <c r="K1109" s="81"/>
      <c r="L1109" s="76"/>
      <c r="M1109" s="2"/>
      <c r="N1109" s="81"/>
      <c r="O1109" s="77"/>
      <c r="P1109" s="15"/>
      <c r="Q1109" s="82"/>
      <c r="R1109" s="19"/>
      <c r="S1109" s="85"/>
      <c r="T1109" s="397">
        <f t="shared" si="92"/>
        <v>0</v>
      </c>
      <c r="U1109" s="443">
        <f t="shared" si="91"/>
        <v>37</v>
      </c>
    </row>
    <row r="1110" spans="1:21" ht="18" customHeight="1">
      <c r="A1110" s="817"/>
      <c r="B1110" s="818"/>
      <c r="C1110" s="895"/>
      <c r="D1110" s="818"/>
      <c r="E1110" s="337">
        <v>22</v>
      </c>
      <c r="F1110" s="216"/>
      <c r="G1110" s="216"/>
      <c r="H1110" s="97"/>
      <c r="I1110" s="81"/>
      <c r="J1110" s="76"/>
      <c r="K1110" s="81"/>
      <c r="L1110" s="76"/>
      <c r="M1110" s="2"/>
      <c r="N1110" s="82"/>
      <c r="O1110" s="77"/>
      <c r="P1110" s="2"/>
      <c r="Q1110" s="82"/>
      <c r="R1110" s="19"/>
      <c r="S1110" s="85"/>
      <c r="T1110" s="397">
        <f t="shared" si="92"/>
        <v>0</v>
      </c>
      <c r="U1110" s="443">
        <f t="shared" si="91"/>
        <v>37</v>
      </c>
    </row>
    <row r="1111" spans="1:21" ht="18" customHeight="1">
      <c r="A1111" s="817"/>
      <c r="B1111" s="818"/>
      <c r="C1111" s="895"/>
      <c r="D1111" s="818"/>
      <c r="E1111" s="337">
        <v>23</v>
      </c>
      <c r="F1111" s="216"/>
      <c r="G1111" s="216"/>
      <c r="H1111" s="97"/>
      <c r="I1111" s="81"/>
      <c r="J1111" s="76"/>
      <c r="K1111" s="82"/>
      <c r="L1111" s="77"/>
      <c r="M1111" s="2"/>
      <c r="N1111" s="82"/>
      <c r="O1111" s="77"/>
      <c r="P1111" s="2"/>
      <c r="Q1111" s="82"/>
      <c r="R1111" s="19"/>
      <c r="S1111" s="85"/>
      <c r="T1111" s="397">
        <f t="shared" si="92"/>
        <v>0</v>
      </c>
      <c r="U1111" s="443">
        <f t="shared" si="91"/>
        <v>37</v>
      </c>
    </row>
    <row r="1112" spans="1:21" ht="18" customHeight="1">
      <c r="A1112" s="817"/>
      <c r="B1112" s="818"/>
      <c r="C1112" s="895"/>
      <c r="D1112" s="818"/>
      <c r="E1112" s="337">
        <v>24</v>
      </c>
      <c r="F1112" s="216"/>
      <c r="G1112" s="216"/>
      <c r="H1112" s="97"/>
      <c r="I1112" s="81"/>
      <c r="J1112" s="76"/>
      <c r="K1112" s="82"/>
      <c r="L1112" s="77"/>
      <c r="M1112" s="2"/>
      <c r="N1112" s="82"/>
      <c r="O1112" s="77"/>
      <c r="P1112" s="2"/>
      <c r="Q1112" s="82"/>
      <c r="R1112" s="19"/>
      <c r="S1112" s="85"/>
      <c r="T1112" s="397">
        <f t="shared" si="92"/>
        <v>0</v>
      </c>
      <c r="U1112" s="443">
        <f t="shared" si="91"/>
        <v>37</v>
      </c>
    </row>
    <row r="1113" spans="1:21" ht="18" customHeight="1">
      <c r="A1113" s="817"/>
      <c r="B1113" s="818"/>
      <c r="C1113" s="895"/>
      <c r="D1113" s="818"/>
      <c r="E1113" s="337">
        <v>25</v>
      </c>
      <c r="F1113" s="216"/>
      <c r="G1113" s="216"/>
      <c r="H1113" s="97"/>
      <c r="I1113" s="81"/>
      <c r="J1113" s="76"/>
      <c r="K1113" s="82"/>
      <c r="L1113" s="77"/>
      <c r="M1113" s="2"/>
      <c r="N1113" s="82"/>
      <c r="O1113" s="77"/>
      <c r="P1113" s="2"/>
      <c r="Q1113" s="82"/>
      <c r="R1113" s="19"/>
      <c r="S1113" s="85"/>
      <c r="T1113" s="397">
        <f t="shared" si="92"/>
        <v>0</v>
      </c>
      <c r="U1113" s="443">
        <f t="shared" si="91"/>
        <v>37</v>
      </c>
    </row>
    <row r="1114" spans="1:21" ht="18" customHeight="1">
      <c r="A1114" s="817"/>
      <c r="B1114" s="818"/>
      <c r="C1114" s="895"/>
      <c r="D1114" s="818"/>
      <c r="E1114" s="337">
        <v>26</v>
      </c>
      <c r="F1114" s="216"/>
      <c r="G1114" s="216"/>
      <c r="H1114" s="97"/>
      <c r="I1114" s="81"/>
      <c r="J1114" s="76"/>
      <c r="K1114" s="82"/>
      <c r="L1114" s="77"/>
      <c r="M1114" s="2"/>
      <c r="N1114" s="82"/>
      <c r="O1114" s="77"/>
      <c r="P1114" s="2"/>
      <c r="Q1114" s="82"/>
      <c r="R1114" s="19"/>
      <c r="S1114" s="85"/>
      <c r="T1114" s="397">
        <f t="shared" si="92"/>
        <v>0</v>
      </c>
      <c r="U1114" s="443">
        <f t="shared" si="91"/>
        <v>37</v>
      </c>
    </row>
    <row r="1115" spans="1:21" ht="18" customHeight="1">
      <c r="A1115" s="817"/>
      <c r="B1115" s="818"/>
      <c r="C1115" s="895"/>
      <c r="D1115" s="818"/>
      <c r="E1115" s="337">
        <v>27</v>
      </c>
      <c r="F1115" s="216"/>
      <c r="G1115" s="216"/>
      <c r="H1115" s="97"/>
      <c r="I1115" s="81"/>
      <c r="J1115" s="76"/>
      <c r="K1115" s="81"/>
      <c r="L1115" s="76"/>
      <c r="M1115" s="2"/>
      <c r="N1115" s="81"/>
      <c r="O1115" s="77"/>
      <c r="P1115" s="15"/>
      <c r="Q1115" s="82"/>
      <c r="R1115" s="19"/>
      <c r="S1115" s="85"/>
      <c r="T1115" s="397">
        <f t="shared" si="92"/>
        <v>0</v>
      </c>
      <c r="U1115" s="443">
        <f t="shared" si="91"/>
        <v>37</v>
      </c>
    </row>
    <row r="1116" spans="1:21" ht="18" customHeight="1">
      <c r="A1116" s="817"/>
      <c r="B1116" s="818"/>
      <c r="C1116" s="895"/>
      <c r="D1116" s="818"/>
      <c r="E1116" s="337">
        <v>28</v>
      </c>
      <c r="F1116" s="216"/>
      <c r="G1116" s="216"/>
      <c r="H1116" s="97"/>
      <c r="I1116" s="81"/>
      <c r="J1116" s="76"/>
      <c r="K1116" s="81"/>
      <c r="L1116" s="76"/>
      <c r="M1116" s="2"/>
      <c r="N1116" s="81"/>
      <c r="O1116" s="77"/>
      <c r="P1116" s="15"/>
      <c r="Q1116" s="82"/>
      <c r="R1116" s="19"/>
      <c r="S1116" s="85"/>
      <c r="T1116" s="397">
        <f t="shared" si="92"/>
        <v>0</v>
      </c>
      <c r="U1116" s="443">
        <f t="shared" si="91"/>
        <v>37</v>
      </c>
    </row>
    <row r="1117" spans="1:21" ht="18" customHeight="1">
      <c r="A1117" s="817"/>
      <c r="B1117" s="818"/>
      <c r="C1117" s="895"/>
      <c r="D1117" s="818"/>
      <c r="E1117" s="337">
        <v>29</v>
      </c>
      <c r="F1117" s="216"/>
      <c r="G1117" s="216"/>
      <c r="H1117" s="97"/>
      <c r="I1117" s="81"/>
      <c r="J1117" s="76"/>
      <c r="K1117" s="81"/>
      <c r="L1117" s="76"/>
      <c r="M1117" s="2"/>
      <c r="N1117" s="81"/>
      <c r="O1117" s="77"/>
      <c r="P1117" s="15"/>
      <c r="Q1117" s="82"/>
      <c r="R1117" s="19"/>
      <c r="S1117" s="85"/>
      <c r="T1117" s="397">
        <f t="shared" si="92"/>
        <v>0</v>
      </c>
      <c r="U1117" s="443">
        <f t="shared" si="91"/>
        <v>37</v>
      </c>
    </row>
    <row r="1118" spans="1:21" ht="18" customHeight="1">
      <c r="A1118" s="825"/>
      <c r="B1118" s="826"/>
      <c r="C1118" s="896"/>
      <c r="D1118" s="826"/>
      <c r="E1118" s="345">
        <v>30</v>
      </c>
      <c r="F1118" s="433"/>
      <c r="G1118" s="433"/>
      <c r="H1118" s="101"/>
      <c r="I1118" s="102"/>
      <c r="J1118" s="141"/>
      <c r="K1118" s="102"/>
      <c r="L1118" s="141"/>
      <c r="M1118" s="17"/>
      <c r="N1118" s="90"/>
      <c r="O1118" s="79"/>
      <c r="P1118" s="17"/>
      <c r="Q1118" s="90"/>
      <c r="R1118" s="20"/>
      <c r="S1118" s="91"/>
      <c r="T1118" s="398">
        <f t="shared" si="92"/>
        <v>0</v>
      </c>
      <c r="U1118" s="443">
        <f t="shared" si="91"/>
        <v>37</v>
      </c>
    </row>
    <row r="1119" spans="1:21" ht="18" customHeight="1">
      <c r="A1119" s="815">
        <v>38</v>
      </c>
      <c r="B1119" s="816"/>
      <c r="C1119" s="894" t="str">
        <f>IF(ISERROR(VLOOKUP($A1119,処理シート!$B:$D,3,FALSE)),"",VLOOKUP($A1119,処理シート!$B:$D,3,FALSE))</f>
        <v/>
      </c>
      <c r="D1119" s="816"/>
      <c r="E1119" s="337">
        <v>1</v>
      </c>
      <c r="F1119" s="216"/>
      <c r="G1119" s="216"/>
      <c r="H1119" s="118"/>
      <c r="I1119" s="119"/>
      <c r="J1119" s="120"/>
      <c r="K1119" s="122"/>
      <c r="L1119" s="123"/>
      <c r="M1119" s="121"/>
      <c r="N1119" s="122"/>
      <c r="O1119" s="123"/>
      <c r="P1119" s="121"/>
      <c r="Q1119" s="122"/>
      <c r="R1119" s="124"/>
      <c r="S1119" s="125"/>
      <c r="T1119" s="389">
        <f t="shared" si="92"/>
        <v>0</v>
      </c>
      <c r="U1119" s="443">
        <f>$A$1119</f>
        <v>38</v>
      </c>
    </row>
    <row r="1120" spans="1:21" ht="18" customHeight="1">
      <c r="A1120" s="817"/>
      <c r="B1120" s="818"/>
      <c r="C1120" s="895"/>
      <c r="D1120" s="818"/>
      <c r="E1120" s="337">
        <v>2</v>
      </c>
      <c r="F1120" s="216"/>
      <c r="G1120" s="216"/>
      <c r="H1120" s="97"/>
      <c r="I1120" s="81"/>
      <c r="J1120" s="76"/>
      <c r="K1120" s="82"/>
      <c r="L1120" s="77"/>
      <c r="M1120" s="2"/>
      <c r="N1120" s="82"/>
      <c r="O1120" s="77"/>
      <c r="P1120" s="2"/>
      <c r="Q1120" s="82"/>
      <c r="R1120" s="19"/>
      <c r="S1120" s="85"/>
      <c r="T1120" s="397">
        <f t="shared" si="92"/>
        <v>0</v>
      </c>
      <c r="U1120" s="443">
        <f t="shared" ref="U1120:U1148" si="93">$A$1119</f>
        <v>38</v>
      </c>
    </row>
    <row r="1121" spans="1:21" ht="18" customHeight="1">
      <c r="A1121" s="817"/>
      <c r="B1121" s="818"/>
      <c r="C1121" s="895"/>
      <c r="D1121" s="818"/>
      <c r="E1121" s="337">
        <v>3</v>
      </c>
      <c r="F1121" s="216"/>
      <c r="G1121" s="216"/>
      <c r="H1121" s="97"/>
      <c r="I1121" s="81"/>
      <c r="J1121" s="76"/>
      <c r="K1121" s="82"/>
      <c r="L1121" s="77"/>
      <c r="M1121" s="2"/>
      <c r="N1121" s="82"/>
      <c r="O1121" s="77"/>
      <c r="P1121" s="2"/>
      <c r="Q1121" s="82"/>
      <c r="R1121" s="19"/>
      <c r="S1121" s="85"/>
      <c r="T1121" s="397">
        <f t="shared" si="92"/>
        <v>0</v>
      </c>
      <c r="U1121" s="443">
        <f t="shared" si="93"/>
        <v>38</v>
      </c>
    </row>
    <row r="1122" spans="1:21" ht="18" customHeight="1">
      <c r="A1122" s="817"/>
      <c r="B1122" s="818"/>
      <c r="C1122" s="895"/>
      <c r="D1122" s="818"/>
      <c r="E1122" s="337">
        <v>4</v>
      </c>
      <c r="F1122" s="216"/>
      <c r="G1122" s="216"/>
      <c r="H1122" s="97"/>
      <c r="I1122" s="81"/>
      <c r="J1122" s="76"/>
      <c r="K1122" s="81"/>
      <c r="L1122" s="76"/>
      <c r="M1122" s="2"/>
      <c r="N1122" s="81"/>
      <c r="O1122" s="77"/>
      <c r="P1122" s="15"/>
      <c r="Q1122" s="82"/>
      <c r="R1122" s="19"/>
      <c r="S1122" s="85"/>
      <c r="T1122" s="397">
        <f t="shared" si="92"/>
        <v>0</v>
      </c>
      <c r="U1122" s="443">
        <f t="shared" si="93"/>
        <v>38</v>
      </c>
    </row>
    <row r="1123" spans="1:21" ht="18" customHeight="1">
      <c r="A1123" s="817"/>
      <c r="B1123" s="818"/>
      <c r="C1123" s="895"/>
      <c r="D1123" s="818"/>
      <c r="E1123" s="337">
        <v>5</v>
      </c>
      <c r="F1123" s="216"/>
      <c r="G1123" s="216"/>
      <c r="H1123" s="97"/>
      <c r="I1123" s="81"/>
      <c r="J1123" s="76"/>
      <c r="K1123" s="81"/>
      <c r="L1123" s="76"/>
      <c r="M1123" s="2"/>
      <c r="N1123" s="81"/>
      <c r="O1123" s="77"/>
      <c r="P1123" s="15"/>
      <c r="Q1123" s="82"/>
      <c r="R1123" s="19"/>
      <c r="S1123" s="85"/>
      <c r="T1123" s="397">
        <f t="shared" si="92"/>
        <v>0</v>
      </c>
      <c r="U1123" s="443">
        <f t="shared" si="93"/>
        <v>38</v>
      </c>
    </row>
    <row r="1124" spans="1:21" ht="18" customHeight="1">
      <c r="A1124" s="817"/>
      <c r="B1124" s="818"/>
      <c r="C1124" s="895"/>
      <c r="D1124" s="818"/>
      <c r="E1124" s="337">
        <v>6</v>
      </c>
      <c r="F1124" s="216"/>
      <c r="G1124" s="216"/>
      <c r="H1124" s="97"/>
      <c r="I1124" s="81"/>
      <c r="J1124" s="76"/>
      <c r="K1124" s="81"/>
      <c r="L1124" s="76"/>
      <c r="M1124" s="2"/>
      <c r="N1124" s="81"/>
      <c r="O1124" s="77"/>
      <c r="P1124" s="15"/>
      <c r="Q1124" s="82"/>
      <c r="R1124" s="19"/>
      <c r="S1124" s="85"/>
      <c r="T1124" s="397">
        <f t="shared" si="92"/>
        <v>0</v>
      </c>
      <c r="U1124" s="443">
        <f t="shared" si="93"/>
        <v>38</v>
      </c>
    </row>
    <row r="1125" spans="1:21" ht="18" customHeight="1">
      <c r="A1125" s="817"/>
      <c r="B1125" s="818"/>
      <c r="C1125" s="895"/>
      <c r="D1125" s="818"/>
      <c r="E1125" s="337">
        <v>7</v>
      </c>
      <c r="F1125" s="216"/>
      <c r="G1125" s="216"/>
      <c r="H1125" s="97"/>
      <c r="I1125" s="81"/>
      <c r="J1125" s="76"/>
      <c r="K1125" s="81"/>
      <c r="L1125" s="76"/>
      <c r="M1125" s="2"/>
      <c r="N1125" s="82"/>
      <c r="O1125" s="77"/>
      <c r="P1125" s="2"/>
      <c r="Q1125" s="82"/>
      <c r="R1125" s="19"/>
      <c r="S1125" s="85"/>
      <c r="T1125" s="397">
        <f t="shared" si="92"/>
        <v>0</v>
      </c>
      <c r="U1125" s="443">
        <f t="shared" si="93"/>
        <v>38</v>
      </c>
    </row>
    <row r="1126" spans="1:21" ht="18" customHeight="1">
      <c r="A1126" s="817"/>
      <c r="B1126" s="818"/>
      <c r="C1126" s="895"/>
      <c r="D1126" s="818"/>
      <c r="E1126" s="337">
        <v>8</v>
      </c>
      <c r="F1126" s="216"/>
      <c r="G1126" s="216"/>
      <c r="H1126" s="97"/>
      <c r="I1126" s="81"/>
      <c r="J1126" s="76"/>
      <c r="K1126" s="82"/>
      <c r="L1126" s="77"/>
      <c r="M1126" s="2"/>
      <c r="N1126" s="82"/>
      <c r="O1126" s="77"/>
      <c r="P1126" s="2"/>
      <c r="Q1126" s="82"/>
      <c r="R1126" s="19"/>
      <c r="S1126" s="85"/>
      <c r="T1126" s="397">
        <f t="shared" si="92"/>
        <v>0</v>
      </c>
      <c r="U1126" s="443">
        <f t="shared" si="93"/>
        <v>38</v>
      </c>
    </row>
    <row r="1127" spans="1:21" ht="18" customHeight="1">
      <c r="A1127" s="817"/>
      <c r="B1127" s="818"/>
      <c r="C1127" s="895"/>
      <c r="D1127" s="818"/>
      <c r="E1127" s="337">
        <v>9</v>
      </c>
      <c r="F1127" s="216"/>
      <c r="G1127" s="216"/>
      <c r="H1127" s="97"/>
      <c r="I1127" s="81"/>
      <c r="J1127" s="76"/>
      <c r="K1127" s="82"/>
      <c r="L1127" s="77"/>
      <c r="M1127" s="2"/>
      <c r="N1127" s="82"/>
      <c r="O1127" s="77"/>
      <c r="P1127" s="2"/>
      <c r="Q1127" s="82"/>
      <c r="R1127" s="19"/>
      <c r="S1127" s="85"/>
      <c r="T1127" s="397">
        <f t="shared" si="92"/>
        <v>0</v>
      </c>
      <c r="U1127" s="443">
        <f t="shared" si="93"/>
        <v>38</v>
      </c>
    </row>
    <row r="1128" spans="1:21" ht="18" customHeight="1">
      <c r="A1128" s="817"/>
      <c r="B1128" s="818"/>
      <c r="C1128" s="895"/>
      <c r="D1128" s="818"/>
      <c r="E1128" s="337">
        <v>10</v>
      </c>
      <c r="F1128" s="216"/>
      <c r="G1128" s="216"/>
      <c r="H1128" s="97"/>
      <c r="I1128" s="81"/>
      <c r="J1128" s="76"/>
      <c r="K1128" s="82"/>
      <c r="L1128" s="77"/>
      <c r="M1128" s="2"/>
      <c r="N1128" s="82"/>
      <c r="O1128" s="77"/>
      <c r="P1128" s="2"/>
      <c r="Q1128" s="82"/>
      <c r="R1128" s="19"/>
      <c r="S1128" s="85"/>
      <c r="T1128" s="397">
        <f t="shared" si="92"/>
        <v>0</v>
      </c>
      <c r="U1128" s="443">
        <f t="shared" si="93"/>
        <v>38</v>
      </c>
    </row>
    <row r="1129" spans="1:21" ht="18" customHeight="1">
      <c r="A1129" s="817"/>
      <c r="B1129" s="818"/>
      <c r="C1129" s="895"/>
      <c r="D1129" s="818"/>
      <c r="E1129" s="337">
        <v>11</v>
      </c>
      <c r="F1129" s="216"/>
      <c r="G1129" s="216"/>
      <c r="H1129" s="97"/>
      <c r="I1129" s="81"/>
      <c r="J1129" s="76"/>
      <c r="K1129" s="82"/>
      <c r="L1129" s="77"/>
      <c r="M1129" s="2"/>
      <c r="N1129" s="82"/>
      <c r="O1129" s="77"/>
      <c r="P1129" s="2"/>
      <c r="Q1129" s="82"/>
      <c r="R1129" s="19"/>
      <c r="S1129" s="85"/>
      <c r="T1129" s="397">
        <f t="shared" si="92"/>
        <v>0</v>
      </c>
      <c r="U1129" s="443">
        <f t="shared" si="93"/>
        <v>38</v>
      </c>
    </row>
    <row r="1130" spans="1:21" ht="18" customHeight="1">
      <c r="A1130" s="817"/>
      <c r="B1130" s="818"/>
      <c r="C1130" s="895"/>
      <c r="D1130" s="818"/>
      <c r="E1130" s="337">
        <v>12</v>
      </c>
      <c r="F1130" s="216"/>
      <c r="G1130" s="216"/>
      <c r="H1130" s="97"/>
      <c r="I1130" s="81"/>
      <c r="J1130" s="76"/>
      <c r="K1130" s="81"/>
      <c r="L1130" s="76"/>
      <c r="M1130" s="2"/>
      <c r="N1130" s="81"/>
      <c r="O1130" s="77"/>
      <c r="P1130" s="15"/>
      <c r="Q1130" s="82"/>
      <c r="R1130" s="19"/>
      <c r="S1130" s="85"/>
      <c r="T1130" s="397">
        <f t="shared" si="92"/>
        <v>0</v>
      </c>
      <c r="U1130" s="443">
        <f t="shared" si="93"/>
        <v>38</v>
      </c>
    </row>
    <row r="1131" spans="1:21" ht="18" customHeight="1">
      <c r="A1131" s="817"/>
      <c r="B1131" s="818"/>
      <c r="C1131" s="895"/>
      <c r="D1131" s="818"/>
      <c r="E1131" s="337">
        <v>13</v>
      </c>
      <c r="F1131" s="216"/>
      <c r="G1131" s="216"/>
      <c r="H1131" s="97"/>
      <c r="I1131" s="81"/>
      <c r="J1131" s="76"/>
      <c r="K1131" s="81"/>
      <c r="L1131" s="76"/>
      <c r="M1131" s="2"/>
      <c r="N1131" s="81"/>
      <c r="O1131" s="77"/>
      <c r="P1131" s="15"/>
      <c r="Q1131" s="82"/>
      <c r="R1131" s="19"/>
      <c r="S1131" s="85"/>
      <c r="T1131" s="397">
        <f t="shared" si="92"/>
        <v>0</v>
      </c>
      <c r="U1131" s="443">
        <f t="shared" si="93"/>
        <v>38</v>
      </c>
    </row>
    <row r="1132" spans="1:21" ht="18" customHeight="1">
      <c r="A1132" s="817"/>
      <c r="B1132" s="818"/>
      <c r="C1132" s="895"/>
      <c r="D1132" s="818"/>
      <c r="E1132" s="337">
        <v>14</v>
      </c>
      <c r="F1132" s="216"/>
      <c r="G1132" s="216"/>
      <c r="H1132" s="97"/>
      <c r="I1132" s="81"/>
      <c r="J1132" s="76"/>
      <c r="K1132" s="81"/>
      <c r="L1132" s="76"/>
      <c r="M1132" s="2"/>
      <c r="N1132" s="81"/>
      <c r="O1132" s="77"/>
      <c r="P1132" s="15"/>
      <c r="Q1132" s="82"/>
      <c r="R1132" s="19"/>
      <c r="S1132" s="85"/>
      <c r="T1132" s="397">
        <f t="shared" si="92"/>
        <v>0</v>
      </c>
      <c r="U1132" s="443">
        <f t="shared" si="93"/>
        <v>38</v>
      </c>
    </row>
    <row r="1133" spans="1:21" ht="18" customHeight="1">
      <c r="A1133" s="817"/>
      <c r="B1133" s="818"/>
      <c r="C1133" s="895"/>
      <c r="D1133" s="818"/>
      <c r="E1133" s="337">
        <v>15</v>
      </c>
      <c r="F1133" s="216"/>
      <c r="G1133" s="216"/>
      <c r="H1133" s="97"/>
      <c r="I1133" s="81"/>
      <c r="J1133" s="76"/>
      <c r="K1133" s="81"/>
      <c r="L1133" s="76"/>
      <c r="M1133" s="2"/>
      <c r="N1133" s="82"/>
      <c r="O1133" s="77"/>
      <c r="P1133" s="2"/>
      <c r="Q1133" s="82"/>
      <c r="R1133" s="19"/>
      <c r="S1133" s="85"/>
      <c r="T1133" s="397">
        <f t="shared" si="92"/>
        <v>0</v>
      </c>
      <c r="U1133" s="443">
        <f t="shared" si="93"/>
        <v>38</v>
      </c>
    </row>
    <row r="1134" spans="1:21" ht="18" customHeight="1">
      <c r="A1134" s="817"/>
      <c r="B1134" s="818"/>
      <c r="C1134" s="895"/>
      <c r="D1134" s="818"/>
      <c r="E1134" s="337">
        <v>16</v>
      </c>
      <c r="F1134" s="216"/>
      <c r="G1134" s="216"/>
      <c r="H1134" s="97"/>
      <c r="I1134" s="81"/>
      <c r="J1134" s="76"/>
      <c r="K1134" s="82"/>
      <c r="L1134" s="77"/>
      <c r="M1134" s="2"/>
      <c r="N1134" s="82"/>
      <c r="O1134" s="77"/>
      <c r="P1134" s="2"/>
      <c r="Q1134" s="82"/>
      <c r="R1134" s="19"/>
      <c r="S1134" s="85"/>
      <c r="T1134" s="397">
        <f t="shared" si="92"/>
        <v>0</v>
      </c>
      <c r="U1134" s="443">
        <f t="shared" si="93"/>
        <v>38</v>
      </c>
    </row>
    <row r="1135" spans="1:21" ht="18" customHeight="1">
      <c r="A1135" s="817"/>
      <c r="B1135" s="818"/>
      <c r="C1135" s="895"/>
      <c r="D1135" s="818"/>
      <c r="E1135" s="337">
        <v>17</v>
      </c>
      <c r="F1135" s="216"/>
      <c r="G1135" s="216"/>
      <c r="H1135" s="97"/>
      <c r="I1135" s="81"/>
      <c r="J1135" s="76"/>
      <c r="K1135" s="82"/>
      <c r="L1135" s="77"/>
      <c r="M1135" s="2"/>
      <c r="N1135" s="82"/>
      <c r="O1135" s="77"/>
      <c r="P1135" s="2"/>
      <c r="Q1135" s="82"/>
      <c r="R1135" s="19"/>
      <c r="S1135" s="85"/>
      <c r="T1135" s="397">
        <f t="shared" si="92"/>
        <v>0</v>
      </c>
      <c r="U1135" s="443">
        <f t="shared" si="93"/>
        <v>38</v>
      </c>
    </row>
    <row r="1136" spans="1:21" ht="18" customHeight="1">
      <c r="A1136" s="817"/>
      <c r="B1136" s="818"/>
      <c r="C1136" s="895"/>
      <c r="D1136" s="818"/>
      <c r="E1136" s="337">
        <v>18</v>
      </c>
      <c r="F1136" s="216"/>
      <c r="G1136" s="216"/>
      <c r="H1136" s="97"/>
      <c r="I1136" s="81"/>
      <c r="J1136" s="76"/>
      <c r="K1136" s="82"/>
      <c r="L1136" s="77"/>
      <c r="M1136" s="2"/>
      <c r="N1136" s="82"/>
      <c r="O1136" s="77"/>
      <c r="P1136" s="2"/>
      <c r="Q1136" s="82"/>
      <c r="R1136" s="19"/>
      <c r="S1136" s="85"/>
      <c r="T1136" s="397">
        <f t="shared" si="92"/>
        <v>0</v>
      </c>
      <c r="U1136" s="443">
        <f t="shared" si="93"/>
        <v>38</v>
      </c>
    </row>
    <row r="1137" spans="1:21" ht="18" customHeight="1">
      <c r="A1137" s="817"/>
      <c r="B1137" s="818"/>
      <c r="C1137" s="895"/>
      <c r="D1137" s="818"/>
      <c r="E1137" s="337">
        <v>19</v>
      </c>
      <c r="F1137" s="216"/>
      <c r="G1137" s="216"/>
      <c r="H1137" s="97"/>
      <c r="I1137" s="81"/>
      <c r="J1137" s="76"/>
      <c r="K1137" s="81"/>
      <c r="L1137" s="76"/>
      <c r="M1137" s="2"/>
      <c r="N1137" s="81"/>
      <c r="O1137" s="77"/>
      <c r="P1137" s="15"/>
      <c r="Q1137" s="82"/>
      <c r="R1137" s="19"/>
      <c r="S1137" s="85"/>
      <c r="T1137" s="397">
        <f t="shared" si="92"/>
        <v>0</v>
      </c>
      <c r="U1137" s="443">
        <f t="shared" si="93"/>
        <v>38</v>
      </c>
    </row>
    <row r="1138" spans="1:21" ht="18" customHeight="1">
      <c r="A1138" s="817"/>
      <c r="B1138" s="818"/>
      <c r="C1138" s="895"/>
      <c r="D1138" s="818"/>
      <c r="E1138" s="337">
        <v>20</v>
      </c>
      <c r="F1138" s="216"/>
      <c r="G1138" s="216"/>
      <c r="H1138" s="97"/>
      <c r="I1138" s="81"/>
      <c r="J1138" s="76"/>
      <c r="K1138" s="81"/>
      <c r="L1138" s="76"/>
      <c r="M1138" s="2"/>
      <c r="N1138" s="81"/>
      <c r="O1138" s="77"/>
      <c r="P1138" s="15"/>
      <c r="Q1138" s="82"/>
      <c r="R1138" s="19"/>
      <c r="S1138" s="85"/>
      <c r="T1138" s="397">
        <f t="shared" si="92"/>
        <v>0</v>
      </c>
      <c r="U1138" s="443">
        <f t="shared" si="93"/>
        <v>38</v>
      </c>
    </row>
    <row r="1139" spans="1:21" ht="18" customHeight="1">
      <c r="A1139" s="817"/>
      <c r="B1139" s="818"/>
      <c r="C1139" s="895"/>
      <c r="D1139" s="818"/>
      <c r="E1139" s="337">
        <v>21</v>
      </c>
      <c r="F1139" s="216"/>
      <c r="G1139" s="216"/>
      <c r="H1139" s="97"/>
      <c r="I1139" s="81"/>
      <c r="J1139" s="76"/>
      <c r="K1139" s="81"/>
      <c r="L1139" s="76"/>
      <c r="M1139" s="2"/>
      <c r="N1139" s="81"/>
      <c r="O1139" s="77"/>
      <c r="P1139" s="15"/>
      <c r="Q1139" s="82"/>
      <c r="R1139" s="19"/>
      <c r="S1139" s="85"/>
      <c r="T1139" s="397">
        <f t="shared" si="92"/>
        <v>0</v>
      </c>
      <c r="U1139" s="443">
        <f t="shared" si="93"/>
        <v>38</v>
      </c>
    </row>
    <row r="1140" spans="1:21" ht="18" customHeight="1">
      <c r="A1140" s="817"/>
      <c r="B1140" s="818"/>
      <c r="C1140" s="895"/>
      <c r="D1140" s="818"/>
      <c r="E1140" s="337">
        <v>22</v>
      </c>
      <c r="F1140" s="216"/>
      <c r="G1140" s="216"/>
      <c r="H1140" s="97"/>
      <c r="I1140" s="81"/>
      <c r="J1140" s="76"/>
      <c r="K1140" s="81"/>
      <c r="L1140" s="76"/>
      <c r="M1140" s="2"/>
      <c r="N1140" s="82"/>
      <c r="O1140" s="77"/>
      <c r="P1140" s="2"/>
      <c r="Q1140" s="82"/>
      <c r="R1140" s="19"/>
      <c r="S1140" s="85"/>
      <c r="T1140" s="397">
        <f t="shared" si="92"/>
        <v>0</v>
      </c>
      <c r="U1140" s="443">
        <f t="shared" si="93"/>
        <v>38</v>
      </c>
    </row>
    <row r="1141" spans="1:21" ht="18" customHeight="1">
      <c r="A1141" s="817"/>
      <c r="B1141" s="818"/>
      <c r="C1141" s="895"/>
      <c r="D1141" s="818"/>
      <c r="E1141" s="337">
        <v>23</v>
      </c>
      <c r="F1141" s="216"/>
      <c r="G1141" s="216"/>
      <c r="H1141" s="97"/>
      <c r="I1141" s="81"/>
      <c r="J1141" s="76"/>
      <c r="K1141" s="82"/>
      <c r="L1141" s="77"/>
      <c r="M1141" s="2"/>
      <c r="N1141" s="82"/>
      <c r="O1141" s="77"/>
      <c r="P1141" s="2"/>
      <c r="Q1141" s="82"/>
      <c r="R1141" s="19"/>
      <c r="S1141" s="85"/>
      <c r="T1141" s="397">
        <f t="shared" si="92"/>
        <v>0</v>
      </c>
      <c r="U1141" s="443">
        <f t="shared" si="93"/>
        <v>38</v>
      </c>
    </row>
    <row r="1142" spans="1:21" ht="18" customHeight="1">
      <c r="A1142" s="817"/>
      <c r="B1142" s="818"/>
      <c r="C1142" s="895"/>
      <c r="D1142" s="818"/>
      <c r="E1142" s="337">
        <v>24</v>
      </c>
      <c r="F1142" s="216"/>
      <c r="G1142" s="216"/>
      <c r="H1142" s="97"/>
      <c r="I1142" s="81"/>
      <c r="J1142" s="76"/>
      <c r="K1142" s="82"/>
      <c r="L1142" s="77"/>
      <c r="M1142" s="2"/>
      <c r="N1142" s="82"/>
      <c r="O1142" s="77"/>
      <c r="P1142" s="2"/>
      <c r="Q1142" s="82"/>
      <c r="R1142" s="19"/>
      <c r="S1142" s="85"/>
      <c r="T1142" s="397">
        <f t="shared" si="92"/>
        <v>0</v>
      </c>
      <c r="U1142" s="443">
        <f t="shared" si="93"/>
        <v>38</v>
      </c>
    </row>
    <row r="1143" spans="1:21" ht="18" customHeight="1">
      <c r="A1143" s="817"/>
      <c r="B1143" s="818"/>
      <c r="C1143" s="895"/>
      <c r="D1143" s="818"/>
      <c r="E1143" s="337">
        <v>25</v>
      </c>
      <c r="F1143" s="216"/>
      <c r="G1143" s="216"/>
      <c r="H1143" s="97"/>
      <c r="I1143" s="81"/>
      <c r="J1143" s="76"/>
      <c r="K1143" s="82"/>
      <c r="L1143" s="77"/>
      <c r="M1143" s="2"/>
      <c r="N1143" s="82"/>
      <c r="O1143" s="77"/>
      <c r="P1143" s="2"/>
      <c r="Q1143" s="82"/>
      <c r="R1143" s="19"/>
      <c r="S1143" s="85"/>
      <c r="T1143" s="397">
        <f t="shared" si="92"/>
        <v>0</v>
      </c>
      <c r="U1143" s="443">
        <f t="shared" si="93"/>
        <v>38</v>
      </c>
    </row>
    <row r="1144" spans="1:21" ht="18" customHeight="1">
      <c r="A1144" s="817"/>
      <c r="B1144" s="818"/>
      <c r="C1144" s="895"/>
      <c r="D1144" s="818"/>
      <c r="E1144" s="337">
        <v>26</v>
      </c>
      <c r="F1144" s="216"/>
      <c r="G1144" s="216"/>
      <c r="H1144" s="97"/>
      <c r="I1144" s="81"/>
      <c r="J1144" s="76"/>
      <c r="K1144" s="82"/>
      <c r="L1144" s="77"/>
      <c r="M1144" s="2"/>
      <c r="N1144" s="82"/>
      <c r="O1144" s="77"/>
      <c r="P1144" s="2"/>
      <c r="Q1144" s="82"/>
      <c r="R1144" s="19"/>
      <c r="S1144" s="85"/>
      <c r="T1144" s="397">
        <f t="shared" si="92"/>
        <v>0</v>
      </c>
      <c r="U1144" s="443">
        <f t="shared" si="93"/>
        <v>38</v>
      </c>
    </row>
    <row r="1145" spans="1:21" ht="18" customHeight="1">
      <c r="A1145" s="817"/>
      <c r="B1145" s="818"/>
      <c r="C1145" s="895"/>
      <c r="D1145" s="818"/>
      <c r="E1145" s="337">
        <v>27</v>
      </c>
      <c r="F1145" s="216"/>
      <c r="G1145" s="216"/>
      <c r="H1145" s="97"/>
      <c r="I1145" s="81"/>
      <c r="J1145" s="76"/>
      <c r="K1145" s="81"/>
      <c r="L1145" s="76"/>
      <c r="M1145" s="2"/>
      <c r="N1145" s="81"/>
      <c r="O1145" s="77"/>
      <c r="P1145" s="15"/>
      <c r="Q1145" s="82"/>
      <c r="R1145" s="19"/>
      <c r="S1145" s="85"/>
      <c r="T1145" s="397">
        <f t="shared" si="92"/>
        <v>0</v>
      </c>
      <c r="U1145" s="443">
        <f t="shared" si="93"/>
        <v>38</v>
      </c>
    </row>
    <row r="1146" spans="1:21" ht="18" customHeight="1">
      <c r="A1146" s="817"/>
      <c r="B1146" s="818"/>
      <c r="C1146" s="895"/>
      <c r="D1146" s="818"/>
      <c r="E1146" s="337">
        <v>28</v>
      </c>
      <c r="F1146" s="216"/>
      <c r="G1146" s="216"/>
      <c r="H1146" s="97"/>
      <c r="I1146" s="81"/>
      <c r="J1146" s="76"/>
      <c r="K1146" s="81"/>
      <c r="L1146" s="76"/>
      <c r="M1146" s="2"/>
      <c r="N1146" s="81"/>
      <c r="O1146" s="77"/>
      <c r="P1146" s="15"/>
      <c r="Q1146" s="82"/>
      <c r="R1146" s="19"/>
      <c r="S1146" s="85"/>
      <c r="T1146" s="397">
        <f t="shared" si="92"/>
        <v>0</v>
      </c>
      <c r="U1146" s="443">
        <f t="shared" si="93"/>
        <v>38</v>
      </c>
    </row>
    <row r="1147" spans="1:21" ht="18" customHeight="1">
      <c r="A1147" s="817"/>
      <c r="B1147" s="818"/>
      <c r="C1147" s="895"/>
      <c r="D1147" s="818"/>
      <c r="E1147" s="337">
        <v>29</v>
      </c>
      <c r="F1147" s="216"/>
      <c r="G1147" s="216"/>
      <c r="H1147" s="97"/>
      <c r="I1147" s="81"/>
      <c r="J1147" s="76"/>
      <c r="K1147" s="81"/>
      <c r="L1147" s="76"/>
      <c r="M1147" s="2"/>
      <c r="N1147" s="81"/>
      <c r="O1147" s="77"/>
      <c r="P1147" s="15"/>
      <c r="Q1147" s="82"/>
      <c r="R1147" s="19"/>
      <c r="S1147" s="85"/>
      <c r="T1147" s="397">
        <f t="shared" si="92"/>
        <v>0</v>
      </c>
      <c r="U1147" s="443">
        <f t="shared" si="93"/>
        <v>38</v>
      </c>
    </row>
    <row r="1148" spans="1:21" ht="18" customHeight="1">
      <c r="A1148" s="825"/>
      <c r="B1148" s="826"/>
      <c r="C1148" s="896"/>
      <c r="D1148" s="826"/>
      <c r="E1148" s="435">
        <v>30</v>
      </c>
      <c r="F1148" s="216"/>
      <c r="G1148" s="216"/>
      <c r="H1148" s="101"/>
      <c r="I1148" s="102"/>
      <c r="J1148" s="141"/>
      <c r="K1148" s="102"/>
      <c r="L1148" s="141"/>
      <c r="M1148" s="17"/>
      <c r="N1148" s="90"/>
      <c r="O1148" s="79"/>
      <c r="P1148" s="17"/>
      <c r="Q1148" s="90"/>
      <c r="R1148" s="20"/>
      <c r="S1148" s="91"/>
      <c r="T1148" s="398">
        <f t="shared" si="92"/>
        <v>0</v>
      </c>
      <c r="U1148" s="443">
        <f t="shared" si="93"/>
        <v>38</v>
      </c>
    </row>
    <row r="1149" spans="1:21" ht="18" customHeight="1">
      <c r="A1149" s="815">
        <v>39</v>
      </c>
      <c r="B1149" s="816"/>
      <c r="C1149" s="894" t="str">
        <f>IF(ISERROR(VLOOKUP($A1149,処理シート!$B:$D,3,FALSE)),"",VLOOKUP($A1149,処理シート!$B:$D,3,FALSE))</f>
        <v/>
      </c>
      <c r="D1149" s="816"/>
      <c r="E1149" s="392">
        <v>1</v>
      </c>
      <c r="F1149" s="216"/>
      <c r="G1149" s="216"/>
      <c r="H1149" s="118"/>
      <c r="I1149" s="119"/>
      <c r="J1149" s="120"/>
      <c r="K1149" s="122"/>
      <c r="L1149" s="123"/>
      <c r="M1149" s="121"/>
      <c r="N1149" s="122"/>
      <c r="O1149" s="123"/>
      <c r="P1149" s="121"/>
      <c r="Q1149" s="122"/>
      <c r="R1149" s="124"/>
      <c r="S1149" s="125"/>
      <c r="T1149" s="389">
        <f t="shared" si="92"/>
        <v>0</v>
      </c>
      <c r="U1149" s="443">
        <f>$A$1149</f>
        <v>39</v>
      </c>
    </row>
    <row r="1150" spans="1:21" ht="18" customHeight="1">
      <c r="A1150" s="817"/>
      <c r="B1150" s="818"/>
      <c r="C1150" s="895"/>
      <c r="D1150" s="818"/>
      <c r="E1150" s="337">
        <v>2</v>
      </c>
      <c r="F1150" s="216"/>
      <c r="G1150" s="216"/>
      <c r="H1150" s="97"/>
      <c r="I1150" s="81"/>
      <c r="J1150" s="76"/>
      <c r="K1150" s="82"/>
      <c r="L1150" s="77"/>
      <c r="M1150" s="2"/>
      <c r="N1150" s="82"/>
      <c r="O1150" s="77"/>
      <c r="P1150" s="2"/>
      <c r="Q1150" s="82"/>
      <c r="R1150" s="19"/>
      <c r="S1150" s="85"/>
      <c r="T1150" s="397">
        <f t="shared" si="92"/>
        <v>0</v>
      </c>
      <c r="U1150" s="443">
        <f t="shared" ref="U1150:U1178" si="94">$A$1149</f>
        <v>39</v>
      </c>
    </row>
    <row r="1151" spans="1:21" ht="18" customHeight="1">
      <c r="A1151" s="817"/>
      <c r="B1151" s="818"/>
      <c r="C1151" s="895"/>
      <c r="D1151" s="818"/>
      <c r="E1151" s="337">
        <v>3</v>
      </c>
      <c r="F1151" s="216"/>
      <c r="G1151" s="216"/>
      <c r="H1151" s="97"/>
      <c r="I1151" s="81"/>
      <c r="J1151" s="76"/>
      <c r="K1151" s="82"/>
      <c r="L1151" s="77"/>
      <c r="M1151" s="2"/>
      <c r="N1151" s="82"/>
      <c r="O1151" s="77"/>
      <c r="P1151" s="2"/>
      <c r="Q1151" s="82"/>
      <c r="R1151" s="19"/>
      <c r="S1151" s="85"/>
      <c r="T1151" s="397">
        <f t="shared" si="92"/>
        <v>0</v>
      </c>
      <c r="U1151" s="443">
        <f t="shared" si="94"/>
        <v>39</v>
      </c>
    </row>
    <row r="1152" spans="1:21" ht="18" customHeight="1">
      <c r="A1152" s="817"/>
      <c r="B1152" s="818"/>
      <c r="C1152" s="895"/>
      <c r="D1152" s="818"/>
      <c r="E1152" s="337">
        <v>4</v>
      </c>
      <c r="F1152" s="216"/>
      <c r="G1152" s="216"/>
      <c r="H1152" s="97"/>
      <c r="I1152" s="81"/>
      <c r="J1152" s="76"/>
      <c r="K1152" s="81"/>
      <c r="L1152" s="76"/>
      <c r="M1152" s="2"/>
      <c r="N1152" s="81"/>
      <c r="O1152" s="77"/>
      <c r="P1152" s="15"/>
      <c r="Q1152" s="82"/>
      <c r="R1152" s="19"/>
      <c r="S1152" s="85"/>
      <c r="T1152" s="397">
        <f t="shared" si="92"/>
        <v>0</v>
      </c>
      <c r="U1152" s="443">
        <f t="shared" si="94"/>
        <v>39</v>
      </c>
    </row>
    <row r="1153" spans="1:21" ht="18" customHeight="1">
      <c r="A1153" s="817"/>
      <c r="B1153" s="818"/>
      <c r="C1153" s="895"/>
      <c r="D1153" s="818"/>
      <c r="E1153" s="337">
        <v>5</v>
      </c>
      <c r="F1153" s="216"/>
      <c r="G1153" s="216"/>
      <c r="H1153" s="97"/>
      <c r="I1153" s="81"/>
      <c r="J1153" s="76"/>
      <c r="K1153" s="81"/>
      <c r="L1153" s="76"/>
      <c r="M1153" s="2"/>
      <c r="N1153" s="81"/>
      <c r="O1153" s="77"/>
      <c r="P1153" s="15"/>
      <c r="Q1153" s="82"/>
      <c r="R1153" s="19"/>
      <c r="S1153" s="85"/>
      <c r="T1153" s="397">
        <f t="shared" si="92"/>
        <v>0</v>
      </c>
      <c r="U1153" s="443">
        <f t="shared" si="94"/>
        <v>39</v>
      </c>
    </row>
    <row r="1154" spans="1:21" ht="18" customHeight="1">
      <c r="A1154" s="817"/>
      <c r="B1154" s="818"/>
      <c r="C1154" s="895"/>
      <c r="D1154" s="818"/>
      <c r="E1154" s="337">
        <v>6</v>
      </c>
      <c r="F1154" s="216"/>
      <c r="G1154" s="216"/>
      <c r="H1154" s="97"/>
      <c r="I1154" s="81"/>
      <c r="J1154" s="76"/>
      <c r="K1154" s="81"/>
      <c r="L1154" s="76"/>
      <c r="M1154" s="2"/>
      <c r="N1154" s="81"/>
      <c r="O1154" s="77"/>
      <c r="P1154" s="15"/>
      <c r="Q1154" s="82"/>
      <c r="R1154" s="19"/>
      <c r="S1154" s="85"/>
      <c r="T1154" s="397">
        <f t="shared" si="92"/>
        <v>0</v>
      </c>
      <c r="U1154" s="443">
        <f t="shared" si="94"/>
        <v>39</v>
      </c>
    </row>
    <row r="1155" spans="1:21" ht="18" customHeight="1">
      <c r="A1155" s="817"/>
      <c r="B1155" s="818"/>
      <c r="C1155" s="895"/>
      <c r="D1155" s="818"/>
      <c r="E1155" s="337">
        <v>7</v>
      </c>
      <c r="F1155" s="216"/>
      <c r="G1155" s="216"/>
      <c r="H1155" s="97"/>
      <c r="I1155" s="81"/>
      <c r="J1155" s="76"/>
      <c r="K1155" s="81"/>
      <c r="L1155" s="76"/>
      <c r="M1155" s="2"/>
      <c r="N1155" s="82"/>
      <c r="O1155" s="77"/>
      <c r="P1155" s="2"/>
      <c r="Q1155" s="82"/>
      <c r="R1155" s="19"/>
      <c r="S1155" s="85"/>
      <c r="T1155" s="397">
        <f t="shared" si="92"/>
        <v>0</v>
      </c>
      <c r="U1155" s="443">
        <f t="shared" si="94"/>
        <v>39</v>
      </c>
    </row>
    <row r="1156" spans="1:21" ht="18" customHeight="1">
      <c r="A1156" s="817"/>
      <c r="B1156" s="818"/>
      <c r="C1156" s="895"/>
      <c r="D1156" s="818"/>
      <c r="E1156" s="337">
        <v>8</v>
      </c>
      <c r="F1156" s="216"/>
      <c r="G1156" s="216"/>
      <c r="H1156" s="97"/>
      <c r="I1156" s="81"/>
      <c r="J1156" s="76"/>
      <c r="K1156" s="82"/>
      <c r="L1156" s="77"/>
      <c r="M1156" s="2"/>
      <c r="N1156" s="82"/>
      <c r="O1156" s="77"/>
      <c r="P1156" s="2"/>
      <c r="Q1156" s="82"/>
      <c r="R1156" s="19"/>
      <c r="S1156" s="85"/>
      <c r="T1156" s="397">
        <f t="shared" si="92"/>
        <v>0</v>
      </c>
      <c r="U1156" s="443">
        <f t="shared" si="94"/>
        <v>39</v>
      </c>
    </row>
    <row r="1157" spans="1:21" ht="18" customHeight="1">
      <c r="A1157" s="817"/>
      <c r="B1157" s="818"/>
      <c r="C1157" s="895"/>
      <c r="D1157" s="818"/>
      <c r="E1157" s="337">
        <v>9</v>
      </c>
      <c r="F1157" s="216"/>
      <c r="G1157" s="216"/>
      <c r="H1157" s="97"/>
      <c r="I1157" s="81"/>
      <c r="J1157" s="76"/>
      <c r="K1157" s="82"/>
      <c r="L1157" s="77"/>
      <c r="M1157" s="2"/>
      <c r="N1157" s="82"/>
      <c r="O1157" s="77"/>
      <c r="P1157" s="2"/>
      <c r="Q1157" s="82"/>
      <c r="R1157" s="19"/>
      <c r="S1157" s="85"/>
      <c r="T1157" s="397">
        <f t="shared" si="92"/>
        <v>0</v>
      </c>
      <c r="U1157" s="443">
        <f t="shared" si="94"/>
        <v>39</v>
      </c>
    </row>
    <row r="1158" spans="1:21" ht="18" customHeight="1">
      <c r="A1158" s="817"/>
      <c r="B1158" s="818"/>
      <c r="C1158" s="895"/>
      <c r="D1158" s="818"/>
      <c r="E1158" s="337">
        <v>10</v>
      </c>
      <c r="F1158" s="216"/>
      <c r="G1158" s="216"/>
      <c r="H1158" s="97"/>
      <c r="I1158" s="81"/>
      <c r="J1158" s="76"/>
      <c r="K1158" s="82"/>
      <c r="L1158" s="77"/>
      <c r="M1158" s="2"/>
      <c r="N1158" s="82"/>
      <c r="O1158" s="77"/>
      <c r="P1158" s="2"/>
      <c r="Q1158" s="82"/>
      <c r="R1158" s="19"/>
      <c r="S1158" s="85"/>
      <c r="T1158" s="397">
        <f t="shared" si="92"/>
        <v>0</v>
      </c>
      <c r="U1158" s="443">
        <f t="shared" si="94"/>
        <v>39</v>
      </c>
    </row>
    <row r="1159" spans="1:21" ht="18" customHeight="1">
      <c r="A1159" s="817"/>
      <c r="B1159" s="818"/>
      <c r="C1159" s="895"/>
      <c r="D1159" s="818"/>
      <c r="E1159" s="337">
        <v>11</v>
      </c>
      <c r="F1159" s="216"/>
      <c r="G1159" s="216"/>
      <c r="H1159" s="97"/>
      <c r="I1159" s="81"/>
      <c r="J1159" s="76"/>
      <c r="K1159" s="82"/>
      <c r="L1159" s="77"/>
      <c r="M1159" s="2"/>
      <c r="N1159" s="82"/>
      <c r="O1159" s="77"/>
      <c r="P1159" s="2"/>
      <c r="Q1159" s="82"/>
      <c r="R1159" s="19"/>
      <c r="S1159" s="85"/>
      <c r="T1159" s="397">
        <f t="shared" si="92"/>
        <v>0</v>
      </c>
      <c r="U1159" s="443">
        <f t="shared" si="94"/>
        <v>39</v>
      </c>
    </row>
    <row r="1160" spans="1:21" ht="18" customHeight="1">
      <c r="A1160" s="817"/>
      <c r="B1160" s="818"/>
      <c r="C1160" s="895"/>
      <c r="D1160" s="818"/>
      <c r="E1160" s="337">
        <v>12</v>
      </c>
      <c r="F1160" s="216"/>
      <c r="G1160" s="216"/>
      <c r="H1160" s="97"/>
      <c r="I1160" s="81"/>
      <c r="J1160" s="76"/>
      <c r="K1160" s="81"/>
      <c r="L1160" s="76"/>
      <c r="M1160" s="2"/>
      <c r="N1160" s="81"/>
      <c r="O1160" s="77"/>
      <c r="P1160" s="15"/>
      <c r="Q1160" s="82"/>
      <c r="R1160" s="19"/>
      <c r="S1160" s="85"/>
      <c r="T1160" s="397">
        <f t="shared" si="92"/>
        <v>0</v>
      </c>
      <c r="U1160" s="443">
        <f t="shared" si="94"/>
        <v>39</v>
      </c>
    </row>
    <row r="1161" spans="1:21" ht="18" customHeight="1">
      <c r="A1161" s="817"/>
      <c r="B1161" s="818"/>
      <c r="C1161" s="895"/>
      <c r="D1161" s="818"/>
      <c r="E1161" s="337">
        <v>13</v>
      </c>
      <c r="F1161" s="216"/>
      <c r="G1161" s="216"/>
      <c r="H1161" s="97"/>
      <c r="I1161" s="81"/>
      <c r="J1161" s="76"/>
      <c r="K1161" s="81"/>
      <c r="L1161" s="76"/>
      <c r="M1161" s="2"/>
      <c r="N1161" s="81"/>
      <c r="O1161" s="77"/>
      <c r="P1161" s="15"/>
      <c r="Q1161" s="82"/>
      <c r="R1161" s="19"/>
      <c r="S1161" s="85"/>
      <c r="T1161" s="397">
        <f t="shared" si="92"/>
        <v>0</v>
      </c>
      <c r="U1161" s="443">
        <f t="shared" si="94"/>
        <v>39</v>
      </c>
    </row>
    <row r="1162" spans="1:21" ht="18" customHeight="1">
      <c r="A1162" s="817"/>
      <c r="B1162" s="818"/>
      <c r="C1162" s="895"/>
      <c r="D1162" s="818"/>
      <c r="E1162" s="337">
        <v>14</v>
      </c>
      <c r="F1162" s="216"/>
      <c r="G1162" s="216"/>
      <c r="H1162" s="97"/>
      <c r="I1162" s="81"/>
      <c r="J1162" s="76"/>
      <c r="K1162" s="81"/>
      <c r="L1162" s="76"/>
      <c r="M1162" s="2"/>
      <c r="N1162" s="81"/>
      <c r="O1162" s="77"/>
      <c r="P1162" s="15"/>
      <c r="Q1162" s="82"/>
      <c r="R1162" s="19"/>
      <c r="S1162" s="85"/>
      <c r="T1162" s="397">
        <f t="shared" si="92"/>
        <v>0</v>
      </c>
      <c r="U1162" s="443">
        <f t="shared" si="94"/>
        <v>39</v>
      </c>
    </row>
    <row r="1163" spans="1:21" ht="18" customHeight="1">
      <c r="A1163" s="817"/>
      <c r="B1163" s="818"/>
      <c r="C1163" s="895"/>
      <c r="D1163" s="818"/>
      <c r="E1163" s="337">
        <v>15</v>
      </c>
      <c r="F1163" s="216"/>
      <c r="G1163" s="216"/>
      <c r="H1163" s="97"/>
      <c r="I1163" s="81"/>
      <c r="J1163" s="76"/>
      <c r="K1163" s="81"/>
      <c r="L1163" s="76"/>
      <c r="M1163" s="2"/>
      <c r="N1163" s="82"/>
      <c r="O1163" s="77"/>
      <c r="P1163" s="2"/>
      <c r="Q1163" s="82"/>
      <c r="R1163" s="19"/>
      <c r="S1163" s="85"/>
      <c r="T1163" s="397">
        <f t="shared" si="92"/>
        <v>0</v>
      </c>
      <c r="U1163" s="443">
        <f t="shared" si="94"/>
        <v>39</v>
      </c>
    </row>
    <row r="1164" spans="1:21" ht="18" customHeight="1">
      <c r="A1164" s="817"/>
      <c r="B1164" s="818"/>
      <c r="C1164" s="895"/>
      <c r="D1164" s="818"/>
      <c r="E1164" s="337">
        <v>16</v>
      </c>
      <c r="F1164" s="216"/>
      <c r="G1164" s="216"/>
      <c r="H1164" s="97"/>
      <c r="I1164" s="81"/>
      <c r="J1164" s="76"/>
      <c r="K1164" s="82"/>
      <c r="L1164" s="77"/>
      <c r="M1164" s="2"/>
      <c r="N1164" s="82"/>
      <c r="O1164" s="77"/>
      <c r="P1164" s="2"/>
      <c r="Q1164" s="82"/>
      <c r="R1164" s="19"/>
      <c r="S1164" s="85"/>
      <c r="T1164" s="397">
        <f t="shared" si="92"/>
        <v>0</v>
      </c>
      <c r="U1164" s="443">
        <f t="shared" si="94"/>
        <v>39</v>
      </c>
    </row>
    <row r="1165" spans="1:21" ht="18" customHeight="1">
      <c r="A1165" s="817"/>
      <c r="B1165" s="818"/>
      <c r="C1165" s="895"/>
      <c r="D1165" s="818"/>
      <c r="E1165" s="337">
        <v>17</v>
      </c>
      <c r="F1165" s="216"/>
      <c r="G1165" s="216"/>
      <c r="H1165" s="97"/>
      <c r="I1165" s="81"/>
      <c r="J1165" s="76"/>
      <c r="K1165" s="82"/>
      <c r="L1165" s="77"/>
      <c r="M1165" s="2"/>
      <c r="N1165" s="82"/>
      <c r="O1165" s="77"/>
      <c r="P1165" s="2"/>
      <c r="Q1165" s="82"/>
      <c r="R1165" s="19"/>
      <c r="S1165" s="85"/>
      <c r="T1165" s="397">
        <f t="shared" si="92"/>
        <v>0</v>
      </c>
      <c r="U1165" s="443">
        <f t="shared" si="94"/>
        <v>39</v>
      </c>
    </row>
    <row r="1166" spans="1:21" ht="18" customHeight="1">
      <c r="A1166" s="817"/>
      <c r="B1166" s="818"/>
      <c r="C1166" s="895"/>
      <c r="D1166" s="818"/>
      <c r="E1166" s="337">
        <v>18</v>
      </c>
      <c r="F1166" s="216"/>
      <c r="G1166" s="216"/>
      <c r="H1166" s="97"/>
      <c r="I1166" s="81"/>
      <c r="J1166" s="76"/>
      <c r="K1166" s="82"/>
      <c r="L1166" s="77"/>
      <c r="M1166" s="2"/>
      <c r="N1166" s="82"/>
      <c r="O1166" s="77"/>
      <c r="P1166" s="2"/>
      <c r="Q1166" s="82"/>
      <c r="R1166" s="19"/>
      <c r="S1166" s="85"/>
      <c r="T1166" s="397">
        <f t="shared" si="92"/>
        <v>0</v>
      </c>
      <c r="U1166" s="443">
        <f t="shared" si="94"/>
        <v>39</v>
      </c>
    </row>
    <row r="1167" spans="1:21" ht="18" customHeight="1">
      <c r="A1167" s="817"/>
      <c r="B1167" s="818"/>
      <c r="C1167" s="895"/>
      <c r="D1167" s="818"/>
      <c r="E1167" s="337">
        <v>19</v>
      </c>
      <c r="F1167" s="216"/>
      <c r="G1167" s="216"/>
      <c r="H1167" s="97"/>
      <c r="I1167" s="81"/>
      <c r="J1167" s="76"/>
      <c r="K1167" s="81"/>
      <c r="L1167" s="76"/>
      <c r="M1167" s="2"/>
      <c r="N1167" s="81"/>
      <c r="O1167" s="77"/>
      <c r="P1167" s="15"/>
      <c r="Q1167" s="82"/>
      <c r="R1167" s="19"/>
      <c r="S1167" s="85"/>
      <c r="T1167" s="397">
        <f t="shared" si="92"/>
        <v>0</v>
      </c>
      <c r="U1167" s="443">
        <f t="shared" si="94"/>
        <v>39</v>
      </c>
    </row>
    <row r="1168" spans="1:21" ht="18" customHeight="1">
      <c r="A1168" s="817"/>
      <c r="B1168" s="818"/>
      <c r="C1168" s="895"/>
      <c r="D1168" s="818"/>
      <c r="E1168" s="337">
        <v>20</v>
      </c>
      <c r="F1168" s="216"/>
      <c r="G1168" s="216"/>
      <c r="H1168" s="97"/>
      <c r="I1168" s="81"/>
      <c r="J1168" s="76"/>
      <c r="K1168" s="81"/>
      <c r="L1168" s="76"/>
      <c r="M1168" s="2"/>
      <c r="N1168" s="81"/>
      <c r="O1168" s="77"/>
      <c r="P1168" s="15"/>
      <c r="Q1168" s="82"/>
      <c r="R1168" s="19"/>
      <c r="S1168" s="85"/>
      <c r="T1168" s="397">
        <f t="shared" si="92"/>
        <v>0</v>
      </c>
      <c r="U1168" s="443">
        <f t="shared" si="94"/>
        <v>39</v>
      </c>
    </row>
    <row r="1169" spans="1:21" ht="18" customHeight="1">
      <c r="A1169" s="817"/>
      <c r="B1169" s="818"/>
      <c r="C1169" s="895"/>
      <c r="D1169" s="818"/>
      <c r="E1169" s="337">
        <v>21</v>
      </c>
      <c r="F1169" s="216"/>
      <c r="G1169" s="216"/>
      <c r="H1169" s="97"/>
      <c r="I1169" s="81"/>
      <c r="J1169" s="76"/>
      <c r="K1169" s="81"/>
      <c r="L1169" s="76"/>
      <c r="M1169" s="2"/>
      <c r="N1169" s="81"/>
      <c r="O1169" s="77"/>
      <c r="P1169" s="15"/>
      <c r="Q1169" s="82"/>
      <c r="R1169" s="19"/>
      <c r="S1169" s="85"/>
      <c r="T1169" s="397">
        <f t="shared" si="92"/>
        <v>0</v>
      </c>
      <c r="U1169" s="443">
        <f t="shared" si="94"/>
        <v>39</v>
      </c>
    </row>
    <row r="1170" spans="1:21" ht="18" customHeight="1">
      <c r="A1170" s="817"/>
      <c r="B1170" s="818"/>
      <c r="C1170" s="895"/>
      <c r="D1170" s="818"/>
      <c r="E1170" s="337">
        <v>22</v>
      </c>
      <c r="F1170" s="216"/>
      <c r="G1170" s="216"/>
      <c r="H1170" s="97"/>
      <c r="I1170" s="81"/>
      <c r="J1170" s="76"/>
      <c r="K1170" s="81"/>
      <c r="L1170" s="76"/>
      <c r="M1170" s="2"/>
      <c r="N1170" s="82"/>
      <c r="O1170" s="77"/>
      <c r="P1170" s="2"/>
      <c r="Q1170" s="82"/>
      <c r="R1170" s="19"/>
      <c r="S1170" s="85"/>
      <c r="T1170" s="397">
        <f t="shared" si="92"/>
        <v>0</v>
      </c>
      <c r="U1170" s="443">
        <f t="shared" si="94"/>
        <v>39</v>
      </c>
    </row>
    <row r="1171" spans="1:21" ht="18" customHeight="1">
      <c r="A1171" s="817"/>
      <c r="B1171" s="818"/>
      <c r="C1171" s="895"/>
      <c r="D1171" s="818"/>
      <c r="E1171" s="337">
        <v>23</v>
      </c>
      <c r="F1171" s="216"/>
      <c r="G1171" s="216"/>
      <c r="H1171" s="97"/>
      <c r="I1171" s="81"/>
      <c r="J1171" s="76"/>
      <c r="K1171" s="82"/>
      <c r="L1171" s="77"/>
      <c r="M1171" s="2"/>
      <c r="N1171" s="82"/>
      <c r="O1171" s="77"/>
      <c r="P1171" s="2"/>
      <c r="Q1171" s="82"/>
      <c r="R1171" s="19"/>
      <c r="S1171" s="85"/>
      <c r="T1171" s="397">
        <f t="shared" ref="T1171:T1234" si="95">IF(J1171="",0,INT(SUM(PRODUCT(J1171,L1171,O1171),R1171)))</f>
        <v>0</v>
      </c>
      <c r="U1171" s="443">
        <f t="shared" si="94"/>
        <v>39</v>
      </c>
    </row>
    <row r="1172" spans="1:21" ht="18" customHeight="1">
      <c r="A1172" s="817"/>
      <c r="B1172" s="818"/>
      <c r="C1172" s="895"/>
      <c r="D1172" s="818"/>
      <c r="E1172" s="337">
        <v>24</v>
      </c>
      <c r="F1172" s="216"/>
      <c r="G1172" s="216"/>
      <c r="H1172" s="97"/>
      <c r="I1172" s="81"/>
      <c r="J1172" s="76"/>
      <c r="K1172" s="82"/>
      <c r="L1172" s="77"/>
      <c r="M1172" s="2"/>
      <c r="N1172" s="82"/>
      <c r="O1172" s="77"/>
      <c r="P1172" s="2"/>
      <c r="Q1172" s="82"/>
      <c r="R1172" s="19"/>
      <c r="S1172" s="85"/>
      <c r="T1172" s="397">
        <f t="shared" si="95"/>
        <v>0</v>
      </c>
      <c r="U1172" s="443">
        <f t="shared" si="94"/>
        <v>39</v>
      </c>
    </row>
    <row r="1173" spans="1:21" ht="18" customHeight="1">
      <c r="A1173" s="817"/>
      <c r="B1173" s="818"/>
      <c r="C1173" s="895"/>
      <c r="D1173" s="818"/>
      <c r="E1173" s="337">
        <v>25</v>
      </c>
      <c r="F1173" s="216"/>
      <c r="G1173" s="216"/>
      <c r="H1173" s="97"/>
      <c r="I1173" s="81"/>
      <c r="J1173" s="76"/>
      <c r="K1173" s="82"/>
      <c r="L1173" s="77"/>
      <c r="M1173" s="2"/>
      <c r="N1173" s="82"/>
      <c r="O1173" s="77"/>
      <c r="P1173" s="2"/>
      <c r="Q1173" s="82"/>
      <c r="R1173" s="19"/>
      <c r="S1173" s="85"/>
      <c r="T1173" s="397">
        <f t="shared" si="95"/>
        <v>0</v>
      </c>
      <c r="U1173" s="443">
        <f t="shared" si="94"/>
        <v>39</v>
      </c>
    </row>
    <row r="1174" spans="1:21" ht="18" customHeight="1">
      <c r="A1174" s="817"/>
      <c r="B1174" s="818"/>
      <c r="C1174" s="895"/>
      <c r="D1174" s="818"/>
      <c r="E1174" s="337">
        <v>26</v>
      </c>
      <c r="F1174" s="216"/>
      <c r="G1174" s="216"/>
      <c r="H1174" s="97"/>
      <c r="I1174" s="81"/>
      <c r="J1174" s="76"/>
      <c r="K1174" s="82"/>
      <c r="L1174" s="77"/>
      <c r="M1174" s="2"/>
      <c r="N1174" s="82"/>
      <c r="O1174" s="77"/>
      <c r="P1174" s="2"/>
      <c r="Q1174" s="82"/>
      <c r="R1174" s="19"/>
      <c r="S1174" s="85"/>
      <c r="T1174" s="397">
        <f t="shared" si="95"/>
        <v>0</v>
      </c>
      <c r="U1174" s="443">
        <f t="shared" si="94"/>
        <v>39</v>
      </c>
    </row>
    <row r="1175" spans="1:21" ht="18" customHeight="1">
      <c r="A1175" s="817"/>
      <c r="B1175" s="818"/>
      <c r="C1175" s="895"/>
      <c r="D1175" s="818"/>
      <c r="E1175" s="337">
        <v>27</v>
      </c>
      <c r="F1175" s="216"/>
      <c r="G1175" s="216"/>
      <c r="H1175" s="97"/>
      <c r="I1175" s="81"/>
      <c r="J1175" s="76"/>
      <c r="K1175" s="81"/>
      <c r="L1175" s="76"/>
      <c r="M1175" s="2"/>
      <c r="N1175" s="81"/>
      <c r="O1175" s="77"/>
      <c r="P1175" s="15"/>
      <c r="Q1175" s="82"/>
      <c r="R1175" s="19"/>
      <c r="S1175" s="85"/>
      <c r="T1175" s="397">
        <f t="shared" si="95"/>
        <v>0</v>
      </c>
      <c r="U1175" s="443">
        <f t="shared" si="94"/>
        <v>39</v>
      </c>
    </row>
    <row r="1176" spans="1:21" ht="18" customHeight="1">
      <c r="A1176" s="817"/>
      <c r="B1176" s="818"/>
      <c r="C1176" s="895"/>
      <c r="D1176" s="818"/>
      <c r="E1176" s="337">
        <v>28</v>
      </c>
      <c r="F1176" s="216"/>
      <c r="G1176" s="216"/>
      <c r="H1176" s="97"/>
      <c r="I1176" s="81"/>
      <c r="J1176" s="76"/>
      <c r="K1176" s="81"/>
      <c r="L1176" s="76"/>
      <c r="M1176" s="2"/>
      <c r="N1176" s="81"/>
      <c r="O1176" s="77"/>
      <c r="P1176" s="15"/>
      <c r="Q1176" s="82"/>
      <c r="R1176" s="19"/>
      <c r="S1176" s="85"/>
      <c r="T1176" s="397">
        <f t="shared" si="95"/>
        <v>0</v>
      </c>
      <c r="U1176" s="443">
        <f t="shared" si="94"/>
        <v>39</v>
      </c>
    </row>
    <row r="1177" spans="1:21" ht="18" customHeight="1">
      <c r="A1177" s="817"/>
      <c r="B1177" s="818"/>
      <c r="C1177" s="895"/>
      <c r="D1177" s="818"/>
      <c r="E1177" s="337">
        <v>29</v>
      </c>
      <c r="F1177" s="216"/>
      <c r="G1177" s="216"/>
      <c r="H1177" s="97"/>
      <c r="I1177" s="81"/>
      <c r="J1177" s="76"/>
      <c r="K1177" s="81"/>
      <c r="L1177" s="76"/>
      <c r="M1177" s="2"/>
      <c r="N1177" s="81"/>
      <c r="O1177" s="77"/>
      <c r="P1177" s="15"/>
      <c r="Q1177" s="82"/>
      <c r="R1177" s="19"/>
      <c r="S1177" s="85"/>
      <c r="T1177" s="397">
        <f t="shared" si="95"/>
        <v>0</v>
      </c>
      <c r="U1177" s="443">
        <f t="shared" si="94"/>
        <v>39</v>
      </c>
    </row>
    <row r="1178" spans="1:21" ht="18" customHeight="1">
      <c r="A1178" s="825"/>
      <c r="B1178" s="826"/>
      <c r="C1178" s="896"/>
      <c r="D1178" s="826"/>
      <c r="E1178" s="345">
        <v>30</v>
      </c>
      <c r="F1178" s="433"/>
      <c r="G1178" s="433"/>
      <c r="H1178" s="101"/>
      <c r="I1178" s="102"/>
      <c r="J1178" s="141"/>
      <c r="K1178" s="102"/>
      <c r="L1178" s="141"/>
      <c r="M1178" s="17"/>
      <c r="N1178" s="90"/>
      <c r="O1178" s="79"/>
      <c r="P1178" s="17"/>
      <c r="Q1178" s="90"/>
      <c r="R1178" s="20"/>
      <c r="S1178" s="91"/>
      <c r="T1178" s="398">
        <f t="shared" si="95"/>
        <v>0</v>
      </c>
      <c r="U1178" s="443">
        <f t="shared" si="94"/>
        <v>39</v>
      </c>
    </row>
    <row r="1179" spans="1:21" ht="18" customHeight="1">
      <c r="A1179" s="815">
        <v>40</v>
      </c>
      <c r="B1179" s="816"/>
      <c r="C1179" s="894" t="str">
        <f>IF(ISERROR(VLOOKUP($A1179,処理シート!$B:$D,3,FALSE)),"",VLOOKUP($A1179,処理シート!$B:$D,3,FALSE))</f>
        <v/>
      </c>
      <c r="D1179" s="816"/>
      <c r="E1179" s="337">
        <v>1</v>
      </c>
      <c r="F1179" s="216"/>
      <c r="G1179" s="216"/>
      <c r="H1179" s="118"/>
      <c r="I1179" s="119"/>
      <c r="J1179" s="120"/>
      <c r="K1179" s="122"/>
      <c r="L1179" s="123"/>
      <c r="M1179" s="121"/>
      <c r="N1179" s="122"/>
      <c r="O1179" s="123"/>
      <c r="P1179" s="121"/>
      <c r="Q1179" s="122"/>
      <c r="R1179" s="124"/>
      <c r="S1179" s="125"/>
      <c r="T1179" s="389">
        <f t="shared" si="95"/>
        <v>0</v>
      </c>
      <c r="U1179" s="443">
        <f>$A$1179</f>
        <v>40</v>
      </c>
    </row>
    <row r="1180" spans="1:21" ht="18" customHeight="1">
      <c r="A1180" s="817"/>
      <c r="B1180" s="818"/>
      <c r="C1180" s="895"/>
      <c r="D1180" s="818"/>
      <c r="E1180" s="337">
        <v>2</v>
      </c>
      <c r="F1180" s="216"/>
      <c r="G1180" s="216"/>
      <c r="H1180" s="97"/>
      <c r="I1180" s="81"/>
      <c r="J1180" s="76"/>
      <c r="K1180" s="82"/>
      <c r="L1180" s="77"/>
      <c r="M1180" s="2"/>
      <c r="N1180" s="82"/>
      <c r="O1180" s="77"/>
      <c r="P1180" s="2"/>
      <c r="Q1180" s="82"/>
      <c r="R1180" s="19"/>
      <c r="S1180" s="85"/>
      <c r="T1180" s="397">
        <f t="shared" si="95"/>
        <v>0</v>
      </c>
      <c r="U1180" s="443">
        <f t="shared" ref="U1180:U1208" si="96">$A$1179</f>
        <v>40</v>
      </c>
    </row>
    <row r="1181" spans="1:21" ht="18" customHeight="1">
      <c r="A1181" s="817"/>
      <c r="B1181" s="818"/>
      <c r="C1181" s="895"/>
      <c r="D1181" s="818"/>
      <c r="E1181" s="337">
        <v>3</v>
      </c>
      <c r="F1181" s="216"/>
      <c r="G1181" s="216"/>
      <c r="H1181" s="97"/>
      <c r="I1181" s="81"/>
      <c r="J1181" s="76"/>
      <c r="K1181" s="82"/>
      <c r="L1181" s="77"/>
      <c r="M1181" s="2"/>
      <c r="N1181" s="82"/>
      <c r="O1181" s="77"/>
      <c r="P1181" s="2"/>
      <c r="Q1181" s="82"/>
      <c r="R1181" s="19"/>
      <c r="S1181" s="85"/>
      <c r="T1181" s="397">
        <f t="shared" si="95"/>
        <v>0</v>
      </c>
      <c r="U1181" s="443">
        <f t="shared" si="96"/>
        <v>40</v>
      </c>
    </row>
    <row r="1182" spans="1:21" ht="18" customHeight="1">
      <c r="A1182" s="817"/>
      <c r="B1182" s="818"/>
      <c r="C1182" s="895"/>
      <c r="D1182" s="818"/>
      <c r="E1182" s="337">
        <v>4</v>
      </c>
      <c r="F1182" s="216"/>
      <c r="G1182" s="216"/>
      <c r="H1182" s="97"/>
      <c r="I1182" s="81"/>
      <c r="J1182" s="76"/>
      <c r="K1182" s="81"/>
      <c r="L1182" s="76"/>
      <c r="M1182" s="2"/>
      <c r="N1182" s="81"/>
      <c r="O1182" s="77"/>
      <c r="P1182" s="15"/>
      <c r="Q1182" s="82"/>
      <c r="R1182" s="19"/>
      <c r="S1182" s="85"/>
      <c r="T1182" s="397">
        <f t="shared" si="95"/>
        <v>0</v>
      </c>
      <c r="U1182" s="443">
        <f t="shared" si="96"/>
        <v>40</v>
      </c>
    </row>
    <row r="1183" spans="1:21" ht="18" customHeight="1">
      <c r="A1183" s="817"/>
      <c r="B1183" s="818"/>
      <c r="C1183" s="895"/>
      <c r="D1183" s="818"/>
      <c r="E1183" s="337">
        <v>5</v>
      </c>
      <c r="F1183" s="216"/>
      <c r="G1183" s="216"/>
      <c r="H1183" s="97"/>
      <c r="I1183" s="81"/>
      <c r="J1183" s="76"/>
      <c r="K1183" s="81"/>
      <c r="L1183" s="76"/>
      <c r="M1183" s="2"/>
      <c r="N1183" s="81"/>
      <c r="O1183" s="77"/>
      <c r="P1183" s="15"/>
      <c r="Q1183" s="82"/>
      <c r="R1183" s="19"/>
      <c r="S1183" s="85"/>
      <c r="T1183" s="397">
        <f t="shared" si="95"/>
        <v>0</v>
      </c>
      <c r="U1183" s="443">
        <f t="shared" si="96"/>
        <v>40</v>
      </c>
    </row>
    <row r="1184" spans="1:21" ht="18" customHeight="1">
      <c r="A1184" s="817"/>
      <c r="B1184" s="818"/>
      <c r="C1184" s="895"/>
      <c r="D1184" s="818"/>
      <c r="E1184" s="337">
        <v>6</v>
      </c>
      <c r="F1184" s="216"/>
      <c r="G1184" s="216"/>
      <c r="H1184" s="97"/>
      <c r="I1184" s="81"/>
      <c r="J1184" s="76"/>
      <c r="K1184" s="81"/>
      <c r="L1184" s="76"/>
      <c r="M1184" s="2"/>
      <c r="N1184" s="81"/>
      <c r="O1184" s="77"/>
      <c r="P1184" s="15"/>
      <c r="Q1184" s="82"/>
      <c r="R1184" s="19"/>
      <c r="S1184" s="85"/>
      <c r="T1184" s="397">
        <f t="shared" si="95"/>
        <v>0</v>
      </c>
      <c r="U1184" s="443">
        <f t="shared" si="96"/>
        <v>40</v>
      </c>
    </row>
    <row r="1185" spans="1:21" ht="18" customHeight="1">
      <c r="A1185" s="817"/>
      <c r="B1185" s="818"/>
      <c r="C1185" s="895"/>
      <c r="D1185" s="818"/>
      <c r="E1185" s="337">
        <v>7</v>
      </c>
      <c r="F1185" s="216"/>
      <c r="G1185" s="216"/>
      <c r="H1185" s="97"/>
      <c r="I1185" s="81"/>
      <c r="J1185" s="76"/>
      <c r="K1185" s="81"/>
      <c r="L1185" s="76"/>
      <c r="M1185" s="2"/>
      <c r="N1185" s="82"/>
      <c r="O1185" s="77"/>
      <c r="P1185" s="2"/>
      <c r="Q1185" s="82"/>
      <c r="R1185" s="19"/>
      <c r="S1185" s="85"/>
      <c r="T1185" s="397">
        <f t="shared" si="95"/>
        <v>0</v>
      </c>
      <c r="U1185" s="443">
        <f t="shared" si="96"/>
        <v>40</v>
      </c>
    </row>
    <row r="1186" spans="1:21" ht="18" customHeight="1">
      <c r="A1186" s="817"/>
      <c r="B1186" s="818"/>
      <c r="C1186" s="895"/>
      <c r="D1186" s="818"/>
      <c r="E1186" s="337">
        <v>8</v>
      </c>
      <c r="F1186" s="216"/>
      <c r="G1186" s="216"/>
      <c r="H1186" s="97"/>
      <c r="I1186" s="81"/>
      <c r="J1186" s="76"/>
      <c r="K1186" s="82"/>
      <c r="L1186" s="77"/>
      <c r="M1186" s="2"/>
      <c r="N1186" s="82"/>
      <c r="O1186" s="77"/>
      <c r="P1186" s="2"/>
      <c r="Q1186" s="82"/>
      <c r="R1186" s="19"/>
      <c r="S1186" s="85"/>
      <c r="T1186" s="397">
        <f t="shared" si="95"/>
        <v>0</v>
      </c>
      <c r="U1186" s="443">
        <f t="shared" si="96"/>
        <v>40</v>
      </c>
    </row>
    <row r="1187" spans="1:21" ht="18" customHeight="1">
      <c r="A1187" s="817"/>
      <c r="B1187" s="818"/>
      <c r="C1187" s="895"/>
      <c r="D1187" s="818"/>
      <c r="E1187" s="337">
        <v>9</v>
      </c>
      <c r="F1187" s="216"/>
      <c r="G1187" s="216"/>
      <c r="H1187" s="97"/>
      <c r="I1187" s="81"/>
      <c r="J1187" s="76"/>
      <c r="K1187" s="82"/>
      <c r="L1187" s="77"/>
      <c r="M1187" s="2"/>
      <c r="N1187" s="82"/>
      <c r="O1187" s="77"/>
      <c r="P1187" s="2"/>
      <c r="Q1187" s="82"/>
      <c r="R1187" s="19"/>
      <c r="S1187" s="85"/>
      <c r="T1187" s="397">
        <f t="shared" si="95"/>
        <v>0</v>
      </c>
      <c r="U1187" s="443">
        <f t="shared" si="96"/>
        <v>40</v>
      </c>
    </row>
    <row r="1188" spans="1:21" ht="18" customHeight="1">
      <c r="A1188" s="817"/>
      <c r="B1188" s="818"/>
      <c r="C1188" s="895"/>
      <c r="D1188" s="818"/>
      <c r="E1188" s="337">
        <v>10</v>
      </c>
      <c r="F1188" s="216"/>
      <c r="G1188" s="216"/>
      <c r="H1188" s="97"/>
      <c r="I1188" s="81"/>
      <c r="J1188" s="76"/>
      <c r="K1188" s="82"/>
      <c r="L1188" s="77"/>
      <c r="M1188" s="2"/>
      <c r="N1188" s="82"/>
      <c r="O1188" s="77"/>
      <c r="P1188" s="2"/>
      <c r="Q1188" s="82"/>
      <c r="R1188" s="19"/>
      <c r="S1188" s="85"/>
      <c r="T1188" s="397">
        <f t="shared" si="95"/>
        <v>0</v>
      </c>
      <c r="U1188" s="443">
        <f t="shared" si="96"/>
        <v>40</v>
      </c>
    </row>
    <row r="1189" spans="1:21" ht="18" customHeight="1">
      <c r="A1189" s="817"/>
      <c r="B1189" s="818"/>
      <c r="C1189" s="895"/>
      <c r="D1189" s="818"/>
      <c r="E1189" s="337">
        <v>11</v>
      </c>
      <c r="F1189" s="216"/>
      <c r="G1189" s="216"/>
      <c r="H1189" s="97"/>
      <c r="I1189" s="81"/>
      <c r="J1189" s="76"/>
      <c r="K1189" s="82"/>
      <c r="L1189" s="77"/>
      <c r="M1189" s="2"/>
      <c r="N1189" s="82"/>
      <c r="O1189" s="77"/>
      <c r="P1189" s="2"/>
      <c r="Q1189" s="82"/>
      <c r="R1189" s="19"/>
      <c r="S1189" s="85"/>
      <c r="T1189" s="397">
        <f t="shared" si="95"/>
        <v>0</v>
      </c>
      <c r="U1189" s="443">
        <f t="shared" si="96"/>
        <v>40</v>
      </c>
    </row>
    <row r="1190" spans="1:21" ht="18" customHeight="1">
      <c r="A1190" s="817"/>
      <c r="B1190" s="818"/>
      <c r="C1190" s="895"/>
      <c r="D1190" s="818"/>
      <c r="E1190" s="337">
        <v>12</v>
      </c>
      <c r="F1190" s="216"/>
      <c r="G1190" s="216"/>
      <c r="H1190" s="97"/>
      <c r="I1190" s="81"/>
      <c r="J1190" s="76"/>
      <c r="K1190" s="81"/>
      <c r="L1190" s="76"/>
      <c r="M1190" s="2"/>
      <c r="N1190" s="81"/>
      <c r="O1190" s="77"/>
      <c r="P1190" s="15"/>
      <c r="Q1190" s="82"/>
      <c r="R1190" s="19"/>
      <c r="S1190" s="85"/>
      <c r="T1190" s="397">
        <f t="shared" si="95"/>
        <v>0</v>
      </c>
      <c r="U1190" s="443">
        <f t="shared" si="96"/>
        <v>40</v>
      </c>
    </row>
    <row r="1191" spans="1:21" ht="18" customHeight="1">
      <c r="A1191" s="817"/>
      <c r="B1191" s="818"/>
      <c r="C1191" s="895"/>
      <c r="D1191" s="818"/>
      <c r="E1191" s="337">
        <v>13</v>
      </c>
      <c r="F1191" s="216"/>
      <c r="G1191" s="216"/>
      <c r="H1191" s="97"/>
      <c r="I1191" s="81"/>
      <c r="J1191" s="76"/>
      <c r="K1191" s="81"/>
      <c r="L1191" s="76"/>
      <c r="M1191" s="2"/>
      <c r="N1191" s="81"/>
      <c r="O1191" s="77"/>
      <c r="P1191" s="15"/>
      <c r="Q1191" s="82"/>
      <c r="R1191" s="19"/>
      <c r="S1191" s="85"/>
      <c r="T1191" s="397">
        <f t="shared" si="95"/>
        <v>0</v>
      </c>
      <c r="U1191" s="443">
        <f t="shared" si="96"/>
        <v>40</v>
      </c>
    </row>
    <row r="1192" spans="1:21" ht="18" customHeight="1">
      <c r="A1192" s="817"/>
      <c r="B1192" s="818"/>
      <c r="C1192" s="895"/>
      <c r="D1192" s="818"/>
      <c r="E1192" s="337">
        <v>14</v>
      </c>
      <c r="F1192" s="216"/>
      <c r="G1192" s="216"/>
      <c r="H1192" s="97"/>
      <c r="I1192" s="81"/>
      <c r="J1192" s="76"/>
      <c r="K1192" s="81"/>
      <c r="L1192" s="76"/>
      <c r="M1192" s="2"/>
      <c r="N1192" s="81"/>
      <c r="O1192" s="77"/>
      <c r="P1192" s="15"/>
      <c r="Q1192" s="82"/>
      <c r="R1192" s="19"/>
      <c r="S1192" s="85"/>
      <c r="T1192" s="397">
        <f t="shared" si="95"/>
        <v>0</v>
      </c>
      <c r="U1192" s="443">
        <f t="shared" si="96"/>
        <v>40</v>
      </c>
    </row>
    <row r="1193" spans="1:21" ht="18" customHeight="1">
      <c r="A1193" s="817"/>
      <c r="B1193" s="818"/>
      <c r="C1193" s="895"/>
      <c r="D1193" s="818"/>
      <c r="E1193" s="337">
        <v>15</v>
      </c>
      <c r="F1193" s="216"/>
      <c r="G1193" s="216"/>
      <c r="H1193" s="97"/>
      <c r="I1193" s="81"/>
      <c r="J1193" s="76"/>
      <c r="K1193" s="81"/>
      <c r="L1193" s="76"/>
      <c r="M1193" s="2"/>
      <c r="N1193" s="82"/>
      <c r="O1193" s="77"/>
      <c r="P1193" s="2"/>
      <c r="Q1193" s="82"/>
      <c r="R1193" s="19"/>
      <c r="S1193" s="85"/>
      <c r="T1193" s="397">
        <f t="shared" si="95"/>
        <v>0</v>
      </c>
      <c r="U1193" s="443">
        <f t="shared" si="96"/>
        <v>40</v>
      </c>
    </row>
    <row r="1194" spans="1:21" ht="18" customHeight="1">
      <c r="A1194" s="817"/>
      <c r="B1194" s="818"/>
      <c r="C1194" s="895"/>
      <c r="D1194" s="818"/>
      <c r="E1194" s="337">
        <v>16</v>
      </c>
      <c r="F1194" s="216"/>
      <c r="G1194" s="216"/>
      <c r="H1194" s="97"/>
      <c r="I1194" s="81"/>
      <c r="J1194" s="76"/>
      <c r="K1194" s="82"/>
      <c r="L1194" s="77"/>
      <c r="M1194" s="2"/>
      <c r="N1194" s="82"/>
      <c r="O1194" s="77"/>
      <c r="P1194" s="2"/>
      <c r="Q1194" s="82"/>
      <c r="R1194" s="19"/>
      <c r="S1194" s="85"/>
      <c r="T1194" s="397">
        <f t="shared" si="95"/>
        <v>0</v>
      </c>
      <c r="U1194" s="443">
        <f t="shared" si="96"/>
        <v>40</v>
      </c>
    </row>
    <row r="1195" spans="1:21" ht="18" customHeight="1">
      <c r="A1195" s="817"/>
      <c r="B1195" s="818"/>
      <c r="C1195" s="895"/>
      <c r="D1195" s="818"/>
      <c r="E1195" s="337">
        <v>17</v>
      </c>
      <c r="F1195" s="216"/>
      <c r="G1195" s="216"/>
      <c r="H1195" s="97"/>
      <c r="I1195" s="81"/>
      <c r="J1195" s="76"/>
      <c r="K1195" s="82"/>
      <c r="L1195" s="77"/>
      <c r="M1195" s="2"/>
      <c r="N1195" s="82"/>
      <c r="O1195" s="77"/>
      <c r="P1195" s="2"/>
      <c r="Q1195" s="82"/>
      <c r="R1195" s="19"/>
      <c r="S1195" s="85"/>
      <c r="T1195" s="397">
        <f t="shared" si="95"/>
        <v>0</v>
      </c>
      <c r="U1195" s="443">
        <f t="shared" si="96"/>
        <v>40</v>
      </c>
    </row>
    <row r="1196" spans="1:21" ht="18" customHeight="1">
      <c r="A1196" s="817"/>
      <c r="B1196" s="818"/>
      <c r="C1196" s="895"/>
      <c r="D1196" s="818"/>
      <c r="E1196" s="337">
        <v>18</v>
      </c>
      <c r="F1196" s="216"/>
      <c r="G1196" s="216"/>
      <c r="H1196" s="97"/>
      <c r="I1196" s="81"/>
      <c r="J1196" s="76"/>
      <c r="K1196" s="82"/>
      <c r="L1196" s="77"/>
      <c r="M1196" s="2"/>
      <c r="N1196" s="82"/>
      <c r="O1196" s="77"/>
      <c r="P1196" s="2"/>
      <c r="Q1196" s="82"/>
      <c r="R1196" s="19"/>
      <c r="S1196" s="85"/>
      <c r="T1196" s="397">
        <f t="shared" si="95"/>
        <v>0</v>
      </c>
      <c r="U1196" s="443">
        <f t="shared" si="96"/>
        <v>40</v>
      </c>
    </row>
    <row r="1197" spans="1:21" ht="18" customHeight="1">
      <c r="A1197" s="817"/>
      <c r="B1197" s="818"/>
      <c r="C1197" s="895"/>
      <c r="D1197" s="818"/>
      <c r="E1197" s="337">
        <v>19</v>
      </c>
      <c r="F1197" s="216"/>
      <c r="G1197" s="216"/>
      <c r="H1197" s="97"/>
      <c r="I1197" s="81"/>
      <c r="J1197" s="76"/>
      <c r="K1197" s="81"/>
      <c r="L1197" s="76"/>
      <c r="M1197" s="2"/>
      <c r="N1197" s="81"/>
      <c r="O1197" s="77"/>
      <c r="P1197" s="15"/>
      <c r="Q1197" s="82"/>
      <c r="R1197" s="19"/>
      <c r="S1197" s="85"/>
      <c r="T1197" s="397">
        <f t="shared" si="95"/>
        <v>0</v>
      </c>
      <c r="U1197" s="443">
        <f t="shared" si="96"/>
        <v>40</v>
      </c>
    </row>
    <row r="1198" spans="1:21" ht="18" customHeight="1">
      <c r="A1198" s="817"/>
      <c r="B1198" s="818"/>
      <c r="C1198" s="895"/>
      <c r="D1198" s="818"/>
      <c r="E1198" s="337">
        <v>20</v>
      </c>
      <c r="F1198" s="216"/>
      <c r="G1198" s="216"/>
      <c r="H1198" s="97"/>
      <c r="I1198" s="81"/>
      <c r="J1198" s="76"/>
      <c r="K1198" s="81"/>
      <c r="L1198" s="76"/>
      <c r="M1198" s="2"/>
      <c r="N1198" s="81"/>
      <c r="O1198" s="77"/>
      <c r="P1198" s="15"/>
      <c r="Q1198" s="82"/>
      <c r="R1198" s="19"/>
      <c r="S1198" s="85"/>
      <c r="T1198" s="397">
        <f t="shared" si="95"/>
        <v>0</v>
      </c>
      <c r="U1198" s="443">
        <f t="shared" si="96"/>
        <v>40</v>
      </c>
    </row>
    <row r="1199" spans="1:21" ht="18" customHeight="1">
      <c r="A1199" s="817"/>
      <c r="B1199" s="818"/>
      <c r="C1199" s="895"/>
      <c r="D1199" s="818"/>
      <c r="E1199" s="337">
        <v>21</v>
      </c>
      <c r="F1199" s="216"/>
      <c r="G1199" s="216"/>
      <c r="H1199" s="97"/>
      <c r="I1199" s="81"/>
      <c r="J1199" s="76"/>
      <c r="K1199" s="81"/>
      <c r="L1199" s="76"/>
      <c r="M1199" s="2"/>
      <c r="N1199" s="81"/>
      <c r="O1199" s="77"/>
      <c r="P1199" s="15"/>
      <c r="Q1199" s="82"/>
      <c r="R1199" s="19"/>
      <c r="S1199" s="85"/>
      <c r="T1199" s="397">
        <f t="shared" si="95"/>
        <v>0</v>
      </c>
      <c r="U1199" s="443">
        <f t="shared" si="96"/>
        <v>40</v>
      </c>
    </row>
    <row r="1200" spans="1:21" ht="18" customHeight="1">
      <c r="A1200" s="817"/>
      <c r="B1200" s="818"/>
      <c r="C1200" s="895"/>
      <c r="D1200" s="818"/>
      <c r="E1200" s="337">
        <v>22</v>
      </c>
      <c r="F1200" s="216"/>
      <c r="G1200" s="216"/>
      <c r="H1200" s="97"/>
      <c r="I1200" s="81"/>
      <c r="J1200" s="76"/>
      <c r="K1200" s="81"/>
      <c r="L1200" s="76"/>
      <c r="M1200" s="2"/>
      <c r="N1200" s="82"/>
      <c r="O1200" s="77"/>
      <c r="P1200" s="2"/>
      <c r="Q1200" s="82"/>
      <c r="R1200" s="19"/>
      <c r="S1200" s="85"/>
      <c r="T1200" s="397">
        <f t="shared" si="95"/>
        <v>0</v>
      </c>
      <c r="U1200" s="443">
        <f t="shared" si="96"/>
        <v>40</v>
      </c>
    </row>
    <row r="1201" spans="1:21" ht="18" customHeight="1">
      <c r="A1201" s="817"/>
      <c r="B1201" s="818"/>
      <c r="C1201" s="895"/>
      <c r="D1201" s="818"/>
      <c r="E1201" s="337">
        <v>23</v>
      </c>
      <c r="F1201" s="216"/>
      <c r="G1201" s="216"/>
      <c r="H1201" s="97"/>
      <c r="I1201" s="81"/>
      <c r="J1201" s="76"/>
      <c r="K1201" s="82"/>
      <c r="L1201" s="77"/>
      <c r="M1201" s="2"/>
      <c r="N1201" s="82"/>
      <c r="O1201" s="77"/>
      <c r="P1201" s="2"/>
      <c r="Q1201" s="82"/>
      <c r="R1201" s="19"/>
      <c r="S1201" s="85"/>
      <c r="T1201" s="397">
        <f t="shared" si="95"/>
        <v>0</v>
      </c>
      <c r="U1201" s="443">
        <f t="shared" si="96"/>
        <v>40</v>
      </c>
    </row>
    <row r="1202" spans="1:21" ht="18" customHeight="1">
      <c r="A1202" s="817"/>
      <c r="B1202" s="818"/>
      <c r="C1202" s="895"/>
      <c r="D1202" s="818"/>
      <c r="E1202" s="337">
        <v>24</v>
      </c>
      <c r="F1202" s="216"/>
      <c r="G1202" s="216"/>
      <c r="H1202" s="97"/>
      <c r="I1202" s="81"/>
      <c r="J1202" s="76"/>
      <c r="K1202" s="82"/>
      <c r="L1202" s="77"/>
      <c r="M1202" s="2"/>
      <c r="N1202" s="82"/>
      <c r="O1202" s="77"/>
      <c r="P1202" s="2"/>
      <c r="Q1202" s="82"/>
      <c r="R1202" s="19"/>
      <c r="S1202" s="85"/>
      <c r="T1202" s="397">
        <f t="shared" si="95"/>
        <v>0</v>
      </c>
      <c r="U1202" s="443">
        <f t="shared" si="96"/>
        <v>40</v>
      </c>
    </row>
    <row r="1203" spans="1:21" ht="18" customHeight="1">
      <c r="A1203" s="817"/>
      <c r="B1203" s="818"/>
      <c r="C1203" s="895"/>
      <c r="D1203" s="818"/>
      <c r="E1203" s="337">
        <v>25</v>
      </c>
      <c r="F1203" s="216"/>
      <c r="G1203" s="216"/>
      <c r="H1203" s="97"/>
      <c r="I1203" s="81"/>
      <c r="J1203" s="76"/>
      <c r="K1203" s="82"/>
      <c r="L1203" s="77"/>
      <c r="M1203" s="2"/>
      <c r="N1203" s="82"/>
      <c r="O1203" s="77"/>
      <c r="P1203" s="2"/>
      <c r="Q1203" s="82"/>
      <c r="R1203" s="19"/>
      <c r="S1203" s="85"/>
      <c r="T1203" s="397">
        <f t="shared" si="95"/>
        <v>0</v>
      </c>
      <c r="U1203" s="443">
        <f t="shared" si="96"/>
        <v>40</v>
      </c>
    </row>
    <row r="1204" spans="1:21" ht="18" customHeight="1">
      <c r="A1204" s="817"/>
      <c r="B1204" s="818"/>
      <c r="C1204" s="895"/>
      <c r="D1204" s="818"/>
      <c r="E1204" s="337">
        <v>26</v>
      </c>
      <c r="F1204" s="216"/>
      <c r="G1204" s="216"/>
      <c r="H1204" s="97"/>
      <c r="I1204" s="81"/>
      <c r="J1204" s="76"/>
      <c r="K1204" s="82"/>
      <c r="L1204" s="77"/>
      <c r="M1204" s="2"/>
      <c r="N1204" s="82"/>
      <c r="O1204" s="77"/>
      <c r="P1204" s="2"/>
      <c r="Q1204" s="82"/>
      <c r="R1204" s="19"/>
      <c r="S1204" s="85"/>
      <c r="T1204" s="397">
        <f t="shared" si="95"/>
        <v>0</v>
      </c>
      <c r="U1204" s="443">
        <f t="shared" si="96"/>
        <v>40</v>
      </c>
    </row>
    <row r="1205" spans="1:21" ht="18" customHeight="1">
      <c r="A1205" s="817"/>
      <c r="B1205" s="818"/>
      <c r="C1205" s="895"/>
      <c r="D1205" s="818"/>
      <c r="E1205" s="337">
        <v>27</v>
      </c>
      <c r="F1205" s="216"/>
      <c r="G1205" s="216"/>
      <c r="H1205" s="97"/>
      <c r="I1205" s="81"/>
      <c r="J1205" s="76"/>
      <c r="K1205" s="81"/>
      <c r="L1205" s="76"/>
      <c r="M1205" s="2"/>
      <c r="N1205" s="81"/>
      <c r="O1205" s="77"/>
      <c r="P1205" s="15"/>
      <c r="Q1205" s="82"/>
      <c r="R1205" s="19"/>
      <c r="S1205" s="85"/>
      <c r="T1205" s="397">
        <f t="shared" si="95"/>
        <v>0</v>
      </c>
      <c r="U1205" s="443">
        <f t="shared" si="96"/>
        <v>40</v>
      </c>
    </row>
    <row r="1206" spans="1:21" ht="18" customHeight="1">
      <c r="A1206" s="817"/>
      <c r="B1206" s="818"/>
      <c r="C1206" s="895"/>
      <c r="D1206" s="818"/>
      <c r="E1206" s="337">
        <v>28</v>
      </c>
      <c r="F1206" s="216"/>
      <c r="G1206" s="216"/>
      <c r="H1206" s="97"/>
      <c r="I1206" s="81"/>
      <c r="J1206" s="76"/>
      <c r="K1206" s="81"/>
      <c r="L1206" s="76"/>
      <c r="M1206" s="2"/>
      <c r="N1206" s="81"/>
      <c r="O1206" s="77"/>
      <c r="P1206" s="15"/>
      <c r="Q1206" s="82"/>
      <c r="R1206" s="19"/>
      <c r="S1206" s="85"/>
      <c r="T1206" s="397">
        <f t="shared" si="95"/>
        <v>0</v>
      </c>
      <c r="U1206" s="443">
        <f t="shared" si="96"/>
        <v>40</v>
      </c>
    </row>
    <row r="1207" spans="1:21" ht="18" customHeight="1">
      <c r="A1207" s="817"/>
      <c r="B1207" s="818"/>
      <c r="C1207" s="895"/>
      <c r="D1207" s="818"/>
      <c r="E1207" s="337">
        <v>29</v>
      </c>
      <c r="F1207" s="216"/>
      <c r="G1207" s="216"/>
      <c r="H1207" s="97"/>
      <c r="I1207" s="81"/>
      <c r="J1207" s="76"/>
      <c r="K1207" s="81"/>
      <c r="L1207" s="76"/>
      <c r="M1207" s="2"/>
      <c r="N1207" s="81"/>
      <c r="O1207" s="77"/>
      <c r="P1207" s="15"/>
      <c r="Q1207" s="82"/>
      <c r="R1207" s="19"/>
      <c r="S1207" s="85"/>
      <c r="T1207" s="397">
        <f t="shared" si="95"/>
        <v>0</v>
      </c>
      <c r="U1207" s="443">
        <f t="shared" si="96"/>
        <v>40</v>
      </c>
    </row>
    <row r="1208" spans="1:21" ht="18" customHeight="1">
      <c r="A1208" s="825"/>
      <c r="B1208" s="826"/>
      <c r="C1208" s="896"/>
      <c r="D1208" s="826"/>
      <c r="E1208" s="435">
        <v>30</v>
      </c>
      <c r="F1208" s="216"/>
      <c r="G1208" s="216"/>
      <c r="H1208" s="101"/>
      <c r="I1208" s="102"/>
      <c r="J1208" s="141"/>
      <c r="K1208" s="102"/>
      <c r="L1208" s="141"/>
      <c r="M1208" s="17"/>
      <c r="N1208" s="90"/>
      <c r="O1208" s="79"/>
      <c r="P1208" s="17"/>
      <c r="Q1208" s="90"/>
      <c r="R1208" s="20"/>
      <c r="S1208" s="91"/>
      <c r="T1208" s="398">
        <f t="shared" si="95"/>
        <v>0</v>
      </c>
      <c r="U1208" s="443">
        <f t="shared" si="96"/>
        <v>40</v>
      </c>
    </row>
    <row r="1209" spans="1:21" ht="18" customHeight="1">
      <c r="A1209" s="815">
        <v>41</v>
      </c>
      <c r="B1209" s="816"/>
      <c r="C1209" s="894" t="str">
        <f>IF(ISERROR(VLOOKUP($A1209,処理シート!$B:$D,3,FALSE)),"",VLOOKUP($A1209,処理シート!$B:$D,3,FALSE))</f>
        <v/>
      </c>
      <c r="D1209" s="816"/>
      <c r="E1209" s="392">
        <v>1</v>
      </c>
      <c r="F1209" s="216"/>
      <c r="G1209" s="216"/>
      <c r="H1209" s="118"/>
      <c r="I1209" s="119"/>
      <c r="J1209" s="120"/>
      <c r="K1209" s="122"/>
      <c r="L1209" s="123"/>
      <c r="M1209" s="121"/>
      <c r="N1209" s="122"/>
      <c r="O1209" s="123"/>
      <c r="P1209" s="121"/>
      <c r="Q1209" s="122"/>
      <c r="R1209" s="124"/>
      <c r="S1209" s="125"/>
      <c r="T1209" s="389">
        <f t="shared" si="95"/>
        <v>0</v>
      </c>
      <c r="U1209" s="443">
        <f>$A$1209</f>
        <v>41</v>
      </c>
    </row>
    <row r="1210" spans="1:21" ht="18" customHeight="1">
      <c r="A1210" s="817"/>
      <c r="B1210" s="818"/>
      <c r="C1210" s="895"/>
      <c r="D1210" s="818"/>
      <c r="E1210" s="337">
        <v>2</v>
      </c>
      <c r="F1210" s="216"/>
      <c r="G1210" s="216"/>
      <c r="H1210" s="97"/>
      <c r="I1210" s="81"/>
      <c r="J1210" s="76"/>
      <c r="K1210" s="82"/>
      <c r="L1210" s="77"/>
      <c r="M1210" s="2"/>
      <c r="N1210" s="82"/>
      <c r="O1210" s="77"/>
      <c r="P1210" s="2"/>
      <c r="Q1210" s="82"/>
      <c r="R1210" s="19"/>
      <c r="S1210" s="85"/>
      <c r="T1210" s="397">
        <f t="shared" si="95"/>
        <v>0</v>
      </c>
      <c r="U1210" s="443">
        <f t="shared" ref="U1210:U1238" si="97">$A$1209</f>
        <v>41</v>
      </c>
    </row>
    <row r="1211" spans="1:21" ht="18" customHeight="1">
      <c r="A1211" s="817"/>
      <c r="B1211" s="818"/>
      <c r="C1211" s="895"/>
      <c r="D1211" s="818"/>
      <c r="E1211" s="337">
        <v>3</v>
      </c>
      <c r="F1211" s="216"/>
      <c r="G1211" s="216"/>
      <c r="H1211" s="97"/>
      <c r="I1211" s="81"/>
      <c r="J1211" s="76"/>
      <c r="K1211" s="82"/>
      <c r="L1211" s="77"/>
      <c r="M1211" s="2"/>
      <c r="N1211" s="82"/>
      <c r="O1211" s="77"/>
      <c r="P1211" s="2"/>
      <c r="Q1211" s="82"/>
      <c r="R1211" s="19"/>
      <c r="S1211" s="85"/>
      <c r="T1211" s="397">
        <f t="shared" si="95"/>
        <v>0</v>
      </c>
      <c r="U1211" s="443">
        <f t="shared" si="97"/>
        <v>41</v>
      </c>
    </row>
    <row r="1212" spans="1:21" ht="18" customHeight="1">
      <c r="A1212" s="817"/>
      <c r="B1212" s="818"/>
      <c r="C1212" s="895"/>
      <c r="D1212" s="818"/>
      <c r="E1212" s="337">
        <v>4</v>
      </c>
      <c r="F1212" s="216"/>
      <c r="G1212" s="216"/>
      <c r="H1212" s="97"/>
      <c r="I1212" s="81"/>
      <c r="J1212" s="76"/>
      <c r="K1212" s="81"/>
      <c r="L1212" s="76"/>
      <c r="M1212" s="2"/>
      <c r="N1212" s="81"/>
      <c r="O1212" s="77"/>
      <c r="P1212" s="15"/>
      <c r="Q1212" s="82"/>
      <c r="R1212" s="19"/>
      <c r="S1212" s="85"/>
      <c r="T1212" s="397">
        <f t="shared" si="95"/>
        <v>0</v>
      </c>
      <c r="U1212" s="443">
        <f t="shared" si="97"/>
        <v>41</v>
      </c>
    </row>
    <row r="1213" spans="1:21" ht="18" customHeight="1">
      <c r="A1213" s="817"/>
      <c r="B1213" s="818"/>
      <c r="C1213" s="895"/>
      <c r="D1213" s="818"/>
      <c r="E1213" s="337">
        <v>5</v>
      </c>
      <c r="F1213" s="216"/>
      <c r="G1213" s="216"/>
      <c r="H1213" s="97"/>
      <c r="I1213" s="81"/>
      <c r="J1213" s="76"/>
      <c r="K1213" s="81"/>
      <c r="L1213" s="76"/>
      <c r="M1213" s="2"/>
      <c r="N1213" s="81"/>
      <c r="O1213" s="77"/>
      <c r="P1213" s="15"/>
      <c r="Q1213" s="82"/>
      <c r="R1213" s="19"/>
      <c r="S1213" s="85"/>
      <c r="T1213" s="397">
        <f t="shared" si="95"/>
        <v>0</v>
      </c>
      <c r="U1213" s="443">
        <f t="shared" si="97"/>
        <v>41</v>
      </c>
    </row>
    <row r="1214" spans="1:21" ht="18" customHeight="1">
      <c r="A1214" s="817"/>
      <c r="B1214" s="818"/>
      <c r="C1214" s="895"/>
      <c r="D1214" s="818"/>
      <c r="E1214" s="337">
        <v>6</v>
      </c>
      <c r="F1214" s="216"/>
      <c r="G1214" s="216"/>
      <c r="H1214" s="97"/>
      <c r="I1214" s="81"/>
      <c r="J1214" s="76"/>
      <c r="K1214" s="81"/>
      <c r="L1214" s="76"/>
      <c r="M1214" s="2"/>
      <c r="N1214" s="81"/>
      <c r="O1214" s="77"/>
      <c r="P1214" s="15"/>
      <c r="Q1214" s="82"/>
      <c r="R1214" s="19"/>
      <c r="S1214" s="85"/>
      <c r="T1214" s="397">
        <f t="shared" si="95"/>
        <v>0</v>
      </c>
      <c r="U1214" s="443">
        <f t="shared" si="97"/>
        <v>41</v>
      </c>
    </row>
    <row r="1215" spans="1:21" ht="18" customHeight="1">
      <c r="A1215" s="817"/>
      <c r="B1215" s="818"/>
      <c r="C1215" s="895"/>
      <c r="D1215" s="818"/>
      <c r="E1215" s="337">
        <v>7</v>
      </c>
      <c r="F1215" s="216"/>
      <c r="G1215" s="216"/>
      <c r="H1215" s="97"/>
      <c r="I1215" s="81"/>
      <c r="J1215" s="76"/>
      <c r="K1215" s="81"/>
      <c r="L1215" s="76"/>
      <c r="M1215" s="2"/>
      <c r="N1215" s="82"/>
      <c r="O1215" s="77"/>
      <c r="P1215" s="2"/>
      <c r="Q1215" s="82"/>
      <c r="R1215" s="19"/>
      <c r="S1215" s="85"/>
      <c r="T1215" s="397">
        <f t="shared" si="95"/>
        <v>0</v>
      </c>
      <c r="U1215" s="443">
        <f t="shared" si="97"/>
        <v>41</v>
      </c>
    </row>
    <row r="1216" spans="1:21" ht="18" customHeight="1">
      <c r="A1216" s="817"/>
      <c r="B1216" s="818"/>
      <c r="C1216" s="895"/>
      <c r="D1216" s="818"/>
      <c r="E1216" s="337">
        <v>8</v>
      </c>
      <c r="F1216" s="216"/>
      <c r="G1216" s="216"/>
      <c r="H1216" s="97"/>
      <c r="I1216" s="81"/>
      <c r="J1216" s="76"/>
      <c r="K1216" s="82"/>
      <c r="L1216" s="77"/>
      <c r="M1216" s="2"/>
      <c r="N1216" s="82"/>
      <c r="O1216" s="77"/>
      <c r="P1216" s="2"/>
      <c r="Q1216" s="82"/>
      <c r="R1216" s="19"/>
      <c r="S1216" s="85"/>
      <c r="T1216" s="397">
        <f t="shared" si="95"/>
        <v>0</v>
      </c>
      <c r="U1216" s="443">
        <f t="shared" si="97"/>
        <v>41</v>
      </c>
    </row>
    <row r="1217" spans="1:21" ht="18" customHeight="1">
      <c r="A1217" s="817"/>
      <c r="B1217" s="818"/>
      <c r="C1217" s="895"/>
      <c r="D1217" s="818"/>
      <c r="E1217" s="337">
        <v>9</v>
      </c>
      <c r="F1217" s="216"/>
      <c r="G1217" s="216"/>
      <c r="H1217" s="97"/>
      <c r="I1217" s="81"/>
      <c r="J1217" s="76"/>
      <c r="K1217" s="82"/>
      <c r="L1217" s="77"/>
      <c r="M1217" s="2"/>
      <c r="N1217" s="82"/>
      <c r="O1217" s="77"/>
      <c r="P1217" s="2"/>
      <c r="Q1217" s="82"/>
      <c r="R1217" s="19"/>
      <c r="S1217" s="85"/>
      <c r="T1217" s="397">
        <f t="shared" si="95"/>
        <v>0</v>
      </c>
      <c r="U1217" s="443">
        <f t="shared" si="97"/>
        <v>41</v>
      </c>
    </row>
    <row r="1218" spans="1:21" ht="18" customHeight="1">
      <c r="A1218" s="817"/>
      <c r="B1218" s="818"/>
      <c r="C1218" s="895"/>
      <c r="D1218" s="818"/>
      <c r="E1218" s="337">
        <v>10</v>
      </c>
      <c r="F1218" s="216"/>
      <c r="G1218" s="216"/>
      <c r="H1218" s="97"/>
      <c r="I1218" s="81"/>
      <c r="J1218" s="76"/>
      <c r="K1218" s="82"/>
      <c r="L1218" s="77"/>
      <c r="M1218" s="2"/>
      <c r="N1218" s="82"/>
      <c r="O1218" s="77"/>
      <c r="P1218" s="2"/>
      <c r="Q1218" s="82"/>
      <c r="R1218" s="19"/>
      <c r="S1218" s="85"/>
      <c r="T1218" s="397">
        <f t="shared" si="95"/>
        <v>0</v>
      </c>
      <c r="U1218" s="443">
        <f t="shared" si="97"/>
        <v>41</v>
      </c>
    </row>
    <row r="1219" spans="1:21" ht="18" customHeight="1">
      <c r="A1219" s="817"/>
      <c r="B1219" s="818"/>
      <c r="C1219" s="895"/>
      <c r="D1219" s="818"/>
      <c r="E1219" s="337">
        <v>11</v>
      </c>
      <c r="F1219" s="216"/>
      <c r="G1219" s="216"/>
      <c r="H1219" s="97"/>
      <c r="I1219" s="81"/>
      <c r="J1219" s="76"/>
      <c r="K1219" s="82"/>
      <c r="L1219" s="77"/>
      <c r="M1219" s="2"/>
      <c r="N1219" s="82"/>
      <c r="O1219" s="77"/>
      <c r="P1219" s="2"/>
      <c r="Q1219" s="82"/>
      <c r="R1219" s="19"/>
      <c r="S1219" s="85"/>
      <c r="T1219" s="397">
        <f t="shared" si="95"/>
        <v>0</v>
      </c>
      <c r="U1219" s="443">
        <f t="shared" si="97"/>
        <v>41</v>
      </c>
    </row>
    <row r="1220" spans="1:21" ht="18" customHeight="1">
      <c r="A1220" s="817"/>
      <c r="B1220" s="818"/>
      <c r="C1220" s="895"/>
      <c r="D1220" s="818"/>
      <c r="E1220" s="337">
        <v>12</v>
      </c>
      <c r="F1220" s="216"/>
      <c r="G1220" s="216"/>
      <c r="H1220" s="97"/>
      <c r="I1220" s="81"/>
      <c r="J1220" s="76"/>
      <c r="K1220" s="81"/>
      <c r="L1220" s="76"/>
      <c r="M1220" s="2"/>
      <c r="N1220" s="81"/>
      <c r="O1220" s="77"/>
      <c r="P1220" s="15"/>
      <c r="Q1220" s="82"/>
      <c r="R1220" s="19"/>
      <c r="S1220" s="85"/>
      <c r="T1220" s="397">
        <f t="shared" si="95"/>
        <v>0</v>
      </c>
      <c r="U1220" s="443">
        <f t="shared" si="97"/>
        <v>41</v>
      </c>
    </row>
    <row r="1221" spans="1:21" ht="18" customHeight="1">
      <c r="A1221" s="817"/>
      <c r="B1221" s="818"/>
      <c r="C1221" s="895"/>
      <c r="D1221" s="818"/>
      <c r="E1221" s="337">
        <v>13</v>
      </c>
      <c r="F1221" s="216"/>
      <c r="G1221" s="216"/>
      <c r="H1221" s="97"/>
      <c r="I1221" s="81"/>
      <c r="J1221" s="76"/>
      <c r="K1221" s="81"/>
      <c r="L1221" s="76"/>
      <c r="M1221" s="2"/>
      <c r="N1221" s="81"/>
      <c r="O1221" s="77"/>
      <c r="P1221" s="15"/>
      <c r="Q1221" s="82"/>
      <c r="R1221" s="19"/>
      <c r="S1221" s="85"/>
      <c r="T1221" s="397">
        <f t="shared" si="95"/>
        <v>0</v>
      </c>
      <c r="U1221" s="443">
        <f t="shared" si="97"/>
        <v>41</v>
      </c>
    </row>
    <row r="1222" spans="1:21" ht="18" customHeight="1">
      <c r="A1222" s="817"/>
      <c r="B1222" s="818"/>
      <c r="C1222" s="895"/>
      <c r="D1222" s="818"/>
      <c r="E1222" s="337">
        <v>14</v>
      </c>
      <c r="F1222" s="216"/>
      <c r="G1222" s="216"/>
      <c r="H1222" s="97"/>
      <c r="I1222" s="81"/>
      <c r="J1222" s="76"/>
      <c r="K1222" s="81"/>
      <c r="L1222" s="76"/>
      <c r="M1222" s="2"/>
      <c r="N1222" s="81"/>
      <c r="O1222" s="77"/>
      <c r="P1222" s="15"/>
      <c r="Q1222" s="82"/>
      <c r="R1222" s="19"/>
      <c r="S1222" s="85"/>
      <c r="T1222" s="397">
        <f t="shared" si="95"/>
        <v>0</v>
      </c>
      <c r="U1222" s="443">
        <f t="shared" si="97"/>
        <v>41</v>
      </c>
    </row>
    <row r="1223" spans="1:21" ht="18" customHeight="1">
      <c r="A1223" s="817"/>
      <c r="B1223" s="818"/>
      <c r="C1223" s="895"/>
      <c r="D1223" s="818"/>
      <c r="E1223" s="337">
        <v>15</v>
      </c>
      <c r="F1223" s="216"/>
      <c r="G1223" s="216"/>
      <c r="H1223" s="97"/>
      <c r="I1223" s="81"/>
      <c r="J1223" s="76"/>
      <c r="K1223" s="81"/>
      <c r="L1223" s="76"/>
      <c r="M1223" s="2"/>
      <c r="N1223" s="82"/>
      <c r="O1223" s="77"/>
      <c r="P1223" s="2"/>
      <c r="Q1223" s="82"/>
      <c r="R1223" s="19"/>
      <c r="S1223" s="85"/>
      <c r="T1223" s="397">
        <f t="shared" si="95"/>
        <v>0</v>
      </c>
      <c r="U1223" s="443">
        <f t="shared" si="97"/>
        <v>41</v>
      </c>
    </row>
    <row r="1224" spans="1:21" ht="18" customHeight="1">
      <c r="A1224" s="817"/>
      <c r="B1224" s="818"/>
      <c r="C1224" s="895"/>
      <c r="D1224" s="818"/>
      <c r="E1224" s="337">
        <v>16</v>
      </c>
      <c r="F1224" s="216"/>
      <c r="G1224" s="216"/>
      <c r="H1224" s="97"/>
      <c r="I1224" s="81"/>
      <c r="J1224" s="76"/>
      <c r="K1224" s="82"/>
      <c r="L1224" s="77"/>
      <c r="M1224" s="2"/>
      <c r="N1224" s="82"/>
      <c r="O1224" s="77"/>
      <c r="P1224" s="2"/>
      <c r="Q1224" s="82"/>
      <c r="R1224" s="19"/>
      <c r="S1224" s="85"/>
      <c r="T1224" s="397">
        <f t="shared" si="95"/>
        <v>0</v>
      </c>
      <c r="U1224" s="443">
        <f t="shared" si="97"/>
        <v>41</v>
      </c>
    </row>
    <row r="1225" spans="1:21" ht="18" customHeight="1">
      <c r="A1225" s="817"/>
      <c r="B1225" s="818"/>
      <c r="C1225" s="895"/>
      <c r="D1225" s="818"/>
      <c r="E1225" s="337">
        <v>17</v>
      </c>
      <c r="F1225" s="216"/>
      <c r="G1225" s="216"/>
      <c r="H1225" s="97"/>
      <c r="I1225" s="81"/>
      <c r="J1225" s="76"/>
      <c r="K1225" s="82"/>
      <c r="L1225" s="77"/>
      <c r="M1225" s="2"/>
      <c r="N1225" s="82"/>
      <c r="O1225" s="77"/>
      <c r="P1225" s="2"/>
      <c r="Q1225" s="82"/>
      <c r="R1225" s="19"/>
      <c r="S1225" s="85"/>
      <c r="T1225" s="397">
        <f t="shared" si="95"/>
        <v>0</v>
      </c>
      <c r="U1225" s="443">
        <f t="shared" si="97"/>
        <v>41</v>
      </c>
    </row>
    <row r="1226" spans="1:21" ht="18" customHeight="1">
      <c r="A1226" s="817"/>
      <c r="B1226" s="818"/>
      <c r="C1226" s="895"/>
      <c r="D1226" s="818"/>
      <c r="E1226" s="337">
        <v>18</v>
      </c>
      <c r="F1226" s="216"/>
      <c r="G1226" s="216"/>
      <c r="H1226" s="97"/>
      <c r="I1226" s="81"/>
      <c r="J1226" s="76"/>
      <c r="K1226" s="82"/>
      <c r="L1226" s="77"/>
      <c r="M1226" s="2"/>
      <c r="N1226" s="82"/>
      <c r="O1226" s="77"/>
      <c r="P1226" s="2"/>
      <c r="Q1226" s="82"/>
      <c r="R1226" s="19"/>
      <c r="S1226" s="85"/>
      <c r="T1226" s="397">
        <f t="shared" si="95"/>
        <v>0</v>
      </c>
      <c r="U1226" s="443">
        <f t="shared" si="97"/>
        <v>41</v>
      </c>
    </row>
    <row r="1227" spans="1:21" ht="18" customHeight="1">
      <c r="A1227" s="817"/>
      <c r="B1227" s="818"/>
      <c r="C1227" s="895"/>
      <c r="D1227" s="818"/>
      <c r="E1227" s="337">
        <v>19</v>
      </c>
      <c r="F1227" s="216"/>
      <c r="G1227" s="216"/>
      <c r="H1227" s="97"/>
      <c r="I1227" s="81"/>
      <c r="J1227" s="76"/>
      <c r="K1227" s="81"/>
      <c r="L1227" s="76"/>
      <c r="M1227" s="2"/>
      <c r="N1227" s="81"/>
      <c r="O1227" s="77"/>
      <c r="P1227" s="15"/>
      <c r="Q1227" s="82"/>
      <c r="R1227" s="19"/>
      <c r="S1227" s="85"/>
      <c r="T1227" s="397">
        <f t="shared" si="95"/>
        <v>0</v>
      </c>
      <c r="U1227" s="443">
        <f t="shared" si="97"/>
        <v>41</v>
      </c>
    </row>
    <row r="1228" spans="1:21" ht="18" customHeight="1">
      <c r="A1228" s="817"/>
      <c r="B1228" s="818"/>
      <c r="C1228" s="895"/>
      <c r="D1228" s="818"/>
      <c r="E1228" s="337">
        <v>20</v>
      </c>
      <c r="F1228" s="216"/>
      <c r="G1228" s="216"/>
      <c r="H1228" s="97"/>
      <c r="I1228" s="81"/>
      <c r="J1228" s="76"/>
      <c r="K1228" s="81"/>
      <c r="L1228" s="76"/>
      <c r="M1228" s="2"/>
      <c r="N1228" s="81"/>
      <c r="O1228" s="77"/>
      <c r="P1228" s="15"/>
      <c r="Q1228" s="82"/>
      <c r="R1228" s="19"/>
      <c r="S1228" s="85"/>
      <c r="T1228" s="397">
        <f t="shared" si="95"/>
        <v>0</v>
      </c>
      <c r="U1228" s="443">
        <f t="shared" si="97"/>
        <v>41</v>
      </c>
    </row>
    <row r="1229" spans="1:21" ht="18" customHeight="1">
      <c r="A1229" s="817"/>
      <c r="B1229" s="818"/>
      <c r="C1229" s="895"/>
      <c r="D1229" s="818"/>
      <c r="E1229" s="337">
        <v>21</v>
      </c>
      <c r="F1229" s="216"/>
      <c r="G1229" s="216"/>
      <c r="H1229" s="97"/>
      <c r="I1229" s="81"/>
      <c r="J1229" s="76"/>
      <c r="K1229" s="81"/>
      <c r="L1229" s="76"/>
      <c r="M1229" s="2"/>
      <c r="N1229" s="81"/>
      <c r="O1229" s="77"/>
      <c r="P1229" s="15"/>
      <c r="Q1229" s="82"/>
      <c r="R1229" s="19"/>
      <c r="S1229" s="85"/>
      <c r="T1229" s="397">
        <f t="shared" si="95"/>
        <v>0</v>
      </c>
      <c r="U1229" s="443">
        <f t="shared" si="97"/>
        <v>41</v>
      </c>
    </row>
    <row r="1230" spans="1:21" ht="18" customHeight="1">
      <c r="A1230" s="817"/>
      <c r="B1230" s="818"/>
      <c r="C1230" s="895"/>
      <c r="D1230" s="818"/>
      <c r="E1230" s="337">
        <v>22</v>
      </c>
      <c r="F1230" s="216"/>
      <c r="G1230" s="216"/>
      <c r="H1230" s="97"/>
      <c r="I1230" s="81"/>
      <c r="J1230" s="76"/>
      <c r="K1230" s="81"/>
      <c r="L1230" s="76"/>
      <c r="M1230" s="2"/>
      <c r="N1230" s="82"/>
      <c r="O1230" s="77"/>
      <c r="P1230" s="2"/>
      <c r="Q1230" s="82"/>
      <c r="R1230" s="19"/>
      <c r="S1230" s="85"/>
      <c r="T1230" s="397">
        <f t="shared" si="95"/>
        <v>0</v>
      </c>
      <c r="U1230" s="443">
        <f t="shared" si="97"/>
        <v>41</v>
      </c>
    </row>
    <row r="1231" spans="1:21" ht="18" customHeight="1">
      <c r="A1231" s="817"/>
      <c r="B1231" s="818"/>
      <c r="C1231" s="895"/>
      <c r="D1231" s="818"/>
      <c r="E1231" s="337">
        <v>23</v>
      </c>
      <c r="F1231" s="216"/>
      <c r="G1231" s="216"/>
      <c r="H1231" s="97"/>
      <c r="I1231" s="81"/>
      <c r="J1231" s="76"/>
      <c r="K1231" s="82"/>
      <c r="L1231" s="77"/>
      <c r="M1231" s="2"/>
      <c r="N1231" s="82"/>
      <c r="O1231" s="77"/>
      <c r="P1231" s="2"/>
      <c r="Q1231" s="82"/>
      <c r="R1231" s="19"/>
      <c r="S1231" s="85"/>
      <c r="T1231" s="397">
        <f t="shared" si="95"/>
        <v>0</v>
      </c>
      <c r="U1231" s="443">
        <f t="shared" si="97"/>
        <v>41</v>
      </c>
    </row>
    <row r="1232" spans="1:21" ht="18" customHeight="1">
      <c r="A1232" s="817"/>
      <c r="B1232" s="818"/>
      <c r="C1232" s="895"/>
      <c r="D1232" s="818"/>
      <c r="E1232" s="337">
        <v>24</v>
      </c>
      <c r="F1232" s="216"/>
      <c r="G1232" s="216"/>
      <c r="H1232" s="97"/>
      <c r="I1232" s="81"/>
      <c r="J1232" s="76"/>
      <c r="K1232" s="82"/>
      <c r="L1232" s="77"/>
      <c r="M1232" s="2"/>
      <c r="N1232" s="82"/>
      <c r="O1232" s="77"/>
      <c r="P1232" s="2"/>
      <c r="Q1232" s="82"/>
      <c r="R1232" s="19"/>
      <c r="S1232" s="85"/>
      <c r="T1232" s="397">
        <f t="shared" si="95"/>
        <v>0</v>
      </c>
      <c r="U1232" s="443">
        <f t="shared" si="97"/>
        <v>41</v>
      </c>
    </row>
    <row r="1233" spans="1:21" ht="18" customHeight="1">
      <c r="A1233" s="817"/>
      <c r="B1233" s="818"/>
      <c r="C1233" s="895"/>
      <c r="D1233" s="818"/>
      <c r="E1233" s="337">
        <v>25</v>
      </c>
      <c r="F1233" s="216"/>
      <c r="G1233" s="216"/>
      <c r="H1233" s="97"/>
      <c r="I1233" s="81"/>
      <c r="J1233" s="76"/>
      <c r="K1233" s="82"/>
      <c r="L1233" s="77"/>
      <c r="M1233" s="2"/>
      <c r="N1233" s="82"/>
      <c r="O1233" s="77"/>
      <c r="P1233" s="2"/>
      <c r="Q1233" s="82"/>
      <c r="R1233" s="19"/>
      <c r="S1233" s="85"/>
      <c r="T1233" s="397">
        <f t="shared" si="95"/>
        <v>0</v>
      </c>
      <c r="U1233" s="443">
        <f t="shared" si="97"/>
        <v>41</v>
      </c>
    </row>
    <row r="1234" spans="1:21" ht="18" customHeight="1">
      <c r="A1234" s="817"/>
      <c r="B1234" s="818"/>
      <c r="C1234" s="895"/>
      <c r="D1234" s="818"/>
      <c r="E1234" s="337">
        <v>26</v>
      </c>
      <c r="F1234" s="216"/>
      <c r="G1234" s="216"/>
      <c r="H1234" s="97"/>
      <c r="I1234" s="81"/>
      <c r="J1234" s="76"/>
      <c r="K1234" s="82"/>
      <c r="L1234" s="77"/>
      <c r="M1234" s="2"/>
      <c r="N1234" s="82"/>
      <c r="O1234" s="77"/>
      <c r="P1234" s="2"/>
      <c r="Q1234" s="82"/>
      <c r="R1234" s="19"/>
      <c r="S1234" s="85"/>
      <c r="T1234" s="397">
        <f t="shared" si="95"/>
        <v>0</v>
      </c>
      <c r="U1234" s="443">
        <f t="shared" si="97"/>
        <v>41</v>
      </c>
    </row>
    <row r="1235" spans="1:21" ht="18" customHeight="1">
      <c r="A1235" s="817"/>
      <c r="B1235" s="818"/>
      <c r="C1235" s="895"/>
      <c r="D1235" s="818"/>
      <c r="E1235" s="337">
        <v>27</v>
      </c>
      <c r="F1235" s="216"/>
      <c r="G1235" s="216"/>
      <c r="H1235" s="97"/>
      <c r="I1235" s="81"/>
      <c r="J1235" s="76"/>
      <c r="K1235" s="81"/>
      <c r="L1235" s="76"/>
      <c r="M1235" s="2"/>
      <c r="N1235" s="81"/>
      <c r="O1235" s="77"/>
      <c r="P1235" s="15"/>
      <c r="Q1235" s="82"/>
      <c r="R1235" s="19"/>
      <c r="S1235" s="85"/>
      <c r="T1235" s="397">
        <f t="shared" ref="T1235:T1298" si="98">IF(J1235="",0,INT(SUM(PRODUCT(J1235,L1235,O1235),R1235)))</f>
        <v>0</v>
      </c>
      <c r="U1235" s="443">
        <f t="shared" si="97"/>
        <v>41</v>
      </c>
    </row>
    <row r="1236" spans="1:21" ht="18" customHeight="1">
      <c r="A1236" s="817"/>
      <c r="B1236" s="818"/>
      <c r="C1236" s="895"/>
      <c r="D1236" s="818"/>
      <c r="E1236" s="337">
        <v>28</v>
      </c>
      <c r="F1236" s="216"/>
      <c r="G1236" s="216"/>
      <c r="H1236" s="97"/>
      <c r="I1236" s="81"/>
      <c r="J1236" s="76"/>
      <c r="K1236" s="81"/>
      <c r="L1236" s="76"/>
      <c r="M1236" s="2"/>
      <c r="N1236" s="81"/>
      <c r="O1236" s="77"/>
      <c r="P1236" s="15"/>
      <c r="Q1236" s="82"/>
      <c r="R1236" s="19"/>
      <c r="S1236" s="85"/>
      <c r="T1236" s="397">
        <f t="shared" si="98"/>
        <v>0</v>
      </c>
      <c r="U1236" s="443">
        <f t="shared" si="97"/>
        <v>41</v>
      </c>
    </row>
    <row r="1237" spans="1:21" ht="18" customHeight="1">
      <c r="A1237" s="817"/>
      <c r="B1237" s="818"/>
      <c r="C1237" s="895"/>
      <c r="D1237" s="818"/>
      <c r="E1237" s="337">
        <v>29</v>
      </c>
      <c r="F1237" s="216"/>
      <c r="G1237" s="216"/>
      <c r="H1237" s="97"/>
      <c r="I1237" s="81"/>
      <c r="J1237" s="76"/>
      <c r="K1237" s="81"/>
      <c r="L1237" s="76"/>
      <c r="M1237" s="2"/>
      <c r="N1237" s="81"/>
      <c r="O1237" s="77"/>
      <c r="P1237" s="15"/>
      <c r="Q1237" s="82"/>
      <c r="R1237" s="19"/>
      <c r="S1237" s="85"/>
      <c r="T1237" s="397">
        <f t="shared" si="98"/>
        <v>0</v>
      </c>
      <c r="U1237" s="443">
        <f t="shared" si="97"/>
        <v>41</v>
      </c>
    </row>
    <row r="1238" spans="1:21" ht="18" customHeight="1">
      <c r="A1238" s="825"/>
      <c r="B1238" s="826"/>
      <c r="C1238" s="896"/>
      <c r="D1238" s="826"/>
      <c r="E1238" s="345">
        <v>30</v>
      </c>
      <c r="F1238" s="433"/>
      <c r="G1238" s="433"/>
      <c r="H1238" s="101"/>
      <c r="I1238" s="102"/>
      <c r="J1238" s="141"/>
      <c r="K1238" s="102"/>
      <c r="L1238" s="141"/>
      <c r="M1238" s="17"/>
      <c r="N1238" s="90"/>
      <c r="O1238" s="79"/>
      <c r="P1238" s="17"/>
      <c r="Q1238" s="90"/>
      <c r="R1238" s="20"/>
      <c r="S1238" s="91"/>
      <c r="T1238" s="398">
        <f t="shared" si="98"/>
        <v>0</v>
      </c>
      <c r="U1238" s="443">
        <f t="shared" si="97"/>
        <v>41</v>
      </c>
    </row>
    <row r="1239" spans="1:21" ht="18" customHeight="1">
      <c r="A1239" s="815">
        <v>42</v>
      </c>
      <c r="B1239" s="816"/>
      <c r="C1239" s="894" t="str">
        <f>IF(ISERROR(VLOOKUP($A1239,処理シート!$B:$D,3,FALSE)),"",VLOOKUP($A1239,処理シート!$B:$D,3,FALSE))</f>
        <v/>
      </c>
      <c r="D1239" s="816"/>
      <c r="E1239" s="337">
        <v>1</v>
      </c>
      <c r="F1239" s="216"/>
      <c r="G1239" s="216"/>
      <c r="H1239" s="118"/>
      <c r="I1239" s="119"/>
      <c r="J1239" s="120"/>
      <c r="K1239" s="122"/>
      <c r="L1239" s="123"/>
      <c r="M1239" s="121"/>
      <c r="N1239" s="122"/>
      <c r="O1239" s="123"/>
      <c r="P1239" s="121"/>
      <c r="Q1239" s="122"/>
      <c r="R1239" s="124"/>
      <c r="S1239" s="125"/>
      <c r="T1239" s="389">
        <f t="shared" si="98"/>
        <v>0</v>
      </c>
      <c r="U1239" s="443">
        <f>$A$1239</f>
        <v>42</v>
      </c>
    </row>
    <row r="1240" spans="1:21" ht="18" customHeight="1">
      <c r="A1240" s="817"/>
      <c r="B1240" s="818"/>
      <c r="C1240" s="895"/>
      <c r="D1240" s="818"/>
      <c r="E1240" s="337">
        <v>2</v>
      </c>
      <c r="F1240" s="216"/>
      <c r="G1240" s="216"/>
      <c r="H1240" s="97"/>
      <c r="I1240" s="81"/>
      <c r="J1240" s="76"/>
      <c r="K1240" s="82"/>
      <c r="L1240" s="77"/>
      <c r="M1240" s="2"/>
      <c r="N1240" s="82"/>
      <c r="O1240" s="77"/>
      <c r="P1240" s="2"/>
      <c r="Q1240" s="82"/>
      <c r="R1240" s="19"/>
      <c r="S1240" s="85"/>
      <c r="T1240" s="397">
        <f t="shared" si="98"/>
        <v>0</v>
      </c>
      <c r="U1240" s="443">
        <f t="shared" ref="U1240:U1268" si="99">$A$1239</f>
        <v>42</v>
      </c>
    </row>
    <row r="1241" spans="1:21" ht="18" customHeight="1">
      <c r="A1241" s="817"/>
      <c r="B1241" s="818"/>
      <c r="C1241" s="895"/>
      <c r="D1241" s="818"/>
      <c r="E1241" s="337">
        <v>3</v>
      </c>
      <c r="F1241" s="216"/>
      <c r="G1241" s="216"/>
      <c r="H1241" s="97"/>
      <c r="I1241" s="81"/>
      <c r="J1241" s="76"/>
      <c r="K1241" s="82"/>
      <c r="L1241" s="77"/>
      <c r="M1241" s="2"/>
      <c r="N1241" s="82"/>
      <c r="O1241" s="77"/>
      <c r="P1241" s="2"/>
      <c r="Q1241" s="82"/>
      <c r="R1241" s="19"/>
      <c r="S1241" s="85"/>
      <c r="T1241" s="397">
        <f t="shared" si="98"/>
        <v>0</v>
      </c>
      <c r="U1241" s="443">
        <f t="shared" si="99"/>
        <v>42</v>
      </c>
    </row>
    <row r="1242" spans="1:21" ht="18" customHeight="1">
      <c r="A1242" s="817"/>
      <c r="B1242" s="818"/>
      <c r="C1242" s="895"/>
      <c r="D1242" s="818"/>
      <c r="E1242" s="337">
        <v>4</v>
      </c>
      <c r="F1242" s="216"/>
      <c r="G1242" s="216"/>
      <c r="H1242" s="97"/>
      <c r="I1242" s="81"/>
      <c r="J1242" s="76"/>
      <c r="K1242" s="81"/>
      <c r="L1242" s="76"/>
      <c r="M1242" s="2"/>
      <c r="N1242" s="81"/>
      <c r="O1242" s="77"/>
      <c r="P1242" s="15"/>
      <c r="Q1242" s="82"/>
      <c r="R1242" s="19"/>
      <c r="S1242" s="85"/>
      <c r="T1242" s="397">
        <f t="shared" si="98"/>
        <v>0</v>
      </c>
      <c r="U1242" s="443">
        <f t="shared" si="99"/>
        <v>42</v>
      </c>
    </row>
    <row r="1243" spans="1:21" ht="18" customHeight="1">
      <c r="A1243" s="817"/>
      <c r="B1243" s="818"/>
      <c r="C1243" s="895"/>
      <c r="D1243" s="818"/>
      <c r="E1243" s="337">
        <v>5</v>
      </c>
      <c r="F1243" s="216"/>
      <c r="G1243" s="216"/>
      <c r="H1243" s="97"/>
      <c r="I1243" s="81"/>
      <c r="J1243" s="76"/>
      <c r="K1243" s="81"/>
      <c r="L1243" s="76"/>
      <c r="M1243" s="2"/>
      <c r="N1243" s="81"/>
      <c r="O1243" s="77"/>
      <c r="P1243" s="15"/>
      <c r="Q1243" s="82"/>
      <c r="R1243" s="19"/>
      <c r="S1243" s="85"/>
      <c r="T1243" s="397">
        <f t="shared" si="98"/>
        <v>0</v>
      </c>
      <c r="U1243" s="443">
        <f t="shared" si="99"/>
        <v>42</v>
      </c>
    </row>
    <row r="1244" spans="1:21" ht="18" customHeight="1">
      <c r="A1244" s="817"/>
      <c r="B1244" s="818"/>
      <c r="C1244" s="895"/>
      <c r="D1244" s="818"/>
      <c r="E1244" s="337">
        <v>6</v>
      </c>
      <c r="F1244" s="216"/>
      <c r="G1244" s="216"/>
      <c r="H1244" s="97"/>
      <c r="I1244" s="81"/>
      <c r="J1244" s="76"/>
      <c r="K1244" s="81"/>
      <c r="L1244" s="76"/>
      <c r="M1244" s="2"/>
      <c r="N1244" s="81"/>
      <c r="O1244" s="77"/>
      <c r="P1244" s="15"/>
      <c r="Q1244" s="82"/>
      <c r="R1244" s="19"/>
      <c r="S1244" s="85"/>
      <c r="T1244" s="397">
        <f t="shared" si="98"/>
        <v>0</v>
      </c>
      <c r="U1244" s="443">
        <f t="shared" si="99"/>
        <v>42</v>
      </c>
    </row>
    <row r="1245" spans="1:21" ht="18" customHeight="1">
      <c r="A1245" s="817"/>
      <c r="B1245" s="818"/>
      <c r="C1245" s="895"/>
      <c r="D1245" s="818"/>
      <c r="E1245" s="337">
        <v>7</v>
      </c>
      <c r="F1245" s="216"/>
      <c r="G1245" s="216"/>
      <c r="H1245" s="97"/>
      <c r="I1245" s="81"/>
      <c r="J1245" s="76"/>
      <c r="K1245" s="81"/>
      <c r="L1245" s="76"/>
      <c r="M1245" s="2"/>
      <c r="N1245" s="82"/>
      <c r="O1245" s="77"/>
      <c r="P1245" s="2"/>
      <c r="Q1245" s="82"/>
      <c r="R1245" s="19"/>
      <c r="S1245" s="85"/>
      <c r="T1245" s="397">
        <f t="shared" si="98"/>
        <v>0</v>
      </c>
      <c r="U1245" s="443">
        <f t="shared" si="99"/>
        <v>42</v>
      </c>
    </row>
    <row r="1246" spans="1:21" ht="18" customHeight="1">
      <c r="A1246" s="817"/>
      <c r="B1246" s="818"/>
      <c r="C1246" s="895"/>
      <c r="D1246" s="818"/>
      <c r="E1246" s="337">
        <v>8</v>
      </c>
      <c r="F1246" s="216"/>
      <c r="G1246" s="216"/>
      <c r="H1246" s="97"/>
      <c r="I1246" s="81"/>
      <c r="J1246" s="76"/>
      <c r="K1246" s="82"/>
      <c r="L1246" s="77"/>
      <c r="M1246" s="2"/>
      <c r="N1246" s="82"/>
      <c r="O1246" s="77"/>
      <c r="P1246" s="2"/>
      <c r="Q1246" s="82"/>
      <c r="R1246" s="19"/>
      <c r="S1246" s="85"/>
      <c r="T1246" s="397">
        <f t="shared" si="98"/>
        <v>0</v>
      </c>
      <c r="U1246" s="443">
        <f t="shared" si="99"/>
        <v>42</v>
      </c>
    </row>
    <row r="1247" spans="1:21" ht="18" customHeight="1">
      <c r="A1247" s="817"/>
      <c r="B1247" s="818"/>
      <c r="C1247" s="895"/>
      <c r="D1247" s="818"/>
      <c r="E1247" s="337">
        <v>9</v>
      </c>
      <c r="F1247" s="216"/>
      <c r="G1247" s="216"/>
      <c r="H1247" s="97"/>
      <c r="I1247" s="81"/>
      <c r="J1247" s="76"/>
      <c r="K1247" s="82"/>
      <c r="L1247" s="77"/>
      <c r="M1247" s="2"/>
      <c r="N1247" s="82"/>
      <c r="O1247" s="77"/>
      <c r="P1247" s="2"/>
      <c r="Q1247" s="82"/>
      <c r="R1247" s="19"/>
      <c r="S1247" s="85"/>
      <c r="T1247" s="397">
        <f t="shared" si="98"/>
        <v>0</v>
      </c>
      <c r="U1247" s="443">
        <f t="shared" si="99"/>
        <v>42</v>
      </c>
    </row>
    <row r="1248" spans="1:21" ht="18" customHeight="1">
      <c r="A1248" s="817"/>
      <c r="B1248" s="818"/>
      <c r="C1248" s="895"/>
      <c r="D1248" s="818"/>
      <c r="E1248" s="337">
        <v>10</v>
      </c>
      <c r="F1248" s="216"/>
      <c r="G1248" s="216"/>
      <c r="H1248" s="97"/>
      <c r="I1248" s="81"/>
      <c r="J1248" s="76"/>
      <c r="K1248" s="82"/>
      <c r="L1248" s="77"/>
      <c r="M1248" s="2"/>
      <c r="N1248" s="82"/>
      <c r="O1248" s="77"/>
      <c r="P1248" s="2"/>
      <c r="Q1248" s="82"/>
      <c r="R1248" s="19"/>
      <c r="S1248" s="85"/>
      <c r="T1248" s="397">
        <f t="shared" si="98"/>
        <v>0</v>
      </c>
      <c r="U1248" s="443">
        <f t="shared" si="99"/>
        <v>42</v>
      </c>
    </row>
    <row r="1249" spans="1:21" ht="18" customHeight="1">
      <c r="A1249" s="817"/>
      <c r="B1249" s="818"/>
      <c r="C1249" s="895"/>
      <c r="D1249" s="818"/>
      <c r="E1249" s="337">
        <v>11</v>
      </c>
      <c r="F1249" s="216"/>
      <c r="G1249" s="216"/>
      <c r="H1249" s="97"/>
      <c r="I1249" s="81"/>
      <c r="J1249" s="76"/>
      <c r="K1249" s="82"/>
      <c r="L1249" s="77"/>
      <c r="M1249" s="2"/>
      <c r="N1249" s="82"/>
      <c r="O1249" s="77"/>
      <c r="P1249" s="2"/>
      <c r="Q1249" s="82"/>
      <c r="R1249" s="19"/>
      <c r="S1249" s="85"/>
      <c r="T1249" s="397">
        <f t="shared" si="98"/>
        <v>0</v>
      </c>
      <c r="U1249" s="443">
        <f t="shared" si="99"/>
        <v>42</v>
      </c>
    </row>
    <row r="1250" spans="1:21" ht="18" customHeight="1">
      <c r="A1250" s="817"/>
      <c r="B1250" s="818"/>
      <c r="C1250" s="895"/>
      <c r="D1250" s="818"/>
      <c r="E1250" s="337">
        <v>12</v>
      </c>
      <c r="F1250" s="216"/>
      <c r="G1250" s="216"/>
      <c r="H1250" s="97"/>
      <c r="I1250" s="81"/>
      <c r="J1250" s="76"/>
      <c r="K1250" s="81"/>
      <c r="L1250" s="76"/>
      <c r="M1250" s="2"/>
      <c r="N1250" s="81"/>
      <c r="O1250" s="77"/>
      <c r="P1250" s="15"/>
      <c r="Q1250" s="82"/>
      <c r="R1250" s="19"/>
      <c r="S1250" s="85"/>
      <c r="T1250" s="397">
        <f t="shared" si="98"/>
        <v>0</v>
      </c>
      <c r="U1250" s="443">
        <f t="shared" si="99"/>
        <v>42</v>
      </c>
    </row>
    <row r="1251" spans="1:21" ht="18" customHeight="1">
      <c r="A1251" s="817"/>
      <c r="B1251" s="818"/>
      <c r="C1251" s="895"/>
      <c r="D1251" s="818"/>
      <c r="E1251" s="337">
        <v>13</v>
      </c>
      <c r="F1251" s="216"/>
      <c r="G1251" s="216"/>
      <c r="H1251" s="97"/>
      <c r="I1251" s="81"/>
      <c r="J1251" s="76"/>
      <c r="K1251" s="81"/>
      <c r="L1251" s="76"/>
      <c r="M1251" s="2"/>
      <c r="N1251" s="81"/>
      <c r="O1251" s="77"/>
      <c r="P1251" s="15"/>
      <c r="Q1251" s="82"/>
      <c r="R1251" s="19"/>
      <c r="S1251" s="85"/>
      <c r="T1251" s="397">
        <f t="shared" si="98"/>
        <v>0</v>
      </c>
      <c r="U1251" s="443">
        <f t="shared" si="99"/>
        <v>42</v>
      </c>
    </row>
    <row r="1252" spans="1:21" ht="18" customHeight="1">
      <c r="A1252" s="817"/>
      <c r="B1252" s="818"/>
      <c r="C1252" s="895"/>
      <c r="D1252" s="818"/>
      <c r="E1252" s="337">
        <v>14</v>
      </c>
      <c r="F1252" s="216"/>
      <c r="G1252" s="216"/>
      <c r="H1252" s="97"/>
      <c r="I1252" s="81"/>
      <c r="J1252" s="76"/>
      <c r="K1252" s="81"/>
      <c r="L1252" s="76"/>
      <c r="M1252" s="2"/>
      <c r="N1252" s="81"/>
      <c r="O1252" s="77"/>
      <c r="P1252" s="15"/>
      <c r="Q1252" s="82"/>
      <c r="R1252" s="19"/>
      <c r="S1252" s="85"/>
      <c r="T1252" s="397">
        <f t="shared" si="98"/>
        <v>0</v>
      </c>
      <c r="U1252" s="443">
        <f t="shared" si="99"/>
        <v>42</v>
      </c>
    </row>
    <row r="1253" spans="1:21" ht="18" customHeight="1">
      <c r="A1253" s="817"/>
      <c r="B1253" s="818"/>
      <c r="C1253" s="895"/>
      <c r="D1253" s="818"/>
      <c r="E1253" s="337">
        <v>15</v>
      </c>
      <c r="F1253" s="216"/>
      <c r="G1253" s="216"/>
      <c r="H1253" s="97"/>
      <c r="I1253" s="81"/>
      <c r="J1253" s="76"/>
      <c r="K1253" s="81"/>
      <c r="L1253" s="76"/>
      <c r="M1253" s="2"/>
      <c r="N1253" s="82"/>
      <c r="O1253" s="77"/>
      <c r="P1253" s="2"/>
      <c r="Q1253" s="82"/>
      <c r="R1253" s="19"/>
      <c r="S1253" s="85"/>
      <c r="T1253" s="397">
        <f t="shared" si="98"/>
        <v>0</v>
      </c>
      <c r="U1253" s="443">
        <f t="shared" si="99"/>
        <v>42</v>
      </c>
    </row>
    <row r="1254" spans="1:21" ht="18" customHeight="1">
      <c r="A1254" s="817"/>
      <c r="B1254" s="818"/>
      <c r="C1254" s="895"/>
      <c r="D1254" s="818"/>
      <c r="E1254" s="337">
        <v>16</v>
      </c>
      <c r="F1254" s="216"/>
      <c r="G1254" s="216"/>
      <c r="H1254" s="97"/>
      <c r="I1254" s="81"/>
      <c r="J1254" s="76"/>
      <c r="K1254" s="82"/>
      <c r="L1254" s="77"/>
      <c r="M1254" s="2"/>
      <c r="N1254" s="82"/>
      <c r="O1254" s="77"/>
      <c r="P1254" s="2"/>
      <c r="Q1254" s="82"/>
      <c r="R1254" s="19"/>
      <c r="S1254" s="85"/>
      <c r="T1254" s="397">
        <f t="shared" si="98"/>
        <v>0</v>
      </c>
      <c r="U1254" s="443">
        <f t="shared" si="99"/>
        <v>42</v>
      </c>
    </row>
    <row r="1255" spans="1:21" ht="18" customHeight="1">
      <c r="A1255" s="817"/>
      <c r="B1255" s="818"/>
      <c r="C1255" s="895"/>
      <c r="D1255" s="818"/>
      <c r="E1255" s="337">
        <v>17</v>
      </c>
      <c r="F1255" s="216"/>
      <c r="G1255" s="216"/>
      <c r="H1255" s="97"/>
      <c r="I1255" s="81"/>
      <c r="J1255" s="76"/>
      <c r="K1255" s="82"/>
      <c r="L1255" s="77"/>
      <c r="M1255" s="2"/>
      <c r="N1255" s="82"/>
      <c r="O1255" s="77"/>
      <c r="P1255" s="2"/>
      <c r="Q1255" s="82"/>
      <c r="R1255" s="19"/>
      <c r="S1255" s="85"/>
      <c r="T1255" s="397">
        <f t="shared" si="98"/>
        <v>0</v>
      </c>
      <c r="U1255" s="443">
        <f t="shared" si="99"/>
        <v>42</v>
      </c>
    </row>
    <row r="1256" spans="1:21" ht="18" customHeight="1">
      <c r="A1256" s="817"/>
      <c r="B1256" s="818"/>
      <c r="C1256" s="895"/>
      <c r="D1256" s="818"/>
      <c r="E1256" s="337">
        <v>18</v>
      </c>
      <c r="F1256" s="216"/>
      <c r="G1256" s="216"/>
      <c r="H1256" s="97"/>
      <c r="I1256" s="81"/>
      <c r="J1256" s="76"/>
      <c r="K1256" s="82"/>
      <c r="L1256" s="77"/>
      <c r="M1256" s="2"/>
      <c r="N1256" s="82"/>
      <c r="O1256" s="77"/>
      <c r="P1256" s="2"/>
      <c r="Q1256" s="82"/>
      <c r="R1256" s="19"/>
      <c r="S1256" s="85"/>
      <c r="T1256" s="397">
        <f t="shared" si="98"/>
        <v>0</v>
      </c>
      <c r="U1256" s="443">
        <f t="shared" si="99"/>
        <v>42</v>
      </c>
    </row>
    <row r="1257" spans="1:21" ht="18" customHeight="1">
      <c r="A1257" s="817"/>
      <c r="B1257" s="818"/>
      <c r="C1257" s="895"/>
      <c r="D1257" s="818"/>
      <c r="E1257" s="337">
        <v>19</v>
      </c>
      <c r="F1257" s="216"/>
      <c r="G1257" s="216"/>
      <c r="H1257" s="97"/>
      <c r="I1257" s="81"/>
      <c r="J1257" s="76"/>
      <c r="K1257" s="81"/>
      <c r="L1257" s="76"/>
      <c r="M1257" s="2"/>
      <c r="N1257" s="81"/>
      <c r="O1257" s="77"/>
      <c r="P1257" s="15"/>
      <c r="Q1257" s="82"/>
      <c r="R1257" s="19"/>
      <c r="S1257" s="85"/>
      <c r="T1257" s="397">
        <f t="shared" si="98"/>
        <v>0</v>
      </c>
      <c r="U1257" s="443">
        <f t="shared" si="99"/>
        <v>42</v>
      </c>
    </row>
    <row r="1258" spans="1:21" ht="18" customHeight="1">
      <c r="A1258" s="817"/>
      <c r="B1258" s="818"/>
      <c r="C1258" s="895"/>
      <c r="D1258" s="818"/>
      <c r="E1258" s="337">
        <v>20</v>
      </c>
      <c r="F1258" s="216"/>
      <c r="G1258" s="216"/>
      <c r="H1258" s="97"/>
      <c r="I1258" s="81"/>
      <c r="J1258" s="76"/>
      <c r="K1258" s="81"/>
      <c r="L1258" s="76"/>
      <c r="M1258" s="2"/>
      <c r="N1258" s="81"/>
      <c r="O1258" s="77"/>
      <c r="P1258" s="15"/>
      <c r="Q1258" s="82"/>
      <c r="R1258" s="19"/>
      <c r="S1258" s="85"/>
      <c r="T1258" s="397">
        <f t="shared" si="98"/>
        <v>0</v>
      </c>
      <c r="U1258" s="443">
        <f t="shared" si="99"/>
        <v>42</v>
      </c>
    </row>
    <row r="1259" spans="1:21" ht="18" customHeight="1">
      <c r="A1259" s="817"/>
      <c r="B1259" s="818"/>
      <c r="C1259" s="895"/>
      <c r="D1259" s="818"/>
      <c r="E1259" s="337">
        <v>21</v>
      </c>
      <c r="F1259" s="216"/>
      <c r="G1259" s="216"/>
      <c r="H1259" s="97"/>
      <c r="I1259" s="81"/>
      <c r="J1259" s="76"/>
      <c r="K1259" s="81"/>
      <c r="L1259" s="76"/>
      <c r="M1259" s="2"/>
      <c r="N1259" s="81"/>
      <c r="O1259" s="77"/>
      <c r="P1259" s="15"/>
      <c r="Q1259" s="82"/>
      <c r="R1259" s="19"/>
      <c r="S1259" s="85"/>
      <c r="T1259" s="397">
        <f t="shared" si="98"/>
        <v>0</v>
      </c>
      <c r="U1259" s="443">
        <f t="shared" si="99"/>
        <v>42</v>
      </c>
    </row>
    <row r="1260" spans="1:21" ht="18" customHeight="1">
      <c r="A1260" s="817"/>
      <c r="B1260" s="818"/>
      <c r="C1260" s="895"/>
      <c r="D1260" s="818"/>
      <c r="E1260" s="337">
        <v>22</v>
      </c>
      <c r="F1260" s="216"/>
      <c r="G1260" s="216"/>
      <c r="H1260" s="97"/>
      <c r="I1260" s="81"/>
      <c r="J1260" s="76"/>
      <c r="K1260" s="81"/>
      <c r="L1260" s="76"/>
      <c r="M1260" s="2"/>
      <c r="N1260" s="82"/>
      <c r="O1260" s="77"/>
      <c r="P1260" s="2"/>
      <c r="Q1260" s="82"/>
      <c r="R1260" s="19"/>
      <c r="S1260" s="85"/>
      <c r="T1260" s="397">
        <f t="shared" si="98"/>
        <v>0</v>
      </c>
      <c r="U1260" s="443">
        <f t="shared" si="99"/>
        <v>42</v>
      </c>
    </row>
    <row r="1261" spans="1:21" ht="18" customHeight="1">
      <c r="A1261" s="817"/>
      <c r="B1261" s="818"/>
      <c r="C1261" s="895"/>
      <c r="D1261" s="818"/>
      <c r="E1261" s="337">
        <v>23</v>
      </c>
      <c r="F1261" s="216"/>
      <c r="G1261" s="216"/>
      <c r="H1261" s="97"/>
      <c r="I1261" s="81"/>
      <c r="J1261" s="76"/>
      <c r="K1261" s="82"/>
      <c r="L1261" s="77"/>
      <c r="M1261" s="2"/>
      <c r="N1261" s="82"/>
      <c r="O1261" s="77"/>
      <c r="P1261" s="2"/>
      <c r="Q1261" s="82"/>
      <c r="R1261" s="19"/>
      <c r="S1261" s="85"/>
      <c r="T1261" s="397">
        <f t="shared" si="98"/>
        <v>0</v>
      </c>
      <c r="U1261" s="443">
        <f t="shared" si="99"/>
        <v>42</v>
      </c>
    </row>
    <row r="1262" spans="1:21" ht="18" customHeight="1">
      <c r="A1262" s="817"/>
      <c r="B1262" s="818"/>
      <c r="C1262" s="895"/>
      <c r="D1262" s="818"/>
      <c r="E1262" s="337">
        <v>24</v>
      </c>
      <c r="F1262" s="216"/>
      <c r="G1262" s="216"/>
      <c r="H1262" s="97"/>
      <c r="I1262" s="81"/>
      <c r="J1262" s="76"/>
      <c r="K1262" s="82"/>
      <c r="L1262" s="77"/>
      <c r="M1262" s="2"/>
      <c r="N1262" s="82"/>
      <c r="O1262" s="77"/>
      <c r="P1262" s="2"/>
      <c r="Q1262" s="82"/>
      <c r="R1262" s="19"/>
      <c r="S1262" s="85"/>
      <c r="T1262" s="397">
        <f t="shared" si="98"/>
        <v>0</v>
      </c>
      <c r="U1262" s="443">
        <f t="shared" si="99"/>
        <v>42</v>
      </c>
    </row>
    <row r="1263" spans="1:21" ht="18" customHeight="1">
      <c r="A1263" s="817"/>
      <c r="B1263" s="818"/>
      <c r="C1263" s="895"/>
      <c r="D1263" s="818"/>
      <c r="E1263" s="337">
        <v>25</v>
      </c>
      <c r="F1263" s="216"/>
      <c r="G1263" s="216"/>
      <c r="H1263" s="97"/>
      <c r="I1263" s="81"/>
      <c r="J1263" s="76"/>
      <c r="K1263" s="82"/>
      <c r="L1263" s="77"/>
      <c r="M1263" s="2"/>
      <c r="N1263" s="82"/>
      <c r="O1263" s="77"/>
      <c r="P1263" s="2"/>
      <c r="Q1263" s="82"/>
      <c r="R1263" s="19"/>
      <c r="S1263" s="85"/>
      <c r="T1263" s="397">
        <f t="shared" si="98"/>
        <v>0</v>
      </c>
      <c r="U1263" s="443">
        <f t="shared" si="99"/>
        <v>42</v>
      </c>
    </row>
    <row r="1264" spans="1:21" ht="18" customHeight="1">
      <c r="A1264" s="817"/>
      <c r="B1264" s="818"/>
      <c r="C1264" s="895"/>
      <c r="D1264" s="818"/>
      <c r="E1264" s="337">
        <v>26</v>
      </c>
      <c r="F1264" s="216"/>
      <c r="G1264" s="216"/>
      <c r="H1264" s="97"/>
      <c r="I1264" s="81"/>
      <c r="J1264" s="76"/>
      <c r="K1264" s="82"/>
      <c r="L1264" s="77"/>
      <c r="M1264" s="2"/>
      <c r="N1264" s="82"/>
      <c r="O1264" s="77"/>
      <c r="P1264" s="2"/>
      <c r="Q1264" s="82"/>
      <c r="R1264" s="19"/>
      <c r="S1264" s="85"/>
      <c r="T1264" s="397">
        <f t="shared" si="98"/>
        <v>0</v>
      </c>
      <c r="U1264" s="443">
        <f t="shared" si="99"/>
        <v>42</v>
      </c>
    </row>
    <row r="1265" spans="1:21" ht="18" customHeight="1">
      <c r="A1265" s="817"/>
      <c r="B1265" s="818"/>
      <c r="C1265" s="895"/>
      <c r="D1265" s="818"/>
      <c r="E1265" s="337">
        <v>27</v>
      </c>
      <c r="F1265" s="216"/>
      <c r="G1265" s="216"/>
      <c r="H1265" s="97"/>
      <c r="I1265" s="81"/>
      <c r="J1265" s="76"/>
      <c r="K1265" s="81"/>
      <c r="L1265" s="76"/>
      <c r="M1265" s="2"/>
      <c r="N1265" s="81"/>
      <c r="O1265" s="77"/>
      <c r="P1265" s="15"/>
      <c r="Q1265" s="82"/>
      <c r="R1265" s="19"/>
      <c r="S1265" s="85"/>
      <c r="T1265" s="397">
        <f t="shared" si="98"/>
        <v>0</v>
      </c>
      <c r="U1265" s="443">
        <f t="shared" si="99"/>
        <v>42</v>
      </c>
    </row>
    <row r="1266" spans="1:21" ht="18" customHeight="1">
      <c r="A1266" s="817"/>
      <c r="B1266" s="818"/>
      <c r="C1266" s="895"/>
      <c r="D1266" s="818"/>
      <c r="E1266" s="337">
        <v>28</v>
      </c>
      <c r="F1266" s="216"/>
      <c r="G1266" s="216"/>
      <c r="H1266" s="97"/>
      <c r="I1266" s="81"/>
      <c r="J1266" s="76"/>
      <c r="K1266" s="81"/>
      <c r="L1266" s="76"/>
      <c r="M1266" s="2"/>
      <c r="N1266" s="81"/>
      <c r="O1266" s="77"/>
      <c r="P1266" s="15"/>
      <c r="Q1266" s="82"/>
      <c r="R1266" s="19"/>
      <c r="S1266" s="85"/>
      <c r="T1266" s="397">
        <f t="shared" si="98"/>
        <v>0</v>
      </c>
      <c r="U1266" s="443">
        <f t="shared" si="99"/>
        <v>42</v>
      </c>
    </row>
    <row r="1267" spans="1:21" ht="18" customHeight="1">
      <c r="A1267" s="817"/>
      <c r="B1267" s="818"/>
      <c r="C1267" s="895"/>
      <c r="D1267" s="818"/>
      <c r="E1267" s="337">
        <v>29</v>
      </c>
      <c r="F1267" s="216"/>
      <c r="G1267" s="216"/>
      <c r="H1267" s="97"/>
      <c r="I1267" s="81"/>
      <c r="J1267" s="76"/>
      <c r="K1267" s="81"/>
      <c r="L1267" s="76"/>
      <c r="M1267" s="2"/>
      <c r="N1267" s="81"/>
      <c r="O1267" s="77"/>
      <c r="P1267" s="15"/>
      <c r="Q1267" s="82"/>
      <c r="R1267" s="19"/>
      <c r="S1267" s="85"/>
      <c r="T1267" s="397">
        <f t="shared" si="98"/>
        <v>0</v>
      </c>
      <c r="U1267" s="443">
        <f t="shared" si="99"/>
        <v>42</v>
      </c>
    </row>
    <row r="1268" spans="1:21" ht="18" customHeight="1">
      <c r="A1268" s="825"/>
      <c r="B1268" s="826"/>
      <c r="C1268" s="896"/>
      <c r="D1268" s="826"/>
      <c r="E1268" s="435">
        <v>30</v>
      </c>
      <c r="F1268" s="216"/>
      <c r="G1268" s="216"/>
      <c r="H1268" s="101"/>
      <c r="I1268" s="102"/>
      <c r="J1268" s="141"/>
      <c r="K1268" s="102"/>
      <c r="L1268" s="141"/>
      <c r="M1268" s="17"/>
      <c r="N1268" s="90"/>
      <c r="O1268" s="79"/>
      <c r="P1268" s="17"/>
      <c r="Q1268" s="90"/>
      <c r="R1268" s="20"/>
      <c r="S1268" s="91"/>
      <c r="T1268" s="398">
        <f t="shared" si="98"/>
        <v>0</v>
      </c>
      <c r="U1268" s="443">
        <f t="shared" si="99"/>
        <v>42</v>
      </c>
    </row>
    <row r="1269" spans="1:21" ht="18" customHeight="1">
      <c r="A1269" s="815">
        <v>43</v>
      </c>
      <c r="B1269" s="816"/>
      <c r="C1269" s="894" t="str">
        <f>IF(ISERROR(VLOOKUP($A1269,処理シート!$B:$D,3,FALSE)),"",VLOOKUP($A1269,処理シート!$B:$D,3,FALSE))</f>
        <v/>
      </c>
      <c r="D1269" s="816"/>
      <c r="E1269" s="392">
        <v>1</v>
      </c>
      <c r="F1269" s="216"/>
      <c r="G1269" s="216"/>
      <c r="H1269" s="118"/>
      <c r="I1269" s="119"/>
      <c r="J1269" s="120"/>
      <c r="K1269" s="122"/>
      <c r="L1269" s="123"/>
      <c r="M1269" s="121"/>
      <c r="N1269" s="122"/>
      <c r="O1269" s="123"/>
      <c r="P1269" s="121"/>
      <c r="Q1269" s="122"/>
      <c r="R1269" s="124"/>
      <c r="S1269" s="125"/>
      <c r="T1269" s="389">
        <f t="shared" si="98"/>
        <v>0</v>
      </c>
      <c r="U1269" s="443">
        <f>$A$1269</f>
        <v>43</v>
      </c>
    </row>
    <row r="1270" spans="1:21" ht="18" customHeight="1">
      <c r="A1270" s="817"/>
      <c r="B1270" s="818"/>
      <c r="C1270" s="895"/>
      <c r="D1270" s="818"/>
      <c r="E1270" s="337">
        <v>2</v>
      </c>
      <c r="F1270" s="216"/>
      <c r="G1270" s="216"/>
      <c r="H1270" s="97"/>
      <c r="I1270" s="81"/>
      <c r="J1270" s="76"/>
      <c r="K1270" s="82"/>
      <c r="L1270" s="77"/>
      <c r="M1270" s="2"/>
      <c r="N1270" s="82"/>
      <c r="O1270" s="77"/>
      <c r="P1270" s="2"/>
      <c r="Q1270" s="82"/>
      <c r="R1270" s="19"/>
      <c r="S1270" s="85"/>
      <c r="T1270" s="397">
        <f t="shared" si="98"/>
        <v>0</v>
      </c>
      <c r="U1270" s="443">
        <f t="shared" ref="U1270:U1298" si="100">$A$1269</f>
        <v>43</v>
      </c>
    </row>
    <row r="1271" spans="1:21" ht="18" customHeight="1">
      <c r="A1271" s="817"/>
      <c r="B1271" s="818"/>
      <c r="C1271" s="895"/>
      <c r="D1271" s="818"/>
      <c r="E1271" s="337">
        <v>3</v>
      </c>
      <c r="F1271" s="216"/>
      <c r="G1271" s="216"/>
      <c r="H1271" s="97"/>
      <c r="I1271" s="81"/>
      <c r="J1271" s="76"/>
      <c r="K1271" s="82"/>
      <c r="L1271" s="77"/>
      <c r="M1271" s="2"/>
      <c r="N1271" s="82"/>
      <c r="O1271" s="77"/>
      <c r="P1271" s="2"/>
      <c r="Q1271" s="82"/>
      <c r="R1271" s="19"/>
      <c r="S1271" s="85"/>
      <c r="T1271" s="397">
        <f t="shared" si="98"/>
        <v>0</v>
      </c>
      <c r="U1271" s="443">
        <f t="shared" si="100"/>
        <v>43</v>
      </c>
    </row>
    <row r="1272" spans="1:21" ht="18" customHeight="1">
      <c r="A1272" s="817"/>
      <c r="B1272" s="818"/>
      <c r="C1272" s="895"/>
      <c r="D1272" s="818"/>
      <c r="E1272" s="337">
        <v>4</v>
      </c>
      <c r="F1272" s="216"/>
      <c r="G1272" s="216"/>
      <c r="H1272" s="97"/>
      <c r="I1272" s="81"/>
      <c r="J1272" s="76"/>
      <c r="K1272" s="81"/>
      <c r="L1272" s="76"/>
      <c r="M1272" s="2"/>
      <c r="N1272" s="81"/>
      <c r="O1272" s="77"/>
      <c r="P1272" s="15"/>
      <c r="Q1272" s="82"/>
      <c r="R1272" s="19"/>
      <c r="S1272" s="85"/>
      <c r="T1272" s="397">
        <f t="shared" si="98"/>
        <v>0</v>
      </c>
      <c r="U1272" s="443">
        <f t="shared" si="100"/>
        <v>43</v>
      </c>
    </row>
    <row r="1273" spans="1:21" ht="18" customHeight="1">
      <c r="A1273" s="817"/>
      <c r="B1273" s="818"/>
      <c r="C1273" s="895"/>
      <c r="D1273" s="818"/>
      <c r="E1273" s="337">
        <v>5</v>
      </c>
      <c r="F1273" s="216"/>
      <c r="G1273" s="216"/>
      <c r="H1273" s="97"/>
      <c r="I1273" s="81"/>
      <c r="J1273" s="76"/>
      <c r="K1273" s="81"/>
      <c r="L1273" s="76"/>
      <c r="M1273" s="2"/>
      <c r="N1273" s="81"/>
      <c r="O1273" s="77"/>
      <c r="P1273" s="15"/>
      <c r="Q1273" s="82"/>
      <c r="R1273" s="19"/>
      <c r="S1273" s="85"/>
      <c r="T1273" s="397">
        <f t="shared" si="98"/>
        <v>0</v>
      </c>
      <c r="U1273" s="443">
        <f t="shared" si="100"/>
        <v>43</v>
      </c>
    </row>
    <row r="1274" spans="1:21" ht="18" customHeight="1">
      <c r="A1274" s="817"/>
      <c r="B1274" s="818"/>
      <c r="C1274" s="895"/>
      <c r="D1274" s="818"/>
      <c r="E1274" s="337">
        <v>6</v>
      </c>
      <c r="F1274" s="216"/>
      <c r="G1274" s="216"/>
      <c r="H1274" s="97"/>
      <c r="I1274" s="81"/>
      <c r="J1274" s="76"/>
      <c r="K1274" s="81"/>
      <c r="L1274" s="76"/>
      <c r="M1274" s="2"/>
      <c r="N1274" s="81"/>
      <c r="O1274" s="77"/>
      <c r="P1274" s="15"/>
      <c r="Q1274" s="82"/>
      <c r="R1274" s="19"/>
      <c r="S1274" s="85"/>
      <c r="T1274" s="397">
        <f t="shared" si="98"/>
        <v>0</v>
      </c>
      <c r="U1274" s="443">
        <f t="shared" si="100"/>
        <v>43</v>
      </c>
    </row>
    <row r="1275" spans="1:21" ht="18" customHeight="1">
      <c r="A1275" s="817"/>
      <c r="B1275" s="818"/>
      <c r="C1275" s="895"/>
      <c r="D1275" s="818"/>
      <c r="E1275" s="337">
        <v>7</v>
      </c>
      <c r="F1275" s="216"/>
      <c r="G1275" s="216"/>
      <c r="H1275" s="97"/>
      <c r="I1275" s="81"/>
      <c r="J1275" s="76"/>
      <c r="K1275" s="81"/>
      <c r="L1275" s="76"/>
      <c r="M1275" s="2"/>
      <c r="N1275" s="82"/>
      <c r="O1275" s="77"/>
      <c r="P1275" s="2"/>
      <c r="Q1275" s="82"/>
      <c r="R1275" s="19"/>
      <c r="S1275" s="85"/>
      <c r="T1275" s="397">
        <f t="shared" si="98"/>
        <v>0</v>
      </c>
      <c r="U1275" s="443">
        <f t="shared" si="100"/>
        <v>43</v>
      </c>
    </row>
    <row r="1276" spans="1:21" ht="18" customHeight="1">
      <c r="A1276" s="817"/>
      <c r="B1276" s="818"/>
      <c r="C1276" s="895"/>
      <c r="D1276" s="818"/>
      <c r="E1276" s="337">
        <v>8</v>
      </c>
      <c r="F1276" s="216"/>
      <c r="G1276" s="216"/>
      <c r="H1276" s="97"/>
      <c r="I1276" s="81"/>
      <c r="J1276" s="76"/>
      <c r="K1276" s="82"/>
      <c r="L1276" s="77"/>
      <c r="M1276" s="2"/>
      <c r="N1276" s="82"/>
      <c r="O1276" s="77"/>
      <c r="P1276" s="2"/>
      <c r="Q1276" s="82"/>
      <c r="R1276" s="19"/>
      <c r="S1276" s="85"/>
      <c r="T1276" s="397">
        <f t="shared" si="98"/>
        <v>0</v>
      </c>
      <c r="U1276" s="443">
        <f t="shared" si="100"/>
        <v>43</v>
      </c>
    </row>
    <row r="1277" spans="1:21" ht="18" customHeight="1">
      <c r="A1277" s="817"/>
      <c r="B1277" s="818"/>
      <c r="C1277" s="895"/>
      <c r="D1277" s="818"/>
      <c r="E1277" s="337">
        <v>9</v>
      </c>
      <c r="F1277" s="216"/>
      <c r="G1277" s="216"/>
      <c r="H1277" s="97"/>
      <c r="I1277" s="81"/>
      <c r="J1277" s="76"/>
      <c r="K1277" s="82"/>
      <c r="L1277" s="77"/>
      <c r="M1277" s="2"/>
      <c r="N1277" s="82"/>
      <c r="O1277" s="77"/>
      <c r="P1277" s="2"/>
      <c r="Q1277" s="82"/>
      <c r="R1277" s="19"/>
      <c r="S1277" s="85"/>
      <c r="T1277" s="397">
        <f t="shared" si="98"/>
        <v>0</v>
      </c>
      <c r="U1277" s="443">
        <f t="shared" si="100"/>
        <v>43</v>
      </c>
    </row>
    <row r="1278" spans="1:21" ht="18" customHeight="1">
      <c r="A1278" s="817"/>
      <c r="B1278" s="818"/>
      <c r="C1278" s="895"/>
      <c r="D1278" s="818"/>
      <c r="E1278" s="337">
        <v>10</v>
      </c>
      <c r="F1278" s="216"/>
      <c r="G1278" s="216"/>
      <c r="H1278" s="97"/>
      <c r="I1278" s="81"/>
      <c r="J1278" s="76"/>
      <c r="K1278" s="82"/>
      <c r="L1278" s="77"/>
      <c r="M1278" s="2"/>
      <c r="N1278" s="82"/>
      <c r="O1278" s="77"/>
      <c r="P1278" s="2"/>
      <c r="Q1278" s="82"/>
      <c r="R1278" s="19"/>
      <c r="S1278" s="85"/>
      <c r="T1278" s="397">
        <f t="shared" si="98"/>
        <v>0</v>
      </c>
      <c r="U1278" s="443">
        <f t="shared" si="100"/>
        <v>43</v>
      </c>
    </row>
    <row r="1279" spans="1:21" ht="18" customHeight="1">
      <c r="A1279" s="817"/>
      <c r="B1279" s="818"/>
      <c r="C1279" s="895"/>
      <c r="D1279" s="818"/>
      <c r="E1279" s="337">
        <v>11</v>
      </c>
      <c r="F1279" s="216"/>
      <c r="G1279" s="216"/>
      <c r="H1279" s="97"/>
      <c r="I1279" s="81"/>
      <c r="J1279" s="76"/>
      <c r="K1279" s="82"/>
      <c r="L1279" s="77"/>
      <c r="M1279" s="2"/>
      <c r="N1279" s="82"/>
      <c r="O1279" s="77"/>
      <c r="P1279" s="2"/>
      <c r="Q1279" s="82"/>
      <c r="R1279" s="19"/>
      <c r="S1279" s="85"/>
      <c r="T1279" s="397">
        <f t="shared" si="98"/>
        <v>0</v>
      </c>
      <c r="U1279" s="443">
        <f t="shared" si="100"/>
        <v>43</v>
      </c>
    </row>
    <row r="1280" spans="1:21" ht="18" customHeight="1">
      <c r="A1280" s="817"/>
      <c r="B1280" s="818"/>
      <c r="C1280" s="895"/>
      <c r="D1280" s="818"/>
      <c r="E1280" s="337">
        <v>12</v>
      </c>
      <c r="F1280" s="216"/>
      <c r="G1280" s="216"/>
      <c r="H1280" s="97"/>
      <c r="I1280" s="81"/>
      <c r="J1280" s="76"/>
      <c r="K1280" s="81"/>
      <c r="L1280" s="76"/>
      <c r="M1280" s="2"/>
      <c r="N1280" s="81"/>
      <c r="O1280" s="77"/>
      <c r="P1280" s="15"/>
      <c r="Q1280" s="82"/>
      <c r="R1280" s="19"/>
      <c r="S1280" s="85"/>
      <c r="T1280" s="397">
        <f t="shared" si="98"/>
        <v>0</v>
      </c>
      <c r="U1280" s="443">
        <f t="shared" si="100"/>
        <v>43</v>
      </c>
    </row>
    <row r="1281" spans="1:21" ht="18" customHeight="1">
      <c r="A1281" s="817"/>
      <c r="B1281" s="818"/>
      <c r="C1281" s="895"/>
      <c r="D1281" s="818"/>
      <c r="E1281" s="337">
        <v>13</v>
      </c>
      <c r="F1281" s="216"/>
      <c r="G1281" s="216"/>
      <c r="H1281" s="97"/>
      <c r="I1281" s="81"/>
      <c r="J1281" s="76"/>
      <c r="K1281" s="81"/>
      <c r="L1281" s="76"/>
      <c r="M1281" s="2"/>
      <c r="N1281" s="81"/>
      <c r="O1281" s="77"/>
      <c r="P1281" s="15"/>
      <c r="Q1281" s="82"/>
      <c r="R1281" s="19"/>
      <c r="S1281" s="85"/>
      <c r="T1281" s="397">
        <f t="shared" si="98"/>
        <v>0</v>
      </c>
      <c r="U1281" s="443">
        <f t="shared" si="100"/>
        <v>43</v>
      </c>
    </row>
    <row r="1282" spans="1:21" ht="18" customHeight="1">
      <c r="A1282" s="817"/>
      <c r="B1282" s="818"/>
      <c r="C1282" s="895"/>
      <c r="D1282" s="818"/>
      <c r="E1282" s="337">
        <v>14</v>
      </c>
      <c r="F1282" s="216"/>
      <c r="G1282" s="216"/>
      <c r="H1282" s="97"/>
      <c r="I1282" s="81"/>
      <c r="J1282" s="76"/>
      <c r="K1282" s="81"/>
      <c r="L1282" s="76"/>
      <c r="M1282" s="2"/>
      <c r="N1282" s="81"/>
      <c r="O1282" s="77"/>
      <c r="P1282" s="15"/>
      <c r="Q1282" s="82"/>
      <c r="R1282" s="19"/>
      <c r="S1282" s="85"/>
      <c r="T1282" s="397">
        <f t="shared" si="98"/>
        <v>0</v>
      </c>
      <c r="U1282" s="443">
        <f t="shared" si="100"/>
        <v>43</v>
      </c>
    </row>
    <row r="1283" spans="1:21" ht="18" customHeight="1">
      <c r="A1283" s="817"/>
      <c r="B1283" s="818"/>
      <c r="C1283" s="895"/>
      <c r="D1283" s="818"/>
      <c r="E1283" s="337">
        <v>15</v>
      </c>
      <c r="F1283" s="216"/>
      <c r="G1283" s="216"/>
      <c r="H1283" s="97"/>
      <c r="I1283" s="81"/>
      <c r="J1283" s="76"/>
      <c r="K1283" s="81"/>
      <c r="L1283" s="76"/>
      <c r="M1283" s="2"/>
      <c r="N1283" s="82"/>
      <c r="O1283" s="77"/>
      <c r="P1283" s="2"/>
      <c r="Q1283" s="82"/>
      <c r="R1283" s="19"/>
      <c r="S1283" s="85"/>
      <c r="T1283" s="397">
        <f t="shared" si="98"/>
        <v>0</v>
      </c>
      <c r="U1283" s="443">
        <f t="shared" si="100"/>
        <v>43</v>
      </c>
    </row>
    <row r="1284" spans="1:21" ht="18" customHeight="1">
      <c r="A1284" s="817"/>
      <c r="B1284" s="818"/>
      <c r="C1284" s="895"/>
      <c r="D1284" s="818"/>
      <c r="E1284" s="337">
        <v>16</v>
      </c>
      <c r="F1284" s="216"/>
      <c r="G1284" s="216"/>
      <c r="H1284" s="97"/>
      <c r="I1284" s="81"/>
      <c r="J1284" s="76"/>
      <c r="K1284" s="82"/>
      <c r="L1284" s="77"/>
      <c r="M1284" s="2"/>
      <c r="N1284" s="82"/>
      <c r="O1284" s="77"/>
      <c r="P1284" s="2"/>
      <c r="Q1284" s="82"/>
      <c r="R1284" s="19"/>
      <c r="S1284" s="85"/>
      <c r="T1284" s="397">
        <f t="shared" si="98"/>
        <v>0</v>
      </c>
      <c r="U1284" s="443">
        <f t="shared" si="100"/>
        <v>43</v>
      </c>
    </row>
    <row r="1285" spans="1:21" ht="18" customHeight="1">
      <c r="A1285" s="817"/>
      <c r="B1285" s="818"/>
      <c r="C1285" s="895"/>
      <c r="D1285" s="818"/>
      <c r="E1285" s="337">
        <v>17</v>
      </c>
      <c r="F1285" s="216"/>
      <c r="G1285" s="216"/>
      <c r="H1285" s="97"/>
      <c r="I1285" s="81"/>
      <c r="J1285" s="76"/>
      <c r="K1285" s="82"/>
      <c r="L1285" s="77"/>
      <c r="M1285" s="2"/>
      <c r="N1285" s="82"/>
      <c r="O1285" s="77"/>
      <c r="P1285" s="2"/>
      <c r="Q1285" s="82"/>
      <c r="R1285" s="19"/>
      <c r="S1285" s="85"/>
      <c r="T1285" s="397">
        <f t="shared" si="98"/>
        <v>0</v>
      </c>
      <c r="U1285" s="443">
        <f t="shared" si="100"/>
        <v>43</v>
      </c>
    </row>
    <row r="1286" spans="1:21" ht="18" customHeight="1">
      <c r="A1286" s="817"/>
      <c r="B1286" s="818"/>
      <c r="C1286" s="895"/>
      <c r="D1286" s="818"/>
      <c r="E1286" s="337">
        <v>18</v>
      </c>
      <c r="F1286" s="216"/>
      <c r="G1286" s="216"/>
      <c r="H1286" s="97"/>
      <c r="I1286" s="81"/>
      <c r="J1286" s="76"/>
      <c r="K1286" s="82"/>
      <c r="L1286" s="77"/>
      <c r="M1286" s="2"/>
      <c r="N1286" s="82"/>
      <c r="O1286" s="77"/>
      <c r="P1286" s="2"/>
      <c r="Q1286" s="82"/>
      <c r="R1286" s="19"/>
      <c r="S1286" s="85"/>
      <c r="T1286" s="397">
        <f t="shared" si="98"/>
        <v>0</v>
      </c>
      <c r="U1286" s="443">
        <f t="shared" si="100"/>
        <v>43</v>
      </c>
    </row>
    <row r="1287" spans="1:21" ht="18" customHeight="1">
      <c r="A1287" s="817"/>
      <c r="B1287" s="818"/>
      <c r="C1287" s="895"/>
      <c r="D1287" s="818"/>
      <c r="E1287" s="337">
        <v>19</v>
      </c>
      <c r="F1287" s="216"/>
      <c r="G1287" s="216"/>
      <c r="H1287" s="97"/>
      <c r="I1287" s="81"/>
      <c r="J1287" s="76"/>
      <c r="K1287" s="81"/>
      <c r="L1287" s="76"/>
      <c r="M1287" s="2"/>
      <c r="N1287" s="81"/>
      <c r="O1287" s="77"/>
      <c r="P1287" s="15"/>
      <c r="Q1287" s="82"/>
      <c r="R1287" s="19"/>
      <c r="S1287" s="85"/>
      <c r="T1287" s="397">
        <f t="shared" si="98"/>
        <v>0</v>
      </c>
      <c r="U1287" s="443">
        <f t="shared" si="100"/>
        <v>43</v>
      </c>
    </row>
    <row r="1288" spans="1:21" ht="18" customHeight="1">
      <c r="A1288" s="817"/>
      <c r="B1288" s="818"/>
      <c r="C1288" s="895"/>
      <c r="D1288" s="818"/>
      <c r="E1288" s="337">
        <v>20</v>
      </c>
      <c r="F1288" s="216"/>
      <c r="G1288" s="216"/>
      <c r="H1288" s="97"/>
      <c r="I1288" s="81"/>
      <c r="J1288" s="76"/>
      <c r="K1288" s="81"/>
      <c r="L1288" s="76"/>
      <c r="M1288" s="2"/>
      <c r="N1288" s="81"/>
      <c r="O1288" s="77"/>
      <c r="P1288" s="15"/>
      <c r="Q1288" s="82"/>
      <c r="R1288" s="19"/>
      <c r="S1288" s="85"/>
      <c r="T1288" s="397">
        <f t="shared" si="98"/>
        <v>0</v>
      </c>
      <c r="U1288" s="443">
        <f t="shared" si="100"/>
        <v>43</v>
      </c>
    </row>
    <row r="1289" spans="1:21" ht="18" customHeight="1">
      <c r="A1289" s="817"/>
      <c r="B1289" s="818"/>
      <c r="C1289" s="895"/>
      <c r="D1289" s="818"/>
      <c r="E1289" s="337">
        <v>21</v>
      </c>
      <c r="F1289" s="216"/>
      <c r="G1289" s="216"/>
      <c r="H1289" s="97"/>
      <c r="I1289" s="81"/>
      <c r="J1289" s="76"/>
      <c r="K1289" s="81"/>
      <c r="L1289" s="76"/>
      <c r="M1289" s="2"/>
      <c r="N1289" s="81"/>
      <c r="O1289" s="77"/>
      <c r="P1289" s="15"/>
      <c r="Q1289" s="82"/>
      <c r="R1289" s="19"/>
      <c r="S1289" s="85"/>
      <c r="T1289" s="397">
        <f t="shared" si="98"/>
        <v>0</v>
      </c>
      <c r="U1289" s="443">
        <f t="shared" si="100"/>
        <v>43</v>
      </c>
    </row>
    <row r="1290" spans="1:21" ht="18" customHeight="1">
      <c r="A1290" s="817"/>
      <c r="B1290" s="818"/>
      <c r="C1290" s="895"/>
      <c r="D1290" s="818"/>
      <c r="E1290" s="337">
        <v>22</v>
      </c>
      <c r="F1290" s="216"/>
      <c r="G1290" s="216"/>
      <c r="H1290" s="97"/>
      <c r="I1290" s="81"/>
      <c r="J1290" s="76"/>
      <c r="K1290" s="81"/>
      <c r="L1290" s="76"/>
      <c r="M1290" s="2"/>
      <c r="N1290" s="82"/>
      <c r="O1290" s="77"/>
      <c r="P1290" s="2"/>
      <c r="Q1290" s="82"/>
      <c r="R1290" s="19"/>
      <c r="S1290" s="85"/>
      <c r="T1290" s="397">
        <f t="shared" si="98"/>
        <v>0</v>
      </c>
      <c r="U1290" s="443">
        <f t="shared" si="100"/>
        <v>43</v>
      </c>
    </row>
    <row r="1291" spans="1:21" ht="18" customHeight="1">
      <c r="A1291" s="817"/>
      <c r="B1291" s="818"/>
      <c r="C1291" s="895"/>
      <c r="D1291" s="818"/>
      <c r="E1291" s="337">
        <v>23</v>
      </c>
      <c r="F1291" s="216"/>
      <c r="G1291" s="216"/>
      <c r="H1291" s="97"/>
      <c r="I1291" s="81"/>
      <c r="J1291" s="76"/>
      <c r="K1291" s="82"/>
      <c r="L1291" s="77"/>
      <c r="M1291" s="2"/>
      <c r="N1291" s="82"/>
      <c r="O1291" s="77"/>
      <c r="P1291" s="2"/>
      <c r="Q1291" s="82"/>
      <c r="R1291" s="19"/>
      <c r="S1291" s="85"/>
      <c r="T1291" s="397">
        <f t="shared" si="98"/>
        <v>0</v>
      </c>
      <c r="U1291" s="443">
        <f t="shared" si="100"/>
        <v>43</v>
      </c>
    </row>
    <row r="1292" spans="1:21" ht="18" customHeight="1">
      <c r="A1292" s="817"/>
      <c r="B1292" s="818"/>
      <c r="C1292" s="895"/>
      <c r="D1292" s="818"/>
      <c r="E1292" s="337">
        <v>24</v>
      </c>
      <c r="F1292" s="216"/>
      <c r="G1292" s="216"/>
      <c r="H1292" s="97"/>
      <c r="I1292" s="81"/>
      <c r="J1292" s="76"/>
      <c r="K1292" s="82"/>
      <c r="L1292" s="77"/>
      <c r="M1292" s="2"/>
      <c r="N1292" s="82"/>
      <c r="O1292" s="77"/>
      <c r="P1292" s="2"/>
      <c r="Q1292" s="82"/>
      <c r="R1292" s="19"/>
      <c r="S1292" s="85"/>
      <c r="T1292" s="397">
        <f t="shared" si="98"/>
        <v>0</v>
      </c>
      <c r="U1292" s="443">
        <f t="shared" si="100"/>
        <v>43</v>
      </c>
    </row>
    <row r="1293" spans="1:21" ht="18" customHeight="1">
      <c r="A1293" s="817"/>
      <c r="B1293" s="818"/>
      <c r="C1293" s="895"/>
      <c r="D1293" s="818"/>
      <c r="E1293" s="337">
        <v>25</v>
      </c>
      <c r="F1293" s="216"/>
      <c r="G1293" s="216"/>
      <c r="H1293" s="97"/>
      <c r="I1293" s="81"/>
      <c r="J1293" s="76"/>
      <c r="K1293" s="82"/>
      <c r="L1293" s="77"/>
      <c r="M1293" s="2"/>
      <c r="N1293" s="82"/>
      <c r="O1293" s="77"/>
      <c r="P1293" s="2"/>
      <c r="Q1293" s="82"/>
      <c r="R1293" s="19"/>
      <c r="S1293" s="85"/>
      <c r="T1293" s="397">
        <f t="shared" si="98"/>
        <v>0</v>
      </c>
      <c r="U1293" s="443">
        <f t="shared" si="100"/>
        <v>43</v>
      </c>
    </row>
    <row r="1294" spans="1:21" ht="18" customHeight="1">
      <c r="A1294" s="817"/>
      <c r="B1294" s="818"/>
      <c r="C1294" s="895"/>
      <c r="D1294" s="818"/>
      <c r="E1294" s="337">
        <v>26</v>
      </c>
      <c r="F1294" s="216"/>
      <c r="G1294" s="216"/>
      <c r="H1294" s="97"/>
      <c r="I1294" s="81"/>
      <c r="J1294" s="76"/>
      <c r="K1294" s="82"/>
      <c r="L1294" s="77"/>
      <c r="M1294" s="2"/>
      <c r="N1294" s="82"/>
      <c r="O1294" s="77"/>
      <c r="P1294" s="2"/>
      <c r="Q1294" s="82"/>
      <c r="R1294" s="19"/>
      <c r="S1294" s="85"/>
      <c r="T1294" s="397">
        <f t="shared" si="98"/>
        <v>0</v>
      </c>
      <c r="U1294" s="443">
        <f t="shared" si="100"/>
        <v>43</v>
      </c>
    </row>
    <row r="1295" spans="1:21" ht="18" customHeight="1">
      <c r="A1295" s="817"/>
      <c r="B1295" s="818"/>
      <c r="C1295" s="895"/>
      <c r="D1295" s="818"/>
      <c r="E1295" s="337">
        <v>27</v>
      </c>
      <c r="F1295" s="216"/>
      <c r="G1295" s="216"/>
      <c r="H1295" s="97"/>
      <c r="I1295" s="81"/>
      <c r="J1295" s="76"/>
      <c r="K1295" s="81"/>
      <c r="L1295" s="76"/>
      <c r="M1295" s="2"/>
      <c r="N1295" s="81"/>
      <c r="O1295" s="77"/>
      <c r="P1295" s="15"/>
      <c r="Q1295" s="82"/>
      <c r="R1295" s="19"/>
      <c r="S1295" s="85"/>
      <c r="T1295" s="397">
        <f t="shared" si="98"/>
        <v>0</v>
      </c>
      <c r="U1295" s="443">
        <f t="shared" si="100"/>
        <v>43</v>
      </c>
    </row>
    <row r="1296" spans="1:21" ht="18" customHeight="1">
      <c r="A1296" s="817"/>
      <c r="B1296" s="818"/>
      <c r="C1296" s="895"/>
      <c r="D1296" s="818"/>
      <c r="E1296" s="337">
        <v>28</v>
      </c>
      <c r="F1296" s="216"/>
      <c r="G1296" s="216"/>
      <c r="H1296" s="97"/>
      <c r="I1296" s="81"/>
      <c r="J1296" s="76"/>
      <c r="K1296" s="81"/>
      <c r="L1296" s="76"/>
      <c r="M1296" s="2"/>
      <c r="N1296" s="81"/>
      <c r="O1296" s="77"/>
      <c r="P1296" s="15"/>
      <c r="Q1296" s="82"/>
      <c r="R1296" s="19"/>
      <c r="S1296" s="85"/>
      <c r="T1296" s="397">
        <f t="shared" si="98"/>
        <v>0</v>
      </c>
      <c r="U1296" s="443">
        <f t="shared" si="100"/>
        <v>43</v>
      </c>
    </row>
    <row r="1297" spans="1:21" ht="18" customHeight="1">
      <c r="A1297" s="817"/>
      <c r="B1297" s="818"/>
      <c r="C1297" s="895"/>
      <c r="D1297" s="818"/>
      <c r="E1297" s="337">
        <v>29</v>
      </c>
      <c r="F1297" s="216"/>
      <c r="G1297" s="216"/>
      <c r="H1297" s="97"/>
      <c r="I1297" s="81"/>
      <c r="J1297" s="76"/>
      <c r="K1297" s="81"/>
      <c r="L1297" s="76"/>
      <c r="M1297" s="2"/>
      <c r="N1297" s="81"/>
      <c r="O1297" s="77"/>
      <c r="P1297" s="15"/>
      <c r="Q1297" s="82"/>
      <c r="R1297" s="19"/>
      <c r="S1297" s="85"/>
      <c r="T1297" s="397">
        <f t="shared" si="98"/>
        <v>0</v>
      </c>
      <c r="U1297" s="443">
        <f t="shared" si="100"/>
        <v>43</v>
      </c>
    </row>
    <row r="1298" spans="1:21" ht="18" customHeight="1">
      <c r="A1298" s="825"/>
      <c r="B1298" s="826"/>
      <c r="C1298" s="896"/>
      <c r="D1298" s="826"/>
      <c r="E1298" s="345">
        <v>30</v>
      </c>
      <c r="F1298" s="433"/>
      <c r="G1298" s="433"/>
      <c r="H1298" s="101"/>
      <c r="I1298" s="102"/>
      <c r="J1298" s="141"/>
      <c r="K1298" s="102"/>
      <c r="L1298" s="141"/>
      <c r="M1298" s="17"/>
      <c r="N1298" s="90"/>
      <c r="O1298" s="79"/>
      <c r="P1298" s="17"/>
      <c r="Q1298" s="90"/>
      <c r="R1298" s="20"/>
      <c r="S1298" s="91"/>
      <c r="T1298" s="398">
        <f t="shared" si="98"/>
        <v>0</v>
      </c>
      <c r="U1298" s="443">
        <f t="shared" si="100"/>
        <v>43</v>
      </c>
    </row>
    <row r="1299" spans="1:21" ht="18" customHeight="1">
      <c r="A1299" s="815">
        <v>44</v>
      </c>
      <c r="B1299" s="816"/>
      <c r="C1299" s="894" t="str">
        <f>IF(ISERROR(VLOOKUP($A1299,処理シート!$B:$D,3,FALSE)),"",VLOOKUP($A1299,処理シート!$B:$D,3,FALSE))</f>
        <v/>
      </c>
      <c r="D1299" s="816"/>
      <c r="E1299" s="337">
        <v>1</v>
      </c>
      <c r="F1299" s="216"/>
      <c r="G1299" s="216"/>
      <c r="H1299" s="118"/>
      <c r="I1299" s="119"/>
      <c r="J1299" s="120"/>
      <c r="K1299" s="122"/>
      <c r="L1299" s="123"/>
      <c r="M1299" s="121"/>
      <c r="N1299" s="122"/>
      <c r="O1299" s="123"/>
      <c r="P1299" s="121"/>
      <c r="Q1299" s="122"/>
      <c r="R1299" s="124"/>
      <c r="S1299" s="125"/>
      <c r="T1299" s="389">
        <f t="shared" ref="T1299:T1362" si="101">IF(J1299="",0,INT(SUM(PRODUCT(J1299,L1299,O1299),R1299)))</f>
        <v>0</v>
      </c>
      <c r="U1299" s="443">
        <f>$A$1299</f>
        <v>44</v>
      </c>
    </row>
    <row r="1300" spans="1:21" ht="18" customHeight="1">
      <c r="A1300" s="817"/>
      <c r="B1300" s="818"/>
      <c r="C1300" s="895"/>
      <c r="D1300" s="818"/>
      <c r="E1300" s="337">
        <v>2</v>
      </c>
      <c r="F1300" s="216"/>
      <c r="G1300" s="216"/>
      <c r="H1300" s="97"/>
      <c r="I1300" s="81"/>
      <c r="J1300" s="76"/>
      <c r="K1300" s="82"/>
      <c r="L1300" s="77"/>
      <c r="M1300" s="2"/>
      <c r="N1300" s="82"/>
      <c r="O1300" s="77"/>
      <c r="P1300" s="2"/>
      <c r="Q1300" s="82"/>
      <c r="R1300" s="19"/>
      <c r="S1300" s="85"/>
      <c r="T1300" s="397">
        <f t="shared" si="101"/>
        <v>0</v>
      </c>
      <c r="U1300" s="443">
        <f t="shared" ref="U1300:U1328" si="102">$A$1299</f>
        <v>44</v>
      </c>
    </row>
    <row r="1301" spans="1:21" ht="18" customHeight="1">
      <c r="A1301" s="817"/>
      <c r="B1301" s="818"/>
      <c r="C1301" s="895"/>
      <c r="D1301" s="818"/>
      <c r="E1301" s="337">
        <v>3</v>
      </c>
      <c r="F1301" s="216"/>
      <c r="G1301" s="216"/>
      <c r="H1301" s="97"/>
      <c r="I1301" s="81"/>
      <c r="J1301" s="76"/>
      <c r="K1301" s="82"/>
      <c r="L1301" s="77"/>
      <c r="M1301" s="2"/>
      <c r="N1301" s="82"/>
      <c r="O1301" s="77"/>
      <c r="P1301" s="2"/>
      <c r="Q1301" s="82"/>
      <c r="R1301" s="19"/>
      <c r="S1301" s="85"/>
      <c r="T1301" s="397">
        <f t="shared" si="101"/>
        <v>0</v>
      </c>
      <c r="U1301" s="443">
        <f t="shared" si="102"/>
        <v>44</v>
      </c>
    </row>
    <row r="1302" spans="1:21" ht="18" customHeight="1">
      <c r="A1302" s="817"/>
      <c r="B1302" s="818"/>
      <c r="C1302" s="895"/>
      <c r="D1302" s="818"/>
      <c r="E1302" s="337">
        <v>4</v>
      </c>
      <c r="F1302" s="216"/>
      <c r="G1302" s="216"/>
      <c r="H1302" s="97"/>
      <c r="I1302" s="81"/>
      <c r="J1302" s="76"/>
      <c r="K1302" s="81"/>
      <c r="L1302" s="76"/>
      <c r="M1302" s="2"/>
      <c r="N1302" s="81"/>
      <c r="O1302" s="77"/>
      <c r="P1302" s="15"/>
      <c r="Q1302" s="82"/>
      <c r="R1302" s="19"/>
      <c r="S1302" s="85"/>
      <c r="T1302" s="397">
        <f t="shared" si="101"/>
        <v>0</v>
      </c>
      <c r="U1302" s="443">
        <f t="shared" si="102"/>
        <v>44</v>
      </c>
    </row>
    <row r="1303" spans="1:21" ht="18" customHeight="1">
      <c r="A1303" s="817"/>
      <c r="B1303" s="818"/>
      <c r="C1303" s="895"/>
      <c r="D1303" s="818"/>
      <c r="E1303" s="337">
        <v>5</v>
      </c>
      <c r="F1303" s="216"/>
      <c r="G1303" s="216"/>
      <c r="H1303" s="97"/>
      <c r="I1303" s="81"/>
      <c r="J1303" s="76"/>
      <c r="K1303" s="81"/>
      <c r="L1303" s="76"/>
      <c r="M1303" s="2"/>
      <c r="N1303" s="81"/>
      <c r="O1303" s="77"/>
      <c r="P1303" s="15"/>
      <c r="Q1303" s="82"/>
      <c r="R1303" s="19"/>
      <c r="S1303" s="85"/>
      <c r="T1303" s="397">
        <f t="shared" si="101"/>
        <v>0</v>
      </c>
      <c r="U1303" s="443">
        <f t="shared" si="102"/>
        <v>44</v>
      </c>
    </row>
    <row r="1304" spans="1:21" ht="18" customHeight="1">
      <c r="A1304" s="817"/>
      <c r="B1304" s="818"/>
      <c r="C1304" s="895"/>
      <c r="D1304" s="818"/>
      <c r="E1304" s="337">
        <v>6</v>
      </c>
      <c r="F1304" s="216"/>
      <c r="G1304" s="216"/>
      <c r="H1304" s="97"/>
      <c r="I1304" s="81"/>
      <c r="J1304" s="76"/>
      <c r="K1304" s="81"/>
      <c r="L1304" s="76"/>
      <c r="M1304" s="2"/>
      <c r="N1304" s="81"/>
      <c r="O1304" s="77"/>
      <c r="P1304" s="15"/>
      <c r="Q1304" s="82"/>
      <c r="R1304" s="19"/>
      <c r="S1304" s="85"/>
      <c r="T1304" s="397">
        <f t="shared" si="101"/>
        <v>0</v>
      </c>
      <c r="U1304" s="443">
        <f t="shared" si="102"/>
        <v>44</v>
      </c>
    </row>
    <row r="1305" spans="1:21" ht="18" customHeight="1">
      <c r="A1305" s="817"/>
      <c r="B1305" s="818"/>
      <c r="C1305" s="895"/>
      <c r="D1305" s="818"/>
      <c r="E1305" s="337">
        <v>7</v>
      </c>
      <c r="F1305" s="216"/>
      <c r="G1305" s="216"/>
      <c r="H1305" s="97"/>
      <c r="I1305" s="81"/>
      <c r="J1305" s="76"/>
      <c r="K1305" s="81"/>
      <c r="L1305" s="76"/>
      <c r="M1305" s="2"/>
      <c r="N1305" s="82"/>
      <c r="O1305" s="77"/>
      <c r="P1305" s="2"/>
      <c r="Q1305" s="82"/>
      <c r="R1305" s="19"/>
      <c r="S1305" s="85"/>
      <c r="T1305" s="397">
        <f t="shared" si="101"/>
        <v>0</v>
      </c>
      <c r="U1305" s="443">
        <f t="shared" si="102"/>
        <v>44</v>
      </c>
    </row>
    <row r="1306" spans="1:21" ht="18" customHeight="1">
      <c r="A1306" s="817"/>
      <c r="B1306" s="818"/>
      <c r="C1306" s="895"/>
      <c r="D1306" s="818"/>
      <c r="E1306" s="337">
        <v>8</v>
      </c>
      <c r="F1306" s="216"/>
      <c r="G1306" s="216"/>
      <c r="H1306" s="97"/>
      <c r="I1306" s="81"/>
      <c r="J1306" s="76"/>
      <c r="K1306" s="82"/>
      <c r="L1306" s="77"/>
      <c r="M1306" s="2"/>
      <c r="N1306" s="82"/>
      <c r="O1306" s="77"/>
      <c r="P1306" s="2"/>
      <c r="Q1306" s="82"/>
      <c r="R1306" s="19"/>
      <c r="S1306" s="85"/>
      <c r="T1306" s="397">
        <f t="shared" si="101"/>
        <v>0</v>
      </c>
      <c r="U1306" s="443">
        <f t="shared" si="102"/>
        <v>44</v>
      </c>
    </row>
    <row r="1307" spans="1:21" ht="18" customHeight="1">
      <c r="A1307" s="817"/>
      <c r="B1307" s="818"/>
      <c r="C1307" s="895"/>
      <c r="D1307" s="818"/>
      <c r="E1307" s="337">
        <v>9</v>
      </c>
      <c r="F1307" s="216"/>
      <c r="G1307" s="216"/>
      <c r="H1307" s="97"/>
      <c r="I1307" s="81"/>
      <c r="J1307" s="76"/>
      <c r="K1307" s="82"/>
      <c r="L1307" s="77"/>
      <c r="M1307" s="2"/>
      <c r="N1307" s="82"/>
      <c r="O1307" s="77"/>
      <c r="P1307" s="2"/>
      <c r="Q1307" s="82"/>
      <c r="R1307" s="19"/>
      <c r="S1307" s="85"/>
      <c r="T1307" s="397">
        <f t="shared" si="101"/>
        <v>0</v>
      </c>
      <c r="U1307" s="443">
        <f t="shared" si="102"/>
        <v>44</v>
      </c>
    </row>
    <row r="1308" spans="1:21" ht="18" customHeight="1">
      <c r="A1308" s="817"/>
      <c r="B1308" s="818"/>
      <c r="C1308" s="895"/>
      <c r="D1308" s="818"/>
      <c r="E1308" s="337">
        <v>10</v>
      </c>
      <c r="F1308" s="216"/>
      <c r="G1308" s="216"/>
      <c r="H1308" s="97"/>
      <c r="I1308" s="81"/>
      <c r="J1308" s="76"/>
      <c r="K1308" s="82"/>
      <c r="L1308" s="77"/>
      <c r="M1308" s="2"/>
      <c r="N1308" s="82"/>
      <c r="O1308" s="77"/>
      <c r="P1308" s="2"/>
      <c r="Q1308" s="82"/>
      <c r="R1308" s="19"/>
      <c r="S1308" s="85"/>
      <c r="T1308" s="397">
        <f t="shared" si="101"/>
        <v>0</v>
      </c>
      <c r="U1308" s="443">
        <f t="shared" si="102"/>
        <v>44</v>
      </c>
    </row>
    <row r="1309" spans="1:21" ht="18" customHeight="1">
      <c r="A1309" s="817"/>
      <c r="B1309" s="818"/>
      <c r="C1309" s="895"/>
      <c r="D1309" s="818"/>
      <c r="E1309" s="337">
        <v>11</v>
      </c>
      <c r="F1309" s="216"/>
      <c r="G1309" s="216"/>
      <c r="H1309" s="97"/>
      <c r="I1309" s="81"/>
      <c r="J1309" s="76"/>
      <c r="K1309" s="82"/>
      <c r="L1309" s="77"/>
      <c r="M1309" s="2"/>
      <c r="N1309" s="82"/>
      <c r="O1309" s="77"/>
      <c r="P1309" s="2"/>
      <c r="Q1309" s="82"/>
      <c r="R1309" s="19"/>
      <c r="S1309" s="85"/>
      <c r="T1309" s="397">
        <f t="shared" si="101"/>
        <v>0</v>
      </c>
      <c r="U1309" s="443">
        <f t="shared" si="102"/>
        <v>44</v>
      </c>
    </row>
    <row r="1310" spans="1:21" ht="18" customHeight="1">
      <c r="A1310" s="817"/>
      <c r="B1310" s="818"/>
      <c r="C1310" s="895"/>
      <c r="D1310" s="818"/>
      <c r="E1310" s="337">
        <v>12</v>
      </c>
      <c r="F1310" s="216"/>
      <c r="G1310" s="216"/>
      <c r="H1310" s="97"/>
      <c r="I1310" s="81"/>
      <c r="J1310" s="76"/>
      <c r="K1310" s="81"/>
      <c r="L1310" s="76"/>
      <c r="M1310" s="2"/>
      <c r="N1310" s="81"/>
      <c r="O1310" s="77"/>
      <c r="P1310" s="15"/>
      <c r="Q1310" s="82"/>
      <c r="R1310" s="19"/>
      <c r="S1310" s="85"/>
      <c r="T1310" s="397">
        <f t="shared" si="101"/>
        <v>0</v>
      </c>
      <c r="U1310" s="443">
        <f t="shared" si="102"/>
        <v>44</v>
      </c>
    </row>
    <row r="1311" spans="1:21" ht="18" customHeight="1">
      <c r="A1311" s="817"/>
      <c r="B1311" s="818"/>
      <c r="C1311" s="895"/>
      <c r="D1311" s="818"/>
      <c r="E1311" s="337">
        <v>13</v>
      </c>
      <c r="F1311" s="216"/>
      <c r="G1311" s="216"/>
      <c r="H1311" s="97"/>
      <c r="I1311" s="81"/>
      <c r="J1311" s="76"/>
      <c r="K1311" s="81"/>
      <c r="L1311" s="76"/>
      <c r="M1311" s="2"/>
      <c r="N1311" s="81"/>
      <c r="O1311" s="77"/>
      <c r="P1311" s="15"/>
      <c r="Q1311" s="82"/>
      <c r="R1311" s="19"/>
      <c r="S1311" s="85"/>
      <c r="T1311" s="397">
        <f t="shared" si="101"/>
        <v>0</v>
      </c>
      <c r="U1311" s="443">
        <f t="shared" si="102"/>
        <v>44</v>
      </c>
    </row>
    <row r="1312" spans="1:21" ht="18" customHeight="1">
      <c r="A1312" s="817"/>
      <c r="B1312" s="818"/>
      <c r="C1312" s="895"/>
      <c r="D1312" s="818"/>
      <c r="E1312" s="337">
        <v>14</v>
      </c>
      <c r="F1312" s="216"/>
      <c r="G1312" s="216"/>
      <c r="H1312" s="97"/>
      <c r="I1312" s="81"/>
      <c r="J1312" s="76"/>
      <c r="K1312" s="81"/>
      <c r="L1312" s="76"/>
      <c r="M1312" s="2"/>
      <c r="N1312" s="81"/>
      <c r="O1312" s="77"/>
      <c r="P1312" s="15"/>
      <c r="Q1312" s="82"/>
      <c r="R1312" s="19"/>
      <c r="S1312" s="85"/>
      <c r="T1312" s="397">
        <f t="shared" si="101"/>
        <v>0</v>
      </c>
      <c r="U1312" s="443">
        <f t="shared" si="102"/>
        <v>44</v>
      </c>
    </row>
    <row r="1313" spans="1:21" ht="18" customHeight="1">
      <c r="A1313" s="817"/>
      <c r="B1313" s="818"/>
      <c r="C1313" s="895"/>
      <c r="D1313" s="818"/>
      <c r="E1313" s="337">
        <v>15</v>
      </c>
      <c r="F1313" s="216"/>
      <c r="G1313" s="216"/>
      <c r="H1313" s="97"/>
      <c r="I1313" s="81"/>
      <c r="J1313" s="76"/>
      <c r="K1313" s="81"/>
      <c r="L1313" s="76"/>
      <c r="M1313" s="2"/>
      <c r="N1313" s="82"/>
      <c r="O1313" s="77"/>
      <c r="P1313" s="2"/>
      <c r="Q1313" s="82"/>
      <c r="R1313" s="19"/>
      <c r="S1313" s="85"/>
      <c r="T1313" s="397">
        <f t="shared" si="101"/>
        <v>0</v>
      </c>
      <c r="U1313" s="443">
        <f t="shared" si="102"/>
        <v>44</v>
      </c>
    </row>
    <row r="1314" spans="1:21" ht="18" customHeight="1">
      <c r="A1314" s="817"/>
      <c r="B1314" s="818"/>
      <c r="C1314" s="895"/>
      <c r="D1314" s="818"/>
      <c r="E1314" s="337">
        <v>16</v>
      </c>
      <c r="F1314" s="216"/>
      <c r="G1314" s="216"/>
      <c r="H1314" s="97"/>
      <c r="I1314" s="81"/>
      <c r="J1314" s="76"/>
      <c r="K1314" s="82"/>
      <c r="L1314" s="77"/>
      <c r="M1314" s="2"/>
      <c r="N1314" s="82"/>
      <c r="O1314" s="77"/>
      <c r="P1314" s="2"/>
      <c r="Q1314" s="82"/>
      <c r="R1314" s="19"/>
      <c r="S1314" s="85"/>
      <c r="T1314" s="397">
        <f t="shared" si="101"/>
        <v>0</v>
      </c>
      <c r="U1314" s="443">
        <f t="shared" si="102"/>
        <v>44</v>
      </c>
    </row>
    <row r="1315" spans="1:21" ht="18" customHeight="1">
      <c r="A1315" s="817"/>
      <c r="B1315" s="818"/>
      <c r="C1315" s="895"/>
      <c r="D1315" s="818"/>
      <c r="E1315" s="337">
        <v>17</v>
      </c>
      <c r="F1315" s="216"/>
      <c r="G1315" s="216"/>
      <c r="H1315" s="97"/>
      <c r="I1315" s="81"/>
      <c r="J1315" s="76"/>
      <c r="K1315" s="82"/>
      <c r="L1315" s="77"/>
      <c r="M1315" s="2"/>
      <c r="N1315" s="82"/>
      <c r="O1315" s="77"/>
      <c r="P1315" s="2"/>
      <c r="Q1315" s="82"/>
      <c r="R1315" s="19"/>
      <c r="S1315" s="85"/>
      <c r="T1315" s="397">
        <f t="shared" si="101"/>
        <v>0</v>
      </c>
      <c r="U1315" s="443">
        <f t="shared" si="102"/>
        <v>44</v>
      </c>
    </row>
    <row r="1316" spans="1:21" ht="18" customHeight="1">
      <c r="A1316" s="817"/>
      <c r="B1316" s="818"/>
      <c r="C1316" s="895"/>
      <c r="D1316" s="818"/>
      <c r="E1316" s="337">
        <v>18</v>
      </c>
      <c r="F1316" s="216"/>
      <c r="G1316" s="216"/>
      <c r="H1316" s="97"/>
      <c r="I1316" s="81"/>
      <c r="J1316" s="76"/>
      <c r="K1316" s="82"/>
      <c r="L1316" s="77"/>
      <c r="M1316" s="2"/>
      <c r="N1316" s="82"/>
      <c r="O1316" s="77"/>
      <c r="P1316" s="2"/>
      <c r="Q1316" s="82"/>
      <c r="R1316" s="19"/>
      <c r="S1316" s="85"/>
      <c r="T1316" s="397">
        <f t="shared" si="101"/>
        <v>0</v>
      </c>
      <c r="U1316" s="443">
        <f t="shared" si="102"/>
        <v>44</v>
      </c>
    </row>
    <row r="1317" spans="1:21" ht="18" customHeight="1">
      <c r="A1317" s="817"/>
      <c r="B1317" s="818"/>
      <c r="C1317" s="895"/>
      <c r="D1317" s="818"/>
      <c r="E1317" s="337">
        <v>19</v>
      </c>
      <c r="F1317" s="216"/>
      <c r="G1317" s="216"/>
      <c r="H1317" s="97"/>
      <c r="I1317" s="81"/>
      <c r="J1317" s="76"/>
      <c r="K1317" s="81"/>
      <c r="L1317" s="76"/>
      <c r="M1317" s="2"/>
      <c r="N1317" s="81"/>
      <c r="O1317" s="77"/>
      <c r="P1317" s="15"/>
      <c r="Q1317" s="82"/>
      <c r="R1317" s="19"/>
      <c r="S1317" s="85"/>
      <c r="T1317" s="397">
        <f t="shared" si="101"/>
        <v>0</v>
      </c>
      <c r="U1317" s="443">
        <f t="shared" si="102"/>
        <v>44</v>
      </c>
    </row>
    <row r="1318" spans="1:21" ht="18" customHeight="1">
      <c r="A1318" s="817"/>
      <c r="B1318" s="818"/>
      <c r="C1318" s="895"/>
      <c r="D1318" s="818"/>
      <c r="E1318" s="337">
        <v>20</v>
      </c>
      <c r="F1318" s="216"/>
      <c r="G1318" s="216"/>
      <c r="H1318" s="97"/>
      <c r="I1318" s="81"/>
      <c r="J1318" s="76"/>
      <c r="K1318" s="81"/>
      <c r="L1318" s="76"/>
      <c r="M1318" s="2"/>
      <c r="N1318" s="81"/>
      <c r="O1318" s="77"/>
      <c r="P1318" s="15"/>
      <c r="Q1318" s="82"/>
      <c r="R1318" s="19"/>
      <c r="S1318" s="85"/>
      <c r="T1318" s="397">
        <f t="shared" si="101"/>
        <v>0</v>
      </c>
      <c r="U1318" s="443">
        <f t="shared" si="102"/>
        <v>44</v>
      </c>
    </row>
    <row r="1319" spans="1:21" ht="18" customHeight="1">
      <c r="A1319" s="817"/>
      <c r="B1319" s="818"/>
      <c r="C1319" s="895"/>
      <c r="D1319" s="818"/>
      <c r="E1319" s="337">
        <v>21</v>
      </c>
      <c r="F1319" s="216"/>
      <c r="G1319" s="216"/>
      <c r="H1319" s="97"/>
      <c r="I1319" s="81"/>
      <c r="J1319" s="76"/>
      <c r="K1319" s="81"/>
      <c r="L1319" s="76"/>
      <c r="M1319" s="2"/>
      <c r="N1319" s="81"/>
      <c r="O1319" s="77"/>
      <c r="P1319" s="15"/>
      <c r="Q1319" s="82"/>
      <c r="R1319" s="19"/>
      <c r="S1319" s="85"/>
      <c r="T1319" s="397">
        <f t="shared" si="101"/>
        <v>0</v>
      </c>
      <c r="U1319" s="443">
        <f t="shared" si="102"/>
        <v>44</v>
      </c>
    </row>
    <row r="1320" spans="1:21" ht="18" customHeight="1">
      <c r="A1320" s="817"/>
      <c r="B1320" s="818"/>
      <c r="C1320" s="895"/>
      <c r="D1320" s="818"/>
      <c r="E1320" s="337">
        <v>22</v>
      </c>
      <c r="F1320" s="216"/>
      <c r="G1320" s="216"/>
      <c r="H1320" s="97"/>
      <c r="I1320" s="81"/>
      <c r="J1320" s="76"/>
      <c r="K1320" s="81"/>
      <c r="L1320" s="76"/>
      <c r="M1320" s="2"/>
      <c r="N1320" s="82"/>
      <c r="O1320" s="77"/>
      <c r="P1320" s="2"/>
      <c r="Q1320" s="82"/>
      <c r="R1320" s="19"/>
      <c r="S1320" s="85"/>
      <c r="T1320" s="397">
        <f t="shared" si="101"/>
        <v>0</v>
      </c>
      <c r="U1320" s="443">
        <f t="shared" si="102"/>
        <v>44</v>
      </c>
    </row>
    <row r="1321" spans="1:21" ht="18" customHeight="1">
      <c r="A1321" s="817"/>
      <c r="B1321" s="818"/>
      <c r="C1321" s="895"/>
      <c r="D1321" s="818"/>
      <c r="E1321" s="337">
        <v>23</v>
      </c>
      <c r="F1321" s="216"/>
      <c r="G1321" s="216"/>
      <c r="H1321" s="97"/>
      <c r="I1321" s="81"/>
      <c r="J1321" s="76"/>
      <c r="K1321" s="82"/>
      <c r="L1321" s="77"/>
      <c r="M1321" s="2"/>
      <c r="N1321" s="82"/>
      <c r="O1321" s="77"/>
      <c r="P1321" s="2"/>
      <c r="Q1321" s="82"/>
      <c r="R1321" s="19"/>
      <c r="S1321" s="85"/>
      <c r="T1321" s="397">
        <f t="shared" si="101"/>
        <v>0</v>
      </c>
      <c r="U1321" s="443">
        <f t="shared" si="102"/>
        <v>44</v>
      </c>
    </row>
    <row r="1322" spans="1:21" ht="18" customHeight="1">
      <c r="A1322" s="817"/>
      <c r="B1322" s="818"/>
      <c r="C1322" s="895"/>
      <c r="D1322" s="818"/>
      <c r="E1322" s="337">
        <v>24</v>
      </c>
      <c r="F1322" s="216"/>
      <c r="G1322" s="216"/>
      <c r="H1322" s="97"/>
      <c r="I1322" s="81"/>
      <c r="J1322" s="76"/>
      <c r="K1322" s="82"/>
      <c r="L1322" s="77"/>
      <c r="M1322" s="2"/>
      <c r="N1322" s="82"/>
      <c r="O1322" s="77"/>
      <c r="P1322" s="2"/>
      <c r="Q1322" s="82"/>
      <c r="R1322" s="19"/>
      <c r="S1322" s="85"/>
      <c r="T1322" s="397">
        <f t="shared" si="101"/>
        <v>0</v>
      </c>
      <c r="U1322" s="443">
        <f t="shared" si="102"/>
        <v>44</v>
      </c>
    </row>
    <row r="1323" spans="1:21" ht="18" customHeight="1">
      <c r="A1323" s="817"/>
      <c r="B1323" s="818"/>
      <c r="C1323" s="895"/>
      <c r="D1323" s="818"/>
      <c r="E1323" s="337">
        <v>25</v>
      </c>
      <c r="F1323" s="216"/>
      <c r="G1323" s="216"/>
      <c r="H1323" s="97"/>
      <c r="I1323" s="81"/>
      <c r="J1323" s="76"/>
      <c r="K1323" s="82"/>
      <c r="L1323" s="77"/>
      <c r="M1323" s="2"/>
      <c r="N1323" s="82"/>
      <c r="O1323" s="77"/>
      <c r="P1323" s="2"/>
      <c r="Q1323" s="82"/>
      <c r="R1323" s="19"/>
      <c r="S1323" s="85"/>
      <c r="T1323" s="397">
        <f t="shared" si="101"/>
        <v>0</v>
      </c>
      <c r="U1323" s="443">
        <f t="shared" si="102"/>
        <v>44</v>
      </c>
    </row>
    <row r="1324" spans="1:21" ht="18" customHeight="1">
      <c r="A1324" s="817"/>
      <c r="B1324" s="818"/>
      <c r="C1324" s="895"/>
      <c r="D1324" s="818"/>
      <c r="E1324" s="337">
        <v>26</v>
      </c>
      <c r="F1324" s="216"/>
      <c r="G1324" s="216"/>
      <c r="H1324" s="97"/>
      <c r="I1324" s="81"/>
      <c r="J1324" s="76"/>
      <c r="K1324" s="82"/>
      <c r="L1324" s="77"/>
      <c r="M1324" s="2"/>
      <c r="N1324" s="82"/>
      <c r="O1324" s="77"/>
      <c r="P1324" s="2"/>
      <c r="Q1324" s="82"/>
      <c r="R1324" s="19"/>
      <c r="S1324" s="85"/>
      <c r="T1324" s="397">
        <f t="shared" si="101"/>
        <v>0</v>
      </c>
      <c r="U1324" s="443">
        <f t="shared" si="102"/>
        <v>44</v>
      </c>
    </row>
    <row r="1325" spans="1:21" ht="18" customHeight="1">
      <c r="A1325" s="817"/>
      <c r="B1325" s="818"/>
      <c r="C1325" s="895"/>
      <c r="D1325" s="818"/>
      <c r="E1325" s="337">
        <v>27</v>
      </c>
      <c r="F1325" s="216"/>
      <c r="G1325" s="216"/>
      <c r="H1325" s="97"/>
      <c r="I1325" s="81"/>
      <c r="J1325" s="76"/>
      <c r="K1325" s="81"/>
      <c r="L1325" s="76"/>
      <c r="M1325" s="2"/>
      <c r="N1325" s="81"/>
      <c r="O1325" s="77"/>
      <c r="P1325" s="15"/>
      <c r="Q1325" s="82"/>
      <c r="R1325" s="19"/>
      <c r="S1325" s="85"/>
      <c r="T1325" s="397">
        <f t="shared" si="101"/>
        <v>0</v>
      </c>
      <c r="U1325" s="443">
        <f t="shared" si="102"/>
        <v>44</v>
      </c>
    </row>
    <row r="1326" spans="1:21" ht="18" customHeight="1">
      <c r="A1326" s="817"/>
      <c r="B1326" s="818"/>
      <c r="C1326" s="895"/>
      <c r="D1326" s="818"/>
      <c r="E1326" s="337">
        <v>28</v>
      </c>
      <c r="F1326" s="216"/>
      <c r="G1326" s="216"/>
      <c r="H1326" s="97"/>
      <c r="I1326" s="81"/>
      <c r="J1326" s="76"/>
      <c r="K1326" s="81"/>
      <c r="L1326" s="76"/>
      <c r="M1326" s="2"/>
      <c r="N1326" s="81"/>
      <c r="O1326" s="77"/>
      <c r="P1326" s="15"/>
      <c r="Q1326" s="82"/>
      <c r="R1326" s="19"/>
      <c r="S1326" s="85"/>
      <c r="T1326" s="397">
        <f t="shared" si="101"/>
        <v>0</v>
      </c>
      <c r="U1326" s="443">
        <f t="shared" si="102"/>
        <v>44</v>
      </c>
    </row>
    <row r="1327" spans="1:21" ht="18" customHeight="1">
      <c r="A1327" s="817"/>
      <c r="B1327" s="818"/>
      <c r="C1327" s="895"/>
      <c r="D1327" s="818"/>
      <c r="E1327" s="337">
        <v>29</v>
      </c>
      <c r="F1327" s="216"/>
      <c r="G1327" s="216"/>
      <c r="H1327" s="97"/>
      <c r="I1327" s="81"/>
      <c r="J1327" s="76"/>
      <c r="K1327" s="81"/>
      <c r="L1327" s="76"/>
      <c r="M1327" s="2"/>
      <c r="N1327" s="81"/>
      <c r="O1327" s="77"/>
      <c r="P1327" s="15"/>
      <c r="Q1327" s="82"/>
      <c r="R1327" s="19"/>
      <c r="S1327" s="85"/>
      <c r="T1327" s="397">
        <f t="shared" si="101"/>
        <v>0</v>
      </c>
      <c r="U1327" s="443">
        <f t="shared" si="102"/>
        <v>44</v>
      </c>
    </row>
    <row r="1328" spans="1:21" ht="18" customHeight="1">
      <c r="A1328" s="825"/>
      <c r="B1328" s="826"/>
      <c r="C1328" s="896"/>
      <c r="D1328" s="826"/>
      <c r="E1328" s="345">
        <v>30</v>
      </c>
      <c r="F1328" s="433"/>
      <c r="G1328" s="433"/>
      <c r="H1328" s="101"/>
      <c r="I1328" s="102"/>
      <c r="J1328" s="141"/>
      <c r="K1328" s="102"/>
      <c r="L1328" s="141"/>
      <c r="M1328" s="17"/>
      <c r="N1328" s="90"/>
      <c r="O1328" s="79"/>
      <c r="P1328" s="17"/>
      <c r="Q1328" s="90"/>
      <c r="R1328" s="20"/>
      <c r="S1328" s="91"/>
      <c r="T1328" s="398">
        <f t="shared" si="101"/>
        <v>0</v>
      </c>
      <c r="U1328" s="443">
        <f t="shared" si="102"/>
        <v>44</v>
      </c>
    </row>
    <row r="1329" spans="1:21" ht="18" customHeight="1">
      <c r="A1329" s="817">
        <v>45</v>
      </c>
      <c r="B1329" s="818"/>
      <c r="C1329" s="894" t="str">
        <f>IF(ISERROR(VLOOKUP($A1329,処理シート!$B:$D,3,FALSE)),"",VLOOKUP($A1329,処理シート!$B:$D,3,FALSE))</f>
        <v/>
      </c>
      <c r="D1329" s="816"/>
      <c r="E1329" s="337">
        <v>1</v>
      </c>
      <c r="F1329" s="216"/>
      <c r="G1329" s="216"/>
      <c r="H1329" s="96"/>
      <c r="I1329" s="80"/>
      <c r="J1329" s="75"/>
      <c r="K1329" s="83"/>
      <c r="L1329" s="78"/>
      <c r="M1329" s="25"/>
      <c r="N1329" s="83"/>
      <c r="O1329" s="78"/>
      <c r="P1329" s="25"/>
      <c r="Q1329" s="83"/>
      <c r="R1329" s="21"/>
      <c r="S1329" s="84"/>
      <c r="T1329" s="390">
        <f t="shared" si="101"/>
        <v>0</v>
      </c>
      <c r="U1329" s="443">
        <f>$A$1329</f>
        <v>45</v>
      </c>
    </row>
    <row r="1330" spans="1:21" ht="18" customHeight="1">
      <c r="A1330" s="817"/>
      <c r="B1330" s="818"/>
      <c r="C1330" s="895"/>
      <c r="D1330" s="818"/>
      <c r="E1330" s="337">
        <v>2</v>
      </c>
      <c r="F1330" s="216"/>
      <c r="G1330" s="216"/>
      <c r="H1330" s="97"/>
      <c r="I1330" s="81"/>
      <c r="J1330" s="76"/>
      <c r="K1330" s="82"/>
      <c r="L1330" s="77"/>
      <c r="M1330" s="2"/>
      <c r="N1330" s="82"/>
      <c r="O1330" s="77"/>
      <c r="P1330" s="2"/>
      <c r="Q1330" s="82"/>
      <c r="R1330" s="19"/>
      <c r="S1330" s="85"/>
      <c r="T1330" s="397">
        <f t="shared" si="101"/>
        <v>0</v>
      </c>
      <c r="U1330" s="443">
        <f t="shared" ref="U1330:U1358" si="103">$A$1329</f>
        <v>45</v>
      </c>
    </row>
    <row r="1331" spans="1:21" ht="18" customHeight="1">
      <c r="A1331" s="817"/>
      <c r="B1331" s="818"/>
      <c r="C1331" s="895"/>
      <c r="D1331" s="818"/>
      <c r="E1331" s="337">
        <v>3</v>
      </c>
      <c r="F1331" s="216"/>
      <c r="G1331" s="216"/>
      <c r="H1331" s="97"/>
      <c r="I1331" s="81"/>
      <c r="J1331" s="76"/>
      <c r="K1331" s="82"/>
      <c r="L1331" s="77"/>
      <c r="M1331" s="2"/>
      <c r="N1331" s="82"/>
      <c r="O1331" s="77"/>
      <c r="P1331" s="2"/>
      <c r="Q1331" s="82"/>
      <c r="R1331" s="19"/>
      <c r="S1331" s="85"/>
      <c r="T1331" s="397">
        <f t="shared" si="101"/>
        <v>0</v>
      </c>
      <c r="U1331" s="443">
        <f t="shared" si="103"/>
        <v>45</v>
      </c>
    </row>
    <row r="1332" spans="1:21" ht="18" customHeight="1">
      <c r="A1332" s="817"/>
      <c r="B1332" s="818"/>
      <c r="C1332" s="895"/>
      <c r="D1332" s="818"/>
      <c r="E1332" s="337">
        <v>4</v>
      </c>
      <c r="F1332" s="216"/>
      <c r="G1332" s="216"/>
      <c r="H1332" s="97"/>
      <c r="I1332" s="81"/>
      <c r="J1332" s="76"/>
      <c r="K1332" s="81"/>
      <c r="L1332" s="76"/>
      <c r="M1332" s="2"/>
      <c r="N1332" s="81"/>
      <c r="O1332" s="77"/>
      <c r="P1332" s="15"/>
      <c r="Q1332" s="82"/>
      <c r="R1332" s="19"/>
      <c r="S1332" s="85"/>
      <c r="T1332" s="397">
        <f t="shared" si="101"/>
        <v>0</v>
      </c>
      <c r="U1332" s="443">
        <f t="shared" si="103"/>
        <v>45</v>
      </c>
    </row>
    <row r="1333" spans="1:21" ht="18" customHeight="1">
      <c r="A1333" s="817"/>
      <c r="B1333" s="818"/>
      <c r="C1333" s="895"/>
      <c r="D1333" s="818"/>
      <c r="E1333" s="337">
        <v>5</v>
      </c>
      <c r="F1333" s="216"/>
      <c r="G1333" s="216"/>
      <c r="H1333" s="97"/>
      <c r="I1333" s="81"/>
      <c r="J1333" s="76"/>
      <c r="K1333" s="81"/>
      <c r="L1333" s="76"/>
      <c r="M1333" s="2"/>
      <c r="N1333" s="81"/>
      <c r="O1333" s="77"/>
      <c r="P1333" s="15"/>
      <c r="Q1333" s="82"/>
      <c r="R1333" s="19"/>
      <c r="S1333" s="85"/>
      <c r="T1333" s="397">
        <f t="shared" si="101"/>
        <v>0</v>
      </c>
      <c r="U1333" s="443">
        <f t="shared" si="103"/>
        <v>45</v>
      </c>
    </row>
    <row r="1334" spans="1:21" ht="18" customHeight="1">
      <c r="A1334" s="817"/>
      <c r="B1334" s="818"/>
      <c r="C1334" s="895"/>
      <c r="D1334" s="818"/>
      <c r="E1334" s="337">
        <v>6</v>
      </c>
      <c r="F1334" s="216"/>
      <c r="G1334" s="216"/>
      <c r="H1334" s="97"/>
      <c r="I1334" s="81"/>
      <c r="J1334" s="76"/>
      <c r="K1334" s="81"/>
      <c r="L1334" s="76"/>
      <c r="M1334" s="2"/>
      <c r="N1334" s="81"/>
      <c r="O1334" s="77"/>
      <c r="P1334" s="15"/>
      <c r="Q1334" s="82"/>
      <c r="R1334" s="19"/>
      <c r="S1334" s="85"/>
      <c r="T1334" s="397">
        <f t="shared" si="101"/>
        <v>0</v>
      </c>
      <c r="U1334" s="443">
        <f t="shared" si="103"/>
        <v>45</v>
      </c>
    </row>
    <row r="1335" spans="1:21" ht="18" customHeight="1">
      <c r="A1335" s="817"/>
      <c r="B1335" s="818"/>
      <c r="C1335" s="895"/>
      <c r="D1335" s="818"/>
      <c r="E1335" s="337">
        <v>7</v>
      </c>
      <c r="F1335" s="216"/>
      <c r="G1335" s="216"/>
      <c r="H1335" s="97"/>
      <c r="I1335" s="81"/>
      <c r="J1335" s="76"/>
      <c r="K1335" s="81"/>
      <c r="L1335" s="76"/>
      <c r="M1335" s="2"/>
      <c r="N1335" s="82"/>
      <c r="O1335" s="77"/>
      <c r="P1335" s="2"/>
      <c r="Q1335" s="82"/>
      <c r="R1335" s="19"/>
      <c r="S1335" s="85"/>
      <c r="T1335" s="397">
        <f t="shared" si="101"/>
        <v>0</v>
      </c>
      <c r="U1335" s="443">
        <f t="shared" si="103"/>
        <v>45</v>
      </c>
    </row>
    <row r="1336" spans="1:21" ht="18" customHeight="1">
      <c r="A1336" s="817"/>
      <c r="B1336" s="818"/>
      <c r="C1336" s="895"/>
      <c r="D1336" s="818"/>
      <c r="E1336" s="337">
        <v>8</v>
      </c>
      <c r="F1336" s="216"/>
      <c r="G1336" s="216"/>
      <c r="H1336" s="97"/>
      <c r="I1336" s="81"/>
      <c r="J1336" s="76"/>
      <c r="K1336" s="82"/>
      <c r="L1336" s="77"/>
      <c r="M1336" s="2"/>
      <c r="N1336" s="82"/>
      <c r="O1336" s="77"/>
      <c r="P1336" s="2"/>
      <c r="Q1336" s="82"/>
      <c r="R1336" s="19"/>
      <c r="S1336" s="85"/>
      <c r="T1336" s="397">
        <f t="shared" si="101"/>
        <v>0</v>
      </c>
      <c r="U1336" s="443">
        <f t="shared" si="103"/>
        <v>45</v>
      </c>
    </row>
    <row r="1337" spans="1:21" ht="18" customHeight="1">
      <c r="A1337" s="817"/>
      <c r="B1337" s="818"/>
      <c r="C1337" s="895"/>
      <c r="D1337" s="818"/>
      <c r="E1337" s="337">
        <v>9</v>
      </c>
      <c r="F1337" s="216"/>
      <c r="G1337" s="216"/>
      <c r="H1337" s="97"/>
      <c r="I1337" s="81"/>
      <c r="J1337" s="76"/>
      <c r="K1337" s="82"/>
      <c r="L1337" s="77"/>
      <c r="M1337" s="2"/>
      <c r="N1337" s="82"/>
      <c r="O1337" s="77"/>
      <c r="P1337" s="2"/>
      <c r="Q1337" s="82"/>
      <c r="R1337" s="19"/>
      <c r="S1337" s="85"/>
      <c r="T1337" s="397">
        <f t="shared" si="101"/>
        <v>0</v>
      </c>
      <c r="U1337" s="443">
        <f t="shared" si="103"/>
        <v>45</v>
      </c>
    </row>
    <row r="1338" spans="1:21" ht="18" customHeight="1">
      <c r="A1338" s="817"/>
      <c r="B1338" s="818"/>
      <c r="C1338" s="895"/>
      <c r="D1338" s="818"/>
      <c r="E1338" s="337">
        <v>10</v>
      </c>
      <c r="F1338" s="216"/>
      <c r="G1338" s="216"/>
      <c r="H1338" s="97"/>
      <c r="I1338" s="81"/>
      <c r="J1338" s="76"/>
      <c r="K1338" s="82"/>
      <c r="L1338" s="77"/>
      <c r="M1338" s="2"/>
      <c r="N1338" s="82"/>
      <c r="O1338" s="77"/>
      <c r="P1338" s="2"/>
      <c r="Q1338" s="82"/>
      <c r="R1338" s="19"/>
      <c r="S1338" s="85"/>
      <c r="T1338" s="397">
        <f t="shared" si="101"/>
        <v>0</v>
      </c>
      <c r="U1338" s="443">
        <f t="shared" si="103"/>
        <v>45</v>
      </c>
    </row>
    <row r="1339" spans="1:21" ht="18" customHeight="1">
      <c r="A1339" s="817"/>
      <c r="B1339" s="818"/>
      <c r="C1339" s="895"/>
      <c r="D1339" s="818"/>
      <c r="E1339" s="337">
        <v>11</v>
      </c>
      <c r="F1339" s="216"/>
      <c r="G1339" s="216"/>
      <c r="H1339" s="97"/>
      <c r="I1339" s="81"/>
      <c r="J1339" s="76"/>
      <c r="K1339" s="82"/>
      <c r="L1339" s="77"/>
      <c r="M1339" s="2"/>
      <c r="N1339" s="82"/>
      <c r="O1339" s="77"/>
      <c r="P1339" s="2"/>
      <c r="Q1339" s="82"/>
      <c r="R1339" s="19"/>
      <c r="S1339" s="85"/>
      <c r="T1339" s="397">
        <f t="shared" si="101"/>
        <v>0</v>
      </c>
      <c r="U1339" s="443">
        <f t="shared" si="103"/>
        <v>45</v>
      </c>
    </row>
    <row r="1340" spans="1:21" ht="18" customHeight="1">
      <c r="A1340" s="817"/>
      <c r="B1340" s="818"/>
      <c r="C1340" s="895"/>
      <c r="D1340" s="818"/>
      <c r="E1340" s="337">
        <v>12</v>
      </c>
      <c r="F1340" s="216"/>
      <c r="G1340" s="216"/>
      <c r="H1340" s="97"/>
      <c r="I1340" s="81"/>
      <c r="J1340" s="76"/>
      <c r="K1340" s="81"/>
      <c r="L1340" s="76"/>
      <c r="M1340" s="2"/>
      <c r="N1340" s="81"/>
      <c r="O1340" s="77"/>
      <c r="P1340" s="15"/>
      <c r="Q1340" s="82"/>
      <c r="R1340" s="19"/>
      <c r="S1340" s="85"/>
      <c r="T1340" s="397">
        <f t="shared" si="101"/>
        <v>0</v>
      </c>
      <c r="U1340" s="443">
        <f t="shared" si="103"/>
        <v>45</v>
      </c>
    </row>
    <row r="1341" spans="1:21" ht="18" customHeight="1">
      <c r="A1341" s="817"/>
      <c r="B1341" s="818"/>
      <c r="C1341" s="895"/>
      <c r="D1341" s="818"/>
      <c r="E1341" s="337">
        <v>13</v>
      </c>
      <c r="F1341" s="216"/>
      <c r="G1341" s="216"/>
      <c r="H1341" s="97"/>
      <c r="I1341" s="81"/>
      <c r="J1341" s="76"/>
      <c r="K1341" s="81"/>
      <c r="L1341" s="76"/>
      <c r="M1341" s="2"/>
      <c r="N1341" s="81"/>
      <c r="O1341" s="77"/>
      <c r="P1341" s="15"/>
      <c r="Q1341" s="82"/>
      <c r="R1341" s="19"/>
      <c r="S1341" s="85"/>
      <c r="T1341" s="397">
        <f t="shared" si="101"/>
        <v>0</v>
      </c>
      <c r="U1341" s="443">
        <f t="shared" si="103"/>
        <v>45</v>
      </c>
    </row>
    <row r="1342" spans="1:21" ht="18" customHeight="1">
      <c r="A1342" s="817"/>
      <c r="B1342" s="818"/>
      <c r="C1342" s="895"/>
      <c r="D1342" s="818"/>
      <c r="E1342" s="337">
        <v>14</v>
      </c>
      <c r="F1342" s="216"/>
      <c r="G1342" s="216"/>
      <c r="H1342" s="97"/>
      <c r="I1342" s="81"/>
      <c r="J1342" s="76"/>
      <c r="K1342" s="81"/>
      <c r="L1342" s="76"/>
      <c r="M1342" s="2"/>
      <c r="N1342" s="81"/>
      <c r="O1342" s="77"/>
      <c r="P1342" s="15"/>
      <c r="Q1342" s="82"/>
      <c r="R1342" s="19"/>
      <c r="S1342" s="85"/>
      <c r="T1342" s="397">
        <f t="shared" si="101"/>
        <v>0</v>
      </c>
      <c r="U1342" s="443">
        <f t="shared" si="103"/>
        <v>45</v>
      </c>
    </row>
    <row r="1343" spans="1:21" ht="18" customHeight="1">
      <c r="A1343" s="817"/>
      <c r="B1343" s="818"/>
      <c r="C1343" s="895"/>
      <c r="D1343" s="818"/>
      <c r="E1343" s="337">
        <v>15</v>
      </c>
      <c r="F1343" s="216"/>
      <c r="G1343" s="216"/>
      <c r="H1343" s="97"/>
      <c r="I1343" s="81"/>
      <c r="J1343" s="76"/>
      <c r="K1343" s="81"/>
      <c r="L1343" s="76"/>
      <c r="M1343" s="2"/>
      <c r="N1343" s="82"/>
      <c r="O1343" s="77"/>
      <c r="P1343" s="2"/>
      <c r="Q1343" s="82"/>
      <c r="R1343" s="19"/>
      <c r="S1343" s="85"/>
      <c r="T1343" s="397">
        <f t="shared" si="101"/>
        <v>0</v>
      </c>
      <c r="U1343" s="443">
        <f t="shared" si="103"/>
        <v>45</v>
      </c>
    </row>
    <row r="1344" spans="1:21" ht="18" customHeight="1">
      <c r="A1344" s="817"/>
      <c r="B1344" s="818"/>
      <c r="C1344" s="895"/>
      <c r="D1344" s="818"/>
      <c r="E1344" s="337">
        <v>16</v>
      </c>
      <c r="F1344" s="216"/>
      <c r="G1344" s="216"/>
      <c r="H1344" s="97"/>
      <c r="I1344" s="81"/>
      <c r="J1344" s="76"/>
      <c r="K1344" s="82"/>
      <c r="L1344" s="77"/>
      <c r="M1344" s="2"/>
      <c r="N1344" s="82"/>
      <c r="O1344" s="77"/>
      <c r="P1344" s="2"/>
      <c r="Q1344" s="82"/>
      <c r="R1344" s="19"/>
      <c r="S1344" s="85"/>
      <c r="T1344" s="397">
        <f t="shared" si="101"/>
        <v>0</v>
      </c>
      <c r="U1344" s="443">
        <f t="shared" si="103"/>
        <v>45</v>
      </c>
    </row>
    <row r="1345" spans="1:21" ht="18" customHeight="1">
      <c r="A1345" s="817"/>
      <c r="B1345" s="818"/>
      <c r="C1345" s="895"/>
      <c r="D1345" s="818"/>
      <c r="E1345" s="337">
        <v>17</v>
      </c>
      <c r="F1345" s="216"/>
      <c r="G1345" s="216"/>
      <c r="H1345" s="97"/>
      <c r="I1345" s="81"/>
      <c r="J1345" s="76"/>
      <c r="K1345" s="82"/>
      <c r="L1345" s="77"/>
      <c r="M1345" s="2"/>
      <c r="N1345" s="82"/>
      <c r="O1345" s="77"/>
      <c r="P1345" s="2"/>
      <c r="Q1345" s="82"/>
      <c r="R1345" s="19"/>
      <c r="S1345" s="85"/>
      <c r="T1345" s="397">
        <f t="shared" si="101"/>
        <v>0</v>
      </c>
      <c r="U1345" s="443">
        <f t="shared" si="103"/>
        <v>45</v>
      </c>
    </row>
    <row r="1346" spans="1:21" ht="18" customHeight="1">
      <c r="A1346" s="817"/>
      <c r="B1346" s="818"/>
      <c r="C1346" s="895"/>
      <c r="D1346" s="818"/>
      <c r="E1346" s="337">
        <v>18</v>
      </c>
      <c r="F1346" s="216"/>
      <c r="G1346" s="216"/>
      <c r="H1346" s="97"/>
      <c r="I1346" s="81"/>
      <c r="J1346" s="76"/>
      <c r="K1346" s="82"/>
      <c r="L1346" s="77"/>
      <c r="M1346" s="2"/>
      <c r="N1346" s="82"/>
      <c r="O1346" s="77"/>
      <c r="P1346" s="2"/>
      <c r="Q1346" s="82"/>
      <c r="R1346" s="19"/>
      <c r="S1346" s="85"/>
      <c r="T1346" s="397">
        <f t="shared" si="101"/>
        <v>0</v>
      </c>
      <c r="U1346" s="443">
        <f t="shared" si="103"/>
        <v>45</v>
      </c>
    </row>
    <row r="1347" spans="1:21" ht="18" customHeight="1">
      <c r="A1347" s="817"/>
      <c r="B1347" s="818"/>
      <c r="C1347" s="895"/>
      <c r="D1347" s="818"/>
      <c r="E1347" s="337">
        <v>19</v>
      </c>
      <c r="F1347" s="216"/>
      <c r="G1347" s="216"/>
      <c r="H1347" s="97"/>
      <c r="I1347" s="81"/>
      <c r="J1347" s="76"/>
      <c r="K1347" s="81"/>
      <c r="L1347" s="76"/>
      <c r="M1347" s="2"/>
      <c r="N1347" s="81"/>
      <c r="O1347" s="77"/>
      <c r="P1347" s="15"/>
      <c r="Q1347" s="82"/>
      <c r="R1347" s="19"/>
      <c r="S1347" s="85"/>
      <c r="T1347" s="397">
        <f t="shared" si="101"/>
        <v>0</v>
      </c>
      <c r="U1347" s="443">
        <f t="shared" si="103"/>
        <v>45</v>
      </c>
    </row>
    <row r="1348" spans="1:21" ht="18" customHeight="1">
      <c r="A1348" s="817"/>
      <c r="B1348" s="818"/>
      <c r="C1348" s="895"/>
      <c r="D1348" s="818"/>
      <c r="E1348" s="337">
        <v>20</v>
      </c>
      <c r="F1348" s="216"/>
      <c r="G1348" s="216"/>
      <c r="H1348" s="97"/>
      <c r="I1348" s="81"/>
      <c r="J1348" s="76"/>
      <c r="K1348" s="81"/>
      <c r="L1348" s="76"/>
      <c r="M1348" s="2"/>
      <c r="N1348" s="81"/>
      <c r="O1348" s="77"/>
      <c r="P1348" s="15"/>
      <c r="Q1348" s="82"/>
      <c r="R1348" s="19"/>
      <c r="S1348" s="85"/>
      <c r="T1348" s="397">
        <f t="shared" si="101"/>
        <v>0</v>
      </c>
      <c r="U1348" s="443">
        <f t="shared" si="103"/>
        <v>45</v>
      </c>
    </row>
    <row r="1349" spans="1:21" ht="18" customHeight="1">
      <c r="A1349" s="817"/>
      <c r="B1349" s="818"/>
      <c r="C1349" s="895"/>
      <c r="D1349" s="818"/>
      <c r="E1349" s="337">
        <v>21</v>
      </c>
      <c r="F1349" s="216"/>
      <c r="G1349" s="216"/>
      <c r="H1349" s="97"/>
      <c r="I1349" s="81"/>
      <c r="J1349" s="76"/>
      <c r="K1349" s="81"/>
      <c r="L1349" s="76"/>
      <c r="M1349" s="2"/>
      <c r="N1349" s="81"/>
      <c r="O1349" s="77"/>
      <c r="P1349" s="15"/>
      <c r="Q1349" s="82"/>
      <c r="R1349" s="19"/>
      <c r="S1349" s="85"/>
      <c r="T1349" s="397">
        <f t="shared" si="101"/>
        <v>0</v>
      </c>
      <c r="U1349" s="443">
        <f t="shared" si="103"/>
        <v>45</v>
      </c>
    </row>
    <row r="1350" spans="1:21" ht="18" customHeight="1">
      <c r="A1350" s="817"/>
      <c r="B1350" s="818"/>
      <c r="C1350" s="895"/>
      <c r="D1350" s="818"/>
      <c r="E1350" s="337">
        <v>22</v>
      </c>
      <c r="F1350" s="216"/>
      <c r="G1350" s="216"/>
      <c r="H1350" s="97"/>
      <c r="I1350" s="81"/>
      <c r="J1350" s="76"/>
      <c r="K1350" s="81"/>
      <c r="L1350" s="76"/>
      <c r="M1350" s="2"/>
      <c r="N1350" s="82"/>
      <c r="O1350" s="77"/>
      <c r="P1350" s="2"/>
      <c r="Q1350" s="82"/>
      <c r="R1350" s="19"/>
      <c r="S1350" s="85"/>
      <c r="T1350" s="397">
        <f t="shared" si="101"/>
        <v>0</v>
      </c>
      <c r="U1350" s="443">
        <f t="shared" si="103"/>
        <v>45</v>
      </c>
    </row>
    <row r="1351" spans="1:21" ht="18" customHeight="1">
      <c r="A1351" s="817"/>
      <c r="B1351" s="818"/>
      <c r="C1351" s="895"/>
      <c r="D1351" s="818"/>
      <c r="E1351" s="337">
        <v>23</v>
      </c>
      <c r="F1351" s="216"/>
      <c r="G1351" s="216"/>
      <c r="H1351" s="97"/>
      <c r="I1351" s="81"/>
      <c r="J1351" s="76"/>
      <c r="K1351" s="82"/>
      <c r="L1351" s="77"/>
      <c r="M1351" s="2"/>
      <c r="N1351" s="82"/>
      <c r="O1351" s="77"/>
      <c r="P1351" s="2"/>
      <c r="Q1351" s="82"/>
      <c r="R1351" s="19"/>
      <c r="S1351" s="85"/>
      <c r="T1351" s="397">
        <f t="shared" si="101"/>
        <v>0</v>
      </c>
      <c r="U1351" s="443">
        <f t="shared" si="103"/>
        <v>45</v>
      </c>
    </row>
    <row r="1352" spans="1:21" ht="18" customHeight="1">
      <c r="A1352" s="817"/>
      <c r="B1352" s="818"/>
      <c r="C1352" s="895"/>
      <c r="D1352" s="818"/>
      <c r="E1352" s="337">
        <v>24</v>
      </c>
      <c r="F1352" s="216"/>
      <c r="G1352" s="216"/>
      <c r="H1352" s="97"/>
      <c r="I1352" s="81"/>
      <c r="J1352" s="76"/>
      <c r="K1352" s="82"/>
      <c r="L1352" s="77"/>
      <c r="M1352" s="2"/>
      <c r="N1352" s="82"/>
      <c r="O1352" s="77"/>
      <c r="P1352" s="2"/>
      <c r="Q1352" s="82"/>
      <c r="R1352" s="19"/>
      <c r="S1352" s="85"/>
      <c r="T1352" s="397">
        <f t="shared" si="101"/>
        <v>0</v>
      </c>
      <c r="U1352" s="443">
        <f t="shared" si="103"/>
        <v>45</v>
      </c>
    </row>
    <row r="1353" spans="1:21" ht="18" customHeight="1">
      <c r="A1353" s="817"/>
      <c r="B1353" s="818"/>
      <c r="C1353" s="895"/>
      <c r="D1353" s="818"/>
      <c r="E1353" s="337">
        <v>25</v>
      </c>
      <c r="F1353" s="216"/>
      <c r="G1353" s="216"/>
      <c r="H1353" s="97"/>
      <c r="I1353" s="81"/>
      <c r="J1353" s="76"/>
      <c r="K1353" s="82"/>
      <c r="L1353" s="77"/>
      <c r="M1353" s="2"/>
      <c r="N1353" s="82"/>
      <c r="O1353" s="77"/>
      <c r="P1353" s="2"/>
      <c r="Q1353" s="82"/>
      <c r="R1353" s="19"/>
      <c r="S1353" s="85"/>
      <c r="T1353" s="397">
        <f t="shared" si="101"/>
        <v>0</v>
      </c>
      <c r="U1353" s="443">
        <f t="shared" si="103"/>
        <v>45</v>
      </c>
    </row>
    <row r="1354" spans="1:21" ht="18" customHeight="1">
      <c r="A1354" s="817"/>
      <c r="B1354" s="818"/>
      <c r="C1354" s="895"/>
      <c r="D1354" s="818"/>
      <c r="E1354" s="337">
        <v>26</v>
      </c>
      <c r="F1354" s="216"/>
      <c r="G1354" s="216"/>
      <c r="H1354" s="97"/>
      <c r="I1354" s="81"/>
      <c r="J1354" s="76"/>
      <c r="K1354" s="82"/>
      <c r="L1354" s="77"/>
      <c r="M1354" s="2"/>
      <c r="N1354" s="82"/>
      <c r="O1354" s="77"/>
      <c r="P1354" s="2"/>
      <c r="Q1354" s="82"/>
      <c r="R1354" s="19"/>
      <c r="S1354" s="85"/>
      <c r="T1354" s="397">
        <f t="shared" si="101"/>
        <v>0</v>
      </c>
      <c r="U1354" s="443">
        <f t="shared" si="103"/>
        <v>45</v>
      </c>
    </row>
    <row r="1355" spans="1:21" ht="18" customHeight="1">
      <c r="A1355" s="817"/>
      <c r="B1355" s="818"/>
      <c r="C1355" s="895"/>
      <c r="D1355" s="818"/>
      <c r="E1355" s="337">
        <v>27</v>
      </c>
      <c r="F1355" s="216"/>
      <c r="G1355" s="216"/>
      <c r="H1355" s="97"/>
      <c r="I1355" s="81"/>
      <c r="J1355" s="76"/>
      <c r="K1355" s="81"/>
      <c r="L1355" s="76"/>
      <c r="M1355" s="2"/>
      <c r="N1355" s="81"/>
      <c r="O1355" s="77"/>
      <c r="P1355" s="15"/>
      <c r="Q1355" s="82"/>
      <c r="R1355" s="19"/>
      <c r="S1355" s="85"/>
      <c r="T1355" s="397">
        <f t="shared" si="101"/>
        <v>0</v>
      </c>
      <c r="U1355" s="443">
        <f t="shared" si="103"/>
        <v>45</v>
      </c>
    </row>
    <row r="1356" spans="1:21" ht="18" customHeight="1">
      <c r="A1356" s="817"/>
      <c r="B1356" s="818"/>
      <c r="C1356" s="895"/>
      <c r="D1356" s="818"/>
      <c r="E1356" s="337">
        <v>28</v>
      </c>
      <c r="F1356" s="216"/>
      <c r="G1356" s="216"/>
      <c r="H1356" s="97"/>
      <c r="I1356" s="81"/>
      <c r="J1356" s="76"/>
      <c r="K1356" s="81"/>
      <c r="L1356" s="76"/>
      <c r="M1356" s="2"/>
      <c r="N1356" s="81"/>
      <c r="O1356" s="77"/>
      <c r="P1356" s="15"/>
      <c r="Q1356" s="82"/>
      <c r="R1356" s="19"/>
      <c r="S1356" s="85"/>
      <c r="T1356" s="397">
        <f t="shared" si="101"/>
        <v>0</v>
      </c>
      <c r="U1356" s="443">
        <f t="shared" si="103"/>
        <v>45</v>
      </c>
    </row>
    <row r="1357" spans="1:21" ht="18" customHeight="1">
      <c r="A1357" s="817"/>
      <c r="B1357" s="818"/>
      <c r="C1357" s="895"/>
      <c r="D1357" s="818"/>
      <c r="E1357" s="337">
        <v>29</v>
      </c>
      <c r="F1357" s="216"/>
      <c r="G1357" s="216"/>
      <c r="H1357" s="97"/>
      <c r="I1357" s="81"/>
      <c r="J1357" s="76"/>
      <c r="K1357" s="81"/>
      <c r="L1357" s="76"/>
      <c r="M1357" s="2"/>
      <c r="N1357" s="81"/>
      <c r="O1357" s="77"/>
      <c r="P1357" s="15"/>
      <c r="Q1357" s="82"/>
      <c r="R1357" s="19"/>
      <c r="S1357" s="85"/>
      <c r="T1357" s="397">
        <f t="shared" si="101"/>
        <v>0</v>
      </c>
      <c r="U1357" s="443">
        <f t="shared" si="103"/>
        <v>45</v>
      </c>
    </row>
    <row r="1358" spans="1:21" ht="18" customHeight="1">
      <c r="A1358" s="825"/>
      <c r="B1358" s="826"/>
      <c r="C1358" s="896"/>
      <c r="D1358" s="826"/>
      <c r="E1358" s="345">
        <v>30</v>
      </c>
      <c r="F1358" s="433"/>
      <c r="G1358" s="433"/>
      <c r="H1358" s="101"/>
      <c r="I1358" s="102"/>
      <c r="J1358" s="141"/>
      <c r="K1358" s="102"/>
      <c r="L1358" s="141"/>
      <c r="M1358" s="17"/>
      <c r="N1358" s="90"/>
      <c r="O1358" s="79"/>
      <c r="P1358" s="17"/>
      <c r="Q1358" s="90"/>
      <c r="R1358" s="20"/>
      <c r="S1358" s="91"/>
      <c r="T1358" s="398">
        <f t="shared" si="101"/>
        <v>0</v>
      </c>
      <c r="U1358" s="443">
        <f t="shared" si="103"/>
        <v>45</v>
      </c>
    </row>
    <row r="1359" spans="1:21" ht="18" customHeight="1">
      <c r="A1359" s="817">
        <v>46</v>
      </c>
      <c r="B1359" s="818"/>
      <c r="C1359" s="894" t="str">
        <f>IF(ISERROR(VLOOKUP($A1359,処理シート!$B:$D,3,FALSE)),"",VLOOKUP($A1359,処理シート!$B:$D,3,FALSE))</f>
        <v/>
      </c>
      <c r="D1359" s="816"/>
      <c r="E1359" s="337">
        <v>1</v>
      </c>
      <c r="F1359" s="216"/>
      <c r="G1359" s="216"/>
      <c r="H1359" s="96"/>
      <c r="I1359" s="80"/>
      <c r="J1359" s="75"/>
      <c r="K1359" s="83"/>
      <c r="L1359" s="78"/>
      <c r="M1359" s="25"/>
      <c r="N1359" s="83"/>
      <c r="O1359" s="78"/>
      <c r="P1359" s="25"/>
      <c r="Q1359" s="83"/>
      <c r="R1359" s="21"/>
      <c r="S1359" s="84"/>
      <c r="T1359" s="390">
        <f t="shared" si="101"/>
        <v>0</v>
      </c>
      <c r="U1359" s="443">
        <f>$A$1359</f>
        <v>46</v>
      </c>
    </row>
    <row r="1360" spans="1:21" ht="18" customHeight="1">
      <c r="A1360" s="817"/>
      <c r="B1360" s="818"/>
      <c r="C1360" s="895"/>
      <c r="D1360" s="818"/>
      <c r="E1360" s="337">
        <v>2</v>
      </c>
      <c r="F1360" s="216"/>
      <c r="G1360" s="216"/>
      <c r="H1360" s="97"/>
      <c r="I1360" s="81"/>
      <c r="J1360" s="76"/>
      <c r="K1360" s="82"/>
      <c r="L1360" s="77"/>
      <c r="M1360" s="2"/>
      <c r="N1360" s="82"/>
      <c r="O1360" s="77"/>
      <c r="P1360" s="2"/>
      <c r="Q1360" s="82"/>
      <c r="R1360" s="19"/>
      <c r="S1360" s="85"/>
      <c r="T1360" s="397">
        <f t="shared" si="101"/>
        <v>0</v>
      </c>
      <c r="U1360" s="443">
        <f t="shared" ref="U1360:U1388" si="104">$A$1359</f>
        <v>46</v>
      </c>
    </row>
    <row r="1361" spans="1:21" ht="18" customHeight="1">
      <c r="A1361" s="817"/>
      <c r="B1361" s="818"/>
      <c r="C1361" s="895"/>
      <c r="D1361" s="818"/>
      <c r="E1361" s="337">
        <v>3</v>
      </c>
      <c r="F1361" s="216"/>
      <c r="G1361" s="216"/>
      <c r="H1361" s="97"/>
      <c r="I1361" s="81"/>
      <c r="J1361" s="76"/>
      <c r="K1361" s="82"/>
      <c r="L1361" s="77"/>
      <c r="M1361" s="2"/>
      <c r="N1361" s="82"/>
      <c r="O1361" s="77"/>
      <c r="P1361" s="2"/>
      <c r="Q1361" s="82"/>
      <c r="R1361" s="19"/>
      <c r="S1361" s="85"/>
      <c r="T1361" s="397">
        <f t="shared" si="101"/>
        <v>0</v>
      </c>
      <c r="U1361" s="443">
        <f t="shared" si="104"/>
        <v>46</v>
      </c>
    </row>
    <row r="1362" spans="1:21" ht="18" customHeight="1">
      <c r="A1362" s="817"/>
      <c r="B1362" s="818"/>
      <c r="C1362" s="895"/>
      <c r="D1362" s="818"/>
      <c r="E1362" s="337">
        <v>4</v>
      </c>
      <c r="F1362" s="216"/>
      <c r="G1362" s="216"/>
      <c r="H1362" s="97"/>
      <c r="I1362" s="81"/>
      <c r="J1362" s="76"/>
      <c r="K1362" s="81"/>
      <c r="L1362" s="76"/>
      <c r="M1362" s="2"/>
      <c r="N1362" s="81"/>
      <c r="O1362" s="77"/>
      <c r="P1362" s="15"/>
      <c r="Q1362" s="82"/>
      <c r="R1362" s="19"/>
      <c r="S1362" s="85"/>
      <c r="T1362" s="397">
        <f t="shared" si="101"/>
        <v>0</v>
      </c>
      <c r="U1362" s="443">
        <f t="shared" si="104"/>
        <v>46</v>
      </c>
    </row>
    <row r="1363" spans="1:21" ht="18" customHeight="1">
      <c r="A1363" s="817"/>
      <c r="B1363" s="818"/>
      <c r="C1363" s="895"/>
      <c r="D1363" s="818"/>
      <c r="E1363" s="337">
        <v>5</v>
      </c>
      <c r="F1363" s="216"/>
      <c r="G1363" s="216"/>
      <c r="H1363" s="97"/>
      <c r="I1363" s="81"/>
      <c r="J1363" s="76"/>
      <c r="K1363" s="81"/>
      <c r="L1363" s="76"/>
      <c r="M1363" s="2"/>
      <c r="N1363" s="81"/>
      <c r="O1363" s="77"/>
      <c r="P1363" s="15"/>
      <c r="Q1363" s="82"/>
      <c r="R1363" s="19"/>
      <c r="S1363" s="85"/>
      <c r="T1363" s="397">
        <f t="shared" ref="T1363:T1418" si="105">IF(J1363="",0,INT(SUM(PRODUCT(J1363,L1363,O1363),R1363)))</f>
        <v>0</v>
      </c>
      <c r="U1363" s="443">
        <f t="shared" si="104"/>
        <v>46</v>
      </c>
    </row>
    <row r="1364" spans="1:21" ht="18" customHeight="1">
      <c r="A1364" s="817"/>
      <c r="B1364" s="818"/>
      <c r="C1364" s="895"/>
      <c r="D1364" s="818"/>
      <c r="E1364" s="337">
        <v>6</v>
      </c>
      <c r="F1364" s="216"/>
      <c r="G1364" s="216"/>
      <c r="H1364" s="97"/>
      <c r="I1364" s="81"/>
      <c r="J1364" s="76"/>
      <c r="K1364" s="81"/>
      <c r="L1364" s="76"/>
      <c r="M1364" s="2"/>
      <c r="N1364" s="81"/>
      <c r="O1364" s="77"/>
      <c r="P1364" s="15"/>
      <c r="Q1364" s="82"/>
      <c r="R1364" s="19"/>
      <c r="S1364" s="85"/>
      <c r="T1364" s="397">
        <f t="shared" si="105"/>
        <v>0</v>
      </c>
      <c r="U1364" s="443">
        <f t="shared" si="104"/>
        <v>46</v>
      </c>
    </row>
    <row r="1365" spans="1:21" ht="18" customHeight="1">
      <c r="A1365" s="817"/>
      <c r="B1365" s="818"/>
      <c r="C1365" s="895"/>
      <c r="D1365" s="818"/>
      <c r="E1365" s="337">
        <v>7</v>
      </c>
      <c r="F1365" s="216"/>
      <c r="G1365" s="216"/>
      <c r="H1365" s="97"/>
      <c r="I1365" s="81"/>
      <c r="J1365" s="76"/>
      <c r="K1365" s="81"/>
      <c r="L1365" s="76"/>
      <c r="M1365" s="2"/>
      <c r="N1365" s="82"/>
      <c r="O1365" s="77"/>
      <c r="P1365" s="2"/>
      <c r="Q1365" s="82"/>
      <c r="R1365" s="19"/>
      <c r="S1365" s="85"/>
      <c r="T1365" s="397">
        <f t="shared" si="105"/>
        <v>0</v>
      </c>
      <c r="U1365" s="443">
        <f t="shared" si="104"/>
        <v>46</v>
      </c>
    </row>
    <row r="1366" spans="1:21" ht="18" customHeight="1">
      <c r="A1366" s="817"/>
      <c r="B1366" s="818"/>
      <c r="C1366" s="895"/>
      <c r="D1366" s="818"/>
      <c r="E1366" s="337">
        <v>8</v>
      </c>
      <c r="F1366" s="216"/>
      <c r="G1366" s="216"/>
      <c r="H1366" s="97"/>
      <c r="I1366" s="81"/>
      <c r="J1366" s="76"/>
      <c r="K1366" s="82"/>
      <c r="L1366" s="77"/>
      <c r="M1366" s="2"/>
      <c r="N1366" s="82"/>
      <c r="O1366" s="77"/>
      <c r="P1366" s="2"/>
      <c r="Q1366" s="82"/>
      <c r="R1366" s="19"/>
      <c r="S1366" s="85"/>
      <c r="T1366" s="397">
        <f t="shared" si="105"/>
        <v>0</v>
      </c>
      <c r="U1366" s="443">
        <f t="shared" si="104"/>
        <v>46</v>
      </c>
    </row>
    <row r="1367" spans="1:21" ht="18" customHeight="1">
      <c r="A1367" s="817"/>
      <c r="B1367" s="818"/>
      <c r="C1367" s="895"/>
      <c r="D1367" s="818"/>
      <c r="E1367" s="337">
        <v>9</v>
      </c>
      <c r="F1367" s="216"/>
      <c r="G1367" s="216"/>
      <c r="H1367" s="97"/>
      <c r="I1367" s="81"/>
      <c r="J1367" s="76"/>
      <c r="K1367" s="82"/>
      <c r="L1367" s="77"/>
      <c r="M1367" s="2"/>
      <c r="N1367" s="82"/>
      <c r="O1367" s="77"/>
      <c r="P1367" s="2"/>
      <c r="Q1367" s="82"/>
      <c r="R1367" s="19"/>
      <c r="S1367" s="85"/>
      <c r="T1367" s="397">
        <f t="shared" si="105"/>
        <v>0</v>
      </c>
      <c r="U1367" s="443">
        <f t="shared" si="104"/>
        <v>46</v>
      </c>
    </row>
    <row r="1368" spans="1:21" ht="18" customHeight="1">
      <c r="A1368" s="817"/>
      <c r="B1368" s="818"/>
      <c r="C1368" s="895"/>
      <c r="D1368" s="818"/>
      <c r="E1368" s="337">
        <v>10</v>
      </c>
      <c r="F1368" s="216"/>
      <c r="G1368" s="216"/>
      <c r="H1368" s="97"/>
      <c r="I1368" s="81"/>
      <c r="J1368" s="76"/>
      <c r="K1368" s="82"/>
      <c r="L1368" s="77"/>
      <c r="M1368" s="2"/>
      <c r="N1368" s="82"/>
      <c r="O1368" s="77"/>
      <c r="P1368" s="2"/>
      <c r="Q1368" s="82"/>
      <c r="R1368" s="19"/>
      <c r="S1368" s="85"/>
      <c r="T1368" s="397">
        <f t="shared" si="105"/>
        <v>0</v>
      </c>
      <c r="U1368" s="443">
        <f t="shared" si="104"/>
        <v>46</v>
      </c>
    </row>
    <row r="1369" spans="1:21" ht="18" customHeight="1">
      <c r="A1369" s="817"/>
      <c r="B1369" s="818"/>
      <c r="C1369" s="895"/>
      <c r="D1369" s="818"/>
      <c r="E1369" s="337">
        <v>11</v>
      </c>
      <c r="F1369" s="216"/>
      <c r="G1369" s="216"/>
      <c r="H1369" s="97"/>
      <c r="I1369" s="81"/>
      <c r="J1369" s="76"/>
      <c r="K1369" s="82"/>
      <c r="L1369" s="77"/>
      <c r="M1369" s="2"/>
      <c r="N1369" s="82"/>
      <c r="O1369" s="77"/>
      <c r="P1369" s="2"/>
      <c r="Q1369" s="82"/>
      <c r="R1369" s="19"/>
      <c r="S1369" s="85"/>
      <c r="T1369" s="397">
        <f t="shared" si="105"/>
        <v>0</v>
      </c>
      <c r="U1369" s="443">
        <f t="shared" si="104"/>
        <v>46</v>
      </c>
    </row>
    <row r="1370" spans="1:21" ht="18" customHeight="1">
      <c r="A1370" s="817"/>
      <c r="B1370" s="818"/>
      <c r="C1370" s="895"/>
      <c r="D1370" s="818"/>
      <c r="E1370" s="337">
        <v>12</v>
      </c>
      <c r="F1370" s="216"/>
      <c r="G1370" s="216"/>
      <c r="H1370" s="97"/>
      <c r="I1370" s="81"/>
      <c r="J1370" s="76"/>
      <c r="K1370" s="81"/>
      <c r="L1370" s="76"/>
      <c r="M1370" s="2"/>
      <c r="N1370" s="81"/>
      <c r="O1370" s="77"/>
      <c r="P1370" s="15"/>
      <c r="Q1370" s="82"/>
      <c r="R1370" s="19"/>
      <c r="S1370" s="85"/>
      <c r="T1370" s="397">
        <f t="shared" si="105"/>
        <v>0</v>
      </c>
      <c r="U1370" s="443">
        <f t="shared" si="104"/>
        <v>46</v>
      </c>
    </row>
    <row r="1371" spans="1:21" ht="18" customHeight="1">
      <c r="A1371" s="817"/>
      <c r="B1371" s="818"/>
      <c r="C1371" s="895"/>
      <c r="D1371" s="818"/>
      <c r="E1371" s="337">
        <v>13</v>
      </c>
      <c r="F1371" s="216"/>
      <c r="G1371" s="216"/>
      <c r="H1371" s="97"/>
      <c r="I1371" s="81"/>
      <c r="J1371" s="76"/>
      <c r="K1371" s="81"/>
      <c r="L1371" s="76"/>
      <c r="M1371" s="2"/>
      <c r="N1371" s="81"/>
      <c r="O1371" s="77"/>
      <c r="P1371" s="15"/>
      <c r="Q1371" s="82"/>
      <c r="R1371" s="19"/>
      <c r="S1371" s="85"/>
      <c r="T1371" s="397">
        <f t="shared" si="105"/>
        <v>0</v>
      </c>
      <c r="U1371" s="443">
        <f t="shared" si="104"/>
        <v>46</v>
      </c>
    </row>
    <row r="1372" spans="1:21" ht="18" customHeight="1">
      <c r="A1372" s="817"/>
      <c r="B1372" s="818"/>
      <c r="C1372" s="895"/>
      <c r="D1372" s="818"/>
      <c r="E1372" s="337">
        <v>14</v>
      </c>
      <c r="F1372" s="216"/>
      <c r="G1372" s="216"/>
      <c r="H1372" s="97"/>
      <c r="I1372" s="81"/>
      <c r="J1372" s="76"/>
      <c r="K1372" s="81"/>
      <c r="L1372" s="76"/>
      <c r="M1372" s="2"/>
      <c r="N1372" s="81"/>
      <c r="O1372" s="77"/>
      <c r="P1372" s="15"/>
      <c r="Q1372" s="82"/>
      <c r="R1372" s="19"/>
      <c r="S1372" s="85"/>
      <c r="T1372" s="397">
        <f t="shared" si="105"/>
        <v>0</v>
      </c>
      <c r="U1372" s="443">
        <f t="shared" si="104"/>
        <v>46</v>
      </c>
    </row>
    <row r="1373" spans="1:21" ht="18" customHeight="1">
      <c r="A1373" s="817"/>
      <c r="B1373" s="818"/>
      <c r="C1373" s="895"/>
      <c r="D1373" s="818"/>
      <c r="E1373" s="337">
        <v>15</v>
      </c>
      <c r="F1373" s="216"/>
      <c r="G1373" s="216"/>
      <c r="H1373" s="97"/>
      <c r="I1373" s="81"/>
      <c r="J1373" s="76"/>
      <c r="K1373" s="81"/>
      <c r="L1373" s="76"/>
      <c r="M1373" s="2"/>
      <c r="N1373" s="82"/>
      <c r="O1373" s="77"/>
      <c r="P1373" s="2"/>
      <c r="Q1373" s="82"/>
      <c r="R1373" s="19"/>
      <c r="S1373" s="85"/>
      <c r="T1373" s="397">
        <f t="shared" si="105"/>
        <v>0</v>
      </c>
      <c r="U1373" s="443">
        <f t="shared" si="104"/>
        <v>46</v>
      </c>
    </row>
    <row r="1374" spans="1:21" ht="18" customHeight="1">
      <c r="A1374" s="817"/>
      <c r="B1374" s="818"/>
      <c r="C1374" s="895"/>
      <c r="D1374" s="818"/>
      <c r="E1374" s="337">
        <v>16</v>
      </c>
      <c r="F1374" s="216"/>
      <c r="G1374" s="216"/>
      <c r="H1374" s="97"/>
      <c r="I1374" s="81"/>
      <c r="J1374" s="76"/>
      <c r="K1374" s="82"/>
      <c r="L1374" s="77"/>
      <c r="M1374" s="2"/>
      <c r="N1374" s="82"/>
      <c r="O1374" s="77"/>
      <c r="P1374" s="2"/>
      <c r="Q1374" s="82"/>
      <c r="R1374" s="19"/>
      <c r="S1374" s="85"/>
      <c r="T1374" s="397">
        <f t="shared" si="105"/>
        <v>0</v>
      </c>
      <c r="U1374" s="443">
        <f t="shared" si="104"/>
        <v>46</v>
      </c>
    </row>
    <row r="1375" spans="1:21" ht="18" customHeight="1">
      <c r="A1375" s="817"/>
      <c r="B1375" s="818"/>
      <c r="C1375" s="895"/>
      <c r="D1375" s="818"/>
      <c r="E1375" s="337">
        <v>17</v>
      </c>
      <c r="F1375" s="216"/>
      <c r="G1375" s="216"/>
      <c r="H1375" s="97"/>
      <c r="I1375" s="81"/>
      <c r="J1375" s="76"/>
      <c r="K1375" s="82"/>
      <c r="L1375" s="77"/>
      <c r="M1375" s="2"/>
      <c r="N1375" s="82"/>
      <c r="O1375" s="77"/>
      <c r="P1375" s="2"/>
      <c r="Q1375" s="82"/>
      <c r="R1375" s="19"/>
      <c r="S1375" s="85"/>
      <c r="T1375" s="397">
        <f t="shared" si="105"/>
        <v>0</v>
      </c>
      <c r="U1375" s="443">
        <f t="shared" si="104"/>
        <v>46</v>
      </c>
    </row>
    <row r="1376" spans="1:21" ht="18" customHeight="1">
      <c r="A1376" s="817"/>
      <c r="B1376" s="818"/>
      <c r="C1376" s="895"/>
      <c r="D1376" s="818"/>
      <c r="E1376" s="337">
        <v>18</v>
      </c>
      <c r="F1376" s="216"/>
      <c r="G1376" s="216"/>
      <c r="H1376" s="97"/>
      <c r="I1376" s="81"/>
      <c r="J1376" s="76"/>
      <c r="K1376" s="82"/>
      <c r="L1376" s="77"/>
      <c r="M1376" s="2"/>
      <c r="N1376" s="82"/>
      <c r="O1376" s="77"/>
      <c r="P1376" s="2"/>
      <c r="Q1376" s="82"/>
      <c r="R1376" s="19"/>
      <c r="S1376" s="85"/>
      <c r="T1376" s="397">
        <f t="shared" si="105"/>
        <v>0</v>
      </c>
      <c r="U1376" s="443">
        <f t="shared" si="104"/>
        <v>46</v>
      </c>
    </row>
    <row r="1377" spans="1:21" ht="18" customHeight="1">
      <c r="A1377" s="817"/>
      <c r="B1377" s="818"/>
      <c r="C1377" s="895"/>
      <c r="D1377" s="818"/>
      <c r="E1377" s="337">
        <v>19</v>
      </c>
      <c r="F1377" s="216"/>
      <c r="G1377" s="216"/>
      <c r="H1377" s="97"/>
      <c r="I1377" s="81"/>
      <c r="J1377" s="76"/>
      <c r="K1377" s="81"/>
      <c r="L1377" s="76"/>
      <c r="M1377" s="2"/>
      <c r="N1377" s="81"/>
      <c r="O1377" s="77"/>
      <c r="P1377" s="15"/>
      <c r="Q1377" s="82"/>
      <c r="R1377" s="19"/>
      <c r="S1377" s="85"/>
      <c r="T1377" s="397">
        <f t="shared" si="105"/>
        <v>0</v>
      </c>
      <c r="U1377" s="443">
        <f t="shared" si="104"/>
        <v>46</v>
      </c>
    </row>
    <row r="1378" spans="1:21" ht="18" customHeight="1">
      <c r="A1378" s="817"/>
      <c r="B1378" s="818"/>
      <c r="C1378" s="895"/>
      <c r="D1378" s="818"/>
      <c r="E1378" s="337">
        <v>20</v>
      </c>
      <c r="F1378" s="216"/>
      <c r="G1378" s="216"/>
      <c r="H1378" s="97"/>
      <c r="I1378" s="81"/>
      <c r="J1378" s="76"/>
      <c r="K1378" s="81"/>
      <c r="L1378" s="76"/>
      <c r="M1378" s="2"/>
      <c r="N1378" s="81"/>
      <c r="O1378" s="77"/>
      <c r="P1378" s="15"/>
      <c r="Q1378" s="82"/>
      <c r="R1378" s="19"/>
      <c r="S1378" s="85"/>
      <c r="T1378" s="397">
        <f t="shared" si="105"/>
        <v>0</v>
      </c>
      <c r="U1378" s="443">
        <f t="shared" si="104"/>
        <v>46</v>
      </c>
    </row>
    <row r="1379" spans="1:21" ht="18" customHeight="1">
      <c r="A1379" s="817"/>
      <c r="B1379" s="818"/>
      <c r="C1379" s="895"/>
      <c r="D1379" s="818"/>
      <c r="E1379" s="337">
        <v>21</v>
      </c>
      <c r="F1379" s="216"/>
      <c r="G1379" s="216"/>
      <c r="H1379" s="97"/>
      <c r="I1379" s="81"/>
      <c r="J1379" s="76"/>
      <c r="K1379" s="81"/>
      <c r="L1379" s="76"/>
      <c r="M1379" s="2"/>
      <c r="N1379" s="81"/>
      <c r="O1379" s="77"/>
      <c r="P1379" s="15"/>
      <c r="Q1379" s="82"/>
      <c r="R1379" s="19"/>
      <c r="S1379" s="85"/>
      <c r="T1379" s="397">
        <f t="shared" si="105"/>
        <v>0</v>
      </c>
      <c r="U1379" s="443">
        <f t="shared" si="104"/>
        <v>46</v>
      </c>
    </row>
    <row r="1380" spans="1:21" ht="18" customHeight="1">
      <c r="A1380" s="817"/>
      <c r="B1380" s="818"/>
      <c r="C1380" s="895"/>
      <c r="D1380" s="818"/>
      <c r="E1380" s="337">
        <v>22</v>
      </c>
      <c r="F1380" s="216"/>
      <c r="G1380" s="216"/>
      <c r="H1380" s="97"/>
      <c r="I1380" s="81"/>
      <c r="J1380" s="76"/>
      <c r="K1380" s="81"/>
      <c r="L1380" s="76"/>
      <c r="M1380" s="2"/>
      <c r="N1380" s="82"/>
      <c r="O1380" s="77"/>
      <c r="P1380" s="2"/>
      <c r="Q1380" s="82"/>
      <c r="R1380" s="19"/>
      <c r="S1380" s="85"/>
      <c r="T1380" s="397">
        <f t="shared" si="105"/>
        <v>0</v>
      </c>
      <c r="U1380" s="443">
        <f t="shared" si="104"/>
        <v>46</v>
      </c>
    </row>
    <row r="1381" spans="1:21" ht="18" customHeight="1">
      <c r="A1381" s="817"/>
      <c r="B1381" s="818"/>
      <c r="C1381" s="895"/>
      <c r="D1381" s="818"/>
      <c r="E1381" s="337">
        <v>23</v>
      </c>
      <c r="F1381" s="216"/>
      <c r="G1381" s="216"/>
      <c r="H1381" s="97"/>
      <c r="I1381" s="81"/>
      <c r="J1381" s="76"/>
      <c r="K1381" s="82"/>
      <c r="L1381" s="77"/>
      <c r="M1381" s="2"/>
      <c r="N1381" s="82"/>
      <c r="O1381" s="77"/>
      <c r="P1381" s="2"/>
      <c r="Q1381" s="82"/>
      <c r="R1381" s="19"/>
      <c r="S1381" s="85"/>
      <c r="T1381" s="397">
        <f t="shared" si="105"/>
        <v>0</v>
      </c>
      <c r="U1381" s="443">
        <f t="shared" si="104"/>
        <v>46</v>
      </c>
    </row>
    <row r="1382" spans="1:21" ht="18" customHeight="1">
      <c r="A1382" s="817"/>
      <c r="B1382" s="818"/>
      <c r="C1382" s="895"/>
      <c r="D1382" s="818"/>
      <c r="E1382" s="337">
        <v>24</v>
      </c>
      <c r="F1382" s="216"/>
      <c r="G1382" s="216"/>
      <c r="H1382" s="97"/>
      <c r="I1382" s="81"/>
      <c r="J1382" s="76"/>
      <c r="K1382" s="82"/>
      <c r="L1382" s="77"/>
      <c r="M1382" s="2"/>
      <c r="N1382" s="82"/>
      <c r="O1382" s="77"/>
      <c r="P1382" s="2"/>
      <c r="Q1382" s="82"/>
      <c r="R1382" s="19"/>
      <c r="S1382" s="85"/>
      <c r="T1382" s="397">
        <f t="shared" si="105"/>
        <v>0</v>
      </c>
      <c r="U1382" s="443">
        <f t="shared" si="104"/>
        <v>46</v>
      </c>
    </row>
    <row r="1383" spans="1:21" ht="18" customHeight="1">
      <c r="A1383" s="817"/>
      <c r="B1383" s="818"/>
      <c r="C1383" s="895"/>
      <c r="D1383" s="818"/>
      <c r="E1383" s="337">
        <v>25</v>
      </c>
      <c r="F1383" s="216"/>
      <c r="G1383" s="216"/>
      <c r="H1383" s="97"/>
      <c r="I1383" s="81"/>
      <c r="J1383" s="76"/>
      <c r="K1383" s="82"/>
      <c r="L1383" s="77"/>
      <c r="M1383" s="2"/>
      <c r="N1383" s="82"/>
      <c r="O1383" s="77"/>
      <c r="P1383" s="2"/>
      <c r="Q1383" s="82"/>
      <c r="R1383" s="19"/>
      <c r="S1383" s="85"/>
      <c r="T1383" s="397">
        <f t="shared" si="105"/>
        <v>0</v>
      </c>
      <c r="U1383" s="443">
        <f t="shared" si="104"/>
        <v>46</v>
      </c>
    </row>
    <row r="1384" spans="1:21" ht="18" customHeight="1">
      <c r="A1384" s="817"/>
      <c r="B1384" s="818"/>
      <c r="C1384" s="895"/>
      <c r="D1384" s="818"/>
      <c r="E1384" s="337">
        <v>26</v>
      </c>
      <c r="F1384" s="216"/>
      <c r="G1384" s="216"/>
      <c r="H1384" s="97"/>
      <c r="I1384" s="81"/>
      <c r="J1384" s="76"/>
      <c r="K1384" s="82"/>
      <c r="L1384" s="77"/>
      <c r="M1384" s="2"/>
      <c r="N1384" s="82"/>
      <c r="O1384" s="77"/>
      <c r="P1384" s="2"/>
      <c r="Q1384" s="82"/>
      <c r="R1384" s="19"/>
      <c r="S1384" s="85"/>
      <c r="T1384" s="397">
        <f t="shared" si="105"/>
        <v>0</v>
      </c>
      <c r="U1384" s="443">
        <f t="shared" si="104"/>
        <v>46</v>
      </c>
    </row>
    <row r="1385" spans="1:21" ht="18" customHeight="1">
      <c r="A1385" s="817"/>
      <c r="B1385" s="818"/>
      <c r="C1385" s="895"/>
      <c r="D1385" s="818"/>
      <c r="E1385" s="337">
        <v>27</v>
      </c>
      <c r="F1385" s="216"/>
      <c r="G1385" s="216"/>
      <c r="H1385" s="97"/>
      <c r="I1385" s="81"/>
      <c r="J1385" s="76"/>
      <c r="K1385" s="81"/>
      <c r="L1385" s="76"/>
      <c r="M1385" s="2"/>
      <c r="N1385" s="81"/>
      <c r="O1385" s="77"/>
      <c r="P1385" s="15"/>
      <c r="Q1385" s="82"/>
      <c r="R1385" s="19"/>
      <c r="S1385" s="85"/>
      <c r="T1385" s="397">
        <f t="shared" si="105"/>
        <v>0</v>
      </c>
      <c r="U1385" s="443">
        <f t="shared" si="104"/>
        <v>46</v>
      </c>
    </row>
    <row r="1386" spans="1:21" ht="18" customHeight="1">
      <c r="A1386" s="817"/>
      <c r="B1386" s="818"/>
      <c r="C1386" s="895"/>
      <c r="D1386" s="818"/>
      <c r="E1386" s="337">
        <v>28</v>
      </c>
      <c r="F1386" s="216"/>
      <c r="G1386" s="216"/>
      <c r="H1386" s="97"/>
      <c r="I1386" s="81"/>
      <c r="J1386" s="76"/>
      <c r="K1386" s="81"/>
      <c r="L1386" s="76"/>
      <c r="M1386" s="2"/>
      <c r="N1386" s="81"/>
      <c r="O1386" s="77"/>
      <c r="P1386" s="15"/>
      <c r="Q1386" s="82"/>
      <c r="R1386" s="19"/>
      <c r="S1386" s="85"/>
      <c r="T1386" s="397">
        <f t="shared" si="105"/>
        <v>0</v>
      </c>
      <c r="U1386" s="443">
        <f t="shared" si="104"/>
        <v>46</v>
      </c>
    </row>
    <row r="1387" spans="1:21" ht="18" customHeight="1">
      <c r="A1387" s="817"/>
      <c r="B1387" s="818"/>
      <c r="C1387" s="895"/>
      <c r="D1387" s="818"/>
      <c r="E1387" s="337">
        <v>29</v>
      </c>
      <c r="F1387" s="216"/>
      <c r="G1387" s="216"/>
      <c r="H1387" s="97"/>
      <c r="I1387" s="81"/>
      <c r="J1387" s="76"/>
      <c r="K1387" s="81"/>
      <c r="L1387" s="76"/>
      <c r="M1387" s="2"/>
      <c r="N1387" s="81"/>
      <c r="O1387" s="77"/>
      <c r="P1387" s="15"/>
      <c r="Q1387" s="82"/>
      <c r="R1387" s="19"/>
      <c r="S1387" s="85"/>
      <c r="T1387" s="397">
        <f t="shared" si="105"/>
        <v>0</v>
      </c>
      <c r="U1387" s="443">
        <f t="shared" si="104"/>
        <v>46</v>
      </c>
    </row>
    <row r="1388" spans="1:21" ht="18" customHeight="1">
      <c r="A1388" s="817"/>
      <c r="B1388" s="818"/>
      <c r="C1388" s="895"/>
      <c r="D1388" s="818"/>
      <c r="E1388" s="337">
        <v>30</v>
      </c>
      <c r="F1388" s="216"/>
      <c r="G1388" s="216"/>
      <c r="H1388" s="134"/>
      <c r="I1388" s="135"/>
      <c r="J1388" s="136"/>
      <c r="K1388" s="135"/>
      <c r="L1388" s="136"/>
      <c r="M1388" s="137"/>
      <c r="N1388" s="138"/>
      <c r="O1388" s="139"/>
      <c r="P1388" s="137"/>
      <c r="Q1388" s="138"/>
      <c r="R1388" s="140"/>
      <c r="S1388" s="424"/>
      <c r="T1388" s="447">
        <f t="shared" si="105"/>
        <v>0</v>
      </c>
      <c r="U1388" s="443">
        <f t="shared" si="104"/>
        <v>46</v>
      </c>
    </row>
    <row r="1389" spans="1:21" ht="18" customHeight="1">
      <c r="A1389" s="815">
        <v>47</v>
      </c>
      <c r="B1389" s="816"/>
      <c r="C1389" s="894" t="str">
        <f>IF(ISERROR(VLOOKUP($A1389,処理シート!$B:$D,3,FALSE)),"",VLOOKUP($A1389,処理シート!$B:$D,3,FALSE))</f>
        <v/>
      </c>
      <c r="D1389" s="816"/>
      <c r="E1389" s="392">
        <v>1</v>
      </c>
      <c r="F1389" s="216"/>
      <c r="G1389" s="216"/>
      <c r="H1389" s="118"/>
      <c r="I1389" s="119"/>
      <c r="J1389" s="120"/>
      <c r="K1389" s="122"/>
      <c r="L1389" s="123"/>
      <c r="M1389" s="121"/>
      <c r="N1389" s="122"/>
      <c r="O1389" s="123"/>
      <c r="P1389" s="121"/>
      <c r="Q1389" s="122"/>
      <c r="R1389" s="124"/>
      <c r="S1389" s="125"/>
      <c r="T1389" s="389">
        <f t="shared" si="105"/>
        <v>0</v>
      </c>
      <c r="U1389" s="443">
        <f>$A$1389</f>
        <v>47</v>
      </c>
    </row>
    <row r="1390" spans="1:21" ht="18" customHeight="1">
      <c r="A1390" s="817"/>
      <c r="B1390" s="818"/>
      <c r="C1390" s="895"/>
      <c r="D1390" s="818"/>
      <c r="E1390" s="337">
        <v>2</v>
      </c>
      <c r="F1390" s="216"/>
      <c r="G1390" s="216"/>
      <c r="H1390" s="97"/>
      <c r="I1390" s="81"/>
      <c r="J1390" s="76"/>
      <c r="K1390" s="82"/>
      <c r="L1390" s="77"/>
      <c r="M1390" s="2"/>
      <c r="N1390" s="82"/>
      <c r="O1390" s="77"/>
      <c r="P1390" s="2"/>
      <c r="Q1390" s="82"/>
      <c r="R1390" s="19"/>
      <c r="S1390" s="85"/>
      <c r="T1390" s="397">
        <f t="shared" si="105"/>
        <v>0</v>
      </c>
      <c r="U1390" s="443">
        <f t="shared" ref="U1390:U1453" si="106">$A$1389</f>
        <v>47</v>
      </c>
    </row>
    <row r="1391" spans="1:21" ht="18" customHeight="1">
      <c r="A1391" s="817"/>
      <c r="B1391" s="818"/>
      <c r="C1391" s="895"/>
      <c r="D1391" s="818"/>
      <c r="E1391" s="337">
        <v>3</v>
      </c>
      <c r="F1391" s="216"/>
      <c r="G1391" s="216"/>
      <c r="H1391" s="97"/>
      <c r="I1391" s="81"/>
      <c r="J1391" s="76"/>
      <c r="K1391" s="82"/>
      <c r="L1391" s="77"/>
      <c r="M1391" s="2"/>
      <c r="N1391" s="82"/>
      <c r="O1391" s="77"/>
      <c r="P1391" s="2"/>
      <c r="Q1391" s="82"/>
      <c r="R1391" s="19"/>
      <c r="S1391" s="85"/>
      <c r="T1391" s="397">
        <f t="shared" si="105"/>
        <v>0</v>
      </c>
      <c r="U1391" s="443">
        <f t="shared" si="106"/>
        <v>47</v>
      </c>
    </row>
    <row r="1392" spans="1:21" ht="18" customHeight="1">
      <c r="A1392" s="817"/>
      <c r="B1392" s="818"/>
      <c r="C1392" s="895"/>
      <c r="D1392" s="818"/>
      <c r="E1392" s="337">
        <v>4</v>
      </c>
      <c r="F1392" s="216"/>
      <c r="G1392" s="216"/>
      <c r="H1392" s="97"/>
      <c r="I1392" s="81"/>
      <c r="J1392" s="76"/>
      <c r="K1392" s="81"/>
      <c r="L1392" s="76"/>
      <c r="M1392" s="2"/>
      <c r="N1392" s="81"/>
      <c r="O1392" s="77"/>
      <c r="P1392" s="15"/>
      <c r="Q1392" s="82"/>
      <c r="R1392" s="19"/>
      <c r="S1392" s="85"/>
      <c r="T1392" s="397">
        <f t="shared" si="105"/>
        <v>0</v>
      </c>
      <c r="U1392" s="443">
        <f t="shared" si="106"/>
        <v>47</v>
      </c>
    </row>
    <row r="1393" spans="1:21" ht="18" customHeight="1">
      <c r="A1393" s="817"/>
      <c r="B1393" s="818"/>
      <c r="C1393" s="895"/>
      <c r="D1393" s="818"/>
      <c r="E1393" s="337">
        <v>5</v>
      </c>
      <c r="F1393" s="216"/>
      <c r="G1393" s="216"/>
      <c r="H1393" s="97"/>
      <c r="I1393" s="81"/>
      <c r="J1393" s="76"/>
      <c r="K1393" s="81"/>
      <c r="L1393" s="76"/>
      <c r="M1393" s="2"/>
      <c r="N1393" s="81"/>
      <c r="O1393" s="77"/>
      <c r="P1393" s="15"/>
      <c r="Q1393" s="82"/>
      <c r="R1393" s="19"/>
      <c r="S1393" s="85"/>
      <c r="T1393" s="397">
        <f t="shared" si="105"/>
        <v>0</v>
      </c>
      <c r="U1393" s="443">
        <f t="shared" si="106"/>
        <v>47</v>
      </c>
    </row>
    <row r="1394" spans="1:21" ht="18" customHeight="1">
      <c r="A1394" s="817"/>
      <c r="B1394" s="818"/>
      <c r="C1394" s="895"/>
      <c r="D1394" s="818"/>
      <c r="E1394" s="337">
        <v>6</v>
      </c>
      <c r="F1394" s="216"/>
      <c r="G1394" s="216"/>
      <c r="H1394" s="97"/>
      <c r="I1394" s="81"/>
      <c r="J1394" s="76"/>
      <c r="K1394" s="81"/>
      <c r="L1394" s="76"/>
      <c r="M1394" s="2"/>
      <c r="N1394" s="81"/>
      <c r="O1394" s="77"/>
      <c r="P1394" s="15"/>
      <c r="Q1394" s="82"/>
      <c r="R1394" s="19"/>
      <c r="S1394" s="85"/>
      <c r="T1394" s="397">
        <f t="shared" si="105"/>
        <v>0</v>
      </c>
      <c r="U1394" s="443">
        <f t="shared" si="106"/>
        <v>47</v>
      </c>
    </row>
    <row r="1395" spans="1:21" ht="18" customHeight="1">
      <c r="A1395" s="817"/>
      <c r="B1395" s="818"/>
      <c r="C1395" s="895"/>
      <c r="D1395" s="818"/>
      <c r="E1395" s="337">
        <v>7</v>
      </c>
      <c r="F1395" s="216"/>
      <c r="G1395" s="216"/>
      <c r="H1395" s="97"/>
      <c r="I1395" s="81"/>
      <c r="J1395" s="76"/>
      <c r="K1395" s="81"/>
      <c r="L1395" s="76"/>
      <c r="M1395" s="2"/>
      <c r="N1395" s="82"/>
      <c r="O1395" s="77"/>
      <c r="P1395" s="2"/>
      <c r="Q1395" s="82"/>
      <c r="R1395" s="19"/>
      <c r="S1395" s="85"/>
      <c r="T1395" s="397">
        <f t="shared" si="105"/>
        <v>0</v>
      </c>
      <c r="U1395" s="443">
        <f t="shared" si="106"/>
        <v>47</v>
      </c>
    </row>
    <row r="1396" spans="1:21" ht="18" customHeight="1">
      <c r="A1396" s="817"/>
      <c r="B1396" s="818"/>
      <c r="C1396" s="895"/>
      <c r="D1396" s="818"/>
      <c r="E1396" s="337">
        <v>8</v>
      </c>
      <c r="F1396" s="216"/>
      <c r="G1396" s="216"/>
      <c r="H1396" s="97"/>
      <c r="I1396" s="81"/>
      <c r="J1396" s="76"/>
      <c r="K1396" s="82"/>
      <c r="L1396" s="77"/>
      <c r="M1396" s="2"/>
      <c r="N1396" s="82"/>
      <c r="O1396" s="77"/>
      <c r="P1396" s="2"/>
      <c r="Q1396" s="82"/>
      <c r="R1396" s="19"/>
      <c r="S1396" s="85"/>
      <c r="T1396" s="397">
        <f t="shared" si="105"/>
        <v>0</v>
      </c>
      <c r="U1396" s="443">
        <f t="shared" si="106"/>
        <v>47</v>
      </c>
    </row>
    <row r="1397" spans="1:21" ht="18" customHeight="1">
      <c r="A1397" s="817"/>
      <c r="B1397" s="818"/>
      <c r="C1397" s="895"/>
      <c r="D1397" s="818"/>
      <c r="E1397" s="337">
        <v>9</v>
      </c>
      <c r="F1397" s="216"/>
      <c r="G1397" s="216"/>
      <c r="H1397" s="97"/>
      <c r="I1397" s="81"/>
      <c r="J1397" s="76"/>
      <c r="K1397" s="82"/>
      <c r="L1397" s="77"/>
      <c r="M1397" s="2"/>
      <c r="N1397" s="82"/>
      <c r="O1397" s="77"/>
      <c r="P1397" s="2"/>
      <c r="Q1397" s="82"/>
      <c r="R1397" s="19"/>
      <c r="S1397" s="85"/>
      <c r="T1397" s="397">
        <f t="shared" si="105"/>
        <v>0</v>
      </c>
      <c r="U1397" s="443">
        <f t="shared" si="106"/>
        <v>47</v>
      </c>
    </row>
    <row r="1398" spans="1:21" ht="18" customHeight="1">
      <c r="A1398" s="817"/>
      <c r="B1398" s="818"/>
      <c r="C1398" s="895"/>
      <c r="D1398" s="818"/>
      <c r="E1398" s="337">
        <v>10</v>
      </c>
      <c r="F1398" s="216"/>
      <c r="G1398" s="216"/>
      <c r="H1398" s="97"/>
      <c r="I1398" s="81"/>
      <c r="J1398" s="76"/>
      <c r="K1398" s="82"/>
      <c r="L1398" s="77"/>
      <c r="M1398" s="2"/>
      <c r="N1398" s="82"/>
      <c r="O1398" s="77"/>
      <c r="P1398" s="2"/>
      <c r="Q1398" s="82"/>
      <c r="R1398" s="19"/>
      <c r="S1398" s="85"/>
      <c r="T1398" s="397">
        <f t="shared" si="105"/>
        <v>0</v>
      </c>
      <c r="U1398" s="443">
        <f t="shared" si="106"/>
        <v>47</v>
      </c>
    </row>
    <row r="1399" spans="1:21" ht="18" customHeight="1">
      <c r="A1399" s="817"/>
      <c r="B1399" s="818"/>
      <c r="C1399" s="895"/>
      <c r="D1399" s="818"/>
      <c r="E1399" s="337">
        <v>11</v>
      </c>
      <c r="F1399" s="216"/>
      <c r="G1399" s="216"/>
      <c r="H1399" s="97"/>
      <c r="I1399" s="81"/>
      <c r="J1399" s="76"/>
      <c r="K1399" s="82"/>
      <c r="L1399" s="77"/>
      <c r="M1399" s="2"/>
      <c r="N1399" s="82"/>
      <c r="O1399" s="77"/>
      <c r="P1399" s="2"/>
      <c r="Q1399" s="82"/>
      <c r="R1399" s="19"/>
      <c r="S1399" s="85"/>
      <c r="T1399" s="397">
        <f t="shared" si="105"/>
        <v>0</v>
      </c>
      <c r="U1399" s="443">
        <f t="shared" si="106"/>
        <v>47</v>
      </c>
    </row>
    <row r="1400" spans="1:21" ht="18" customHeight="1">
      <c r="A1400" s="817"/>
      <c r="B1400" s="818"/>
      <c r="C1400" s="895"/>
      <c r="D1400" s="818"/>
      <c r="E1400" s="337">
        <v>12</v>
      </c>
      <c r="F1400" s="216"/>
      <c r="G1400" s="216"/>
      <c r="H1400" s="97"/>
      <c r="I1400" s="81"/>
      <c r="J1400" s="76"/>
      <c r="K1400" s="81"/>
      <c r="L1400" s="76"/>
      <c r="M1400" s="2"/>
      <c r="N1400" s="81"/>
      <c r="O1400" s="77"/>
      <c r="P1400" s="15"/>
      <c r="Q1400" s="82"/>
      <c r="R1400" s="19"/>
      <c r="S1400" s="85"/>
      <c r="T1400" s="397">
        <f t="shared" si="105"/>
        <v>0</v>
      </c>
      <c r="U1400" s="443">
        <f t="shared" si="106"/>
        <v>47</v>
      </c>
    </row>
    <row r="1401" spans="1:21" ht="18" customHeight="1">
      <c r="A1401" s="817"/>
      <c r="B1401" s="818"/>
      <c r="C1401" s="895"/>
      <c r="D1401" s="818"/>
      <c r="E1401" s="337">
        <v>13</v>
      </c>
      <c r="F1401" s="216"/>
      <c r="G1401" s="216"/>
      <c r="H1401" s="97"/>
      <c r="I1401" s="81"/>
      <c r="J1401" s="76"/>
      <c r="K1401" s="81"/>
      <c r="L1401" s="76"/>
      <c r="M1401" s="2"/>
      <c r="N1401" s="81"/>
      <c r="O1401" s="77"/>
      <c r="P1401" s="15"/>
      <c r="Q1401" s="82"/>
      <c r="R1401" s="19"/>
      <c r="S1401" s="85"/>
      <c r="T1401" s="397">
        <f t="shared" si="105"/>
        <v>0</v>
      </c>
      <c r="U1401" s="443">
        <f t="shared" si="106"/>
        <v>47</v>
      </c>
    </row>
    <row r="1402" spans="1:21" ht="18" customHeight="1">
      <c r="A1402" s="817"/>
      <c r="B1402" s="818"/>
      <c r="C1402" s="895"/>
      <c r="D1402" s="818"/>
      <c r="E1402" s="337">
        <v>14</v>
      </c>
      <c r="F1402" s="216"/>
      <c r="G1402" s="216"/>
      <c r="H1402" s="97"/>
      <c r="I1402" s="81"/>
      <c r="J1402" s="76"/>
      <c r="K1402" s="81"/>
      <c r="L1402" s="76"/>
      <c r="M1402" s="2"/>
      <c r="N1402" s="81"/>
      <c r="O1402" s="77"/>
      <c r="P1402" s="15"/>
      <c r="Q1402" s="82"/>
      <c r="R1402" s="19"/>
      <c r="S1402" s="85"/>
      <c r="T1402" s="397">
        <f t="shared" si="105"/>
        <v>0</v>
      </c>
      <c r="U1402" s="443">
        <f t="shared" si="106"/>
        <v>47</v>
      </c>
    </row>
    <row r="1403" spans="1:21" ht="18" customHeight="1">
      <c r="A1403" s="817"/>
      <c r="B1403" s="818"/>
      <c r="C1403" s="895"/>
      <c r="D1403" s="818"/>
      <c r="E1403" s="337">
        <v>15</v>
      </c>
      <c r="F1403" s="216"/>
      <c r="G1403" s="216"/>
      <c r="H1403" s="97"/>
      <c r="I1403" s="81"/>
      <c r="J1403" s="76"/>
      <c r="K1403" s="81"/>
      <c r="L1403" s="76"/>
      <c r="M1403" s="2"/>
      <c r="N1403" s="82"/>
      <c r="O1403" s="77"/>
      <c r="P1403" s="2"/>
      <c r="Q1403" s="82"/>
      <c r="R1403" s="19"/>
      <c r="S1403" s="85"/>
      <c r="T1403" s="397">
        <f t="shared" si="105"/>
        <v>0</v>
      </c>
      <c r="U1403" s="443">
        <f t="shared" si="106"/>
        <v>47</v>
      </c>
    </row>
    <row r="1404" spans="1:21" ht="18" customHeight="1">
      <c r="A1404" s="817"/>
      <c r="B1404" s="818"/>
      <c r="C1404" s="895"/>
      <c r="D1404" s="818"/>
      <c r="E1404" s="337">
        <v>16</v>
      </c>
      <c r="F1404" s="216"/>
      <c r="G1404" s="216"/>
      <c r="H1404" s="97"/>
      <c r="I1404" s="81"/>
      <c r="J1404" s="76"/>
      <c r="K1404" s="82"/>
      <c r="L1404" s="77"/>
      <c r="M1404" s="2"/>
      <c r="N1404" s="82"/>
      <c r="O1404" s="77"/>
      <c r="P1404" s="2"/>
      <c r="Q1404" s="82"/>
      <c r="R1404" s="19"/>
      <c r="S1404" s="85"/>
      <c r="T1404" s="397">
        <f t="shared" si="105"/>
        <v>0</v>
      </c>
      <c r="U1404" s="443">
        <f t="shared" si="106"/>
        <v>47</v>
      </c>
    </row>
    <row r="1405" spans="1:21" ht="18" customHeight="1">
      <c r="A1405" s="817"/>
      <c r="B1405" s="818"/>
      <c r="C1405" s="895"/>
      <c r="D1405" s="818"/>
      <c r="E1405" s="337">
        <v>17</v>
      </c>
      <c r="F1405" s="216"/>
      <c r="G1405" s="216"/>
      <c r="H1405" s="97"/>
      <c r="I1405" s="81"/>
      <c r="J1405" s="76"/>
      <c r="K1405" s="82"/>
      <c r="L1405" s="77"/>
      <c r="M1405" s="2"/>
      <c r="N1405" s="82"/>
      <c r="O1405" s="77"/>
      <c r="P1405" s="2"/>
      <c r="Q1405" s="82"/>
      <c r="R1405" s="19"/>
      <c r="S1405" s="85"/>
      <c r="T1405" s="397">
        <f t="shared" si="105"/>
        <v>0</v>
      </c>
      <c r="U1405" s="443">
        <f t="shared" si="106"/>
        <v>47</v>
      </c>
    </row>
    <row r="1406" spans="1:21" ht="18" customHeight="1">
      <c r="A1406" s="817"/>
      <c r="B1406" s="818"/>
      <c r="C1406" s="895"/>
      <c r="D1406" s="818"/>
      <c r="E1406" s="337">
        <v>18</v>
      </c>
      <c r="F1406" s="216"/>
      <c r="G1406" s="216"/>
      <c r="H1406" s="97"/>
      <c r="I1406" s="81"/>
      <c r="J1406" s="76"/>
      <c r="K1406" s="82"/>
      <c r="L1406" s="77"/>
      <c r="M1406" s="2"/>
      <c r="N1406" s="82"/>
      <c r="O1406" s="77"/>
      <c r="P1406" s="2"/>
      <c r="Q1406" s="82"/>
      <c r="R1406" s="19"/>
      <c r="S1406" s="85"/>
      <c r="T1406" s="397">
        <f t="shared" si="105"/>
        <v>0</v>
      </c>
      <c r="U1406" s="443">
        <f t="shared" si="106"/>
        <v>47</v>
      </c>
    </row>
    <row r="1407" spans="1:21" ht="18" customHeight="1">
      <c r="A1407" s="817"/>
      <c r="B1407" s="818"/>
      <c r="C1407" s="895"/>
      <c r="D1407" s="818"/>
      <c r="E1407" s="337">
        <v>19</v>
      </c>
      <c r="F1407" s="216"/>
      <c r="G1407" s="216"/>
      <c r="H1407" s="97"/>
      <c r="I1407" s="81"/>
      <c r="J1407" s="76"/>
      <c r="K1407" s="81"/>
      <c r="L1407" s="76"/>
      <c r="M1407" s="2"/>
      <c r="N1407" s="81"/>
      <c r="O1407" s="77"/>
      <c r="P1407" s="15"/>
      <c r="Q1407" s="82"/>
      <c r="R1407" s="19"/>
      <c r="S1407" s="85"/>
      <c r="T1407" s="397">
        <f t="shared" si="105"/>
        <v>0</v>
      </c>
      <c r="U1407" s="443">
        <f t="shared" si="106"/>
        <v>47</v>
      </c>
    </row>
    <row r="1408" spans="1:21" ht="18" customHeight="1">
      <c r="A1408" s="817"/>
      <c r="B1408" s="818"/>
      <c r="C1408" s="895"/>
      <c r="D1408" s="818"/>
      <c r="E1408" s="337">
        <v>20</v>
      </c>
      <c r="F1408" s="216"/>
      <c r="G1408" s="216"/>
      <c r="H1408" s="97"/>
      <c r="I1408" s="81"/>
      <c r="J1408" s="76"/>
      <c r="K1408" s="81"/>
      <c r="L1408" s="76"/>
      <c r="M1408" s="2"/>
      <c r="N1408" s="81"/>
      <c r="O1408" s="77"/>
      <c r="P1408" s="15"/>
      <c r="Q1408" s="82"/>
      <c r="R1408" s="19"/>
      <c r="S1408" s="85"/>
      <c r="T1408" s="397">
        <f t="shared" si="105"/>
        <v>0</v>
      </c>
      <c r="U1408" s="443">
        <f t="shared" si="106"/>
        <v>47</v>
      </c>
    </row>
    <row r="1409" spans="1:21" ht="18" customHeight="1">
      <c r="A1409" s="817"/>
      <c r="B1409" s="818"/>
      <c r="C1409" s="895"/>
      <c r="D1409" s="818"/>
      <c r="E1409" s="337">
        <v>21</v>
      </c>
      <c r="F1409" s="216"/>
      <c r="G1409" s="216"/>
      <c r="H1409" s="97"/>
      <c r="I1409" s="81"/>
      <c r="J1409" s="76"/>
      <c r="K1409" s="81"/>
      <c r="L1409" s="76"/>
      <c r="M1409" s="2"/>
      <c r="N1409" s="81"/>
      <c r="O1409" s="77"/>
      <c r="P1409" s="15"/>
      <c r="Q1409" s="82"/>
      <c r="R1409" s="19"/>
      <c r="S1409" s="85"/>
      <c r="T1409" s="397">
        <f t="shared" si="105"/>
        <v>0</v>
      </c>
      <c r="U1409" s="443">
        <f t="shared" si="106"/>
        <v>47</v>
      </c>
    </row>
    <row r="1410" spans="1:21" ht="18" customHeight="1">
      <c r="A1410" s="817"/>
      <c r="B1410" s="818"/>
      <c r="C1410" s="895"/>
      <c r="D1410" s="818"/>
      <c r="E1410" s="337">
        <v>22</v>
      </c>
      <c r="F1410" s="216"/>
      <c r="G1410" s="216"/>
      <c r="H1410" s="97"/>
      <c r="I1410" s="81"/>
      <c r="J1410" s="76"/>
      <c r="K1410" s="81"/>
      <c r="L1410" s="76"/>
      <c r="M1410" s="2"/>
      <c r="N1410" s="82"/>
      <c r="O1410" s="77"/>
      <c r="P1410" s="2"/>
      <c r="Q1410" s="82"/>
      <c r="R1410" s="19"/>
      <c r="S1410" s="85"/>
      <c r="T1410" s="397">
        <f t="shared" si="105"/>
        <v>0</v>
      </c>
      <c r="U1410" s="443">
        <f t="shared" si="106"/>
        <v>47</v>
      </c>
    </row>
    <row r="1411" spans="1:21" ht="18" customHeight="1">
      <c r="A1411" s="817"/>
      <c r="B1411" s="818"/>
      <c r="C1411" s="895"/>
      <c r="D1411" s="818"/>
      <c r="E1411" s="337">
        <v>23</v>
      </c>
      <c r="F1411" s="216"/>
      <c r="G1411" s="216"/>
      <c r="H1411" s="97"/>
      <c r="I1411" s="81"/>
      <c r="J1411" s="76"/>
      <c r="K1411" s="82"/>
      <c r="L1411" s="77"/>
      <c r="M1411" s="2"/>
      <c r="N1411" s="82"/>
      <c r="O1411" s="77"/>
      <c r="P1411" s="2"/>
      <c r="Q1411" s="82"/>
      <c r="R1411" s="19"/>
      <c r="S1411" s="85"/>
      <c r="T1411" s="397">
        <f t="shared" si="105"/>
        <v>0</v>
      </c>
      <c r="U1411" s="443">
        <f t="shared" si="106"/>
        <v>47</v>
      </c>
    </row>
    <row r="1412" spans="1:21" ht="18" customHeight="1">
      <c r="A1412" s="817"/>
      <c r="B1412" s="818"/>
      <c r="C1412" s="895"/>
      <c r="D1412" s="818"/>
      <c r="E1412" s="337">
        <v>24</v>
      </c>
      <c r="F1412" s="216"/>
      <c r="G1412" s="216"/>
      <c r="H1412" s="97"/>
      <c r="I1412" s="81"/>
      <c r="J1412" s="76"/>
      <c r="K1412" s="82"/>
      <c r="L1412" s="77"/>
      <c r="M1412" s="2"/>
      <c r="N1412" s="82"/>
      <c r="O1412" s="77"/>
      <c r="P1412" s="2"/>
      <c r="Q1412" s="82"/>
      <c r="R1412" s="19"/>
      <c r="S1412" s="85"/>
      <c r="T1412" s="397">
        <f t="shared" si="105"/>
        <v>0</v>
      </c>
      <c r="U1412" s="443">
        <f t="shared" si="106"/>
        <v>47</v>
      </c>
    </row>
    <row r="1413" spans="1:21" ht="18" customHeight="1">
      <c r="A1413" s="817"/>
      <c r="B1413" s="818"/>
      <c r="C1413" s="895"/>
      <c r="D1413" s="818"/>
      <c r="E1413" s="337">
        <v>25</v>
      </c>
      <c r="F1413" s="216"/>
      <c r="G1413" s="216"/>
      <c r="H1413" s="97"/>
      <c r="I1413" s="81"/>
      <c r="J1413" s="76"/>
      <c r="K1413" s="82"/>
      <c r="L1413" s="77"/>
      <c r="M1413" s="2"/>
      <c r="N1413" s="82"/>
      <c r="O1413" s="77"/>
      <c r="P1413" s="2"/>
      <c r="Q1413" s="82"/>
      <c r="R1413" s="19"/>
      <c r="S1413" s="85"/>
      <c r="T1413" s="397">
        <f t="shared" si="105"/>
        <v>0</v>
      </c>
      <c r="U1413" s="443">
        <f t="shared" si="106"/>
        <v>47</v>
      </c>
    </row>
    <row r="1414" spans="1:21" ht="18" customHeight="1">
      <c r="A1414" s="817"/>
      <c r="B1414" s="818"/>
      <c r="C1414" s="895"/>
      <c r="D1414" s="818"/>
      <c r="E1414" s="337">
        <v>26</v>
      </c>
      <c r="F1414" s="216"/>
      <c r="G1414" s="216"/>
      <c r="H1414" s="97"/>
      <c r="I1414" s="81"/>
      <c r="J1414" s="76"/>
      <c r="K1414" s="82"/>
      <c r="L1414" s="77"/>
      <c r="M1414" s="2"/>
      <c r="N1414" s="82"/>
      <c r="O1414" s="77"/>
      <c r="P1414" s="2"/>
      <c r="Q1414" s="82"/>
      <c r="R1414" s="19"/>
      <c r="S1414" s="85"/>
      <c r="T1414" s="397">
        <f t="shared" si="105"/>
        <v>0</v>
      </c>
      <c r="U1414" s="443">
        <f t="shared" si="106"/>
        <v>47</v>
      </c>
    </row>
    <row r="1415" spans="1:21" ht="18" customHeight="1">
      <c r="A1415" s="817"/>
      <c r="B1415" s="818"/>
      <c r="C1415" s="895"/>
      <c r="D1415" s="818"/>
      <c r="E1415" s="337">
        <v>27</v>
      </c>
      <c r="F1415" s="216"/>
      <c r="G1415" s="216"/>
      <c r="H1415" s="97"/>
      <c r="I1415" s="81"/>
      <c r="J1415" s="76"/>
      <c r="K1415" s="81"/>
      <c r="L1415" s="76"/>
      <c r="M1415" s="2"/>
      <c r="N1415" s="81"/>
      <c r="O1415" s="77"/>
      <c r="P1415" s="15"/>
      <c r="Q1415" s="82"/>
      <c r="R1415" s="19"/>
      <c r="S1415" s="85"/>
      <c r="T1415" s="397">
        <f t="shared" si="105"/>
        <v>0</v>
      </c>
      <c r="U1415" s="443">
        <f t="shared" si="106"/>
        <v>47</v>
      </c>
    </row>
    <row r="1416" spans="1:21" ht="18" customHeight="1">
      <c r="A1416" s="817"/>
      <c r="B1416" s="818"/>
      <c r="C1416" s="895"/>
      <c r="D1416" s="818"/>
      <c r="E1416" s="337">
        <v>28</v>
      </c>
      <c r="F1416" s="216"/>
      <c r="G1416" s="216"/>
      <c r="H1416" s="97"/>
      <c r="I1416" s="81"/>
      <c r="J1416" s="76"/>
      <c r="K1416" s="81"/>
      <c r="L1416" s="76"/>
      <c r="M1416" s="2"/>
      <c r="N1416" s="81"/>
      <c r="O1416" s="77"/>
      <c r="P1416" s="15"/>
      <c r="Q1416" s="82"/>
      <c r="R1416" s="19"/>
      <c r="S1416" s="85"/>
      <c r="T1416" s="397">
        <f t="shared" si="105"/>
        <v>0</v>
      </c>
      <c r="U1416" s="443">
        <f t="shared" si="106"/>
        <v>47</v>
      </c>
    </row>
    <row r="1417" spans="1:21" ht="18" customHeight="1">
      <c r="A1417" s="817"/>
      <c r="B1417" s="818"/>
      <c r="C1417" s="895"/>
      <c r="D1417" s="818"/>
      <c r="E1417" s="337">
        <v>29</v>
      </c>
      <c r="F1417" s="216"/>
      <c r="G1417" s="216"/>
      <c r="H1417" s="97"/>
      <c r="I1417" s="81"/>
      <c r="J1417" s="76"/>
      <c r="K1417" s="81"/>
      <c r="L1417" s="76"/>
      <c r="M1417" s="2"/>
      <c r="N1417" s="81"/>
      <c r="O1417" s="77"/>
      <c r="P1417" s="15"/>
      <c r="Q1417" s="82"/>
      <c r="R1417" s="19"/>
      <c r="S1417" s="85"/>
      <c r="T1417" s="397">
        <f t="shared" si="105"/>
        <v>0</v>
      </c>
      <c r="U1417" s="443">
        <f t="shared" si="106"/>
        <v>47</v>
      </c>
    </row>
    <row r="1418" spans="1:21" ht="18" customHeight="1">
      <c r="A1418" s="825"/>
      <c r="B1418" s="826"/>
      <c r="C1418" s="896"/>
      <c r="D1418" s="826"/>
      <c r="E1418" s="345">
        <v>30</v>
      </c>
      <c r="F1418" s="433"/>
      <c r="G1418" s="433"/>
      <c r="H1418" s="101"/>
      <c r="I1418" s="102"/>
      <c r="J1418" s="141"/>
      <c r="K1418" s="102"/>
      <c r="L1418" s="141"/>
      <c r="M1418" s="17"/>
      <c r="N1418" s="90"/>
      <c r="O1418" s="79"/>
      <c r="P1418" s="17"/>
      <c r="Q1418" s="90"/>
      <c r="R1418" s="20"/>
      <c r="S1418" s="91"/>
      <c r="T1418" s="398">
        <f t="shared" si="105"/>
        <v>0</v>
      </c>
      <c r="U1418" s="443">
        <f t="shared" si="106"/>
        <v>47</v>
      </c>
    </row>
    <row r="1419" spans="1:21" ht="18" customHeight="1">
      <c r="A1419" s="817" t="s">
        <v>174</v>
      </c>
      <c r="B1419" s="911"/>
      <c r="C1419" s="911"/>
      <c r="D1419" s="818"/>
      <c r="E1419" s="337">
        <v>1</v>
      </c>
      <c r="F1419" s="216"/>
      <c r="G1419" s="216"/>
      <c r="H1419" s="96"/>
      <c r="I1419" s="80"/>
      <c r="J1419" s="75"/>
      <c r="K1419" s="83"/>
      <c r="L1419" s="78"/>
      <c r="M1419" s="25"/>
      <c r="N1419" s="83"/>
      <c r="O1419" s="78"/>
      <c r="P1419" s="25"/>
      <c r="Q1419" s="83"/>
      <c r="R1419" s="21"/>
      <c r="S1419" s="84"/>
      <c r="T1419" s="390">
        <f t="shared" ref="T1419:T1439" si="107">IF(J1419="",0,INT(SUM(PRODUCT(J1419,L1419,O1419),R1419)))</f>
        <v>0</v>
      </c>
      <c r="U1419" s="443">
        <f t="shared" si="106"/>
        <v>47</v>
      </c>
    </row>
    <row r="1420" spans="1:21" ht="18" customHeight="1">
      <c r="A1420" s="817"/>
      <c r="B1420" s="911"/>
      <c r="C1420" s="911"/>
      <c r="D1420" s="818"/>
      <c r="E1420" s="337">
        <v>2</v>
      </c>
      <c r="F1420" s="216"/>
      <c r="G1420" s="216"/>
      <c r="H1420" s="97"/>
      <c r="I1420" s="81"/>
      <c r="J1420" s="76"/>
      <c r="K1420" s="81"/>
      <c r="L1420" s="76"/>
      <c r="M1420" s="2"/>
      <c r="N1420" s="82"/>
      <c r="O1420" s="77"/>
      <c r="P1420" s="2"/>
      <c r="Q1420" s="82"/>
      <c r="R1420" s="19"/>
      <c r="S1420" s="85"/>
      <c r="T1420" s="397">
        <f t="shared" si="107"/>
        <v>0</v>
      </c>
      <c r="U1420" s="443">
        <f t="shared" si="106"/>
        <v>47</v>
      </c>
    </row>
    <row r="1421" spans="1:21" ht="18" customHeight="1">
      <c r="A1421" s="817"/>
      <c r="B1421" s="911"/>
      <c r="C1421" s="911"/>
      <c r="D1421" s="818"/>
      <c r="E1421" s="337">
        <v>3</v>
      </c>
      <c r="F1421" s="216"/>
      <c r="G1421" s="216"/>
      <c r="H1421" s="134"/>
      <c r="I1421" s="135"/>
      <c r="J1421" s="136"/>
      <c r="K1421" s="135"/>
      <c r="L1421" s="136"/>
      <c r="M1421" s="137"/>
      <c r="N1421" s="138"/>
      <c r="O1421" s="139"/>
      <c r="P1421" s="137"/>
      <c r="Q1421" s="138"/>
      <c r="R1421" s="140"/>
      <c r="S1421" s="424"/>
      <c r="T1421" s="447">
        <f t="shared" si="107"/>
        <v>0</v>
      </c>
      <c r="U1421" s="443">
        <f t="shared" si="106"/>
        <v>47</v>
      </c>
    </row>
    <row r="1422" spans="1:21" ht="18" customHeight="1">
      <c r="A1422" s="817"/>
      <c r="B1422" s="911"/>
      <c r="C1422" s="911"/>
      <c r="D1422" s="818"/>
      <c r="E1422" s="337">
        <v>4</v>
      </c>
      <c r="F1422" s="216"/>
      <c r="G1422" s="216"/>
      <c r="H1422" s="134"/>
      <c r="I1422" s="135"/>
      <c r="J1422" s="136"/>
      <c r="K1422" s="135"/>
      <c r="L1422" s="136"/>
      <c r="M1422" s="137"/>
      <c r="N1422" s="138"/>
      <c r="O1422" s="139"/>
      <c r="P1422" s="137"/>
      <c r="Q1422" s="138"/>
      <c r="R1422" s="140"/>
      <c r="S1422" s="424"/>
      <c r="T1422" s="447">
        <f t="shared" si="107"/>
        <v>0</v>
      </c>
      <c r="U1422" s="443">
        <f t="shared" si="106"/>
        <v>47</v>
      </c>
    </row>
    <row r="1423" spans="1:21" ht="18" customHeight="1">
      <c r="A1423" s="817"/>
      <c r="B1423" s="911"/>
      <c r="C1423" s="911"/>
      <c r="D1423" s="818"/>
      <c r="E1423" s="337">
        <v>5</v>
      </c>
      <c r="F1423" s="216"/>
      <c r="G1423" s="216"/>
      <c r="H1423" s="134"/>
      <c r="I1423" s="135"/>
      <c r="J1423" s="136"/>
      <c r="K1423" s="135"/>
      <c r="L1423" s="136"/>
      <c r="M1423" s="137"/>
      <c r="N1423" s="138"/>
      <c r="O1423" s="139"/>
      <c r="P1423" s="137"/>
      <c r="Q1423" s="138"/>
      <c r="R1423" s="140"/>
      <c r="S1423" s="424"/>
      <c r="T1423" s="447">
        <f t="shared" si="107"/>
        <v>0</v>
      </c>
      <c r="U1423" s="443">
        <f t="shared" si="106"/>
        <v>47</v>
      </c>
    </row>
    <row r="1424" spans="1:21" ht="18" customHeight="1">
      <c r="A1424" s="817"/>
      <c r="B1424" s="911"/>
      <c r="C1424" s="911"/>
      <c r="D1424" s="818"/>
      <c r="E1424" s="337">
        <v>6</v>
      </c>
      <c r="F1424" s="216"/>
      <c r="G1424" s="216"/>
      <c r="H1424" s="134"/>
      <c r="I1424" s="135"/>
      <c r="J1424" s="136"/>
      <c r="K1424" s="135"/>
      <c r="L1424" s="136"/>
      <c r="M1424" s="137"/>
      <c r="N1424" s="138"/>
      <c r="O1424" s="139"/>
      <c r="P1424" s="137"/>
      <c r="Q1424" s="138"/>
      <c r="R1424" s="140"/>
      <c r="S1424" s="424"/>
      <c r="T1424" s="447">
        <f t="shared" si="107"/>
        <v>0</v>
      </c>
      <c r="U1424" s="443">
        <f t="shared" si="106"/>
        <v>47</v>
      </c>
    </row>
    <row r="1425" spans="1:21" ht="18" customHeight="1">
      <c r="A1425" s="817"/>
      <c r="B1425" s="911"/>
      <c r="C1425" s="911"/>
      <c r="D1425" s="818"/>
      <c r="E1425" s="337">
        <v>7</v>
      </c>
      <c r="F1425" s="216"/>
      <c r="G1425" s="216"/>
      <c r="H1425" s="134"/>
      <c r="I1425" s="135"/>
      <c r="J1425" s="136"/>
      <c r="K1425" s="135"/>
      <c r="L1425" s="136"/>
      <c r="M1425" s="137"/>
      <c r="N1425" s="138"/>
      <c r="O1425" s="139"/>
      <c r="P1425" s="137"/>
      <c r="Q1425" s="138"/>
      <c r="R1425" s="140"/>
      <c r="S1425" s="424"/>
      <c r="T1425" s="447">
        <f t="shared" si="107"/>
        <v>0</v>
      </c>
      <c r="U1425" s="443">
        <f t="shared" si="106"/>
        <v>47</v>
      </c>
    </row>
    <row r="1426" spans="1:21" ht="18" customHeight="1">
      <c r="A1426" s="817"/>
      <c r="B1426" s="911"/>
      <c r="C1426" s="911"/>
      <c r="D1426" s="818"/>
      <c r="E1426" s="337">
        <v>8</v>
      </c>
      <c r="F1426" s="216"/>
      <c r="G1426" s="216"/>
      <c r="H1426" s="134"/>
      <c r="I1426" s="135"/>
      <c r="J1426" s="136"/>
      <c r="K1426" s="135"/>
      <c r="L1426" s="136"/>
      <c r="M1426" s="137"/>
      <c r="N1426" s="138"/>
      <c r="O1426" s="139"/>
      <c r="P1426" s="137"/>
      <c r="Q1426" s="138"/>
      <c r="R1426" s="140"/>
      <c r="S1426" s="424"/>
      <c r="T1426" s="447">
        <f t="shared" si="107"/>
        <v>0</v>
      </c>
      <c r="U1426" s="443">
        <f t="shared" si="106"/>
        <v>47</v>
      </c>
    </row>
    <row r="1427" spans="1:21" ht="18" customHeight="1">
      <c r="A1427" s="817"/>
      <c r="B1427" s="911"/>
      <c r="C1427" s="911"/>
      <c r="D1427" s="818"/>
      <c r="E1427" s="337">
        <v>9</v>
      </c>
      <c r="F1427" s="216"/>
      <c r="G1427" s="216"/>
      <c r="H1427" s="134"/>
      <c r="I1427" s="135"/>
      <c r="J1427" s="136"/>
      <c r="K1427" s="135"/>
      <c r="L1427" s="136"/>
      <c r="M1427" s="137"/>
      <c r="N1427" s="138"/>
      <c r="O1427" s="139"/>
      <c r="P1427" s="137"/>
      <c r="Q1427" s="138"/>
      <c r="R1427" s="140"/>
      <c r="S1427" s="424"/>
      <c r="T1427" s="447">
        <f t="shared" si="107"/>
        <v>0</v>
      </c>
      <c r="U1427" s="443">
        <f t="shared" si="106"/>
        <v>47</v>
      </c>
    </row>
    <row r="1428" spans="1:21" ht="18" customHeight="1">
      <c r="A1428" s="817"/>
      <c r="B1428" s="911"/>
      <c r="C1428" s="911"/>
      <c r="D1428" s="818"/>
      <c r="E1428" s="337">
        <v>10</v>
      </c>
      <c r="F1428" s="216"/>
      <c r="G1428" s="216"/>
      <c r="H1428" s="134"/>
      <c r="I1428" s="135"/>
      <c r="J1428" s="136"/>
      <c r="K1428" s="135"/>
      <c r="L1428" s="136"/>
      <c r="M1428" s="137"/>
      <c r="N1428" s="138"/>
      <c r="O1428" s="139"/>
      <c r="P1428" s="137"/>
      <c r="Q1428" s="138"/>
      <c r="R1428" s="140"/>
      <c r="S1428" s="424"/>
      <c r="T1428" s="447">
        <f t="shared" si="107"/>
        <v>0</v>
      </c>
      <c r="U1428" s="443">
        <f t="shared" si="106"/>
        <v>47</v>
      </c>
    </row>
    <row r="1429" spans="1:21" ht="18" customHeight="1">
      <c r="A1429" s="817"/>
      <c r="B1429" s="911"/>
      <c r="C1429" s="911"/>
      <c r="D1429" s="818"/>
      <c r="E1429" s="337">
        <v>11</v>
      </c>
      <c r="F1429" s="216"/>
      <c r="G1429" s="216"/>
      <c r="H1429" s="134"/>
      <c r="I1429" s="135"/>
      <c r="J1429" s="136"/>
      <c r="K1429" s="135"/>
      <c r="L1429" s="136"/>
      <c r="M1429" s="137"/>
      <c r="N1429" s="138"/>
      <c r="O1429" s="139"/>
      <c r="P1429" s="137"/>
      <c r="Q1429" s="138"/>
      <c r="R1429" s="140"/>
      <c r="S1429" s="424"/>
      <c r="T1429" s="447">
        <f t="shared" si="107"/>
        <v>0</v>
      </c>
      <c r="U1429" s="443">
        <f t="shared" si="106"/>
        <v>47</v>
      </c>
    </row>
    <row r="1430" spans="1:21" ht="18" customHeight="1">
      <c r="A1430" s="817"/>
      <c r="B1430" s="911"/>
      <c r="C1430" s="911"/>
      <c r="D1430" s="818"/>
      <c r="E1430" s="337">
        <v>12</v>
      </c>
      <c r="F1430" s="216"/>
      <c r="G1430" s="216"/>
      <c r="H1430" s="134"/>
      <c r="I1430" s="135"/>
      <c r="J1430" s="136"/>
      <c r="K1430" s="135"/>
      <c r="L1430" s="136"/>
      <c r="M1430" s="137"/>
      <c r="N1430" s="138"/>
      <c r="O1430" s="139"/>
      <c r="P1430" s="137"/>
      <c r="Q1430" s="138"/>
      <c r="R1430" s="140"/>
      <c r="S1430" s="424"/>
      <c r="T1430" s="447">
        <f t="shared" si="107"/>
        <v>0</v>
      </c>
      <c r="U1430" s="443">
        <f t="shared" si="106"/>
        <v>47</v>
      </c>
    </row>
    <row r="1431" spans="1:21" ht="18" customHeight="1">
      <c r="A1431" s="817"/>
      <c r="B1431" s="911"/>
      <c r="C1431" s="911"/>
      <c r="D1431" s="818"/>
      <c r="E1431" s="337">
        <v>13</v>
      </c>
      <c r="F1431" s="216"/>
      <c r="G1431" s="216"/>
      <c r="H1431" s="134"/>
      <c r="I1431" s="135"/>
      <c r="J1431" s="136"/>
      <c r="K1431" s="135"/>
      <c r="L1431" s="136"/>
      <c r="M1431" s="137"/>
      <c r="N1431" s="138"/>
      <c r="O1431" s="139"/>
      <c r="P1431" s="137"/>
      <c r="Q1431" s="138"/>
      <c r="R1431" s="140"/>
      <c r="S1431" s="424"/>
      <c r="T1431" s="447">
        <f t="shared" si="107"/>
        <v>0</v>
      </c>
      <c r="U1431" s="443">
        <f t="shared" si="106"/>
        <v>47</v>
      </c>
    </row>
    <row r="1432" spans="1:21" ht="18" customHeight="1">
      <c r="A1432" s="817"/>
      <c r="B1432" s="911"/>
      <c r="C1432" s="911"/>
      <c r="D1432" s="818"/>
      <c r="E1432" s="337">
        <v>14</v>
      </c>
      <c r="F1432" s="216"/>
      <c r="G1432" s="216"/>
      <c r="H1432" s="134"/>
      <c r="I1432" s="135"/>
      <c r="J1432" s="136"/>
      <c r="K1432" s="135"/>
      <c r="L1432" s="136"/>
      <c r="M1432" s="137"/>
      <c r="N1432" s="138"/>
      <c r="O1432" s="139"/>
      <c r="P1432" s="137"/>
      <c r="Q1432" s="138"/>
      <c r="R1432" s="140"/>
      <c r="S1432" s="424"/>
      <c r="T1432" s="447">
        <f t="shared" si="107"/>
        <v>0</v>
      </c>
      <c r="U1432" s="443">
        <f t="shared" si="106"/>
        <v>47</v>
      </c>
    </row>
    <row r="1433" spans="1:21" ht="18" customHeight="1">
      <c r="A1433" s="817"/>
      <c r="B1433" s="911"/>
      <c r="C1433" s="911"/>
      <c r="D1433" s="818"/>
      <c r="E1433" s="337">
        <v>15</v>
      </c>
      <c r="F1433" s="216"/>
      <c r="G1433" s="216"/>
      <c r="H1433" s="134"/>
      <c r="I1433" s="135"/>
      <c r="J1433" s="136"/>
      <c r="K1433" s="135"/>
      <c r="L1433" s="136"/>
      <c r="M1433" s="137"/>
      <c r="N1433" s="138"/>
      <c r="O1433" s="139"/>
      <c r="P1433" s="137"/>
      <c r="Q1433" s="138"/>
      <c r="R1433" s="140"/>
      <c r="S1433" s="424"/>
      <c r="T1433" s="447">
        <f t="shared" si="107"/>
        <v>0</v>
      </c>
      <c r="U1433" s="443">
        <f t="shared" si="106"/>
        <v>47</v>
      </c>
    </row>
    <row r="1434" spans="1:21" ht="18" customHeight="1">
      <c r="A1434" s="817"/>
      <c r="B1434" s="911"/>
      <c r="C1434" s="911"/>
      <c r="D1434" s="818"/>
      <c r="E1434" s="337">
        <v>16</v>
      </c>
      <c r="F1434" s="216"/>
      <c r="G1434" s="216"/>
      <c r="H1434" s="134"/>
      <c r="I1434" s="135"/>
      <c r="J1434" s="136"/>
      <c r="K1434" s="135"/>
      <c r="L1434" s="136"/>
      <c r="M1434" s="137"/>
      <c r="N1434" s="138"/>
      <c r="O1434" s="139"/>
      <c r="P1434" s="137"/>
      <c r="Q1434" s="138"/>
      <c r="R1434" s="140"/>
      <c r="S1434" s="424"/>
      <c r="T1434" s="447">
        <f t="shared" si="107"/>
        <v>0</v>
      </c>
      <c r="U1434" s="443">
        <f t="shared" si="106"/>
        <v>47</v>
      </c>
    </row>
    <row r="1435" spans="1:21" ht="18" customHeight="1">
      <c r="A1435" s="817"/>
      <c r="B1435" s="911"/>
      <c r="C1435" s="911"/>
      <c r="D1435" s="818"/>
      <c r="E1435" s="337">
        <v>17</v>
      </c>
      <c r="F1435" s="216"/>
      <c r="G1435" s="216"/>
      <c r="H1435" s="134"/>
      <c r="I1435" s="135"/>
      <c r="J1435" s="136"/>
      <c r="K1435" s="135"/>
      <c r="L1435" s="136"/>
      <c r="M1435" s="137"/>
      <c r="N1435" s="138"/>
      <c r="O1435" s="139"/>
      <c r="P1435" s="137"/>
      <c r="Q1435" s="138"/>
      <c r="R1435" s="140"/>
      <c r="S1435" s="424"/>
      <c r="T1435" s="447">
        <f t="shared" si="107"/>
        <v>0</v>
      </c>
      <c r="U1435" s="443">
        <f t="shared" si="106"/>
        <v>47</v>
      </c>
    </row>
    <row r="1436" spans="1:21" ht="18" customHeight="1">
      <c r="A1436" s="817"/>
      <c r="B1436" s="911"/>
      <c r="C1436" s="911"/>
      <c r="D1436" s="818"/>
      <c r="E1436" s="337">
        <v>18</v>
      </c>
      <c r="F1436" s="216"/>
      <c r="G1436" s="216"/>
      <c r="H1436" s="134"/>
      <c r="I1436" s="135"/>
      <c r="J1436" s="136"/>
      <c r="K1436" s="135"/>
      <c r="L1436" s="136"/>
      <c r="M1436" s="137"/>
      <c r="N1436" s="138"/>
      <c r="O1436" s="139"/>
      <c r="P1436" s="137"/>
      <c r="Q1436" s="138"/>
      <c r="R1436" s="140"/>
      <c r="S1436" s="424"/>
      <c r="T1436" s="447">
        <f t="shared" si="107"/>
        <v>0</v>
      </c>
      <c r="U1436" s="443">
        <f t="shared" si="106"/>
        <v>47</v>
      </c>
    </row>
    <row r="1437" spans="1:21" ht="18" customHeight="1">
      <c r="A1437" s="817"/>
      <c r="B1437" s="911"/>
      <c r="C1437" s="911"/>
      <c r="D1437" s="818"/>
      <c r="E1437" s="337">
        <v>19</v>
      </c>
      <c r="F1437" s="216"/>
      <c r="G1437" s="216"/>
      <c r="H1437" s="134"/>
      <c r="I1437" s="135"/>
      <c r="J1437" s="136"/>
      <c r="K1437" s="135"/>
      <c r="L1437" s="136"/>
      <c r="M1437" s="137"/>
      <c r="N1437" s="138"/>
      <c r="O1437" s="139"/>
      <c r="P1437" s="137"/>
      <c r="Q1437" s="138"/>
      <c r="R1437" s="140"/>
      <c r="S1437" s="424"/>
      <c r="T1437" s="447">
        <f t="shared" si="107"/>
        <v>0</v>
      </c>
      <c r="U1437" s="443">
        <f t="shared" si="106"/>
        <v>47</v>
      </c>
    </row>
    <row r="1438" spans="1:21" ht="18" customHeight="1">
      <c r="A1438" s="817"/>
      <c r="B1438" s="911"/>
      <c r="C1438" s="911"/>
      <c r="D1438" s="818"/>
      <c r="E1438" s="337">
        <v>20</v>
      </c>
      <c r="F1438" s="216"/>
      <c r="G1438" s="216"/>
      <c r="H1438" s="134"/>
      <c r="I1438" s="135"/>
      <c r="J1438" s="136"/>
      <c r="K1438" s="135"/>
      <c r="L1438" s="136"/>
      <c r="M1438" s="137"/>
      <c r="N1438" s="138"/>
      <c r="O1438" s="139"/>
      <c r="P1438" s="137"/>
      <c r="Q1438" s="138"/>
      <c r="R1438" s="140"/>
      <c r="S1438" s="424"/>
      <c r="T1438" s="447">
        <f t="shared" si="107"/>
        <v>0</v>
      </c>
      <c r="U1438" s="443">
        <f t="shared" si="106"/>
        <v>47</v>
      </c>
    </row>
    <row r="1439" spans="1:21" ht="18" customHeight="1">
      <c r="A1439" s="817"/>
      <c r="B1439" s="911"/>
      <c r="C1439" s="911"/>
      <c r="D1439" s="818"/>
      <c r="E1439" s="337">
        <v>21</v>
      </c>
      <c r="F1439" s="216"/>
      <c r="G1439" s="216"/>
      <c r="H1439" s="134"/>
      <c r="I1439" s="135"/>
      <c r="J1439" s="136"/>
      <c r="K1439" s="135"/>
      <c r="L1439" s="136"/>
      <c r="M1439" s="137"/>
      <c r="N1439" s="138"/>
      <c r="O1439" s="139"/>
      <c r="P1439" s="137"/>
      <c r="Q1439" s="138"/>
      <c r="R1439" s="140"/>
      <c r="S1439" s="424"/>
      <c r="T1439" s="447">
        <f t="shared" si="107"/>
        <v>0</v>
      </c>
      <c r="U1439" s="443">
        <f t="shared" si="106"/>
        <v>47</v>
      </c>
    </row>
    <row r="1440" spans="1:21" ht="18" customHeight="1">
      <c r="A1440" s="817"/>
      <c r="B1440" s="911"/>
      <c r="C1440" s="911"/>
      <c r="D1440" s="818"/>
      <c r="E1440" s="337">
        <v>22</v>
      </c>
      <c r="F1440" s="216"/>
      <c r="G1440" s="216"/>
      <c r="H1440" s="97"/>
      <c r="I1440" s="81"/>
      <c r="J1440" s="76"/>
      <c r="K1440" s="82"/>
      <c r="L1440" s="77"/>
      <c r="M1440" s="2"/>
      <c r="N1440" s="82"/>
      <c r="O1440" s="77"/>
      <c r="P1440" s="2"/>
      <c r="Q1440" s="82"/>
      <c r="R1440" s="19"/>
      <c r="S1440" s="85"/>
      <c r="T1440" s="397">
        <f t="shared" ref="T1440:T1443" si="108">IF(J1440="",0,INT(SUM(PRODUCT(J1440,L1440,O1440),R1440)))</f>
        <v>0</v>
      </c>
      <c r="U1440" s="443">
        <f t="shared" si="106"/>
        <v>47</v>
      </c>
    </row>
    <row r="1441" spans="1:21" ht="18" customHeight="1">
      <c r="A1441" s="817"/>
      <c r="B1441" s="911"/>
      <c r="C1441" s="911"/>
      <c r="D1441" s="818"/>
      <c r="E1441" s="337">
        <v>23</v>
      </c>
      <c r="F1441" s="216"/>
      <c r="G1441" s="216"/>
      <c r="H1441" s="97"/>
      <c r="I1441" s="81"/>
      <c r="J1441" s="76"/>
      <c r="K1441" s="82"/>
      <c r="L1441" s="77"/>
      <c r="M1441" s="2"/>
      <c r="N1441" s="82"/>
      <c r="O1441" s="77"/>
      <c r="P1441" s="2"/>
      <c r="Q1441" s="82"/>
      <c r="R1441" s="19"/>
      <c r="S1441" s="85"/>
      <c r="T1441" s="397">
        <f t="shared" si="108"/>
        <v>0</v>
      </c>
      <c r="U1441" s="443">
        <f t="shared" si="106"/>
        <v>47</v>
      </c>
    </row>
    <row r="1442" spans="1:21" ht="18" customHeight="1">
      <c r="A1442" s="817"/>
      <c r="B1442" s="911"/>
      <c r="C1442" s="911"/>
      <c r="D1442" s="818"/>
      <c r="E1442" s="337">
        <v>24</v>
      </c>
      <c r="F1442" s="216"/>
      <c r="G1442" s="216"/>
      <c r="H1442" s="97"/>
      <c r="I1442" s="81"/>
      <c r="J1442" s="76"/>
      <c r="K1442" s="82"/>
      <c r="L1442" s="77"/>
      <c r="M1442" s="2"/>
      <c r="N1442" s="82"/>
      <c r="O1442" s="77"/>
      <c r="P1442" s="2"/>
      <c r="Q1442" s="82"/>
      <c r="R1442" s="19"/>
      <c r="S1442" s="85"/>
      <c r="T1442" s="397">
        <f t="shared" si="108"/>
        <v>0</v>
      </c>
      <c r="U1442" s="443">
        <f t="shared" si="106"/>
        <v>47</v>
      </c>
    </row>
    <row r="1443" spans="1:21" ht="18" customHeight="1">
      <c r="A1443" s="817"/>
      <c r="B1443" s="911"/>
      <c r="C1443" s="911"/>
      <c r="D1443" s="818"/>
      <c r="E1443" s="337">
        <v>25</v>
      </c>
      <c r="F1443" s="216"/>
      <c r="G1443" s="216"/>
      <c r="H1443" s="97"/>
      <c r="I1443" s="81"/>
      <c r="J1443" s="76"/>
      <c r="K1443" s="82"/>
      <c r="L1443" s="77"/>
      <c r="M1443" s="2"/>
      <c r="N1443" s="82"/>
      <c r="O1443" s="77"/>
      <c r="P1443" s="2"/>
      <c r="Q1443" s="82"/>
      <c r="R1443" s="19"/>
      <c r="S1443" s="85"/>
      <c r="T1443" s="397">
        <f t="shared" si="108"/>
        <v>0</v>
      </c>
      <c r="U1443" s="443">
        <f t="shared" si="106"/>
        <v>47</v>
      </c>
    </row>
    <row r="1444" spans="1:21" ht="18" customHeight="1">
      <c r="A1444" s="817"/>
      <c r="B1444" s="911"/>
      <c r="C1444" s="911"/>
      <c r="D1444" s="818"/>
      <c r="E1444" s="337">
        <v>26</v>
      </c>
      <c r="F1444" s="216"/>
      <c r="G1444" s="216"/>
      <c r="H1444" s="97"/>
      <c r="I1444" s="81"/>
      <c r="J1444" s="76"/>
      <c r="K1444" s="82"/>
      <c r="L1444" s="77"/>
      <c r="M1444" s="2"/>
      <c r="N1444" s="82"/>
      <c r="O1444" s="77"/>
      <c r="P1444" s="2"/>
      <c r="Q1444" s="82"/>
      <c r="R1444" s="19"/>
      <c r="S1444" s="85"/>
      <c r="T1444" s="397">
        <f t="shared" ref="T1444:T1467" si="109">IF(J1444="",0,INT(SUM(PRODUCT(J1444,L1444,O1444),R1444)))</f>
        <v>0</v>
      </c>
      <c r="U1444" s="443">
        <f t="shared" si="106"/>
        <v>47</v>
      </c>
    </row>
    <row r="1445" spans="1:21" ht="18" customHeight="1">
      <c r="A1445" s="817"/>
      <c r="B1445" s="911"/>
      <c r="C1445" s="911"/>
      <c r="D1445" s="818"/>
      <c r="E1445" s="337">
        <v>27</v>
      </c>
      <c r="F1445" s="216"/>
      <c r="G1445" s="216"/>
      <c r="H1445" s="97"/>
      <c r="I1445" s="81"/>
      <c r="J1445" s="76"/>
      <c r="K1445" s="82"/>
      <c r="L1445" s="77"/>
      <c r="M1445" s="2"/>
      <c r="N1445" s="82"/>
      <c r="O1445" s="77"/>
      <c r="P1445" s="2"/>
      <c r="Q1445" s="82"/>
      <c r="R1445" s="19"/>
      <c r="S1445" s="85"/>
      <c r="T1445" s="397">
        <f t="shared" si="109"/>
        <v>0</v>
      </c>
      <c r="U1445" s="443">
        <f t="shared" si="106"/>
        <v>47</v>
      </c>
    </row>
    <row r="1446" spans="1:21" ht="18" customHeight="1">
      <c r="A1446" s="817"/>
      <c r="B1446" s="911"/>
      <c r="C1446" s="911"/>
      <c r="D1446" s="818"/>
      <c r="E1446" s="337">
        <v>28</v>
      </c>
      <c r="F1446" s="216"/>
      <c r="G1446" s="216"/>
      <c r="H1446" s="97"/>
      <c r="I1446" s="81"/>
      <c r="J1446" s="76"/>
      <c r="K1446" s="82"/>
      <c r="L1446" s="77"/>
      <c r="M1446" s="2"/>
      <c r="N1446" s="82"/>
      <c r="O1446" s="77"/>
      <c r="P1446" s="2"/>
      <c r="Q1446" s="82"/>
      <c r="R1446" s="19"/>
      <c r="S1446" s="85"/>
      <c r="T1446" s="397">
        <f t="shared" si="109"/>
        <v>0</v>
      </c>
      <c r="U1446" s="443">
        <f t="shared" si="106"/>
        <v>47</v>
      </c>
    </row>
    <row r="1447" spans="1:21" ht="18" customHeight="1">
      <c r="A1447" s="817"/>
      <c r="B1447" s="911"/>
      <c r="C1447" s="911"/>
      <c r="D1447" s="818"/>
      <c r="E1447" s="337">
        <v>29</v>
      </c>
      <c r="F1447" s="216"/>
      <c r="G1447" s="216"/>
      <c r="H1447" s="97"/>
      <c r="I1447" s="81"/>
      <c r="J1447" s="76"/>
      <c r="K1447" s="81"/>
      <c r="L1447" s="76"/>
      <c r="M1447" s="2"/>
      <c r="N1447" s="81"/>
      <c r="O1447" s="77"/>
      <c r="P1447" s="15"/>
      <c r="Q1447" s="82"/>
      <c r="R1447" s="19"/>
      <c r="S1447" s="85"/>
      <c r="T1447" s="397">
        <f t="shared" si="109"/>
        <v>0</v>
      </c>
      <c r="U1447" s="443">
        <f t="shared" si="106"/>
        <v>47</v>
      </c>
    </row>
    <row r="1448" spans="1:21" ht="18" customHeight="1">
      <c r="A1448" s="817"/>
      <c r="B1448" s="911"/>
      <c r="C1448" s="911"/>
      <c r="D1448" s="818"/>
      <c r="E1448" s="337">
        <v>30</v>
      </c>
      <c r="F1448" s="216"/>
      <c r="G1448" s="216"/>
      <c r="H1448" s="97"/>
      <c r="I1448" s="81"/>
      <c r="J1448" s="76"/>
      <c r="K1448" s="81"/>
      <c r="L1448" s="76"/>
      <c r="M1448" s="2"/>
      <c r="N1448" s="81"/>
      <c r="O1448" s="77"/>
      <c r="P1448" s="15"/>
      <c r="Q1448" s="82"/>
      <c r="R1448" s="19"/>
      <c r="S1448" s="85"/>
      <c r="T1448" s="397">
        <f t="shared" si="109"/>
        <v>0</v>
      </c>
      <c r="U1448" s="443">
        <f t="shared" si="106"/>
        <v>47</v>
      </c>
    </row>
    <row r="1449" spans="1:21" ht="18" customHeight="1">
      <c r="A1449" s="817"/>
      <c r="B1449" s="911"/>
      <c r="C1449" s="911"/>
      <c r="D1449" s="818"/>
      <c r="E1449" s="337">
        <v>31</v>
      </c>
      <c r="F1449" s="216"/>
      <c r="G1449" s="216"/>
      <c r="H1449" s="97"/>
      <c r="I1449" s="81"/>
      <c r="J1449" s="76"/>
      <c r="K1449" s="81"/>
      <c r="L1449" s="76"/>
      <c r="M1449" s="2"/>
      <c r="N1449" s="81"/>
      <c r="O1449" s="77"/>
      <c r="P1449" s="15"/>
      <c r="Q1449" s="82"/>
      <c r="R1449" s="19"/>
      <c r="S1449" s="85"/>
      <c r="T1449" s="397">
        <f t="shared" si="109"/>
        <v>0</v>
      </c>
      <c r="U1449" s="443">
        <f t="shared" si="106"/>
        <v>47</v>
      </c>
    </row>
    <row r="1450" spans="1:21" ht="18" customHeight="1">
      <c r="A1450" s="817"/>
      <c r="B1450" s="911"/>
      <c r="C1450" s="911"/>
      <c r="D1450" s="818"/>
      <c r="E1450" s="337">
        <v>32</v>
      </c>
      <c r="F1450" s="216"/>
      <c r="G1450" s="216"/>
      <c r="H1450" s="97"/>
      <c r="I1450" s="81"/>
      <c r="J1450" s="76"/>
      <c r="K1450" s="81"/>
      <c r="L1450" s="76"/>
      <c r="M1450" s="2"/>
      <c r="N1450" s="82"/>
      <c r="O1450" s="77"/>
      <c r="P1450" s="2"/>
      <c r="Q1450" s="82"/>
      <c r="R1450" s="19"/>
      <c r="S1450" s="85"/>
      <c r="T1450" s="397">
        <f t="shared" si="109"/>
        <v>0</v>
      </c>
      <c r="U1450" s="443">
        <f t="shared" si="106"/>
        <v>47</v>
      </c>
    </row>
    <row r="1451" spans="1:21" ht="18" customHeight="1">
      <c r="A1451" s="817"/>
      <c r="B1451" s="911"/>
      <c r="C1451" s="911"/>
      <c r="D1451" s="818"/>
      <c r="E1451" s="337">
        <v>33</v>
      </c>
      <c r="F1451" s="216"/>
      <c r="G1451" s="216"/>
      <c r="H1451" s="134"/>
      <c r="I1451" s="135"/>
      <c r="J1451" s="136"/>
      <c r="K1451" s="135"/>
      <c r="L1451" s="136"/>
      <c r="M1451" s="137"/>
      <c r="N1451" s="138"/>
      <c r="O1451" s="139"/>
      <c r="P1451" s="137"/>
      <c r="Q1451" s="138"/>
      <c r="R1451" s="140"/>
      <c r="S1451" s="424"/>
      <c r="T1451" s="447">
        <f t="shared" si="109"/>
        <v>0</v>
      </c>
      <c r="U1451" s="443">
        <f t="shared" si="106"/>
        <v>47</v>
      </c>
    </row>
    <row r="1452" spans="1:21" ht="18" customHeight="1">
      <c r="A1452" s="817"/>
      <c r="B1452" s="911"/>
      <c r="C1452" s="911"/>
      <c r="D1452" s="818"/>
      <c r="E1452" s="337">
        <v>34</v>
      </c>
      <c r="F1452" s="216"/>
      <c r="G1452" s="216"/>
      <c r="H1452" s="134"/>
      <c r="I1452" s="135"/>
      <c r="J1452" s="136"/>
      <c r="K1452" s="135"/>
      <c r="L1452" s="136"/>
      <c r="M1452" s="137"/>
      <c r="N1452" s="138"/>
      <c r="O1452" s="139"/>
      <c r="P1452" s="137"/>
      <c r="Q1452" s="138"/>
      <c r="R1452" s="140"/>
      <c r="S1452" s="424"/>
      <c r="T1452" s="447">
        <f t="shared" si="109"/>
        <v>0</v>
      </c>
      <c r="U1452" s="443">
        <f t="shared" si="106"/>
        <v>47</v>
      </c>
    </row>
    <row r="1453" spans="1:21" ht="18" customHeight="1">
      <c r="A1453" s="817"/>
      <c r="B1453" s="911"/>
      <c r="C1453" s="911"/>
      <c r="D1453" s="818"/>
      <c r="E1453" s="337">
        <v>35</v>
      </c>
      <c r="F1453" s="216"/>
      <c r="G1453" s="216"/>
      <c r="H1453" s="134"/>
      <c r="I1453" s="135"/>
      <c r="J1453" s="136"/>
      <c r="K1453" s="135"/>
      <c r="L1453" s="136"/>
      <c r="M1453" s="137"/>
      <c r="N1453" s="138"/>
      <c r="O1453" s="139"/>
      <c r="P1453" s="137"/>
      <c r="Q1453" s="138"/>
      <c r="R1453" s="140"/>
      <c r="S1453" s="424"/>
      <c r="T1453" s="447">
        <f t="shared" si="109"/>
        <v>0</v>
      </c>
      <c r="U1453" s="443">
        <f t="shared" si="106"/>
        <v>47</v>
      </c>
    </row>
    <row r="1454" spans="1:21" ht="18" customHeight="1">
      <c r="A1454" s="817"/>
      <c r="B1454" s="911"/>
      <c r="C1454" s="911"/>
      <c r="D1454" s="818"/>
      <c r="E1454" s="337">
        <v>36</v>
      </c>
      <c r="F1454" s="216"/>
      <c r="G1454" s="216"/>
      <c r="H1454" s="134"/>
      <c r="I1454" s="135"/>
      <c r="J1454" s="136"/>
      <c r="K1454" s="135"/>
      <c r="L1454" s="136"/>
      <c r="M1454" s="137"/>
      <c r="N1454" s="138"/>
      <c r="O1454" s="139"/>
      <c r="P1454" s="137"/>
      <c r="Q1454" s="138"/>
      <c r="R1454" s="140"/>
      <c r="S1454" s="424"/>
      <c r="T1454" s="447">
        <f t="shared" si="109"/>
        <v>0</v>
      </c>
      <c r="U1454" s="443">
        <f t="shared" ref="U1454:U1468" si="110">$A$1389</f>
        <v>47</v>
      </c>
    </row>
    <row r="1455" spans="1:21" ht="18" customHeight="1">
      <c r="A1455" s="817"/>
      <c r="B1455" s="911"/>
      <c r="C1455" s="911"/>
      <c r="D1455" s="818"/>
      <c r="E1455" s="337">
        <v>37</v>
      </c>
      <c r="F1455" s="216"/>
      <c r="G1455" s="216"/>
      <c r="H1455" s="134"/>
      <c r="I1455" s="135"/>
      <c r="J1455" s="136"/>
      <c r="K1455" s="135"/>
      <c r="L1455" s="136"/>
      <c r="M1455" s="137"/>
      <c r="N1455" s="138"/>
      <c r="O1455" s="139"/>
      <c r="P1455" s="137"/>
      <c r="Q1455" s="138"/>
      <c r="R1455" s="140"/>
      <c r="S1455" s="424"/>
      <c r="T1455" s="447">
        <f t="shared" si="109"/>
        <v>0</v>
      </c>
      <c r="U1455" s="443">
        <f t="shared" si="110"/>
        <v>47</v>
      </c>
    </row>
    <row r="1456" spans="1:21" ht="18" customHeight="1">
      <c r="A1456" s="817"/>
      <c r="B1456" s="911"/>
      <c r="C1456" s="911"/>
      <c r="D1456" s="818"/>
      <c r="E1456" s="337">
        <v>38</v>
      </c>
      <c r="F1456" s="216"/>
      <c r="G1456" s="216"/>
      <c r="H1456" s="134"/>
      <c r="I1456" s="135"/>
      <c r="J1456" s="136"/>
      <c r="K1456" s="135"/>
      <c r="L1456" s="136"/>
      <c r="M1456" s="137"/>
      <c r="N1456" s="138"/>
      <c r="O1456" s="139"/>
      <c r="P1456" s="137"/>
      <c r="Q1456" s="138"/>
      <c r="R1456" s="140"/>
      <c r="S1456" s="424"/>
      <c r="T1456" s="447">
        <f t="shared" si="109"/>
        <v>0</v>
      </c>
      <c r="U1456" s="443">
        <f t="shared" si="110"/>
        <v>47</v>
      </c>
    </row>
    <row r="1457" spans="1:21" ht="18" customHeight="1">
      <c r="A1457" s="817"/>
      <c r="B1457" s="911"/>
      <c r="C1457" s="911"/>
      <c r="D1457" s="818"/>
      <c r="E1457" s="337">
        <v>39</v>
      </c>
      <c r="F1457" s="216"/>
      <c r="G1457" s="216"/>
      <c r="H1457" s="134"/>
      <c r="I1457" s="135"/>
      <c r="J1457" s="136"/>
      <c r="K1457" s="135"/>
      <c r="L1457" s="136"/>
      <c r="M1457" s="137"/>
      <c r="N1457" s="138"/>
      <c r="O1457" s="139"/>
      <c r="P1457" s="137"/>
      <c r="Q1457" s="138"/>
      <c r="R1457" s="140"/>
      <c r="S1457" s="424"/>
      <c r="T1457" s="447">
        <f t="shared" si="109"/>
        <v>0</v>
      </c>
      <c r="U1457" s="443">
        <f t="shared" si="110"/>
        <v>47</v>
      </c>
    </row>
    <row r="1458" spans="1:21" ht="18" customHeight="1">
      <c r="A1458" s="817"/>
      <c r="B1458" s="911"/>
      <c r="C1458" s="911"/>
      <c r="D1458" s="818"/>
      <c r="E1458" s="337">
        <v>40</v>
      </c>
      <c r="F1458" s="216"/>
      <c r="G1458" s="216"/>
      <c r="H1458" s="134"/>
      <c r="I1458" s="135"/>
      <c r="J1458" s="136"/>
      <c r="K1458" s="135"/>
      <c r="L1458" s="136"/>
      <c r="M1458" s="137"/>
      <c r="N1458" s="138"/>
      <c r="O1458" s="139"/>
      <c r="P1458" s="137"/>
      <c r="Q1458" s="138"/>
      <c r="R1458" s="140"/>
      <c r="S1458" s="424"/>
      <c r="T1458" s="447">
        <f t="shared" si="109"/>
        <v>0</v>
      </c>
      <c r="U1458" s="443">
        <f t="shared" si="110"/>
        <v>47</v>
      </c>
    </row>
    <row r="1459" spans="1:21" ht="18" customHeight="1">
      <c r="A1459" s="817"/>
      <c r="B1459" s="911"/>
      <c r="C1459" s="911"/>
      <c r="D1459" s="818"/>
      <c r="E1459" s="337">
        <v>41</v>
      </c>
      <c r="F1459" s="216"/>
      <c r="G1459" s="216"/>
      <c r="H1459" s="134"/>
      <c r="I1459" s="135"/>
      <c r="J1459" s="136"/>
      <c r="K1459" s="135"/>
      <c r="L1459" s="136"/>
      <c r="M1459" s="137"/>
      <c r="N1459" s="138"/>
      <c r="O1459" s="139"/>
      <c r="P1459" s="137"/>
      <c r="Q1459" s="138"/>
      <c r="R1459" s="140"/>
      <c r="S1459" s="424"/>
      <c r="T1459" s="447">
        <f t="shared" si="109"/>
        <v>0</v>
      </c>
      <c r="U1459" s="443">
        <f t="shared" si="110"/>
        <v>47</v>
      </c>
    </row>
    <row r="1460" spans="1:21" ht="18" customHeight="1">
      <c r="A1460" s="817"/>
      <c r="B1460" s="911"/>
      <c r="C1460" s="911"/>
      <c r="D1460" s="818"/>
      <c r="E1460" s="337">
        <v>42</v>
      </c>
      <c r="F1460" s="216"/>
      <c r="G1460" s="216"/>
      <c r="H1460" s="134"/>
      <c r="I1460" s="135"/>
      <c r="J1460" s="136"/>
      <c r="K1460" s="135"/>
      <c r="L1460" s="136"/>
      <c r="M1460" s="137"/>
      <c r="N1460" s="138"/>
      <c r="O1460" s="139"/>
      <c r="P1460" s="137"/>
      <c r="Q1460" s="138"/>
      <c r="R1460" s="140"/>
      <c r="S1460" s="424"/>
      <c r="T1460" s="447">
        <f t="shared" si="109"/>
        <v>0</v>
      </c>
      <c r="U1460" s="443">
        <f t="shared" si="110"/>
        <v>47</v>
      </c>
    </row>
    <row r="1461" spans="1:21" ht="18" customHeight="1">
      <c r="A1461" s="817"/>
      <c r="B1461" s="911"/>
      <c r="C1461" s="911"/>
      <c r="D1461" s="818"/>
      <c r="E1461" s="337">
        <v>43</v>
      </c>
      <c r="F1461" s="216"/>
      <c r="G1461" s="216"/>
      <c r="H1461" s="134"/>
      <c r="I1461" s="135"/>
      <c r="J1461" s="136"/>
      <c r="K1461" s="135"/>
      <c r="L1461" s="136"/>
      <c r="M1461" s="137"/>
      <c r="N1461" s="138"/>
      <c r="O1461" s="139"/>
      <c r="P1461" s="137"/>
      <c r="Q1461" s="138"/>
      <c r="R1461" s="140"/>
      <c r="S1461" s="424"/>
      <c r="T1461" s="447">
        <f t="shared" si="109"/>
        <v>0</v>
      </c>
      <c r="U1461" s="443">
        <f t="shared" si="110"/>
        <v>47</v>
      </c>
    </row>
    <row r="1462" spans="1:21" ht="18" customHeight="1">
      <c r="A1462" s="817"/>
      <c r="B1462" s="911"/>
      <c r="C1462" s="911"/>
      <c r="D1462" s="818"/>
      <c r="E1462" s="337">
        <v>44</v>
      </c>
      <c r="F1462" s="216"/>
      <c r="G1462" s="216"/>
      <c r="H1462" s="134"/>
      <c r="I1462" s="135"/>
      <c r="J1462" s="136"/>
      <c r="K1462" s="135"/>
      <c r="L1462" s="136"/>
      <c r="M1462" s="137"/>
      <c r="N1462" s="138"/>
      <c r="O1462" s="139"/>
      <c r="P1462" s="137"/>
      <c r="Q1462" s="138"/>
      <c r="R1462" s="140"/>
      <c r="S1462" s="424"/>
      <c r="T1462" s="447">
        <f t="shared" si="109"/>
        <v>0</v>
      </c>
      <c r="U1462" s="443">
        <f t="shared" si="110"/>
        <v>47</v>
      </c>
    </row>
    <row r="1463" spans="1:21" ht="18" customHeight="1">
      <c r="A1463" s="817"/>
      <c r="B1463" s="911"/>
      <c r="C1463" s="911"/>
      <c r="D1463" s="818"/>
      <c r="E1463" s="337">
        <v>45</v>
      </c>
      <c r="F1463" s="216"/>
      <c r="G1463" s="216"/>
      <c r="H1463" s="134"/>
      <c r="I1463" s="135"/>
      <c r="J1463" s="136"/>
      <c r="K1463" s="135"/>
      <c r="L1463" s="136"/>
      <c r="M1463" s="137"/>
      <c r="N1463" s="138"/>
      <c r="O1463" s="139"/>
      <c r="P1463" s="137"/>
      <c r="Q1463" s="138"/>
      <c r="R1463" s="140"/>
      <c r="S1463" s="424"/>
      <c r="T1463" s="447">
        <f t="shared" si="109"/>
        <v>0</v>
      </c>
      <c r="U1463" s="443">
        <f t="shared" si="110"/>
        <v>47</v>
      </c>
    </row>
    <row r="1464" spans="1:21" ht="18" customHeight="1">
      <c r="A1464" s="817"/>
      <c r="B1464" s="911"/>
      <c r="C1464" s="911"/>
      <c r="D1464" s="818"/>
      <c r="E1464" s="337">
        <v>46</v>
      </c>
      <c r="F1464" s="216"/>
      <c r="G1464" s="216"/>
      <c r="H1464" s="134"/>
      <c r="I1464" s="135"/>
      <c r="J1464" s="136"/>
      <c r="K1464" s="135"/>
      <c r="L1464" s="136"/>
      <c r="M1464" s="137"/>
      <c r="N1464" s="138"/>
      <c r="O1464" s="139"/>
      <c r="P1464" s="137"/>
      <c r="Q1464" s="138"/>
      <c r="R1464" s="140"/>
      <c r="S1464" s="424"/>
      <c r="T1464" s="447">
        <f t="shared" si="109"/>
        <v>0</v>
      </c>
      <c r="U1464" s="443">
        <f t="shared" si="110"/>
        <v>47</v>
      </c>
    </row>
    <row r="1465" spans="1:21" ht="18" customHeight="1">
      <c r="A1465" s="817"/>
      <c r="B1465" s="911"/>
      <c r="C1465" s="911"/>
      <c r="D1465" s="818"/>
      <c r="E1465" s="337">
        <v>47</v>
      </c>
      <c r="F1465" s="216"/>
      <c r="G1465" s="216"/>
      <c r="H1465" s="134"/>
      <c r="I1465" s="135"/>
      <c r="J1465" s="136"/>
      <c r="K1465" s="135"/>
      <c r="L1465" s="136"/>
      <c r="M1465" s="137"/>
      <c r="N1465" s="138"/>
      <c r="O1465" s="139"/>
      <c r="P1465" s="137"/>
      <c r="Q1465" s="138"/>
      <c r="R1465" s="140"/>
      <c r="S1465" s="424"/>
      <c r="T1465" s="447">
        <f t="shared" si="109"/>
        <v>0</v>
      </c>
      <c r="U1465" s="443">
        <f t="shared" si="110"/>
        <v>47</v>
      </c>
    </row>
    <row r="1466" spans="1:21" ht="18" customHeight="1">
      <c r="A1466" s="817"/>
      <c r="B1466" s="911"/>
      <c r="C1466" s="911"/>
      <c r="D1466" s="818"/>
      <c r="E1466" s="337">
        <v>48</v>
      </c>
      <c r="F1466" s="216"/>
      <c r="G1466" s="216"/>
      <c r="H1466" s="134"/>
      <c r="I1466" s="135"/>
      <c r="J1466" s="136"/>
      <c r="K1466" s="135"/>
      <c r="L1466" s="136"/>
      <c r="M1466" s="137"/>
      <c r="N1466" s="138"/>
      <c r="O1466" s="139"/>
      <c r="P1466" s="137"/>
      <c r="Q1466" s="138"/>
      <c r="R1466" s="140"/>
      <c r="S1466" s="424"/>
      <c r="T1466" s="447">
        <f t="shared" si="109"/>
        <v>0</v>
      </c>
      <c r="U1466" s="443">
        <f t="shared" si="110"/>
        <v>47</v>
      </c>
    </row>
    <row r="1467" spans="1:21" ht="18" customHeight="1">
      <c r="A1467" s="817"/>
      <c r="B1467" s="911"/>
      <c r="C1467" s="911"/>
      <c r="D1467" s="818"/>
      <c r="E1467" s="337">
        <v>49</v>
      </c>
      <c r="F1467" s="216"/>
      <c r="G1467" s="216"/>
      <c r="H1467" s="134"/>
      <c r="I1467" s="135"/>
      <c r="J1467" s="136"/>
      <c r="K1467" s="135"/>
      <c r="L1467" s="136"/>
      <c r="M1467" s="137"/>
      <c r="N1467" s="138"/>
      <c r="O1467" s="139"/>
      <c r="P1467" s="137"/>
      <c r="Q1467" s="138"/>
      <c r="R1467" s="140"/>
      <c r="S1467" s="424"/>
      <c r="T1467" s="447">
        <f t="shared" si="109"/>
        <v>0</v>
      </c>
      <c r="U1467" s="443">
        <f t="shared" si="110"/>
        <v>47</v>
      </c>
    </row>
    <row r="1468" spans="1:21" ht="18" customHeight="1">
      <c r="A1468" s="825"/>
      <c r="B1468" s="912"/>
      <c r="C1468" s="912"/>
      <c r="D1468" s="826"/>
      <c r="E1468" s="345">
        <v>50</v>
      </c>
      <c r="F1468" s="216"/>
      <c r="G1468" s="216"/>
      <c r="H1468" s="101"/>
      <c r="I1468" s="102"/>
      <c r="J1468" s="141"/>
      <c r="K1468" s="102"/>
      <c r="L1468" s="141"/>
      <c r="M1468" s="17"/>
      <c r="N1468" s="90"/>
      <c r="O1468" s="79"/>
      <c r="P1468" s="17"/>
      <c r="Q1468" s="90"/>
      <c r="R1468" s="20"/>
      <c r="S1468" s="91"/>
      <c r="T1468" s="398">
        <f t="shared" ref="T1468" si="111">IF(J1468="",0,INT(SUM(PRODUCT(J1468,L1468,O1468),R1468)))</f>
        <v>0</v>
      </c>
      <c r="U1468" s="443">
        <f t="shared" si="110"/>
        <v>47</v>
      </c>
    </row>
    <row r="1469" spans="1:21">
      <c r="A1469" s="28"/>
      <c r="B1469" s="28"/>
      <c r="C1469" s="28"/>
      <c r="D1469" s="28"/>
      <c r="E1469" s="28"/>
    </row>
    <row r="1470" spans="1:21" ht="25.8">
      <c r="A1470" s="64" t="str">
        <f>A2</f>
        <v xml:space="preserve">【 内訳書2 】 </v>
      </c>
      <c r="B1470" s="64"/>
      <c r="C1470" s="64"/>
      <c r="D1470" s="64"/>
      <c r="E1470" s="64"/>
      <c r="F1470" s="29"/>
    </row>
    <row r="1471" spans="1:21" ht="28.2">
      <c r="A1471">
        <v>3</v>
      </c>
      <c r="B1471" s="809" t="str">
        <f t="shared" ref="B1471" si="112">$B$3</f>
        <v>2-4</v>
      </c>
      <c r="C1471" s="876"/>
      <c r="D1471" s="325" t="s">
        <v>127</v>
      </c>
      <c r="E1471" s="813" t="str">
        <f>E3</f>
        <v>直接執行経費</v>
      </c>
      <c r="F1471" s="814"/>
      <c r="G1471" s="835"/>
      <c r="H1471" s="835"/>
      <c r="I1471" s="117"/>
      <c r="J1471" s="117"/>
      <c r="K1471" s="117"/>
      <c r="L1471" s="117"/>
      <c r="M1471" s="117"/>
      <c r="N1471" s="117"/>
      <c r="O1471" s="117"/>
      <c r="P1471" s="117"/>
    </row>
    <row r="1472" spans="1:21" ht="25.8">
      <c r="A1472" s="62"/>
      <c r="B1472" s="62"/>
      <c r="C1472" s="62"/>
      <c r="D1472" s="62"/>
      <c r="E1472" s="62"/>
      <c r="F1472" s="29"/>
    </row>
    <row r="1473" spans="1:21">
      <c r="A1473" s="30"/>
      <c r="B1473" s="30"/>
      <c r="C1473" s="30"/>
      <c r="D1473" s="30"/>
      <c r="E1473" s="30"/>
      <c r="F1473" s="805" t="s">
        <v>9</v>
      </c>
      <c r="G1473" s="806"/>
      <c r="H1473" s="30"/>
      <c r="I1473" s="804"/>
      <c r="J1473" s="804"/>
      <c r="K1473" s="804"/>
      <c r="L1473" s="804"/>
      <c r="M1473" s="804"/>
      <c r="N1473" s="804"/>
      <c r="O1473" s="93"/>
      <c r="P1473" s="93"/>
      <c r="Q1473" s="93"/>
      <c r="R1473" s="93"/>
      <c r="S1473" s="93"/>
      <c r="T1473" s="93"/>
    </row>
    <row r="1474" spans="1:21">
      <c r="A1474" s="31"/>
      <c r="B1474" s="31"/>
      <c r="C1474" s="31"/>
      <c r="D1474" s="31"/>
      <c r="E1474" s="31"/>
      <c r="F1474" s="807">
        <f>$I$1981</f>
        <v>0</v>
      </c>
      <c r="G1474" s="808"/>
      <c r="H1474" s="30"/>
      <c r="I1474" s="803"/>
      <c r="J1474" s="803"/>
      <c r="K1474" s="803"/>
      <c r="L1474" s="803"/>
      <c r="M1474" s="803"/>
      <c r="N1474" s="803"/>
      <c r="O1474" s="93"/>
      <c r="P1474" s="93"/>
      <c r="Q1474" s="93"/>
      <c r="R1474" s="93"/>
      <c r="S1474" s="93"/>
      <c r="T1474" s="93"/>
    </row>
    <row r="1475" spans="1:21">
      <c r="A1475" s="32" t="s">
        <v>15</v>
      </c>
      <c r="B1475" s="32"/>
      <c r="C1475" s="32"/>
      <c r="D1475" s="32"/>
      <c r="E1475" s="32"/>
      <c r="F1475" s="33"/>
      <c r="G1475" s="33"/>
      <c r="H1475" s="33"/>
      <c r="I1475" s="33"/>
      <c r="J1475" s="33"/>
      <c r="K1475" s="33"/>
      <c r="L1475" s="33"/>
      <c r="M1475" s="33"/>
      <c r="T1475" s="63" t="s">
        <v>16</v>
      </c>
    </row>
    <row r="1476" spans="1:21" ht="21.6">
      <c r="A1476" s="811" t="s">
        <v>130</v>
      </c>
      <c r="B1476" s="812"/>
      <c r="C1476" s="434" t="s">
        <v>128</v>
      </c>
      <c r="D1476" s="370" t="s">
        <v>167</v>
      </c>
      <c r="E1476" s="371" t="s">
        <v>133</v>
      </c>
      <c r="F1476" s="836" t="s">
        <v>12</v>
      </c>
      <c r="G1476" s="837"/>
      <c r="H1476" s="34" t="s">
        <v>42</v>
      </c>
      <c r="I1476" s="35"/>
      <c r="J1476" s="36" t="s">
        <v>36</v>
      </c>
      <c r="K1476" s="37" t="s">
        <v>43</v>
      </c>
      <c r="L1476" s="38" t="s">
        <v>35</v>
      </c>
      <c r="M1476" s="39" t="s">
        <v>37</v>
      </c>
      <c r="N1476" s="37" t="s">
        <v>43</v>
      </c>
      <c r="O1476" s="38" t="s">
        <v>45</v>
      </c>
      <c r="P1476" s="39" t="s">
        <v>37</v>
      </c>
      <c r="Q1476" s="37" t="s">
        <v>46</v>
      </c>
      <c r="R1476" s="38" t="s">
        <v>47</v>
      </c>
      <c r="S1476" s="37" t="s">
        <v>48</v>
      </c>
      <c r="T1476" s="40" t="s">
        <v>13</v>
      </c>
    </row>
    <row r="1477" spans="1:21" ht="18" customHeight="1">
      <c r="A1477" s="815">
        <f>IF(A9="","",A9)</f>
        <v>1</v>
      </c>
      <c r="B1477" s="816"/>
      <c r="C1477" s="894">
        <f>IF(C9="","",C9)</f>
        <v>0</v>
      </c>
      <c r="D1477" s="816" t="str">
        <f>IF(D9="","",D9)</f>
        <v/>
      </c>
      <c r="E1477" s="372">
        <v>1</v>
      </c>
      <c r="F1477" s="781"/>
      <c r="G1477" s="782"/>
      <c r="H1477" s="144"/>
      <c r="I1477" s="145"/>
      <c r="J1477" s="123"/>
      <c r="K1477" s="146"/>
      <c r="L1477" s="123"/>
      <c r="M1477" s="147"/>
      <c r="N1477" s="146"/>
      <c r="O1477" s="123"/>
      <c r="P1477" s="147"/>
      <c r="Q1477" s="146"/>
      <c r="R1477" s="124"/>
      <c r="S1477" s="178"/>
      <c r="T1477" s="389">
        <f t="shared" ref="T1477:T1606" si="113">IF(J1477="",0,INT(SUM(PRODUCT(J1477,L1477,O1477),R1477)))</f>
        <v>0</v>
      </c>
      <c r="U1477" s="443">
        <f>$A$1477</f>
        <v>1</v>
      </c>
    </row>
    <row r="1478" spans="1:21" ht="18" customHeight="1">
      <c r="A1478" s="817"/>
      <c r="B1478" s="818"/>
      <c r="C1478" s="895"/>
      <c r="D1478" s="818"/>
      <c r="E1478" s="377">
        <v>2</v>
      </c>
      <c r="F1478" s="779"/>
      <c r="G1478" s="780"/>
      <c r="H1478" s="97"/>
      <c r="I1478" s="87"/>
      <c r="J1478" s="78"/>
      <c r="K1478" s="89"/>
      <c r="L1478" s="78"/>
      <c r="M1478" s="16"/>
      <c r="N1478" s="89"/>
      <c r="O1478" s="78"/>
      <c r="P1478" s="16"/>
      <c r="Q1478" s="89"/>
      <c r="R1478" s="21"/>
      <c r="S1478" s="85"/>
      <c r="T1478" s="390">
        <f t="shared" si="113"/>
        <v>0</v>
      </c>
      <c r="U1478" s="443">
        <f t="shared" ref="U1478:U1486" si="114">$A$1477</f>
        <v>1</v>
      </c>
    </row>
    <row r="1479" spans="1:21" ht="18" customHeight="1">
      <c r="A1479" s="817"/>
      <c r="B1479" s="818"/>
      <c r="C1479" s="895"/>
      <c r="D1479" s="818"/>
      <c r="E1479" s="377">
        <v>3</v>
      </c>
      <c r="F1479" s="779"/>
      <c r="G1479" s="780"/>
      <c r="H1479" s="97"/>
      <c r="I1479" s="87"/>
      <c r="J1479" s="78"/>
      <c r="K1479" s="89"/>
      <c r="L1479" s="78"/>
      <c r="M1479" s="16"/>
      <c r="N1479" s="89"/>
      <c r="O1479" s="78"/>
      <c r="P1479" s="16"/>
      <c r="Q1479" s="89"/>
      <c r="R1479" s="21"/>
      <c r="S1479" s="85"/>
      <c r="T1479" s="390">
        <f t="shared" si="113"/>
        <v>0</v>
      </c>
      <c r="U1479" s="443">
        <f t="shared" si="114"/>
        <v>1</v>
      </c>
    </row>
    <row r="1480" spans="1:21" ht="18" customHeight="1">
      <c r="A1480" s="817"/>
      <c r="B1480" s="818"/>
      <c r="C1480" s="895"/>
      <c r="D1480" s="818"/>
      <c r="E1480" s="377">
        <v>4</v>
      </c>
      <c r="F1480" s="779"/>
      <c r="G1480" s="780"/>
      <c r="H1480" s="97"/>
      <c r="I1480" s="87"/>
      <c r="J1480" s="78"/>
      <c r="K1480" s="89"/>
      <c r="L1480" s="78"/>
      <c r="M1480" s="16"/>
      <c r="N1480" s="89"/>
      <c r="O1480" s="78"/>
      <c r="P1480" s="16"/>
      <c r="Q1480" s="89"/>
      <c r="R1480" s="21"/>
      <c r="S1480" s="85"/>
      <c r="T1480" s="390">
        <f t="shared" si="113"/>
        <v>0</v>
      </c>
      <c r="U1480" s="443">
        <f t="shared" si="114"/>
        <v>1</v>
      </c>
    </row>
    <row r="1481" spans="1:21" ht="18" customHeight="1">
      <c r="A1481" s="817"/>
      <c r="B1481" s="818"/>
      <c r="C1481" s="895"/>
      <c r="D1481" s="818"/>
      <c r="E1481" s="377">
        <v>5</v>
      </c>
      <c r="F1481" s="779"/>
      <c r="G1481" s="780"/>
      <c r="H1481" s="97"/>
      <c r="I1481" s="87"/>
      <c r="J1481" s="78"/>
      <c r="K1481" s="89"/>
      <c r="L1481" s="78"/>
      <c r="M1481" s="16"/>
      <c r="N1481" s="89"/>
      <c r="O1481" s="78"/>
      <c r="P1481" s="16"/>
      <c r="Q1481" s="89"/>
      <c r="R1481" s="21"/>
      <c r="S1481" s="85"/>
      <c r="T1481" s="390">
        <f t="shared" si="113"/>
        <v>0</v>
      </c>
      <c r="U1481" s="443">
        <f t="shared" si="114"/>
        <v>1</v>
      </c>
    </row>
    <row r="1482" spans="1:21" ht="18" customHeight="1">
      <c r="A1482" s="817"/>
      <c r="B1482" s="818"/>
      <c r="C1482" s="895"/>
      <c r="D1482" s="818"/>
      <c r="E1482" s="377">
        <v>6</v>
      </c>
      <c r="F1482" s="779"/>
      <c r="G1482" s="780"/>
      <c r="H1482" s="97"/>
      <c r="I1482" s="87"/>
      <c r="J1482" s="78"/>
      <c r="K1482" s="89"/>
      <c r="L1482" s="78"/>
      <c r="M1482" s="16"/>
      <c r="N1482" s="89"/>
      <c r="O1482" s="78"/>
      <c r="P1482" s="16"/>
      <c r="Q1482" s="89"/>
      <c r="R1482" s="21"/>
      <c r="S1482" s="85"/>
      <c r="T1482" s="390">
        <f t="shared" si="113"/>
        <v>0</v>
      </c>
      <c r="U1482" s="443">
        <f t="shared" si="114"/>
        <v>1</v>
      </c>
    </row>
    <row r="1483" spans="1:21" ht="18" customHeight="1">
      <c r="A1483" s="817"/>
      <c r="B1483" s="818"/>
      <c r="C1483" s="895"/>
      <c r="D1483" s="818"/>
      <c r="E1483" s="377">
        <v>7</v>
      </c>
      <c r="F1483" s="779"/>
      <c r="G1483" s="780"/>
      <c r="H1483" s="97"/>
      <c r="I1483" s="87"/>
      <c r="J1483" s="78"/>
      <c r="K1483" s="89"/>
      <c r="L1483" s="78"/>
      <c r="M1483" s="16"/>
      <c r="N1483" s="89"/>
      <c r="O1483" s="78"/>
      <c r="P1483" s="16"/>
      <c r="Q1483" s="89"/>
      <c r="R1483" s="21"/>
      <c r="S1483" s="85"/>
      <c r="T1483" s="390">
        <f t="shared" si="113"/>
        <v>0</v>
      </c>
      <c r="U1483" s="443">
        <f t="shared" si="114"/>
        <v>1</v>
      </c>
    </row>
    <row r="1484" spans="1:21" ht="18" customHeight="1">
      <c r="A1484" s="817"/>
      <c r="B1484" s="818"/>
      <c r="C1484" s="895"/>
      <c r="D1484" s="818"/>
      <c r="E1484" s="377">
        <v>8</v>
      </c>
      <c r="F1484" s="779"/>
      <c r="G1484" s="780"/>
      <c r="H1484" s="97"/>
      <c r="I1484" s="87"/>
      <c r="J1484" s="78"/>
      <c r="K1484" s="89"/>
      <c r="L1484" s="78"/>
      <c r="M1484" s="16"/>
      <c r="N1484" s="89"/>
      <c r="O1484" s="78"/>
      <c r="P1484" s="16"/>
      <c r="Q1484" s="89"/>
      <c r="R1484" s="21"/>
      <c r="S1484" s="85"/>
      <c r="T1484" s="390">
        <f t="shared" si="113"/>
        <v>0</v>
      </c>
      <c r="U1484" s="443">
        <f t="shared" si="114"/>
        <v>1</v>
      </c>
    </row>
    <row r="1485" spans="1:21" ht="18" customHeight="1">
      <c r="A1485" s="817"/>
      <c r="B1485" s="818"/>
      <c r="C1485" s="895"/>
      <c r="D1485" s="818"/>
      <c r="E1485" s="377">
        <v>9</v>
      </c>
      <c r="F1485" s="779"/>
      <c r="G1485" s="780"/>
      <c r="H1485" s="97"/>
      <c r="I1485" s="87"/>
      <c r="J1485" s="78"/>
      <c r="K1485" s="89"/>
      <c r="L1485" s="78"/>
      <c r="M1485" s="16"/>
      <c r="N1485" s="89"/>
      <c r="O1485" s="78"/>
      <c r="P1485" s="16"/>
      <c r="Q1485" s="89"/>
      <c r="R1485" s="21"/>
      <c r="S1485" s="85"/>
      <c r="T1485" s="390">
        <f t="shared" si="113"/>
        <v>0</v>
      </c>
      <c r="U1485" s="443">
        <f t="shared" si="114"/>
        <v>1</v>
      </c>
    </row>
    <row r="1486" spans="1:21" ht="18" customHeight="1">
      <c r="A1486" s="817"/>
      <c r="B1486" s="818"/>
      <c r="C1486" s="896"/>
      <c r="D1486" s="826"/>
      <c r="E1486" s="382">
        <v>10</v>
      </c>
      <c r="F1486" s="783"/>
      <c r="G1486" s="784"/>
      <c r="H1486" s="99"/>
      <c r="I1486" s="88"/>
      <c r="J1486" s="148"/>
      <c r="K1486" s="149"/>
      <c r="L1486" s="148"/>
      <c r="M1486" s="150"/>
      <c r="N1486" s="149"/>
      <c r="O1486" s="148"/>
      <c r="P1486" s="150"/>
      <c r="Q1486" s="149"/>
      <c r="R1486" s="151"/>
      <c r="S1486" s="91"/>
      <c r="T1486" s="391">
        <f t="shared" si="113"/>
        <v>0</v>
      </c>
      <c r="U1486" s="443">
        <f t="shared" si="114"/>
        <v>1</v>
      </c>
    </row>
    <row r="1487" spans="1:21" ht="18" customHeight="1">
      <c r="A1487" s="815">
        <f>IF(A39="","",A39)</f>
        <v>2</v>
      </c>
      <c r="B1487" s="816" t="str">
        <f>IF(B39="","",B39)</f>
        <v/>
      </c>
      <c r="C1487" s="894">
        <f>IF(C39="","",C39)</f>
        <v>0</v>
      </c>
      <c r="D1487" s="816" t="str">
        <f>IF(D39="","",D39)</f>
        <v/>
      </c>
      <c r="E1487" s="372">
        <v>1</v>
      </c>
      <c r="F1487" s="781"/>
      <c r="G1487" s="782"/>
      <c r="H1487" s="144"/>
      <c r="I1487" s="145"/>
      <c r="J1487" s="123"/>
      <c r="K1487" s="146"/>
      <c r="L1487" s="123"/>
      <c r="M1487" s="147"/>
      <c r="N1487" s="146"/>
      <c r="O1487" s="123"/>
      <c r="P1487" s="147"/>
      <c r="Q1487" s="146"/>
      <c r="R1487" s="124"/>
      <c r="S1487" s="178"/>
      <c r="T1487" s="389">
        <f t="shared" si="113"/>
        <v>0</v>
      </c>
      <c r="U1487" s="443">
        <f t="shared" ref="U1487:U1496" si="115">$A$1487</f>
        <v>2</v>
      </c>
    </row>
    <row r="1488" spans="1:21" ht="18" customHeight="1">
      <c r="A1488" s="817"/>
      <c r="B1488" s="818"/>
      <c r="C1488" s="895"/>
      <c r="D1488" s="818"/>
      <c r="E1488" s="377">
        <v>2</v>
      </c>
      <c r="F1488" s="779"/>
      <c r="G1488" s="780"/>
      <c r="H1488" s="97"/>
      <c r="I1488" s="87"/>
      <c r="J1488" s="78"/>
      <c r="K1488" s="89"/>
      <c r="L1488" s="78"/>
      <c r="M1488" s="16"/>
      <c r="N1488" s="89"/>
      <c r="O1488" s="78"/>
      <c r="P1488" s="16"/>
      <c r="Q1488" s="89"/>
      <c r="R1488" s="21"/>
      <c r="S1488" s="85"/>
      <c r="T1488" s="390">
        <f t="shared" si="113"/>
        <v>0</v>
      </c>
      <c r="U1488" s="443">
        <f t="shared" si="115"/>
        <v>2</v>
      </c>
    </row>
    <row r="1489" spans="1:21" ht="18" customHeight="1">
      <c r="A1489" s="817"/>
      <c r="B1489" s="818"/>
      <c r="C1489" s="895"/>
      <c r="D1489" s="818"/>
      <c r="E1489" s="377">
        <v>3</v>
      </c>
      <c r="F1489" s="779"/>
      <c r="G1489" s="780"/>
      <c r="H1489" s="97"/>
      <c r="I1489" s="142"/>
      <c r="J1489" s="78"/>
      <c r="K1489" s="89"/>
      <c r="L1489" s="78"/>
      <c r="M1489" s="16"/>
      <c r="N1489" s="89"/>
      <c r="O1489" s="78"/>
      <c r="P1489" s="16"/>
      <c r="Q1489" s="89"/>
      <c r="R1489" s="21"/>
      <c r="S1489" s="85"/>
      <c r="T1489" s="390">
        <f t="shared" si="113"/>
        <v>0</v>
      </c>
      <c r="U1489" s="443">
        <f t="shared" si="115"/>
        <v>2</v>
      </c>
    </row>
    <row r="1490" spans="1:21" ht="18" customHeight="1">
      <c r="A1490" s="817"/>
      <c r="B1490" s="818"/>
      <c r="C1490" s="895"/>
      <c r="D1490" s="818"/>
      <c r="E1490" s="377">
        <v>4</v>
      </c>
      <c r="F1490" s="779"/>
      <c r="G1490" s="780"/>
      <c r="H1490" s="97"/>
      <c r="I1490" s="142"/>
      <c r="J1490" s="78"/>
      <c r="K1490" s="89"/>
      <c r="L1490" s="78"/>
      <c r="M1490" s="16"/>
      <c r="N1490" s="89"/>
      <c r="O1490" s="78"/>
      <c r="P1490" s="16"/>
      <c r="Q1490" s="89"/>
      <c r="R1490" s="21"/>
      <c r="S1490" s="85"/>
      <c r="T1490" s="390">
        <f t="shared" si="113"/>
        <v>0</v>
      </c>
      <c r="U1490" s="443">
        <f t="shared" si="115"/>
        <v>2</v>
      </c>
    </row>
    <row r="1491" spans="1:21" ht="18" customHeight="1">
      <c r="A1491" s="817"/>
      <c r="B1491" s="818"/>
      <c r="C1491" s="895"/>
      <c r="D1491" s="818"/>
      <c r="E1491" s="377">
        <v>5</v>
      </c>
      <c r="F1491" s="779"/>
      <c r="G1491" s="780"/>
      <c r="H1491" s="97"/>
      <c r="I1491" s="142"/>
      <c r="J1491" s="78"/>
      <c r="K1491" s="89"/>
      <c r="L1491" s="78"/>
      <c r="M1491" s="16"/>
      <c r="N1491" s="89"/>
      <c r="O1491" s="78"/>
      <c r="P1491" s="16"/>
      <c r="Q1491" s="89"/>
      <c r="R1491" s="21"/>
      <c r="S1491" s="85"/>
      <c r="T1491" s="390">
        <f t="shared" si="113"/>
        <v>0</v>
      </c>
      <c r="U1491" s="443">
        <f t="shared" si="115"/>
        <v>2</v>
      </c>
    </row>
    <row r="1492" spans="1:21" ht="18" customHeight="1">
      <c r="A1492" s="817"/>
      <c r="B1492" s="818"/>
      <c r="C1492" s="895"/>
      <c r="D1492" s="818"/>
      <c r="E1492" s="377">
        <v>6</v>
      </c>
      <c r="F1492" s="779"/>
      <c r="G1492" s="780"/>
      <c r="H1492" s="97"/>
      <c r="I1492" s="142"/>
      <c r="J1492" s="78"/>
      <c r="K1492" s="89"/>
      <c r="L1492" s="78"/>
      <c r="M1492" s="16"/>
      <c r="N1492" s="89"/>
      <c r="O1492" s="78"/>
      <c r="P1492" s="16"/>
      <c r="Q1492" s="89"/>
      <c r="R1492" s="21"/>
      <c r="S1492" s="85"/>
      <c r="T1492" s="390">
        <f t="shared" si="113"/>
        <v>0</v>
      </c>
      <c r="U1492" s="443">
        <f t="shared" si="115"/>
        <v>2</v>
      </c>
    </row>
    <row r="1493" spans="1:21" ht="18" customHeight="1">
      <c r="A1493" s="817"/>
      <c r="B1493" s="818"/>
      <c r="C1493" s="895"/>
      <c r="D1493" s="818"/>
      <c r="E1493" s="377">
        <v>7</v>
      </c>
      <c r="F1493" s="779"/>
      <c r="G1493" s="780"/>
      <c r="H1493" s="97"/>
      <c r="I1493" s="142"/>
      <c r="J1493" s="78"/>
      <c r="K1493" s="89"/>
      <c r="L1493" s="78"/>
      <c r="M1493" s="16"/>
      <c r="N1493" s="89"/>
      <c r="O1493" s="78"/>
      <c r="P1493" s="16"/>
      <c r="Q1493" s="89"/>
      <c r="R1493" s="21"/>
      <c r="S1493" s="85"/>
      <c r="T1493" s="390">
        <f t="shared" si="113"/>
        <v>0</v>
      </c>
      <c r="U1493" s="443">
        <f t="shared" si="115"/>
        <v>2</v>
      </c>
    </row>
    <row r="1494" spans="1:21" ht="18" customHeight="1">
      <c r="A1494" s="817"/>
      <c r="B1494" s="818"/>
      <c r="C1494" s="895"/>
      <c r="D1494" s="818"/>
      <c r="E1494" s="377">
        <v>8</v>
      </c>
      <c r="F1494" s="779"/>
      <c r="G1494" s="780"/>
      <c r="H1494" s="97"/>
      <c r="I1494" s="142"/>
      <c r="J1494" s="78"/>
      <c r="K1494" s="89"/>
      <c r="L1494" s="78"/>
      <c r="M1494" s="16"/>
      <c r="N1494" s="89"/>
      <c r="O1494" s="78"/>
      <c r="P1494" s="16"/>
      <c r="Q1494" s="89"/>
      <c r="R1494" s="21"/>
      <c r="S1494" s="85"/>
      <c r="T1494" s="390">
        <f t="shared" si="113"/>
        <v>0</v>
      </c>
      <c r="U1494" s="443">
        <f t="shared" si="115"/>
        <v>2</v>
      </c>
    </row>
    <row r="1495" spans="1:21" ht="18" customHeight="1">
      <c r="A1495" s="817"/>
      <c r="B1495" s="818"/>
      <c r="C1495" s="895"/>
      <c r="D1495" s="818"/>
      <c r="E1495" s="377">
        <v>9</v>
      </c>
      <c r="F1495" s="779"/>
      <c r="G1495" s="780"/>
      <c r="H1495" s="97"/>
      <c r="I1495" s="142"/>
      <c r="J1495" s="78"/>
      <c r="K1495" s="89"/>
      <c r="L1495" s="78"/>
      <c r="M1495" s="16"/>
      <c r="N1495" s="89"/>
      <c r="O1495" s="78"/>
      <c r="P1495" s="16"/>
      <c r="Q1495" s="89"/>
      <c r="R1495" s="21"/>
      <c r="S1495" s="85"/>
      <c r="T1495" s="390">
        <f t="shared" si="113"/>
        <v>0</v>
      </c>
      <c r="U1495" s="443">
        <f t="shared" si="115"/>
        <v>2</v>
      </c>
    </row>
    <row r="1496" spans="1:21" ht="18" customHeight="1">
      <c r="A1496" s="817"/>
      <c r="B1496" s="818"/>
      <c r="C1496" s="896"/>
      <c r="D1496" s="826"/>
      <c r="E1496" s="382">
        <v>10</v>
      </c>
      <c r="F1496" s="783"/>
      <c r="G1496" s="784"/>
      <c r="H1496" s="99"/>
      <c r="I1496" s="88"/>
      <c r="J1496" s="148"/>
      <c r="K1496" s="149"/>
      <c r="L1496" s="148"/>
      <c r="M1496" s="150"/>
      <c r="N1496" s="149"/>
      <c r="O1496" s="148"/>
      <c r="P1496" s="150"/>
      <c r="Q1496" s="149"/>
      <c r="R1496" s="151"/>
      <c r="S1496" s="91"/>
      <c r="T1496" s="391">
        <f t="shared" si="113"/>
        <v>0</v>
      </c>
      <c r="U1496" s="443">
        <f t="shared" si="115"/>
        <v>2</v>
      </c>
    </row>
    <row r="1497" spans="1:21" ht="18" customHeight="1">
      <c r="A1497" s="815">
        <f>IF(A69="","",A69)</f>
        <v>3</v>
      </c>
      <c r="B1497" s="816" t="str">
        <f>IF(B69="","",B69)</f>
        <v/>
      </c>
      <c r="C1497" s="894">
        <f>IF(C69="","",C69)</f>
        <v>0</v>
      </c>
      <c r="D1497" s="816" t="str">
        <f>IF(D69="","",D69)</f>
        <v/>
      </c>
      <c r="E1497" s="372">
        <v>1</v>
      </c>
      <c r="F1497" s="781"/>
      <c r="G1497" s="782"/>
      <c r="H1497" s="144"/>
      <c r="I1497" s="145"/>
      <c r="J1497" s="123"/>
      <c r="K1497" s="146"/>
      <c r="L1497" s="123"/>
      <c r="M1497" s="147"/>
      <c r="N1497" s="146"/>
      <c r="O1497" s="123"/>
      <c r="P1497" s="147"/>
      <c r="Q1497" s="146"/>
      <c r="R1497" s="124"/>
      <c r="S1497" s="178"/>
      <c r="T1497" s="389">
        <f t="shared" si="113"/>
        <v>0</v>
      </c>
      <c r="U1497" s="443">
        <f t="shared" ref="U1497:U1506" si="116">$A$1497</f>
        <v>3</v>
      </c>
    </row>
    <row r="1498" spans="1:21" ht="18" customHeight="1">
      <c r="A1498" s="817"/>
      <c r="B1498" s="818"/>
      <c r="C1498" s="895"/>
      <c r="D1498" s="818"/>
      <c r="E1498" s="377">
        <v>2</v>
      </c>
      <c r="F1498" s="779"/>
      <c r="G1498" s="780"/>
      <c r="H1498" s="97"/>
      <c r="I1498" s="86"/>
      <c r="J1498" s="78"/>
      <c r="K1498" s="89"/>
      <c r="L1498" s="78"/>
      <c r="M1498" s="16"/>
      <c r="N1498" s="89"/>
      <c r="O1498" s="78"/>
      <c r="P1498" s="16"/>
      <c r="Q1498" s="89"/>
      <c r="R1498" s="21"/>
      <c r="S1498" s="85"/>
      <c r="T1498" s="390">
        <f t="shared" si="113"/>
        <v>0</v>
      </c>
      <c r="U1498" s="443">
        <f t="shared" si="116"/>
        <v>3</v>
      </c>
    </row>
    <row r="1499" spans="1:21" ht="18" customHeight="1">
      <c r="A1499" s="817"/>
      <c r="B1499" s="818"/>
      <c r="C1499" s="895"/>
      <c r="D1499" s="818"/>
      <c r="E1499" s="377">
        <v>3</v>
      </c>
      <c r="F1499" s="779"/>
      <c r="G1499" s="780"/>
      <c r="H1499" s="97"/>
      <c r="I1499" s="86"/>
      <c r="J1499" s="78"/>
      <c r="K1499" s="89"/>
      <c r="L1499" s="78"/>
      <c r="M1499" s="16"/>
      <c r="N1499" s="89"/>
      <c r="O1499" s="78"/>
      <c r="P1499" s="16"/>
      <c r="Q1499" s="89"/>
      <c r="R1499" s="21"/>
      <c r="S1499" s="85"/>
      <c r="T1499" s="390">
        <f t="shared" si="113"/>
        <v>0</v>
      </c>
      <c r="U1499" s="443">
        <f t="shared" si="116"/>
        <v>3</v>
      </c>
    </row>
    <row r="1500" spans="1:21" ht="18" customHeight="1">
      <c r="A1500" s="817"/>
      <c r="B1500" s="818"/>
      <c r="C1500" s="895"/>
      <c r="D1500" s="818"/>
      <c r="E1500" s="377">
        <v>4</v>
      </c>
      <c r="F1500" s="779"/>
      <c r="G1500" s="780"/>
      <c r="H1500" s="97"/>
      <c r="I1500" s="86"/>
      <c r="J1500" s="78"/>
      <c r="K1500" s="89"/>
      <c r="L1500" s="78"/>
      <c r="M1500" s="16"/>
      <c r="N1500" s="89"/>
      <c r="O1500" s="78"/>
      <c r="P1500" s="16"/>
      <c r="Q1500" s="89"/>
      <c r="R1500" s="21"/>
      <c r="S1500" s="85"/>
      <c r="T1500" s="390">
        <f t="shared" si="113"/>
        <v>0</v>
      </c>
      <c r="U1500" s="443">
        <f t="shared" si="116"/>
        <v>3</v>
      </c>
    </row>
    <row r="1501" spans="1:21" ht="18" customHeight="1">
      <c r="A1501" s="817"/>
      <c r="B1501" s="818"/>
      <c r="C1501" s="895"/>
      <c r="D1501" s="818"/>
      <c r="E1501" s="377">
        <v>5</v>
      </c>
      <c r="F1501" s="779"/>
      <c r="G1501" s="780"/>
      <c r="H1501" s="97"/>
      <c r="I1501" s="86"/>
      <c r="J1501" s="78"/>
      <c r="K1501" s="89"/>
      <c r="L1501" s="78"/>
      <c r="M1501" s="16"/>
      <c r="N1501" s="89"/>
      <c r="O1501" s="78"/>
      <c r="P1501" s="16"/>
      <c r="Q1501" s="89"/>
      <c r="R1501" s="21"/>
      <c r="S1501" s="85"/>
      <c r="T1501" s="390">
        <f t="shared" si="113"/>
        <v>0</v>
      </c>
      <c r="U1501" s="443">
        <f t="shared" si="116"/>
        <v>3</v>
      </c>
    </row>
    <row r="1502" spans="1:21" ht="18" customHeight="1">
      <c r="A1502" s="817"/>
      <c r="B1502" s="818"/>
      <c r="C1502" s="895"/>
      <c r="D1502" s="818"/>
      <c r="E1502" s="377">
        <v>6</v>
      </c>
      <c r="F1502" s="779"/>
      <c r="G1502" s="780"/>
      <c r="H1502" s="97"/>
      <c r="I1502" s="86"/>
      <c r="J1502" s="78"/>
      <c r="K1502" s="89"/>
      <c r="L1502" s="78"/>
      <c r="M1502" s="16"/>
      <c r="N1502" s="89"/>
      <c r="O1502" s="78"/>
      <c r="P1502" s="16"/>
      <c r="Q1502" s="89"/>
      <c r="R1502" s="21"/>
      <c r="S1502" s="85"/>
      <c r="T1502" s="390">
        <f t="shared" si="113"/>
        <v>0</v>
      </c>
      <c r="U1502" s="443">
        <f t="shared" si="116"/>
        <v>3</v>
      </c>
    </row>
    <row r="1503" spans="1:21" ht="18" customHeight="1">
      <c r="A1503" s="817"/>
      <c r="B1503" s="818"/>
      <c r="C1503" s="895"/>
      <c r="D1503" s="818"/>
      <c r="E1503" s="377">
        <v>7</v>
      </c>
      <c r="F1503" s="779"/>
      <c r="G1503" s="780"/>
      <c r="H1503" s="97"/>
      <c r="I1503" s="86"/>
      <c r="J1503" s="78"/>
      <c r="K1503" s="89"/>
      <c r="L1503" s="78"/>
      <c r="M1503" s="16"/>
      <c r="N1503" s="89"/>
      <c r="O1503" s="78"/>
      <c r="P1503" s="16"/>
      <c r="Q1503" s="89"/>
      <c r="R1503" s="21"/>
      <c r="S1503" s="85"/>
      <c r="T1503" s="390">
        <f t="shared" si="113"/>
        <v>0</v>
      </c>
      <c r="U1503" s="443">
        <f t="shared" si="116"/>
        <v>3</v>
      </c>
    </row>
    <row r="1504" spans="1:21" ht="18" customHeight="1">
      <c r="A1504" s="817"/>
      <c r="B1504" s="818"/>
      <c r="C1504" s="895"/>
      <c r="D1504" s="818"/>
      <c r="E1504" s="377">
        <v>8</v>
      </c>
      <c r="F1504" s="779"/>
      <c r="G1504" s="780"/>
      <c r="H1504" s="97"/>
      <c r="I1504" s="86"/>
      <c r="J1504" s="78"/>
      <c r="K1504" s="89"/>
      <c r="L1504" s="78"/>
      <c r="M1504" s="16"/>
      <c r="N1504" s="89"/>
      <c r="O1504" s="78"/>
      <c r="P1504" s="16"/>
      <c r="Q1504" s="89"/>
      <c r="R1504" s="21"/>
      <c r="S1504" s="85"/>
      <c r="T1504" s="390">
        <f t="shared" si="113"/>
        <v>0</v>
      </c>
      <c r="U1504" s="443">
        <f t="shared" si="116"/>
        <v>3</v>
      </c>
    </row>
    <row r="1505" spans="1:21" ht="18" customHeight="1">
      <c r="A1505" s="817"/>
      <c r="B1505" s="818"/>
      <c r="C1505" s="895"/>
      <c r="D1505" s="818"/>
      <c r="E1505" s="377">
        <v>9</v>
      </c>
      <c r="F1505" s="779"/>
      <c r="G1505" s="780"/>
      <c r="H1505" s="97"/>
      <c r="I1505" s="87"/>
      <c r="J1505" s="78"/>
      <c r="K1505" s="89"/>
      <c r="L1505" s="78"/>
      <c r="M1505" s="16"/>
      <c r="N1505" s="89"/>
      <c r="O1505" s="78"/>
      <c r="P1505" s="16"/>
      <c r="Q1505" s="89"/>
      <c r="R1505" s="21"/>
      <c r="S1505" s="85"/>
      <c r="T1505" s="390">
        <f t="shared" si="113"/>
        <v>0</v>
      </c>
      <c r="U1505" s="443">
        <f t="shared" si="116"/>
        <v>3</v>
      </c>
    </row>
    <row r="1506" spans="1:21" ht="18" customHeight="1">
      <c r="A1506" s="817"/>
      <c r="B1506" s="818"/>
      <c r="C1506" s="896"/>
      <c r="D1506" s="826"/>
      <c r="E1506" s="382">
        <v>10</v>
      </c>
      <c r="F1506" s="783"/>
      <c r="G1506" s="784"/>
      <c r="H1506" s="99"/>
      <c r="I1506" s="88"/>
      <c r="J1506" s="148"/>
      <c r="K1506" s="149"/>
      <c r="L1506" s="148"/>
      <c r="M1506" s="150"/>
      <c r="N1506" s="149"/>
      <c r="O1506" s="148"/>
      <c r="P1506" s="150"/>
      <c r="Q1506" s="149"/>
      <c r="R1506" s="151"/>
      <c r="S1506" s="91"/>
      <c r="T1506" s="391">
        <f t="shared" si="113"/>
        <v>0</v>
      </c>
      <c r="U1506" s="443">
        <f t="shared" si="116"/>
        <v>3</v>
      </c>
    </row>
    <row r="1507" spans="1:21" ht="18" customHeight="1">
      <c r="A1507" s="815">
        <f>IF(A99="","",A99)</f>
        <v>4</v>
      </c>
      <c r="B1507" s="816" t="str">
        <f>IF(B99="","",B99)</f>
        <v/>
      </c>
      <c r="C1507" s="894" t="str">
        <f>IF(C99="","",C99)</f>
        <v/>
      </c>
      <c r="D1507" s="816" t="str">
        <f>IF(D99="","",D99)</f>
        <v/>
      </c>
      <c r="E1507" s="372">
        <v>1</v>
      </c>
      <c r="F1507" s="781"/>
      <c r="G1507" s="782"/>
      <c r="H1507" s="144"/>
      <c r="I1507" s="145"/>
      <c r="J1507" s="123"/>
      <c r="K1507" s="146"/>
      <c r="L1507" s="123"/>
      <c r="M1507" s="147"/>
      <c r="N1507" s="146"/>
      <c r="O1507" s="123"/>
      <c r="P1507" s="147"/>
      <c r="Q1507" s="146"/>
      <c r="R1507" s="124"/>
      <c r="S1507" s="178"/>
      <c r="T1507" s="389">
        <f t="shared" si="113"/>
        <v>0</v>
      </c>
      <c r="U1507" s="443">
        <f t="shared" ref="U1507:U1516" si="117">$A$1507</f>
        <v>4</v>
      </c>
    </row>
    <row r="1508" spans="1:21" ht="18" customHeight="1">
      <c r="A1508" s="817"/>
      <c r="B1508" s="818"/>
      <c r="C1508" s="895"/>
      <c r="D1508" s="818"/>
      <c r="E1508" s="377">
        <v>2</v>
      </c>
      <c r="F1508" s="779"/>
      <c r="G1508" s="780"/>
      <c r="H1508" s="97"/>
      <c r="I1508" s="87"/>
      <c r="J1508" s="78"/>
      <c r="K1508" s="89"/>
      <c r="L1508" s="78"/>
      <c r="M1508" s="16"/>
      <c r="N1508" s="89"/>
      <c r="O1508" s="78"/>
      <c r="P1508" s="16"/>
      <c r="Q1508" s="89"/>
      <c r="R1508" s="21"/>
      <c r="S1508" s="85"/>
      <c r="T1508" s="390">
        <f t="shared" si="113"/>
        <v>0</v>
      </c>
      <c r="U1508" s="443">
        <f t="shared" si="117"/>
        <v>4</v>
      </c>
    </row>
    <row r="1509" spans="1:21" ht="18" customHeight="1">
      <c r="A1509" s="817"/>
      <c r="B1509" s="818"/>
      <c r="C1509" s="895"/>
      <c r="D1509" s="818"/>
      <c r="E1509" s="377">
        <v>3</v>
      </c>
      <c r="F1509" s="779"/>
      <c r="G1509" s="780"/>
      <c r="H1509" s="134"/>
      <c r="I1509" s="142"/>
      <c r="J1509" s="78"/>
      <c r="K1509" s="89"/>
      <c r="L1509" s="78"/>
      <c r="M1509" s="16"/>
      <c r="N1509" s="89"/>
      <c r="O1509" s="78"/>
      <c r="P1509" s="16"/>
      <c r="Q1509" s="89"/>
      <c r="R1509" s="21"/>
      <c r="S1509" s="85"/>
      <c r="T1509" s="390">
        <f t="shared" si="113"/>
        <v>0</v>
      </c>
      <c r="U1509" s="443">
        <f t="shared" si="117"/>
        <v>4</v>
      </c>
    </row>
    <row r="1510" spans="1:21" ht="18" customHeight="1">
      <c r="A1510" s="817"/>
      <c r="B1510" s="818"/>
      <c r="C1510" s="895"/>
      <c r="D1510" s="818"/>
      <c r="E1510" s="377">
        <v>4</v>
      </c>
      <c r="F1510" s="779"/>
      <c r="G1510" s="780"/>
      <c r="H1510" s="134"/>
      <c r="I1510" s="142"/>
      <c r="J1510" s="78"/>
      <c r="K1510" s="89"/>
      <c r="L1510" s="78"/>
      <c r="M1510" s="16"/>
      <c r="N1510" s="89"/>
      <c r="O1510" s="78"/>
      <c r="P1510" s="16"/>
      <c r="Q1510" s="89"/>
      <c r="R1510" s="21"/>
      <c r="S1510" s="85"/>
      <c r="T1510" s="390">
        <f t="shared" si="113"/>
        <v>0</v>
      </c>
      <c r="U1510" s="443">
        <f t="shared" si="117"/>
        <v>4</v>
      </c>
    </row>
    <row r="1511" spans="1:21" ht="18" customHeight="1">
      <c r="A1511" s="817"/>
      <c r="B1511" s="818"/>
      <c r="C1511" s="895"/>
      <c r="D1511" s="818"/>
      <c r="E1511" s="377">
        <v>5</v>
      </c>
      <c r="F1511" s="779"/>
      <c r="G1511" s="780"/>
      <c r="H1511" s="134"/>
      <c r="I1511" s="142"/>
      <c r="J1511" s="78"/>
      <c r="K1511" s="89"/>
      <c r="L1511" s="78"/>
      <c r="M1511" s="16"/>
      <c r="N1511" s="89"/>
      <c r="O1511" s="78"/>
      <c r="P1511" s="16"/>
      <c r="Q1511" s="89"/>
      <c r="R1511" s="21"/>
      <c r="S1511" s="85"/>
      <c r="T1511" s="390">
        <f t="shared" si="113"/>
        <v>0</v>
      </c>
      <c r="U1511" s="443">
        <f t="shared" si="117"/>
        <v>4</v>
      </c>
    </row>
    <row r="1512" spans="1:21" ht="18" customHeight="1">
      <c r="A1512" s="817"/>
      <c r="B1512" s="818"/>
      <c r="C1512" s="895"/>
      <c r="D1512" s="818"/>
      <c r="E1512" s="377">
        <v>6</v>
      </c>
      <c r="F1512" s="779"/>
      <c r="G1512" s="780"/>
      <c r="H1512" s="134"/>
      <c r="I1512" s="142"/>
      <c r="J1512" s="78"/>
      <c r="K1512" s="89"/>
      <c r="L1512" s="78"/>
      <c r="M1512" s="16"/>
      <c r="N1512" s="89"/>
      <c r="O1512" s="78"/>
      <c r="P1512" s="16"/>
      <c r="Q1512" s="89"/>
      <c r="R1512" s="21"/>
      <c r="S1512" s="85"/>
      <c r="T1512" s="390">
        <f t="shared" si="113"/>
        <v>0</v>
      </c>
      <c r="U1512" s="443">
        <f t="shared" si="117"/>
        <v>4</v>
      </c>
    </row>
    <row r="1513" spans="1:21" ht="18" customHeight="1">
      <c r="A1513" s="817"/>
      <c r="B1513" s="818"/>
      <c r="C1513" s="895"/>
      <c r="D1513" s="818"/>
      <c r="E1513" s="377">
        <v>7</v>
      </c>
      <c r="F1513" s="779"/>
      <c r="G1513" s="780"/>
      <c r="H1513" s="134"/>
      <c r="I1513" s="142"/>
      <c r="J1513" s="78"/>
      <c r="K1513" s="89"/>
      <c r="L1513" s="78"/>
      <c r="M1513" s="16"/>
      <c r="N1513" s="89"/>
      <c r="O1513" s="78"/>
      <c r="P1513" s="16"/>
      <c r="Q1513" s="89"/>
      <c r="R1513" s="21"/>
      <c r="S1513" s="85"/>
      <c r="T1513" s="390">
        <f t="shared" si="113"/>
        <v>0</v>
      </c>
      <c r="U1513" s="443">
        <f t="shared" si="117"/>
        <v>4</v>
      </c>
    </row>
    <row r="1514" spans="1:21" ht="18" customHeight="1">
      <c r="A1514" s="817"/>
      <c r="B1514" s="818"/>
      <c r="C1514" s="895"/>
      <c r="D1514" s="818"/>
      <c r="E1514" s="377">
        <v>8</v>
      </c>
      <c r="F1514" s="779"/>
      <c r="G1514" s="780"/>
      <c r="H1514" s="134"/>
      <c r="I1514" s="142"/>
      <c r="J1514" s="78"/>
      <c r="K1514" s="89"/>
      <c r="L1514" s="78"/>
      <c r="M1514" s="16"/>
      <c r="N1514" s="89"/>
      <c r="O1514" s="78"/>
      <c r="P1514" s="16"/>
      <c r="Q1514" s="89"/>
      <c r="R1514" s="21"/>
      <c r="S1514" s="85"/>
      <c r="T1514" s="390">
        <f t="shared" si="113"/>
        <v>0</v>
      </c>
      <c r="U1514" s="443">
        <f t="shared" si="117"/>
        <v>4</v>
      </c>
    </row>
    <row r="1515" spans="1:21" ht="18" customHeight="1">
      <c r="A1515" s="817"/>
      <c r="B1515" s="818"/>
      <c r="C1515" s="895"/>
      <c r="D1515" s="818"/>
      <c r="E1515" s="377">
        <v>9</v>
      </c>
      <c r="F1515" s="779"/>
      <c r="G1515" s="780"/>
      <c r="H1515" s="134"/>
      <c r="I1515" s="142"/>
      <c r="J1515" s="78"/>
      <c r="K1515" s="89"/>
      <c r="L1515" s="78"/>
      <c r="M1515" s="16"/>
      <c r="N1515" s="89"/>
      <c r="O1515" s="78"/>
      <c r="P1515" s="16"/>
      <c r="Q1515" s="89"/>
      <c r="R1515" s="21"/>
      <c r="S1515" s="85"/>
      <c r="T1515" s="390">
        <f t="shared" si="113"/>
        <v>0</v>
      </c>
      <c r="U1515" s="443">
        <f t="shared" si="117"/>
        <v>4</v>
      </c>
    </row>
    <row r="1516" spans="1:21" ht="18" customHeight="1">
      <c r="A1516" s="825"/>
      <c r="B1516" s="826"/>
      <c r="C1516" s="896"/>
      <c r="D1516" s="826"/>
      <c r="E1516" s="382">
        <v>10</v>
      </c>
      <c r="F1516" s="783"/>
      <c r="G1516" s="784"/>
      <c r="H1516" s="99"/>
      <c r="I1516" s="88"/>
      <c r="J1516" s="148"/>
      <c r="K1516" s="149"/>
      <c r="L1516" s="148"/>
      <c r="M1516" s="150"/>
      <c r="N1516" s="149"/>
      <c r="O1516" s="148"/>
      <c r="P1516" s="150"/>
      <c r="Q1516" s="149"/>
      <c r="R1516" s="151"/>
      <c r="S1516" s="91"/>
      <c r="T1516" s="391">
        <f t="shared" si="113"/>
        <v>0</v>
      </c>
      <c r="U1516" s="443">
        <f t="shared" si="117"/>
        <v>4</v>
      </c>
    </row>
    <row r="1517" spans="1:21" ht="18" customHeight="1">
      <c r="A1517" s="817">
        <f>IF(A129="","",A129)</f>
        <v>5</v>
      </c>
      <c r="B1517" s="818" t="str">
        <f>IF(B129="","",B129)</f>
        <v/>
      </c>
      <c r="C1517" s="894" t="str">
        <f>IF(C129="","",C129)</f>
        <v/>
      </c>
      <c r="D1517" s="816" t="str">
        <f>IF(D129="","",D129)</f>
        <v/>
      </c>
      <c r="E1517" s="372">
        <v>1</v>
      </c>
      <c r="F1517" s="781"/>
      <c r="G1517" s="782"/>
      <c r="H1517" s="144"/>
      <c r="I1517" s="145"/>
      <c r="J1517" s="123"/>
      <c r="K1517" s="146"/>
      <c r="L1517" s="123"/>
      <c r="M1517" s="147"/>
      <c r="N1517" s="146"/>
      <c r="O1517" s="123"/>
      <c r="P1517" s="147"/>
      <c r="Q1517" s="146"/>
      <c r="R1517" s="124"/>
      <c r="S1517" s="178"/>
      <c r="T1517" s="389">
        <f t="shared" si="113"/>
        <v>0</v>
      </c>
      <c r="U1517" s="443">
        <f t="shared" ref="U1517" si="118">$A$1517</f>
        <v>5</v>
      </c>
    </row>
    <row r="1518" spans="1:21" ht="18" customHeight="1">
      <c r="A1518" s="817"/>
      <c r="B1518" s="818"/>
      <c r="C1518" s="895"/>
      <c r="D1518" s="818"/>
      <c r="E1518" s="377">
        <v>2</v>
      </c>
      <c r="F1518" s="779"/>
      <c r="G1518" s="780"/>
      <c r="H1518" s="143"/>
      <c r="I1518" s="86"/>
      <c r="J1518" s="78"/>
      <c r="K1518" s="89"/>
      <c r="L1518" s="78"/>
      <c r="M1518" s="16"/>
      <c r="N1518" s="89"/>
      <c r="O1518" s="78"/>
      <c r="P1518" s="16"/>
      <c r="Q1518" s="89"/>
      <c r="R1518" s="21"/>
      <c r="S1518" s="85"/>
      <c r="T1518" s="390">
        <f t="shared" si="113"/>
        <v>0</v>
      </c>
      <c r="U1518" s="443">
        <f t="shared" ref="U1518:U1526" si="119">$U$1517</f>
        <v>5</v>
      </c>
    </row>
    <row r="1519" spans="1:21" ht="18" customHeight="1">
      <c r="A1519" s="817"/>
      <c r="B1519" s="818"/>
      <c r="C1519" s="895"/>
      <c r="D1519" s="818"/>
      <c r="E1519" s="377">
        <v>3</v>
      </c>
      <c r="F1519" s="779"/>
      <c r="G1519" s="780"/>
      <c r="H1519" s="143"/>
      <c r="I1519" s="86"/>
      <c r="J1519" s="78"/>
      <c r="K1519" s="89"/>
      <c r="L1519" s="78"/>
      <c r="M1519" s="16"/>
      <c r="N1519" s="89"/>
      <c r="O1519" s="78"/>
      <c r="P1519" s="16"/>
      <c r="Q1519" s="89"/>
      <c r="R1519" s="21"/>
      <c r="S1519" s="85"/>
      <c r="T1519" s="390">
        <f t="shared" si="113"/>
        <v>0</v>
      </c>
      <c r="U1519" s="443">
        <f t="shared" si="119"/>
        <v>5</v>
      </c>
    </row>
    <row r="1520" spans="1:21" ht="18" customHeight="1">
      <c r="A1520" s="817"/>
      <c r="B1520" s="818"/>
      <c r="C1520" s="895"/>
      <c r="D1520" s="818"/>
      <c r="E1520" s="377">
        <v>4</v>
      </c>
      <c r="F1520" s="779"/>
      <c r="G1520" s="780"/>
      <c r="H1520" s="143"/>
      <c r="I1520" s="86"/>
      <c r="J1520" s="78"/>
      <c r="K1520" s="89"/>
      <c r="L1520" s="78"/>
      <c r="M1520" s="16"/>
      <c r="N1520" s="89"/>
      <c r="O1520" s="78"/>
      <c r="P1520" s="16"/>
      <c r="Q1520" s="89"/>
      <c r="R1520" s="21"/>
      <c r="S1520" s="85"/>
      <c r="T1520" s="390">
        <f t="shared" si="113"/>
        <v>0</v>
      </c>
      <c r="U1520" s="443">
        <f t="shared" si="119"/>
        <v>5</v>
      </c>
    </row>
    <row r="1521" spans="1:21" ht="18" customHeight="1">
      <c r="A1521" s="817"/>
      <c r="B1521" s="818"/>
      <c r="C1521" s="895"/>
      <c r="D1521" s="818"/>
      <c r="E1521" s="377">
        <v>5</v>
      </c>
      <c r="F1521" s="779"/>
      <c r="G1521" s="780"/>
      <c r="H1521" s="143"/>
      <c r="I1521" s="86"/>
      <c r="J1521" s="78"/>
      <c r="K1521" s="89"/>
      <c r="L1521" s="78"/>
      <c r="M1521" s="16"/>
      <c r="N1521" s="89"/>
      <c r="O1521" s="78"/>
      <c r="P1521" s="16"/>
      <c r="Q1521" s="89"/>
      <c r="R1521" s="21"/>
      <c r="S1521" s="85"/>
      <c r="T1521" s="390">
        <f t="shared" si="113"/>
        <v>0</v>
      </c>
      <c r="U1521" s="443">
        <f t="shared" si="119"/>
        <v>5</v>
      </c>
    </row>
    <row r="1522" spans="1:21" ht="18" customHeight="1">
      <c r="A1522" s="817"/>
      <c r="B1522" s="818"/>
      <c r="C1522" s="895"/>
      <c r="D1522" s="818"/>
      <c r="E1522" s="377">
        <v>6</v>
      </c>
      <c r="F1522" s="779"/>
      <c r="G1522" s="780"/>
      <c r="H1522" s="143"/>
      <c r="I1522" s="86"/>
      <c r="J1522" s="78"/>
      <c r="K1522" s="89"/>
      <c r="L1522" s="78"/>
      <c r="M1522" s="16"/>
      <c r="N1522" s="89"/>
      <c r="O1522" s="78"/>
      <c r="P1522" s="16"/>
      <c r="Q1522" s="89"/>
      <c r="R1522" s="21"/>
      <c r="S1522" s="85"/>
      <c r="T1522" s="390">
        <f t="shared" si="113"/>
        <v>0</v>
      </c>
      <c r="U1522" s="443">
        <f t="shared" si="119"/>
        <v>5</v>
      </c>
    </row>
    <row r="1523" spans="1:21" ht="18" customHeight="1">
      <c r="A1523" s="817"/>
      <c r="B1523" s="818"/>
      <c r="C1523" s="895"/>
      <c r="D1523" s="818"/>
      <c r="E1523" s="377">
        <v>7</v>
      </c>
      <c r="F1523" s="779"/>
      <c r="G1523" s="780"/>
      <c r="H1523" s="143"/>
      <c r="I1523" s="86"/>
      <c r="J1523" s="78"/>
      <c r="K1523" s="89"/>
      <c r="L1523" s="78"/>
      <c r="M1523" s="16"/>
      <c r="N1523" s="89"/>
      <c r="O1523" s="78"/>
      <c r="P1523" s="16"/>
      <c r="Q1523" s="89"/>
      <c r="R1523" s="21"/>
      <c r="S1523" s="85"/>
      <c r="T1523" s="390">
        <f t="shared" si="113"/>
        <v>0</v>
      </c>
      <c r="U1523" s="443">
        <f t="shared" si="119"/>
        <v>5</v>
      </c>
    </row>
    <row r="1524" spans="1:21" ht="18" customHeight="1">
      <c r="A1524" s="817"/>
      <c r="B1524" s="818"/>
      <c r="C1524" s="895"/>
      <c r="D1524" s="818"/>
      <c r="E1524" s="377">
        <v>8</v>
      </c>
      <c r="F1524" s="779"/>
      <c r="G1524" s="780"/>
      <c r="H1524" s="143"/>
      <c r="I1524" s="86"/>
      <c r="J1524" s="78"/>
      <c r="K1524" s="89"/>
      <c r="L1524" s="78"/>
      <c r="M1524" s="16"/>
      <c r="N1524" s="89"/>
      <c r="O1524" s="78"/>
      <c r="P1524" s="16"/>
      <c r="Q1524" s="89"/>
      <c r="R1524" s="21"/>
      <c r="S1524" s="85"/>
      <c r="T1524" s="390">
        <f t="shared" si="113"/>
        <v>0</v>
      </c>
      <c r="U1524" s="443">
        <f t="shared" si="119"/>
        <v>5</v>
      </c>
    </row>
    <row r="1525" spans="1:21" ht="18" customHeight="1">
      <c r="A1525" s="817"/>
      <c r="B1525" s="818"/>
      <c r="C1525" s="895"/>
      <c r="D1525" s="818"/>
      <c r="E1525" s="377">
        <v>9</v>
      </c>
      <c r="F1525" s="779"/>
      <c r="G1525" s="780"/>
      <c r="H1525" s="97"/>
      <c r="I1525" s="87"/>
      <c r="J1525" s="78"/>
      <c r="K1525" s="89"/>
      <c r="L1525" s="78"/>
      <c r="M1525" s="16"/>
      <c r="N1525" s="89"/>
      <c r="O1525" s="78"/>
      <c r="P1525" s="16"/>
      <c r="Q1525" s="89"/>
      <c r="R1525" s="21"/>
      <c r="S1525" s="85"/>
      <c r="T1525" s="390">
        <f t="shared" si="113"/>
        <v>0</v>
      </c>
      <c r="U1525" s="443">
        <f t="shared" si="119"/>
        <v>5</v>
      </c>
    </row>
    <row r="1526" spans="1:21" ht="18" customHeight="1">
      <c r="A1526" s="825"/>
      <c r="B1526" s="826"/>
      <c r="C1526" s="896"/>
      <c r="D1526" s="826"/>
      <c r="E1526" s="382">
        <v>10</v>
      </c>
      <c r="F1526" s="783"/>
      <c r="G1526" s="784"/>
      <c r="H1526" s="99"/>
      <c r="I1526" s="88"/>
      <c r="J1526" s="148"/>
      <c r="K1526" s="149"/>
      <c r="L1526" s="148"/>
      <c r="M1526" s="150"/>
      <c r="N1526" s="149"/>
      <c r="O1526" s="148"/>
      <c r="P1526" s="150"/>
      <c r="Q1526" s="149"/>
      <c r="R1526" s="151"/>
      <c r="S1526" s="91"/>
      <c r="T1526" s="391">
        <f t="shared" si="113"/>
        <v>0</v>
      </c>
      <c r="U1526" s="443">
        <f t="shared" si="119"/>
        <v>5</v>
      </c>
    </row>
    <row r="1527" spans="1:21" ht="18" customHeight="1">
      <c r="A1527" s="817">
        <f>IF(A159="","",A159)</f>
        <v>6</v>
      </c>
      <c r="B1527" s="818" t="str">
        <f>IF(B159="","",B159)</f>
        <v/>
      </c>
      <c r="C1527" s="894" t="str">
        <f>IF(C159="","",C159)</f>
        <v/>
      </c>
      <c r="D1527" s="816" t="str">
        <f>IF(D159="","",D159)</f>
        <v/>
      </c>
      <c r="E1527" s="372">
        <v>1</v>
      </c>
      <c r="F1527" s="781"/>
      <c r="G1527" s="782"/>
      <c r="H1527" s="144"/>
      <c r="I1527" s="145"/>
      <c r="J1527" s="123"/>
      <c r="K1527" s="146"/>
      <c r="L1527" s="123"/>
      <c r="M1527" s="147"/>
      <c r="N1527" s="146"/>
      <c r="O1527" s="123"/>
      <c r="P1527" s="147"/>
      <c r="Q1527" s="146"/>
      <c r="R1527" s="124"/>
      <c r="S1527" s="178"/>
      <c r="T1527" s="389">
        <f t="shared" si="113"/>
        <v>0</v>
      </c>
      <c r="U1527" s="443">
        <f t="shared" ref="U1527:U1536" si="120">$A$1527</f>
        <v>6</v>
      </c>
    </row>
    <row r="1528" spans="1:21" ht="18" customHeight="1">
      <c r="A1528" s="817"/>
      <c r="B1528" s="818"/>
      <c r="C1528" s="895"/>
      <c r="D1528" s="818"/>
      <c r="E1528" s="377">
        <v>2</v>
      </c>
      <c r="F1528" s="779"/>
      <c r="G1528" s="780"/>
      <c r="H1528" s="143"/>
      <c r="I1528" s="86"/>
      <c r="J1528" s="78"/>
      <c r="K1528" s="89"/>
      <c r="L1528" s="78"/>
      <c r="M1528" s="16"/>
      <c r="N1528" s="89"/>
      <c r="O1528" s="78"/>
      <c r="P1528" s="16"/>
      <c r="Q1528" s="89"/>
      <c r="R1528" s="21"/>
      <c r="S1528" s="85"/>
      <c r="T1528" s="390">
        <f t="shared" si="113"/>
        <v>0</v>
      </c>
      <c r="U1528" s="443">
        <f t="shared" si="120"/>
        <v>6</v>
      </c>
    </row>
    <row r="1529" spans="1:21" ht="18" customHeight="1">
      <c r="A1529" s="817"/>
      <c r="B1529" s="818"/>
      <c r="C1529" s="895"/>
      <c r="D1529" s="818"/>
      <c r="E1529" s="377">
        <v>3</v>
      </c>
      <c r="F1529" s="779"/>
      <c r="G1529" s="780"/>
      <c r="H1529" s="143"/>
      <c r="I1529" s="86"/>
      <c r="J1529" s="78"/>
      <c r="K1529" s="89"/>
      <c r="L1529" s="78"/>
      <c r="M1529" s="16"/>
      <c r="N1529" s="89"/>
      <c r="O1529" s="78"/>
      <c r="P1529" s="16"/>
      <c r="Q1529" s="89"/>
      <c r="R1529" s="21"/>
      <c r="S1529" s="85"/>
      <c r="T1529" s="390">
        <f t="shared" si="113"/>
        <v>0</v>
      </c>
      <c r="U1529" s="443">
        <f t="shared" si="120"/>
        <v>6</v>
      </c>
    </row>
    <row r="1530" spans="1:21" ht="18" customHeight="1">
      <c r="A1530" s="817"/>
      <c r="B1530" s="818"/>
      <c r="C1530" s="895"/>
      <c r="D1530" s="818"/>
      <c r="E1530" s="377">
        <v>4</v>
      </c>
      <c r="F1530" s="779"/>
      <c r="G1530" s="780"/>
      <c r="H1530" s="143"/>
      <c r="I1530" s="86"/>
      <c r="J1530" s="78"/>
      <c r="K1530" s="89"/>
      <c r="L1530" s="78"/>
      <c r="M1530" s="16"/>
      <c r="N1530" s="89"/>
      <c r="O1530" s="78"/>
      <c r="P1530" s="16"/>
      <c r="Q1530" s="89"/>
      <c r="R1530" s="21"/>
      <c r="S1530" s="85"/>
      <c r="T1530" s="390">
        <f t="shared" si="113"/>
        <v>0</v>
      </c>
      <c r="U1530" s="443">
        <f t="shared" si="120"/>
        <v>6</v>
      </c>
    </row>
    <row r="1531" spans="1:21" ht="18" customHeight="1">
      <c r="A1531" s="817"/>
      <c r="B1531" s="818"/>
      <c r="C1531" s="895"/>
      <c r="D1531" s="818"/>
      <c r="E1531" s="377">
        <v>5</v>
      </c>
      <c r="F1531" s="779"/>
      <c r="G1531" s="780"/>
      <c r="H1531" s="143"/>
      <c r="I1531" s="86"/>
      <c r="J1531" s="78"/>
      <c r="K1531" s="89"/>
      <c r="L1531" s="78"/>
      <c r="M1531" s="16"/>
      <c r="N1531" s="89"/>
      <c r="O1531" s="78"/>
      <c r="P1531" s="16"/>
      <c r="Q1531" s="89"/>
      <c r="R1531" s="21"/>
      <c r="S1531" s="85"/>
      <c r="T1531" s="390">
        <f t="shared" si="113"/>
        <v>0</v>
      </c>
      <c r="U1531" s="443">
        <f t="shared" si="120"/>
        <v>6</v>
      </c>
    </row>
    <row r="1532" spans="1:21" ht="18" customHeight="1">
      <c r="A1532" s="817"/>
      <c r="B1532" s="818"/>
      <c r="C1532" s="895"/>
      <c r="D1532" s="818"/>
      <c r="E1532" s="377">
        <v>6</v>
      </c>
      <c r="F1532" s="779"/>
      <c r="G1532" s="780"/>
      <c r="H1532" s="143"/>
      <c r="I1532" s="86"/>
      <c r="J1532" s="78"/>
      <c r="K1532" s="89"/>
      <c r="L1532" s="78"/>
      <c r="M1532" s="16"/>
      <c r="N1532" s="89"/>
      <c r="O1532" s="78"/>
      <c r="P1532" s="16"/>
      <c r="Q1532" s="89"/>
      <c r="R1532" s="21"/>
      <c r="S1532" s="85"/>
      <c r="T1532" s="390">
        <f t="shared" si="113"/>
        <v>0</v>
      </c>
      <c r="U1532" s="443">
        <f t="shared" si="120"/>
        <v>6</v>
      </c>
    </row>
    <row r="1533" spans="1:21" ht="18" customHeight="1">
      <c r="A1533" s="817"/>
      <c r="B1533" s="818"/>
      <c r="C1533" s="895"/>
      <c r="D1533" s="818"/>
      <c r="E1533" s="377">
        <v>7</v>
      </c>
      <c r="F1533" s="779"/>
      <c r="G1533" s="780"/>
      <c r="H1533" s="143"/>
      <c r="I1533" s="86"/>
      <c r="J1533" s="78"/>
      <c r="K1533" s="89"/>
      <c r="L1533" s="78"/>
      <c r="M1533" s="16"/>
      <c r="N1533" s="89"/>
      <c r="O1533" s="78"/>
      <c r="P1533" s="16"/>
      <c r="Q1533" s="89"/>
      <c r="R1533" s="21"/>
      <c r="S1533" s="85"/>
      <c r="T1533" s="390">
        <f t="shared" si="113"/>
        <v>0</v>
      </c>
      <c r="U1533" s="443">
        <f t="shared" si="120"/>
        <v>6</v>
      </c>
    </row>
    <row r="1534" spans="1:21" ht="18" customHeight="1">
      <c r="A1534" s="817"/>
      <c r="B1534" s="818"/>
      <c r="C1534" s="895"/>
      <c r="D1534" s="818"/>
      <c r="E1534" s="377">
        <v>8</v>
      </c>
      <c r="F1534" s="779"/>
      <c r="G1534" s="780"/>
      <c r="H1534" s="143"/>
      <c r="I1534" s="86"/>
      <c r="J1534" s="78"/>
      <c r="K1534" s="89"/>
      <c r="L1534" s="78"/>
      <c r="M1534" s="16"/>
      <c r="N1534" s="89"/>
      <c r="O1534" s="78"/>
      <c r="P1534" s="16"/>
      <c r="Q1534" s="89"/>
      <c r="R1534" s="21"/>
      <c r="S1534" s="85"/>
      <c r="T1534" s="390">
        <f t="shared" si="113"/>
        <v>0</v>
      </c>
      <c r="U1534" s="443">
        <f t="shared" si="120"/>
        <v>6</v>
      </c>
    </row>
    <row r="1535" spans="1:21" ht="18" customHeight="1">
      <c r="A1535" s="817"/>
      <c r="B1535" s="818"/>
      <c r="C1535" s="895"/>
      <c r="D1535" s="818"/>
      <c r="E1535" s="377">
        <v>9</v>
      </c>
      <c r="F1535" s="779"/>
      <c r="G1535" s="780"/>
      <c r="H1535" s="97"/>
      <c r="I1535" s="87"/>
      <c r="J1535" s="78"/>
      <c r="K1535" s="89"/>
      <c r="L1535" s="78"/>
      <c r="M1535" s="16"/>
      <c r="N1535" s="89"/>
      <c r="O1535" s="78"/>
      <c r="P1535" s="16"/>
      <c r="Q1535" s="89"/>
      <c r="R1535" s="21"/>
      <c r="S1535" s="85"/>
      <c r="T1535" s="390">
        <f t="shared" si="113"/>
        <v>0</v>
      </c>
      <c r="U1535" s="443">
        <f t="shared" si="120"/>
        <v>6</v>
      </c>
    </row>
    <row r="1536" spans="1:21" ht="18" customHeight="1">
      <c r="A1536" s="817"/>
      <c r="B1536" s="818"/>
      <c r="C1536" s="895"/>
      <c r="D1536" s="818"/>
      <c r="E1536" s="382">
        <v>10</v>
      </c>
      <c r="F1536" s="783"/>
      <c r="G1536" s="784"/>
      <c r="H1536" s="99"/>
      <c r="I1536" s="88"/>
      <c r="J1536" s="148"/>
      <c r="K1536" s="149"/>
      <c r="L1536" s="148"/>
      <c r="M1536" s="150"/>
      <c r="N1536" s="149"/>
      <c r="O1536" s="148"/>
      <c r="P1536" s="150"/>
      <c r="Q1536" s="149"/>
      <c r="R1536" s="151"/>
      <c r="S1536" s="91"/>
      <c r="T1536" s="391">
        <f t="shared" si="113"/>
        <v>0</v>
      </c>
      <c r="U1536" s="443">
        <f t="shared" si="120"/>
        <v>6</v>
      </c>
    </row>
    <row r="1537" spans="1:21" ht="18" customHeight="1">
      <c r="A1537" s="815">
        <f>IF(A189="","",A189)</f>
        <v>7</v>
      </c>
      <c r="B1537" s="816" t="str">
        <f>IF(B189="","",B189)</f>
        <v/>
      </c>
      <c r="C1537" s="894" t="str">
        <f>IF(C189="","",C189)</f>
        <v/>
      </c>
      <c r="D1537" s="816" t="str">
        <f>IF(D189="","",D189)</f>
        <v/>
      </c>
      <c r="E1537" s="372">
        <v>1</v>
      </c>
      <c r="F1537" s="781"/>
      <c r="G1537" s="782"/>
      <c r="H1537" s="144"/>
      <c r="I1537" s="145"/>
      <c r="J1537" s="123"/>
      <c r="K1537" s="146"/>
      <c r="L1537" s="123"/>
      <c r="M1537" s="147"/>
      <c r="N1537" s="146"/>
      <c r="O1537" s="123"/>
      <c r="P1537" s="147"/>
      <c r="Q1537" s="146"/>
      <c r="R1537" s="124"/>
      <c r="S1537" s="178"/>
      <c r="T1537" s="389">
        <f t="shared" si="113"/>
        <v>0</v>
      </c>
      <c r="U1537" s="443">
        <f t="shared" ref="U1537:U1546" si="121">$A$1537</f>
        <v>7</v>
      </c>
    </row>
    <row r="1538" spans="1:21" ht="18" customHeight="1">
      <c r="A1538" s="817"/>
      <c r="B1538" s="818"/>
      <c r="C1538" s="895"/>
      <c r="D1538" s="818"/>
      <c r="E1538" s="377">
        <v>2</v>
      </c>
      <c r="F1538" s="779"/>
      <c r="G1538" s="780"/>
      <c r="H1538" s="143"/>
      <c r="I1538" s="86"/>
      <c r="J1538" s="78"/>
      <c r="K1538" s="89"/>
      <c r="L1538" s="78"/>
      <c r="M1538" s="16"/>
      <c r="N1538" s="89"/>
      <c r="O1538" s="78"/>
      <c r="P1538" s="16"/>
      <c r="Q1538" s="89"/>
      <c r="R1538" s="21"/>
      <c r="S1538" s="85"/>
      <c r="T1538" s="390">
        <f t="shared" si="113"/>
        <v>0</v>
      </c>
      <c r="U1538" s="443">
        <f t="shared" si="121"/>
        <v>7</v>
      </c>
    </row>
    <row r="1539" spans="1:21" ht="18" customHeight="1">
      <c r="A1539" s="817"/>
      <c r="B1539" s="818"/>
      <c r="C1539" s="895"/>
      <c r="D1539" s="818"/>
      <c r="E1539" s="377">
        <v>3</v>
      </c>
      <c r="F1539" s="779"/>
      <c r="G1539" s="780"/>
      <c r="H1539" s="143"/>
      <c r="I1539" s="86"/>
      <c r="J1539" s="78"/>
      <c r="K1539" s="89"/>
      <c r="L1539" s="78"/>
      <c r="M1539" s="16"/>
      <c r="N1539" s="89"/>
      <c r="O1539" s="78"/>
      <c r="P1539" s="16"/>
      <c r="Q1539" s="89"/>
      <c r="R1539" s="21"/>
      <c r="S1539" s="85"/>
      <c r="T1539" s="390">
        <f t="shared" si="113"/>
        <v>0</v>
      </c>
      <c r="U1539" s="443">
        <f t="shared" si="121"/>
        <v>7</v>
      </c>
    </row>
    <row r="1540" spans="1:21" ht="18" customHeight="1">
      <c r="A1540" s="817"/>
      <c r="B1540" s="818"/>
      <c r="C1540" s="895"/>
      <c r="D1540" s="818"/>
      <c r="E1540" s="377">
        <v>4</v>
      </c>
      <c r="F1540" s="779"/>
      <c r="G1540" s="780"/>
      <c r="H1540" s="143"/>
      <c r="I1540" s="86"/>
      <c r="J1540" s="78"/>
      <c r="K1540" s="89"/>
      <c r="L1540" s="78"/>
      <c r="M1540" s="16"/>
      <c r="N1540" s="89"/>
      <c r="O1540" s="78"/>
      <c r="P1540" s="16"/>
      <c r="Q1540" s="89"/>
      <c r="R1540" s="21"/>
      <c r="S1540" s="85"/>
      <c r="T1540" s="390">
        <f t="shared" si="113"/>
        <v>0</v>
      </c>
      <c r="U1540" s="443">
        <f t="shared" si="121"/>
        <v>7</v>
      </c>
    </row>
    <row r="1541" spans="1:21" ht="18" customHeight="1">
      <c r="A1541" s="817"/>
      <c r="B1541" s="818"/>
      <c r="C1541" s="895"/>
      <c r="D1541" s="818"/>
      <c r="E1541" s="377">
        <v>5</v>
      </c>
      <c r="F1541" s="779"/>
      <c r="G1541" s="780"/>
      <c r="H1541" s="143"/>
      <c r="I1541" s="86"/>
      <c r="J1541" s="78"/>
      <c r="K1541" s="89"/>
      <c r="L1541" s="78"/>
      <c r="M1541" s="16"/>
      <c r="N1541" s="89"/>
      <c r="O1541" s="78"/>
      <c r="P1541" s="16"/>
      <c r="Q1541" s="89"/>
      <c r="R1541" s="21"/>
      <c r="S1541" s="85"/>
      <c r="T1541" s="390">
        <f t="shared" si="113"/>
        <v>0</v>
      </c>
      <c r="U1541" s="443">
        <f t="shared" si="121"/>
        <v>7</v>
      </c>
    </row>
    <row r="1542" spans="1:21" ht="18" customHeight="1">
      <c r="A1542" s="817"/>
      <c r="B1542" s="818"/>
      <c r="C1542" s="895"/>
      <c r="D1542" s="818"/>
      <c r="E1542" s="377">
        <v>6</v>
      </c>
      <c r="F1542" s="779"/>
      <c r="G1542" s="780"/>
      <c r="H1542" s="143"/>
      <c r="I1542" s="86"/>
      <c r="J1542" s="78"/>
      <c r="K1542" s="89"/>
      <c r="L1542" s="78"/>
      <c r="M1542" s="16"/>
      <c r="N1542" s="89"/>
      <c r="O1542" s="78"/>
      <c r="P1542" s="16"/>
      <c r="Q1542" s="89"/>
      <c r="R1542" s="21"/>
      <c r="S1542" s="85"/>
      <c r="T1542" s="390">
        <f t="shared" si="113"/>
        <v>0</v>
      </c>
      <c r="U1542" s="443">
        <f t="shared" si="121"/>
        <v>7</v>
      </c>
    </row>
    <row r="1543" spans="1:21" ht="18" customHeight="1">
      <c r="A1543" s="817"/>
      <c r="B1543" s="818"/>
      <c r="C1543" s="895"/>
      <c r="D1543" s="818"/>
      <c r="E1543" s="377">
        <v>7</v>
      </c>
      <c r="F1543" s="779"/>
      <c r="G1543" s="780"/>
      <c r="H1543" s="143"/>
      <c r="I1543" s="86"/>
      <c r="J1543" s="78"/>
      <c r="K1543" s="89"/>
      <c r="L1543" s="78"/>
      <c r="M1543" s="16"/>
      <c r="N1543" s="89"/>
      <c r="O1543" s="78"/>
      <c r="P1543" s="16"/>
      <c r="Q1543" s="89"/>
      <c r="R1543" s="21"/>
      <c r="S1543" s="85"/>
      <c r="T1543" s="390">
        <f t="shared" si="113"/>
        <v>0</v>
      </c>
      <c r="U1543" s="443">
        <f t="shared" si="121"/>
        <v>7</v>
      </c>
    </row>
    <row r="1544" spans="1:21" ht="18" customHeight="1">
      <c r="A1544" s="817"/>
      <c r="B1544" s="818"/>
      <c r="C1544" s="895"/>
      <c r="D1544" s="818"/>
      <c r="E1544" s="377">
        <v>8</v>
      </c>
      <c r="F1544" s="779"/>
      <c r="G1544" s="780"/>
      <c r="H1544" s="143"/>
      <c r="I1544" s="86"/>
      <c r="J1544" s="78"/>
      <c r="K1544" s="89"/>
      <c r="L1544" s="78"/>
      <c r="M1544" s="16"/>
      <c r="N1544" s="89"/>
      <c r="O1544" s="78"/>
      <c r="P1544" s="16"/>
      <c r="Q1544" s="89"/>
      <c r="R1544" s="21"/>
      <c r="S1544" s="85"/>
      <c r="T1544" s="390">
        <f t="shared" si="113"/>
        <v>0</v>
      </c>
      <c r="U1544" s="443">
        <f t="shared" si="121"/>
        <v>7</v>
      </c>
    </row>
    <row r="1545" spans="1:21" ht="18" customHeight="1">
      <c r="A1545" s="817"/>
      <c r="B1545" s="818"/>
      <c r="C1545" s="895"/>
      <c r="D1545" s="818"/>
      <c r="E1545" s="377">
        <v>9</v>
      </c>
      <c r="F1545" s="779"/>
      <c r="G1545" s="780"/>
      <c r="H1545" s="97"/>
      <c r="I1545" s="87"/>
      <c r="J1545" s="78"/>
      <c r="K1545" s="89"/>
      <c r="L1545" s="78"/>
      <c r="M1545" s="16"/>
      <c r="N1545" s="89"/>
      <c r="O1545" s="78"/>
      <c r="P1545" s="16"/>
      <c r="Q1545" s="89"/>
      <c r="R1545" s="21"/>
      <c r="S1545" s="85"/>
      <c r="T1545" s="390">
        <f t="shared" si="113"/>
        <v>0</v>
      </c>
      <c r="U1545" s="443">
        <f t="shared" si="121"/>
        <v>7</v>
      </c>
    </row>
    <row r="1546" spans="1:21" ht="18" customHeight="1">
      <c r="A1546" s="825"/>
      <c r="B1546" s="826"/>
      <c r="C1546" s="896"/>
      <c r="D1546" s="826"/>
      <c r="E1546" s="382">
        <v>10</v>
      </c>
      <c r="F1546" s="783"/>
      <c r="G1546" s="784"/>
      <c r="H1546" s="99"/>
      <c r="I1546" s="88"/>
      <c r="J1546" s="148"/>
      <c r="K1546" s="149"/>
      <c r="L1546" s="148"/>
      <c r="M1546" s="150"/>
      <c r="N1546" s="149"/>
      <c r="O1546" s="148"/>
      <c r="P1546" s="150"/>
      <c r="Q1546" s="149"/>
      <c r="R1546" s="151"/>
      <c r="S1546" s="91"/>
      <c r="T1546" s="391">
        <f t="shared" si="113"/>
        <v>0</v>
      </c>
      <c r="U1546" s="443">
        <f t="shared" si="121"/>
        <v>7</v>
      </c>
    </row>
    <row r="1547" spans="1:21" ht="18" customHeight="1">
      <c r="A1547" s="815">
        <f>IF(A219="","",A219)</f>
        <v>8</v>
      </c>
      <c r="B1547" s="816" t="str">
        <f>IF(B219="","",B219)</f>
        <v/>
      </c>
      <c r="C1547" s="894" t="str">
        <f>IF(C219="","",C219)</f>
        <v/>
      </c>
      <c r="D1547" s="816" t="str">
        <f>IF(D219="","",D219)</f>
        <v/>
      </c>
      <c r="E1547" s="372">
        <v>1</v>
      </c>
      <c r="F1547" s="781"/>
      <c r="G1547" s="782"/>
      <c r="H1547" s="144"/>
      <c r="I1547" s="145"/>
      <c r="J1547" s="123"/>
      <c r="K1547" s="146"/>
      <c r="L1547" s="123"/>
      <c r="M1547" s="147"/>
      <c r="N1547" s="146"/>
      <c r="O1547" s="123"/>
      <c r="P1547" s="147"/>
      <c r="Q1547" s="146"/>
      <c r="R1547" s="124"/>
      <c r="S1547" s="178"/>
      <c r="T1547" s="389">
        <f t="shared" si="113"/>
        <v>0</v>
      </c>
      <c r="U1547" s="443">
        <f t="shared" ref="U1547:U1556" si="122">$A$1547</f>
        <v>8</v>
      </c>
    </row>
    <row r="1548" spans="1:21" ht="18" customHeight="1">
      <c r="A1548" s="817"/>
      <c r="B1548" s="818"/>
      <c r="C1548" s="895"/>
      <c r="D1548" s="818"/>
      <c r="E1548" s="377">
        <v>2</v>
      </c>
      <c r="F1548" s="779"/>
      <c r="G1548" s="780"/>
      <c r="H1548" s="97"/>
      <c r="I1548" s="87"/>
      <c r="J1548" s="78"/>
      <c r="K1548" s="89"/>
      <c r="L1548" s="78"/>
      <c r="M1548" s="16"/>
      <c r="N1548" s="89"/>
      <c r="O1548" s="78"/>
      <c r="P1548" s="16"/>
      <c r="Q1548" s="89"/>
      <c r="R1548" s="21"/>
      <c r="S1548" s="85"/>
      <c r="T1548" s="390">
        <f t="shared" si="113"/>
        <v>0</v>
      </c>
      <c r="U1548" s="443">
        <f t="shared" si="122"/>
        <v>8</v>
      </c>
    </row>
    <row r="1549" spans="1:21" ht="18" customHeight="1">
      <c r="A1549" s="817"/>
      <c r="B1549" s="818"/>
      <c r="C1549" s="895"/>
      <c r="D1549" s="818"/>
      <c r="E1549" s="377">
        <v>3</v>
      </c>
      <c r="F1549" s="779"/>
      <c r="G1549" s="780"/>
      <c r="H1549" s="134"/>
      <c r="I1549" s="142"/>
      <c r="J1549" s="78"/>
      <c r="K1549" s="89"/>
      <c r="L1549" s="78"/>
      <c r="M1549" s="16"/>
      <c r="N1549" s="89"/>
      <c r="O1549" s="78"/>
      <c r="P1549" s="16"/>
      <c r="Q1549" s="89"/>
      <c r="R1549" s="21"/>
      <c r="S1549" s="85"/>
      <c r="T1549" s="390">
        <f t="shared" si="113"/>
        <v>0</v>
      </c>
      <c r="U1549" s="443">
        <f t="shared" si="122"/>
        <v>8</v>
      </c>
    </row>
    <row r="1550" spans="1:21" ht="18" customHeight="1">
      <c r="A1550" s="817"/>
      <c r="B1550" s="818"/>
      <c r="C1550" s="895"/>
      <c r="D1550" s="818"/>
      <c r="E1550" s="377">
        <v>4</v>
      </c>
      <c r="F1550" s="779"/>
      <c r="G1550" s="780"/>
      <c r="H1550" s="134"/>
      <c r="I1550" s="142"/>
      <c r="J1550" s="78"/>
      <c r="K1550" s="89"/>
      <c r="L1550" s="78"/>
      <c r="M1550" s="16"/>
      <c r="N1550" s="89"/>
      <c r="O1550" s="78"/>
      <c r="P1550" s="16"/>
      <c r="Q1550" s="89"/>
      <c r="R1550" s="21"/>
      <c r="S1550" s="85"/>
      <c r="T1550" s="390">
        <f t="shared" si="113"/>
        <v>0</v>
      </c>
      <c r="U1550" s="443">
        <f t="shared" si="122"/>
        <v>8</v>
      </c>
    </row>
    <row r="1551" spans="1:21" ht="18" customHeight="1">
      <c r="A1551" s="817"/>
      <c r="B1551" s="818"/>
      <c r="C1551" s="895"/>
      <c r="D1551" s="818"/>
      <c r="E1551" s="377">
        <v>5</v>
      </c>
      <c r="F1551" s="779"/>
      <c r="G1551" s="780"/>
      <c r="H1551" s="134"/>
      <c r="I1551" s="142"/>
      <c r="J1551" s="78"/>
      <c r="K1551" s="89"/>
      <c r="L1551" s="78"/>
      <c r="M1551" s="16"/>
      <c r="N1551" s="89"/>
      <c r="O1551" s="78"/>
      <c r="P1551" s="16"/>
      <c r="Q1551" s="89"/>
      <c r="R1551" s="21"/>
      <c r="S1551" s="85"/>
      <c r="T1551" s="390">
        <f t="shared" si="113"/>
        <v>0</v>
      </c>
      <c r="U1551" s="443">
        <f t="shared" si="122"/>
        <v>8</v>
      </c>
    </row>
    <row r="1552" spans="1:21" ht="18" customHeight="1">
      <c r="A1552" s="817"/>
      <c r="B1552" s="818"/>
      <c r="C1552" s="895"/>
      <c r="D1552" s="818"/>
      <c r="E1552" s="377">
        <v>6</v>
      </c>
      <c r="F1552" s="779"/>
      <c r="G1552" s="780"/>
      <c r="H1552" s="134"/>
      <c r="I1552" s="142"/>
      <c r="J1552" s="78"/>
      <c r="K1552" s="89"/>
      <c r="L1552" s="78"/>
      <c r="M1552" s="16"/>
      <c r="N1552" s="89"/>
      <c r="O1552" s="78"/>
      <c r="P1552" s="16"/>
      <c r="Q1552" s="89"/>
      <c r="R1552" s="21"/>
      <c r="S1552" s="85"/>
      <c r="T1552" s="390">
        <f t="shared" si="113"/>
        <v>0</v>
      </c>
      <c r="U1552" s="443">
        <f t="shared" si="122"/>
        <v>8</v>
      </c>
    </row>
    <row r="1553" spans="1:21" ht="18" customHeight="1">
      <c r="A1553" s="817"/>
      <c r="B1553" s="818"/>
      <c r="C1553" s="895"/>
      <c r="D1553" s="818"/>
      <c r="E1553" s="377">
        <v>7</v>
      </c>
      <c r="F1553" s="779"/>
      <c r="G1553" s="780"/>
      <c r="H1553" s="134"/>
      <c r="I1553" s="142"/>
      <c r="J1553" s="78"/>
      <c r="K1553" s="89"/>
      <c r="L1553" s="78"/>
      <c r="M1553" s="16"/>
      <c r="N1553" s="89"/>
      <c r="O1553" s="78"/>
      <c r="P1553" s="16"/>
      <c r="Q1553" s="89"/>
      <c r="R1553" s="21"/>
      <c r="S1553" s="85"/>
      <c r="T1553" s="390">
        <f t="shared" si="113"/>
        <v>0</v>
      </c>
      <c r="U1553" s="443">
        <f t="shared" si="122"/>
        <v>8</v>
      </c>
    </row>
    <row r="1554" spans="1:21" ht="18" customHeight="1">
      <c r="A1554" s="817"/>
      <c r="B1554" s="818"/>
      <c r="C1554" s="895"/>
      <c r="D1554" s="818"/>
      <c r="E1554" s="377">
        <v>8</v>
      </c>
      <c r="F1554" s="779"/>
      <c r="G1554" s="780"/>
      <c r="H1554" s="134"/>
      <c r="I1554" s="142"/>
      <c r="J1554" s="78"/>
      <c r="K1554" s="89"/>
      <c r="L1554" s="78"/>
      <c r="M1554" s="16"/>
      <c r="N1554" s="89"/>
      <c r="O1554" s="78"/>
      <c r="P1554" s="16"/>
      <c r="Q1554" s="89"/>
      <c r="R1554" s="21"/>
      <c r="S1554" s="85"/>
      <c r="T1554" s="390">
        <f t="shared" si="113"/>
        <v>0</v>
      </c>
      <c r="U1554" s="443">
        <f t="shared" si="122"/>
        <v>8</v>
      </c>
    </row>
    <row r="1555" spans="1:21" ht="18" customHeight="1">
      <c r="A1555" s="817"/>
      <c r="B1555" s="818"/>
      <c r="C1555" s="895"/>
      <c r="D1555" s="818"/>
      <c r="E1555" s="377">
        <v>9</v>
      </c>
      <c r="F1555" s="779"/>
      <c r="G1555" s="780"/>
      <c r="H1555" s="134"/>
      <c r="I1555" s="142"/>
      <c r="J1555" s="78"/>
      <c r="K1555" s="89"/>
      <c r="L1555" s="78"/>
      <c r="M1555" s="16"/>
      <c r="N1555" s="89"/>
      <c r="O1555" s="78"/>
      <c r="P1555" s="16"/>
      <c r="Q1555" s="89"/>
      <c r="R1555" s="21"/>
      <c r="S1555" s="85"/>
      <c r="T1555" s="390">
        <f t="shared" si="113"/>
        <v>0</v>
      </c>
      <c r="U1555" s="443">
        <f t="shared" si="122"/>
        <v>8</v>
      </c>
    </row>
    <row r="1556" spans="1:21" ht="18" customHeight="1">
      <c r="A1556" s="825"/>
      <c r="B1556" s="826"/>
      <c r="C1556" s="896"/>
      <c r="D1556" s="826"/>
      <c r="E1556" s="382">
        <v>10</v>
      </c>
      <c r="F1556" s="783"/>
      <c r="G1556" s="784"/>
      <c r="H1556" s="99"/>
      <c r="I1556" s="88"/>
      <c r="J1556" s="148"/>
      <c r="K1556" s="149"/>
      <c r="L1556" s="148"/>
      <c r="M1556" s="150"/>
      <c r="N1556" s="149"/>
      <c r="O1556" s="148"/>
      <c r="P1556" s="150"/>
      <c r="Q1556" s="149"/>
      <c r="R1556" s="151"/>
      <c r="S1556" s="91"/>
      <c r="T1556" s="391">
        <f t="shared" si="113"/>
        <v>0</v>
      </c>
      <c r="U1556" s="443">
        <f t="shared" si="122"/>
        <v>8</v>
      </c>
    </row>
    <row r="1557" spans="1:21" ht="18" customHeight="1">
      <c r="A1557" s="815">
        <f>IF(A249="","",A249)</f>
        <v>9</v>
      </c>
      <c r="B1557" s="816" t="str">
        <f>IF(B249="","",B249)</f>
        <v/>
      </c>
      <c r="C1557" s="894" t="str">
        <f>IF(C249="","",C249)</f>
        <v/>
      </c>
      <c r="D1557" s="816" t="str">
        <f>IF(D249="","",D249)</f>
        <v/>
      </c>
      <c r="E1557" s="372">
        <v>1</v>
      </c>
      <c r="F1557" s="781"/>
      <c r="G1557" s="782"/>
      <c r="H1557" s="144"/>
      <c r="I1557" s="145"/>
      <c r="J1557" s="123"/>
      <c r="K1557" s="146"/>
      <c r="L1557" s="123"/>
      <c r="M1557" s="147"/>
      <c r="N1557" s="146"/>
      <c r="O1557" s="123"/>
      <c r="P1557" s="147"/>
      <c r="Q1557" s="146"/>
      <c r="R1557" s="124"/>
      <c r="S1557" s="178"/>
      <c r="T1557" s="389">
        <f t="shared" si="113"/>
        <v>0</v>
      </c>
      <c r="U1557" s="443">
        <f t="shared" ref="U1557:U1566" si="123">$A$1557</f>
        <v>9</v>
      </c>
    </row>
    <row r="1558" spans="1:21" ht="18" customHeight="1">
      <c r="A1558" s="817"/>
      <c r="B1558" s="818"/>
      <c r="C1558" s="895"/>
      <c r="D1558" s="818"/>
      <c r="E1558" s="377">
        <v>2</v>
      </c>
      <c r="F1558" s="779"/>
      <c r="G1558" s="780"/>
      <c r="H1558" s="143"/>
      <c r="I1558" s="86"/>
      <c r="J1558" s="78"/>
      <c r="K1558" s="89"/>
      <c r="L1558" s="78"/>
      <c r="M1558" s="16"/>
      <c r="N1558" s="89"/>
      <c r="O1558" s="78"/>
      <c r="P1558" s="16"/>
      <c r="Q1558" s="89"/>
      <c r="R1558" s="21"/>
      <c r="S1558" s="85"/>
      <c r="T1558" s="390">
        <f t="shared" si="113"/>
        <v>0</v>
      </c>
      <c r="U1558" s="443">
        <f t="shared" si="123"/>
        <v>9</v>
      </c>
    </row>
    <row r="1559" spans="1:21" ht="18" customHeight="1">
      <c r="A1559" s="817"/>
      <c r="B1559" s="818"/>
      <c r="C1559" s="895"/>
      <c r="D1559" s="818"/>
      <c r="E1559" s="377">
        <v>3</v>
      </c>
      <c r="F1559" s="779"/>
      <c r="G1559" s="780"/>
      <c r="H1559" s="143"/>
      <c r="I1559" s="86"/>
      <c r="J1559" s="78"/>
      <c r="K1559" s="89"/>
      <c r="L1559" s="78"/>
      <c r="M1559" s="16"/>
      <c r="N1559" s="89"/>
      <c r="O1559" s="78"/>
      <c r="P1559" s="16"/>
      <c r="Q1559" s="89"/>
      <c r="R1559" s="21"/>
      <c r="S1559" s="85"/>
      <c r="T1559" s="390">
        <f t="shared" si="113"/>
        <v>0</v>
      </c>
      <c r="U1559" s="443">
        <f t="shared" si="123"/>
        <v>9</v>
      </c>
    </row>
    <row r="1560" spans="1:21" ht="18" customHeight="1">
      <c r="A1560" s="817"/>
      <c r="B1560" s="818"/>
      <c r="C1560" s="895"/>
      <c r="D1560" s="818"/>
      <c r="E1560" s="377">
        <v>4</v>
      </c>
      <c r="F1560" s="779"/>
      <c r="G1560" s="780"/>
      <c r="H1560" s="143"/>
      <c r="I1560" s="86"/>
      <c r="J1560" s="78"/>
      <c r="K1560" s="89"/>
      <c r="L1560" s="78"/>
      <c r="M1560" s="16"/>
      <c r="N1560" s="89"/>
      <c r="O1560" s="78"/>
      <c r="P1560" s="16"/>
      <c r="Q1560" s="89"/>
      <c r="R1560" s="21"/>
      <c r="S1560" s="85"/>
      <c r="T1560" s="390">
        <f t="shared" si="113"/>
        <v>0</v>
      </c>
      <c r="U1560" s="443">
        <f t="shared" si="123"/>
        <v>9</v>
      </c>
    </row>
    <row r="1561" spans="1:21" ht="18" customHeight="1">
      <c r="A1561" s="817"/>
      <c r="B1561" s="818"/>
      <c r="C1561" s="895"/>
      <c r="D1561" s="818"/>
      <c r="E1561" s="377">
        <v>5</v>
      </c>
      <c r="F1561" s="779"/>
      <c r="G1561" s="780"/>
      <c r="H1561" s="143"/>
      <c r="I1561" s="86"/>
      <c r="J1561" s="78"/>
      <c r="K1561" s="89"/>
      <c r="L1561" s="78"/>
      <c r="M1561" s="16"/>
      <c r="N1561" s="89"/>
      <c r="O1561" s="78"/>
      <c r="P1561" s="16"/>
      <c r="Q1561" s="89"/>
      <c r="R1561" s="21"/>
      <c r="S1561" s="85"/>
      <c r="T1561" s="390">
        <f t="shared" si="113"/>
        <v>0</v>
      </c>
      <c r="U1561" s="443">
        <f t="shared" si="123"/>
        <v>9</v>
      </c>
    </row>
    <row r="1562" spans="1:21" ht="18" customHeight="1">
      <c r="A1562" s="817"/>
      <c r="B1562" s="818"/>
      <c r="C1562" s="895"/>
      <c r="D1562" s="818"/>
      <c r="E1562" s="377">
        <v>6</v>
      </c>
      <c r="F1562" s="779"/>
      <c r="G1562" s="780"/>
      <c r="H1562" s="143"/>
      <c r="I1562" s="86"/>
      <c r="J1562" s="78"/>
      <c r="K1562" s="89"/>
      <c r="L1562" s="78"/>
      <c r="M1562" s="16"/>
      <c r="N1562" s="89"/>
      <c r="O1562" s="78"/>
      <c r="P1562" s="16"/>
      <c r="Q1562" s="89"/>
      <c r="R1562" s="21"/>
      <c r="S1562" s="85"/>
      <c r="T1562" s="390">
        <f t="shared" si="113"/>
        <v>0</v>
      </c>
      <c r="U1562" s="443">
        <f t="shared" si="123"/>
        <v>9</v>
      </c>
    </row>
    <row r="1563" spans="1:21" ht="18" customHeight="1">
      <c r="A1563" s="817"/>
      <c r="B1563" s="818"/>
      <c r="C1563" s="895"/>
      <c r="D1563" s="818"/>
      <c r="E1563" s="377">
        <v>7</v>
      </c>
      <c r="F1563" s="779"/>
      <c r="G1563" s="780"/>
      <c r="H1563" s="143"/>
      <c r="I1563" s="86"/>
      <c r="J1563" s="78"/>
      <c r="K1563" s="89"/>
      <c r="L1563" s="78"/>
      <c r="M1563" s="16"/>
      <c r="N1563" s="89"/>
      <c r="O1563" s="78"/>
      <c r="P1563" s="16"/>
      <c r="Q1563" s="89"/>
      <c r="R1563" s="21"/>
      <c r="S1563" s="85"/>
      <c r="T1563" s="390">
        <f t="shared" si="113"/>
        <v>0</v>
      </c>
      <c r="U1563" s="443">
        <f t="shared" si="123"/>
        <v>9</v>
      </c>
    </row>
    <row r="1564" spans="1:21" ht="18" customHeight="1">
      <c r="A1564" s="817"/>
      <c r="B1564" s="818"/>
      <c r="C1564" s="895"/>
      <c r="D1564" s="818"/>
      <c r="E1564" s="377">
        <v>8</v>
      </c>
      <c r="F1564" s="779"/>
      <c r="G1564" s="780"/>
      <c r="H1564" s="143"/>
      <c r="I1564" s="86"/>
      <c r="J1564" s="78"/>
      <c r="K1564" s="89"/>
      <c r="L1564" s="78"/>
      <c r="M1564" s="16"/>
      <c r="N1564" s="89"/>
      <c r="O1564" s="78"/>
      <c r="P1564" s="16"/>
      <c r="Q1564" s="89"/>
      <c r="R1564" s="21"/>
      <c r="S1564" s="85"/>
      <c r="T1564" s="390">
        <f t="shared" si="113"/>
        <v>0</v>
      </c>
      <c r="U1564" s="443">
        <f t="shared" si="123"/>
        <v>9</v>
      </c>
    </row>
    <row r="1565" spans="1:21" ht="18" customHeight="1">
      <c r="A1565" s="817"/>
      <c r="B1565" s="818"/>
      <c r="C1565" s="895"/>
      <c r="D1565" s="818"/>
      <c r="E1565" s="377">
        <v>9</v>
      </c>
      <c r="F1565" s="779"/>
      <c r="G1565" s="780"/>
      <c r="H1565" s="97"/>
      <c r="I1565" s="87"/>
      <c r="J1565" s="78"/>
      <c r="K1565" s="89"/>
      <c r="L1565" s="78"/>
      <c r="M1565" s="16"/>
      <c r="N1565" s="89"/>
      <c r="O1565" s="78"/>
      <c r="P1565" s="16"/>
      <c r="Q1565" s="89"/>
      <c r="R1565" s="21"/>
      <c r="S1565" s="85"/>
      <c r="T1565" s="390">
        <f t="shared" si="113"/>
        <v>0</v>
      </c>
      <c r="U1565" s="443">
        <f t="shared" si="123"/>
        <v>9</v>
      </c>
    </row>
    <row r="1566" spans="1:21" ht="18" customHeight="1">
      <c r="A1566" s="825"/>
      <c r="B1566" s="826"/>
      <c r="C1566" s="896"/>
      <c r="D1566" s="826"/>
      <c r="E1566" s="382">
        <v>10</v>
      </c>
      <c r="F1566" s="783"/>
      <c r="G1566" s="784"/>
      <c r="H1566" s="99"/>
      <c r="I1566" s="88"/>
      <c r="J1566" s="148"/>
      <c r="K1566" s="149"/>
      <c r="L1566" s="148"/>
      <c r="M1566" s="150"/>
      <c r="N1566" s="149"/>
      <c r="O1566" s="148"/>
      <c r="P1566" s="150"/>
      <c r="Q1566" s="149"/>
      <c r="R1566" s="151"/>
      <c r="S1566" s="91"/>
      <c r="T1566" s="391">
        <f t="shared" si="113"/>
        <v>0</v>
      </c>
      <c r="U1566" s="443">
        <f t="shared" si="123"/>
        <v>9</v>
      </c>
    </row>
    <row r="1567" spans="1:21" ht="18" customHeight="1">
      <c r="A1567" s="815">
        <f>IF(A279="","",A279)</f>
        <v>10</v>
      </c>
      <c r="B1567" s="816" t="str">
        <f>IF(B279="","",B279)</f>
        <v/>
      </c>
      <c r="C1567" s="894" t="str">
        <f>IF(C279="","",C279)</f>
        <v/>
      </c>
      <c r="D1567" s="816" t="str">
        <f>IF(D279="","",D279)</f>
        <v/>
      </c>
      <c r="E1567" s="372">
        <v>1</v>
      </c>
      <c r="F1567" s="781"/>
      <c r="G1567" s="782"/>
      <c r="H1567" s="144"/>
      <c r="I1567" s="145"/>
      <c r="J1567" s="123"/>
      <c r="K1567" s="146"/>
      <c r="L1567" s="123"/>
      <c r="M1567" s="147"/>
      <c r="N1567" s="146"/>
      <c r="O1567" s="123"/>
      <c r="P1567" s="147"/>
      <c r="Q1567" s="146"/>
      <c r="R1567" s="124"/>
      <c r="S1567" s="178"/>
      <c r="T1567" s="389">
        <f t="shared" si="113"/>
        <v>0</v>
      </c>
      <c r="U1567" s="443">
        <f t="shared" ref="U1567:U1576" si="124">$A$1567</f>
        <v>10</v>
      </c>
    </row>
    <row r="1568" spans="1:21" ht="18" customHeight="1">
      <c r="A1568" s="817"/>
      <c r="B1568" s="818"/>
      <c r="C1568" s="895"/>
      <c r="D1568" s="818"/>
      <c r="E1568" s="377">
        <v>2</v>
      </c>
      <c r="F1568" s="779"/>
      <c r="G1568" s="780"/>
      <c r="H1568" s="143"/>
      <c r="I1568" s="86"/>
      <c r="J1568" s="78"/>
      <c r="K1568" s="89"/>
      <c r="L1568" s="78"/>
      <c r="M1568" s="16"/>
      <c r="N1568" s="89"/>
      <c r="O1568" s="78"/>
      <c r="P1568" s="16"/>
      <c r="Q1568" s="89"/>
      <c r="R1568" s="21"/>
      <c r="S1568" s="85"/>
      <c r="T1568" s="390">
        <f t="shared" si="113"/>
        <v>0</v>
      </c>
      <c r="U1568" s="443">
        <f t="shared" si="124"/>
        <v>10</v>
      </c>
    </row>
    <row r="1569" spans="1:21" ht="18" customHeight="1">
      <c r="A1569" s="817"/>
      <c r="B1569" s="818"/>
      <c r="C1569" s="895"/>
      <c r="D1569" s="818"/>
      <c r="E1569" s="377">
        <v>3</v>
      </c>
      <c r="F1569" s="779"/>
      <c r="G1569" s="780"/>
      <c r="H1569" s="143"/>
      <c r="I1569" s="86"/>
      <c r="J1569" s="78"/>
      <c r="K1569" s="89"/>
      <c r="L1569" s="78"/>
      <c r="M1569" s="16"/>
      <c r="N1569" s="89"/>
      <c r="O1569" s="78"/>
      <c r="P1569" s="16"/>
      <c r="Q1569" s="89"/>
      <c r="R1569" s="21"/>
      <c r="S1569" s="85"/>
      <c r="T1569" s="390">
        <f t="shared" si="113"/>
        <v>0</v>
      </c>
      <c r="U1569" s="443">
        <f t="shared" si="124"/>
        <v>10</v>
      </c>
    </row>
    <row r="1570" spans="1:21" ht="18" customHeight="1">
      <c r="A1570" s="817"/>
      <c r="B1570" s="818"/>
      <c r="C1570" s="895"/>
      <c r="D1570" s="818"/>
      <c r="E1570" s="377">
        <v>4</v>
      </c>
      <c r="F1570" s="779"/>
      <c r="G1570" s="780"/>
      <c r="H1570" s="143"/>
      <c r="I1570" s="86"/>
      <c r="J1570" s="78"/>
      <c r="K1570" s="89"/>
      <c r="L1570" s="78"/>
      <c r="M1570" s="16"/>
      <c r="N1570" s="89"/>
      <c r="O1570" s="78"/>
      <c r="P1570" s="16"/>
      <c r="Q1570" s="89"/>
      <c r="R1570" s="21"/>
      <c r="S1570" s="85"/>
      <c r="T1570" s="390">
        <f t="shared" si="113"/>
        <v>0</v>
      </c>
      <c r="U1570" s="443">
        <f t="shared" si="124"/>
        <v>10</v>
      </c>
    </row>
    <row r="1571" spans="1:21" ht="18" customHeight="1">
      <c r="A1571" s="817"/>
      <c r="B1571" s="818"/>
      <c r="C1571" s="895"/>
      <c r="D1571" s="818"/>
      <c r="E1571" s="377">
        <v>5</v>
      </c>
      <c r="F1571" s="779"/>
      <c r="G1571" s="780"/>
      <c r="H1571" s="143"/>
      <c r="I1571" s="86"/>
      <c r="J1571" s="78"/>
      <c r="K1571" s="89"/>
      <c r="L1571" s="78"/>
      <c r="M1571" s="16"/>
      <c r="N1571" s="89"/>
      <c r="O1571" s="78"/>
      <c r="P1571" s="16"/>
      <c r="Q1571" s="89"/>
      <c r="R1571" s="21"/>
      <c r="S1571" s="85"/>
      <c r="T1571" s="390">
        <f t="shared" si="113"/>
        <v>0</v>
      </c>
      <c r="U1571" s="443">
        <f t="shared" si="124"/>
        <v>10</v>
      </c>
    </row>
    <row r="1572" spans="1:21" ht="18" customHeight="1">
      <c r="A1572" s="817"/>
      <c r="B1572" s="818"/>
      <c r="C1572" s="895"/>
      <c r="D1572" s="818"/>
      <c r="E1572" s="377">
        <v>6</v>
      </c>
      <c r="F1572" s="779"/>
      <c r="G1572" s="780"/>
      <c r="H1572" s="143"/>
      <c r="I1572" s="86"/>
      <c r="J1572" s="78"/>
      <c r="K1572" s="89"/>
      <c r="L1572" s="78"/>
      <c r="M1572" s="16"/>
      <c r="N1572" s="89"/>
      <c r="O1572" s="78"/>
      <c r="P1572" s="16"/>
      <c r="Q1572" s="89"/>
      <c r="R1572" s="21"/>
      <c r="S1572" s="85"/>
      <c r="T1572" s="390">
        <f t="shared" si="113"/>
        <v>0</v>
      </c>
      <c r="U1572" s="443">
        <f t="shared" si="124"/>
        <v>10</v>
      </c>
    </row>
    <row r="1573" spans="1:21" ht="18" customHeight="1">
      <c r="A1573" s="817"/>
      <c r="B1573" s="818"/>
      <c r="C1573" s="895"/>
      <c r="D1573" s="818"/>
      <c r="E1573" s="377">
        <v>7</v>
      </c>
      <c r="F1573" s="779"/>
      <c r="G1573" s="780"/>
      <c r="H1573" s="143"/>
      <c r="I1573" s="86"/>
      <c r="J1573" s="78"/>
      <c r="K1573" s="89"/>
      <c r="L1573" s="78"/>
      <c r="M1573" s="16"/>
      <c r="N1573" s="89"/>
      <c r="O1573" s="78"/>
      <c r="P1573" s="16"/>
      <c r="Q1573" s="89"/>
      <c r="R1573" s="21"/>
      <c r="S1573" s="85"/>
      <c r="T1573" s="390">
        <f t="shared" si="113"/>
        <v>0</v>
      </c>
      <c r="U1573" s="443">
        <f t="shared" si="124"/>
        <v>10</v>
      </c>
    </row>
    <row r="1574" spans="1:21" ht="18" customHeight="1">
      <c r="A1574" s="817"/>
      <c r="B1574" s="818"/>
      <c r="C1574" s="895"/>
      <c r="D1574" s="818"/>
      <c r="E1574" s="377">
        <v>8</v>
      </c>
      <c r="F1574" s="779"/>
      <c r="G1574" s="780"/>
      <c r="H1574" s="143"/>
      <c r="I1574" s="86"/>
      <c r="J1574" s="78"/>
      <c r="K1574" s="89"/>
      <c r="L1574" s="78"/>
      <c r="M1574" s="16"/>
      <c r="N1574" s="89"/>
      <c r="O1574" s="78"/>
      <c r="P1574" s="16"/>
      <c r="Q1574" s="89"/>
      <c r="R1574" s="21"/>
      <c r="S1574" s="85"/>
      <c r="T1574" s="390">
        <f t="shared" si="113"/>
        <v>0</v>
      </c>
      <c r="U1574" s="443">
        <f t="shared" si="124"/>
        <v>10</v>
      </c>
    </row>
    <row r="1575" spans="1:21" ht="18" customHeight="1">
      <c r="A1575" s="817"/>
      <c r="B1575" s="818"/>
      <c r="C1575" s="895"/>
      <c r="D1575" s="818"/>
      <c r="E1575" s="377">
        <v>9</v>
      </c>
      <c r="F1575" s="779"/>
      <c r="G1575" s="780"/>
      <c r="H1575" s="97"/>
      <c r="I1575" s="87"/>
      <c r="J1575" s="78"/>
      <c r="K1575" s="89"/>
      <c r="L1575" s="78"/>
      <c r="M1575" s="16"/>
      <c r="N1575" s="89"/>
      <c r="O1575" s="78"/>
      <c r="P1575" s="16"/>
      <c r="Q1575" s="89"/>
      <c r="R1575" s="21"/>
      <c r="S1575" s="85"/>
      <c r="T1575" s="390">
        <f t="shared" si="113"/>
        <v>0</v>
      </c>
      <c r="U1575" s="443">
        <f t="shared" si="124"/>
        <v>10</v>
      </c>
    </row>
    <row r="1576" spans="1:21" ht="18" customHeight="1">
      <c r="A1576" s="825"/>
      <c r="B1576" s="826"/>
      <c r="C1576" s="896"/>
      <c r="D1576" s="826"/>
      <c r="E1576" s="382">
        <v>10</v>
      </c>
      <c r="F1576" s="783"/>
      <c r="G1576" s="784"/>
      <c r="H1576" s="99"/>
      <c r="I1576" s="88"/>
      <c r="J1576" s="148"/>
      <c r="K1576" s="149"/>
      <c r="L1576" s="148"/>
      <c r="M1576" s="150"/>
      <c r="N1576" s="149"/>
      <c r="O1576" s="148"/>
      <c r="P1576" s="150"/>
      <c r="Q1576" s="149"/>
      <c r="R1576" s="151"/>
      <c r="S1576" s="91"/>
      <c r="T1576" s="391">
        <f t="shared" si="113"/>
        <v>0</v>
      </c>
      <c r="U1576" s="443">
        <f t="shared" si="124"/>
        <v>10</v>
      </c>
    </row>
    <row r="1577" spans="1:21" ht="18" customHeight="1">
      <c r="A1577" s="815">
        <f>IF(A309="","",A309)</f>
        <v>11</v>
      </c>
      <c r="B1577" s="816" t="str">
        <f>IF(B309="","",B309)</f>
        <v/>
      </c>
      <c r="C1577" s="894" t="str">
        <f>IF(C309="","",C309)</f>
        <v/>
      </c>
      <c r="D1577" s="816" t="str">
        <f>IF(D309="","",D309)</f>
        <v/>
      </c>
      <c r="E1577" s="372">
        <v>1</v>
      </c>
      <c r="F1577" s="781"/>
      <c r="G1577" s="782"/>
      <c r="H1577" s="144"/>
      <c r="I1577" s="145"/>
      <c r="J1577" s="123"/>
      <c r="K1577" s="146"/>
      <c r="L1577" s="123"/>
      <c r="M1577" s="147"/>
      <c r="N1577" s="146"/>
      <c r="O1577" s="123"/>
      <c r="P1577" s="147"/>
      <c r="Q1577" s="146"/>
      <c r="R1577" s="124"/>
      <c r="S1577" s="178"/>
      <c r="T1577" s="389">
        <f t="shared" si="113"/>
        <v>0</v>
      </c>
      <c r="U1577" s="443">
        <f t="shared" ref="U1577:U1586" si="125">$A$1577</f>
        <v>11</v>
      </c>
    </row>
    <row r="1578" spans="1:21" ht="18" customHeight="1">
      <c r="A1578" s="817"/>
      <c r="B1578" s="818"/>
      <c r="C1578" s="895"/>
      <c r="D1578" s="818"/>
      <c r="E1578" s="377">
        <v>2</v>
      </c>
      <c r="F1578" s="779"/>
      <c r="G1578" s="780"/>
      <c r="H1578" s="143"/>
      <c r="I1578" s="86"/>
      <c r="J1578" s="78"/>
      <c r="K1578" s="89"/>
      <c r="L1578" s="78"/>
      <c r="M1578" s="16"/>
      <c r="N1578" s="89"/>
      <c r="O1578" s="78"/>
      <c r="P1578" s="16"/>
      <c r="Q1578" s="89"/>
      <c r="R1578" s="21"/>
      <c r="S1578" s="85"/>
      <c r="T1578" s="390">
        <f t="shared" si="113"/>
        <v>0</v>
      </c>
      <c r="U1578" s="443">
        <f t="shared" si="125"/>
        <v>11</v>
      </c>
    </row>
    <row r="1579" spans="1:21" ht="18" customHeight="1">
      <c r="A1579" s="817"/>
      <c r="B1579" s="818"/>
      <c r="C1579" s="895"/>
      <c r="D1579" s="818"/>
      <c r="E1579" s="377">
        <v>3</v>
      </c>
      <c r="F1579" s="779"/>
      <c r="G1579" s="780"/>
      <c r="H1579" s="143"/>
      <c r="I1579" s="86"/>
      <c r="J1579" s="78"/>
      <c r="K1579" s="89"/>
      <c r="L1579" s="78"/>
      <c r="M1579" s="16"/>
      <c r="N1579" s="89"/>
      <c r="O1579" s="78"/>
      <c r="P1579" s="16"/>
      <c r="Q1579" s="89"/>
      <c r="R1579" s="21"/>
      <c r="S1579" s="85"/>
      <c r="T1579" s="390">
        <f t="shared" si="113"/>
        <v>0</v>
      </c>
      <c r="U1579" s="443">
        <f t="shared" si="125"/>
        <v>11</v>
      </c>
    </row>
    <row r="1580" spans="1:21" ht="18" customHeight="1">
      <c r="A1580" s="817"/>
      <c r="B1580" s="818"/>
      <c r="C1580" s="895"/>
      <c r="D1580" s="818"/>
      <c r="E1580" s="377">
        <v>4</v>
      </c>
      <c r="F1580" s="779"/>
      <c r="G1580" s="780"/>
      <c r="H1580" s="143"/>
      <c r="I1580" s="86"/>
      <c r="J1580" s="78"/>
      <c r="K1580" s="89"/>
      <c r="L1580" s="78"/>
      <c r="M1580" s="16"/>
      <c r="N1580" s="89"/>
      <c r="O1580" s="78"/>
      <c r="P1580" s="16"/>
      <c r="Q1580" s="89"/>
      <c r="R1580" s="21"/>
      <c r="S1580" s="85"/>
      <c r="T1580" s="390">
        <f t="shared" si="113"/>
        <v>0</v>
      </c>
      <c r="U1580" s="443">
        <f t="shared" si="125"/>
        <v>11</v>
      </c>
    </row>
    <row r="1581" spans="1:21" ht="18" customHeight="1">
      <c r="A1581" s="817"/>
      <c r="B1581" s="818"/>
      <c r="C1581" s="895"/>
      <c r="D1581" s="818"/>
      <c r="E1581" s="377">
        <v>5</v>
      </c>
      <c r="F1581" s="779"/>
      <c r="G1581" s="780"/>
      <c r="H1581" s="143"/>
      <c r="I1581" s="86"/>
      <c r="J1581" s="78"/>
      <c r="K1581" s="89"/>
      <c r="L1581" s="78"/>
      <c r="M1581" s="16"/>
      <c r="N1581" s="89"/>
      <c r="O1581" s="78"/>
      <c r="P1581" s="16"/>
      <c r="Q1581" s="89"/>
      <c r="R1581" s="21"/>
      <c r="S1581" s="85"/>
      <c r="T1581" s="390">
        <f t="shared" si="113"/>
        <v>0</v>
      </c>
      <c r="U1581" s="443">
        <f t="shared" si="125"/>
        <v>11</v>
      </c>
    </row>
    <row r="1582" spans="1:21" ht="18" customHeight="1">
      <c r="A1582" s="817"/>
      <c r="B1582" s="818"/>
      <c r="C1582" s="895"/>
      <c r="D1582" s="818"/>
      <c r="E1582" s="377">
        <v>6</v>
      </c>
      <c r="F1582" s="779"/>
      <c r="G1582" s="780"/>
      <c r="H1582" s="143"/>
      <c r="I1582" s="86"/>
      <c r="J1582" s="78"/>
      <c r="K1582" s="89"/>
      <c r="L1582" s="78"/>
      <c r="M1582" s="16"/>
      <c r="N1582" s="89"/>
      <c r="O1582" s="78"/>
      <c r="P1582" s="16"/>
      <c r="Q1582" s="89"/>
      <c r="R1582" s="21"/>
      <c r="S1582" s="85"/>
      <c r="T1582" s="390">
        <f t="shared" si="113"/>
        <v>0</v>
      </c>
      <c r="U1582" s="443">
        <f t="shared" si="125"/>
        <v>11</v>
      </c>
    </row>
    <row r="1583" spans="1:21" ht="18" customHeight="1">
      <c r="A1583" s="817"/>
      <c r="B1583" s="818"/>
      <c r="C1583" s="895"/>
      <c r="D1583" s="818"/>
      <c r="E1583" s="377">
        <v>7</v>
      </c>
      <c r="F1583" s="779"/>
      <c r="G1583" s="780"/>
      <c r="H1583" s="143"/>
      <c r="I1583" s="86"/>
      <c r="J1583" s="78"/>
      <c r="K1583" s="89"/>
      <c r="L1583" s="78"/>
      <c r="M1583" s="16"/>
      <c r="N1583" s="89"/>
      <c r="O1583" s="78"/>
      <c r="P1583" s="16"/>
      <c r="Q1583" s="89"/>
      <c r="R1583" s="21"/>
      <c r="S1583" s="85"/>
      <c r="T1583" s="390">
        <f t="shared" si="113"/>
        <v>0</v>
      </c>
      <c r="U1583" s="443">
        <f t="shared" si="125"/>
        <v>11</v>
      </c>
    </row>
    <row r="1584" spans="1:21" ht="18" customHeight="1">
      <c r="A1584" s="817"/>
      <c r="B1584" s="818"/>
      <c r="C1584" s="895"/>
      <c r="D1584" s="818"/>
      <c r="E1584" s="377">
        <v>8</v>
      </c>
      <c r="F1584" s="779"/>
      <c r="G1584" s="780"/>
      <c r="H1584" s="143"/>
      <c r="I1584" s="86"/>
      <c r="J1584" s="78"/>
      <c r="K1584" s="89"/>
      <c r="L1584" s="78"/>
      <c r="M1584" s="16"/>
      <c r="N1584" s="89"/>
      <c r="O1584" s="78"/>
      <c r="P1584" s="16"/>
      <c r="Q1584" s="89"/>
      <c r="R1584" s="21"/>
      <c r="S1584" s="85"/>
      <c r="T1584" s="390">
        <f t="shared" si="113"/>
        <v>0</v>
      </c>
      <c r="U1584" s="443">
        <f t="shared" si="125"/>
        <v>11</v>
      </c>
    </row>
    <row r="1585" spans="1:21" ht="18" customHeight="1">
      <c r="A1585" s="817"/>
      <c r="B1585" s="818"/>
      <c r="C1585" s="895"/>
      <c r="D1585" s="818"/>
      <c r="E1585" s="377">
        <v>9</v>
      </c>
      <c r="F1585" s="779"/>
      <c r="G1585" s="780"/>
      <c r="H1585" s="97"/>
      <c r="I1585" s="87"/>
      <c r="J1585" s="78"/>
      <c r="K1585" s="89"/>
      <c r="L1585" s="78"/>
      <c r="M1585" s="16"/>
      <c r="N1585" s="89"/>
      <c r="O1585" s="78"/>
      <c r="P1585" s="16"/>
      <c r="Q1585" s="89"/>
      <c r="R1585" s="21"/>
      <c r="S1585" s="85"/>
      <c r="T1585" s="390">
        <f t="shared" si="113"/>
        <v>0</v>
      </c>
      <c r="U1585" s="443">
        <f t="shared" si="125"/>
        <v>11</v>
      </c>
    </row>
    <row r="1586" spans="1:21" ht="18" customHeight="1">
      <c r="A1586" s="825"/>
      <c r="B1586" s="826"/>
      <c r="C1586" s="896"/>
      <c r="D1586" s="826"/>
      <c r="E1586" s="382">
        <v>10</v>
      </c>
      <c r="F1586" s="783"/>
      <c r="G1586" s="784"/>
      <c r="H1586" s="99"/>
      <c r="I1586" s="88"/>
      <c r="J1586" s="148"/>
      <c r="K1586" s="149"/>
      <c r="L1586" s="148"/>
      <c r="M1586" s="150"/>
      <c r="N1586" s="149"/>
      <c r="O1586" s="148"/>
      <c r="P1586" s="150"/>
      <c r="Q1586" s="149"/>
      <c r="R1586" s="151"/>
      <c r="S1586" s="91"/>
      <c r="T1586" s="391">
        <f t="shared" si="113"/>
        <v>0</v>
      </c>
      <c r="U1586" s="443">
        <f t="shared" si="125"/>
        <v>11</v>
      </c>
    </row>
    <row r="1587" spans="1:21" ht="18" customHeight="1">
      <c r="A1587" s="815">
        <f>IF(A339="","",A339)</f>
        <v>12</v>
      </c>
      <c r="B1587" s="816" t="str">
        <f>IF(B339="","",B339)</f>
        <v/>
      </c>
      <c r="C1587" s="894" t="str">
        <f>IF(C339="","",C339)</f>
        <v/>
      </c>
      <c r="D1587" s="816" t="str">
        <f>IF(D339="","",D339)</f>
        <v/>
      </c>
      <c r="E1587" s="372">
        <v>1</v>
      </c>
      <c r="F1587" s="781"/>
      <c r="G1587" s="782"/>
      <c r="H1587" s="144"/>
      <c r="I1587" s="145"/>
      <c r="J1587" s="123"/>
      <c r="K1587" s="146"/>
      <c r="L1587" s="123"/>
      <c r="M1587" s="147"/>
      <c r="N1587" s="146"/>
      <c r="O1587" s="123"/>
      <c r="P1587" s="147"/>
      <c r="Q1587" s="146"/>
      <c r="R1587" s="124"/>
      <c r="S1587" s="178"/>
      <c r="T1587" s="389">
        <f t="shared" si="113"/>
        <v>0</v>
      </c>
      <c r="U1587" s="443">
        <f t="shared" ref="U1587:U1596" si="126">$A$1587</f>
        <v>12</v>
      </c>
    </row>
    <row r="1588" spans="1:21" ht="18" customHeight="1">
      <c r="A1588" s="817"/>
      <c r="B1588" s="818"/>
      <c r="C1588" s="895"/>
      <c r="D1588" s="818"/>
      <c r="E1588" s="377">
        <v>2</v>
      </c>
      <c r="F1588" s="779"/>
      <c r="G1588" s="780"/>
      <c r="H1588" s="143"/>
      <c r="I1588" s="86"/>
      <c r="J1588" s="78"/>
      <c r="K1588" s="89"/>
      <c r="L1588" s="78"/>
      <c r="M1588" s="16"/>
      <c r="N1588" s="89"/>
      <c r="O1588" s="78"/>
      <c r="P1588" s="16"/>
      <c r="Q1588" s="89"/>
      <c r="R1588" s="21"/>
      <c r="S1588" s="85"/>
      <c r="T1588" s="390">
        <f t="shared" si="113"/>
        <v>0</v>
      </c>
      <c r="U1588" s="443">
        <f t="shared" si="126"/>
        <v>12</v>
      </c>
    </row>
    <row r="1589" spans="1:21" ht="18" customHeight="1">
      <c r="A1589" s="817"/>
      <c r="B1589" s="818"/>
      <c r="C1589" s="895"/>
      <c r="D1589" s="818"/>
      <c r="E1589" s="377">
        <v>3</v>
      </c>
      <c r="F1589" s="779"/>
      <c r="G1589" s="780"/>
      <c r="H1589" s="143"/>
      <c r="I1589" s="86"/>
      <c r="J1589" s="78"/>
      <c r="K1589" s="89"/>
      <c r="L1589" s="78"/>
      <c r="M1589" s="16"/>
      <c r="N1589" s="89"/>
      <c r="O1589" s="78"/>
      <c r="P1589" s="16"/>
      <c r="Q1589" s="89"/>
      <c r="R1589" s="21"/>
      <c r="S1589" s="85"/>
      <c r="T1589" s="390">
        <f t="shared" si="113"/>
        <v>0</v>
      </c>
      <c r="U1589" s="443">
        <f t="shared" si="126"/>
        <v>12</v>
      </c>
    </row>
    <row r="1590" spans="1:21" ht="18" customHeight="1">
      <c r="A1590" s="817"/>
      <c r="B1590" s="818"/>
      <c r="C1590" s="895"/>
      <c r="D1590" s="818"/>
      <c r="E1590" s="377">
        <v>4</v>
      </c>
      <c r="F1590" s="779"/>
      <c r="G1590" s="780"/>
      <c r="H1590" s="143"/>
      <c r="I1590" s="86"/>
      <c r="J1590" s="78"/>
      <c r="K1590" s="89"/>
      <c r="L1590" s="78"/>
      <c r="M1590" s="16"/>
      <c r="N1590" s="89"/>
      <c r="O1590" s="78"/>
      <c r="P1590" s="16"/>
      <c r="Q1590" s="89"/>
      <c r="R1590" s="21"/>
      <c r="S1590" s="85"/>
      <c r="T1590" s="390">
        <f t="shared" si="113"/>
        <v>0</v>
      </c>
      <c r="U1590" s="443">
        <f t="shared" si="126"/>
        <v>12</v>
      </c>
    </row>
    <row r="1591" spans="1:21" ht="18" customHeight="1">
      <c r="A1591" s="817"/>
      <c r="B1591" s="818"/>
      <c r="C1591" s="895"/>
      <c r="D1591" s="818"/>
      <c r="E1591" s="377">
        <v>5</v>
      </c>
      <c r="F1591" s="779"/>
      <c r="G1591" s="780"/>
      <c r="H1591" s="143"/>
      <c r="I1591" s="86"/>
      <c r="J1591" s="78"/>
      <c r="K1591" s="89"/>
      <c r="L1591" s="78"/>
      <c r="M1591" s="16"/>
      <c r="N1591" s="89"/>
      <c r="O1591" s="78"/>
      <c r="P1591" s="16"/>
      <c r="Q1591" s="89"/>
      <c r="R1591" s="21"/>
      <c r="S1591" s="85"/>
      <c r="T1591" s="390">
        <f t="shared" si="113"/>
        <v>0</v>
      </c>
      <c r="U1591" s="443">
        <f t="shared" si="126"/>
        <v>12</v>
      </c>
    </row>
    <row r="1592" spans="1:21" ht="18" customHeight="1">
      <c r="A1592" s="817"/>
      <c r="B1592" s="818"/>
      <c r="C1592" s="895"/>
      <c r="D1592" s="818"/>
      <c r="E1592" s="377">
        <v>6</v>
      </c>
      <c r="F1592" s="779"/>
      <c r="G1592" s="780"/>
      <c r="H1592" s="143"/>
      <c r="I1592" s="86"/>
      <c r="J1592" s="78"/>
      <c r="K1592" s="89"/>
      <c r="L1592" s="78"/>
      <c r="M1592" s="16"/>
      <c r="N1592" s="89"/>
      <c r="O1592" s="78"/>
      <c r="P1592" s="16"/>
      <c r="Q1592" s="89"/>
      <c r="R1592" s="21"/>
      <c r="S1592" s="85"/>
      <c r="T1592" s="390">
        <f t="shared" si="113"/>
        <v>0</v>
      </c>
      <c r="U1592" s="443">
        <f t="shared" si="126"/>
        <v>12</v>
      </c>
    </row>
    <row r="1593" spans="1:21" ht="18" customHeight="1">
      <c r="A1593" s="817"/>
      <c r="B1593" s="818"/>
      <c r="C1593" s="895"/>
      <c r="D1593" s="818"/>
      <c r="E1593" s="377">
        <v>7</v>
      </c>
      <c r="F1593" s="779"/>
      <c r="G1593" s="780"/>
      <c r="H1593" s="143"/>
      <c r="I1593" s="86"/>
      <c r="J1593" s="78"/>
      <c r="K1593" s="89"/>
      <c r="L1593" s="78"/>
      <c r="M1593" s="16"/>
      <c r="N1593" s="89"/>
      <c r="O1593" s="78"/>
      <c r="P1593" s="16"/>
      <c r="Q1593" s="89"/>
      <c r="R1593" s="21"/>
      <c r="S1593" s="85"/>
      <c r="T1593" s="390">
        <f t="shared" si="113"/>
        <v>0</v>
      </c>
      <c r="U1593" s="443">
        <f t="shared" si="126"/>
        <v>12</v>
      </c>
    </row>
    <row r="1594" spans="1:21" ht="18" customHeight="1">
      <c r="A1594" s="817"/>
      <c r="B1594" s="818"/>
      <c r="C1594" s="895"/>
      <c r="D1594" s="818"/>
      <c r="E1594" s="377">
        <v>8</v>
      </c>
      <c r="F1594" s="779"/>
      <c r="G1594" s="780"/>
      <c r="H1594" s="143"/>
      <c r="I1594" s="86"/>
      <c r="J1594" s="78"/>
      <c r="K1594" s="89"/>
      <c r="L1594" s="78"/>
      <c r="M1594" s="16"/>
      <c r="N1594" s="89"/>
      <c r="O1594" s="78"/>
      <c r="P1594" s="16"/>
      <c r="Q1594" s="89"/>
      <c r="R1594" s="21"/>
      <c r="S1594" s="85"/>
      <c r="T1594" s="390">
        <f t="shared" si="113"/>
        <v>0</v>
      </c>
      <c r="U1594" s="443">
        <f t="shared" si="126"/>
        <v>12</v>
      </c>
    </row>
    <row r="1595" spans="1:21" ht="18" customHeight="1">
      <c r="A1595" s="817"/>
      <c r="B1595" s="818"/>
      <c r="C1595" s="895"/>
      <c r="D1595" s="818"/>
      <c r="E1595" s="377">
        <v>9</v>
      </c>
      <c r="F1595" s="779"/>
      <c r="G1595" s="780"/>
      <c r="H1595" s="97"/>
      <c r="I1595" s="87"/>
      <c r="J1595" s="78"/>
      <c r="K1595" s="89"/>
      <c r="L1595" s="78"/>
      <c r="M1595" s="16"/>
      <c r="N1595" s="89"/>
      <c r="O1595" s="78"/>
      <c r="P1595" s="16"/>
      <c r="Q1595" s="89"/>
      <c r="R1595" s="21"/>
      <c r="S1595" s="85"/>
      <c r="T1595" s="390">
        <f t="shared" si="113"/>
        <v>0</v>
      </c>
      <c r="U1595" s="443">
        <f t="shared" si="126"/>
        <v>12</v>
      </c>
    </row>
    <row r="1596" spans="1:21" ht="18" customHeight="1">
      <c r="A1596" s="825"/>
      <c r="B1596" s="826"/>
      <c r="C1596" s="896"/>
      <c r="D1596" s="826"/>
      <c r="E1596" s="382">
        <v>10</v>
      </c>
      <c r="F1596" s="783"/>
      <c r="G1596" s="784"/>
      <c r="H1596" s="99"/>
      <c r="I1596" s="88"/>
      <c r="J1596" s="148"/>
      <c r="K1596" s="149"/>
      <c r="L1596" s="148"/>
      <c r="M1596" s="150"/>
      <c r="N1596" s="149"/>
      <c r="O1596" s="148"/>
      <c r="P1596" s="150"/>
      <c r="Q1596" s="149"/>
      <c r="R1596" s="151"/>
      <c r="S1596" s="91"/>
      <c r="T1596" s="391">
        <f t="shared" si="113"/>
        <v>0</v>
      </c>
      <c r="U1596" s="443">
        <f t="shared" si="126"/>
        <v>12</v>
      </c>
    </row>
    <row r="1597" spans="1:21" ht="18" customHeight="1">
      <c r="A1597" s="815">
        <f>IF(A369="","",A369)</f>
        <v>13</v>
      </c>
      <c r="B1597" s="816" t="str">
        <f>IF(B369="","",B369)</f>
        <v/>
      </c>
      <c r="C1597" s="894" t="str">
        <f>IF(C369="","",C369)</f>
        <v/>
      </c>
      <c r="D1597" s="816" t="str">
        <f>IF(D369="","",D369)</f>
        <v/>
      </c>
      <c r="E1597" s="372">
        <v>1</v>
      </c>
      <c r="F1597" s="781"/>
      <c r="G1597" s="782"/>
      <c r="H1597" s="144"/>
      <c r="I1597" s="145"/>
      <c r="J1597" s="123"/>
      <c r="K1597" s="146"/>
      <c r="L1597" s="123"/>
      <c r="M1597" s="147"/>
      <c r="N1597" s="146"/>
      <c r="O1597" s="123"/>
      <c r="P1597" s="147"/>
      <c r="Q1597" s="146"/>
      <c r="R1597" s="124"/>
      <c r="S1597" s="178"/>
      <c r="T1597" s="389">
        <f t="shared" si="113"/>
        <v>0</v>
      </c>
      <c r="U1597" s="443">
        <f t="shared" ref="U1597:U1606" si="127">$A$1597</f>
        <v>13</v>
      </c>
    </row>
    <row r="1598" spans="1:21" ht="18" customHeight="1">
      <c r="A1598" s="817"/>
      <c r="B1598" s="818"/>
      <c r="C1598" s="895"/>
      <c r="D1598" s="818"/>
      <c r="E1598" s="377">
        <v>2</v>
      </c>
      <c r="F1598" s="779"/>
      <c r="G1598" s="780"/>
      <c r="H1598" s="143"/>
      <c r="I1598" s="86"/>
      <c r="J1598" s="78"/>
      <c r="K1598" s="89"/>
      <c r="L1598" s="78"/>
      <c r="M1598" s="16"/>
      <c r="N1598" s="89"/>
      <c r="O1598" s="78"/>
      <c r="P1598" s="16"/>
      <c r="Q1598" s="89"/>
      <c r="R1598" s="21"/>
      <c r="S1598" s="85"/>
      <c r="T1598" s="390">
        <f t="shared" si="113"/>
        <v>0</v>
      </c>
      <c r="U1598" s="443">
        <f t="shared" si="127"/>
        <v>13</v>
      </c>
    </row>
    <row r="1599" spans="1:21" ht="18" customHeight="1">
      <c r="A1599" s="817"/>
      <c r="B1599" s="818"/>
      <c r="C1599" s="895"/>
      <c r="D1599" s="818"/>
      <c r="E1599" s="377">
        <v>3</v>
      </c>
      <c r="F1599" s="779"/>
      <c r="G1599" s="780"/>
      <c r="H1599" s="143"/>
      <c r="I1599" s="86"/>
      <c r="J1599" s="78"/>
      <c r="K1599" s="89"/>
      <c r="L1599" s="78"/>
      <c r="M1599" s="16"/>
      <c r="N1599" s="89"/>
      <c r="O1599" s="78"/>
      <c r="P1599" s="16"/>
      <c r="Q1599" s="89"/>
      <c r="R1599" s="21"/>
      <c r="S1599" s="85"/>
      <c r="T1599" s="390">
        <f t="shared" si="113"/>
        <v>0</v>
      </c>
      <c r="U1599" s="443">
        <f t="shared" si="127"/>
        <v>13</v>
      </c>
    </row>
    <row r="1600" spans="1:21" ht="18" customHeight="1">
      <c r="A1600" s="817"/>
      <c r="B1600" s="818"/>
      <c r="C1600" s="895"/>
      <c r="D1600" s="818"/>
      <c r="E1600" s="377">
        <v>4</v>
      </c>
      <c r="F1600" s="779"/>
      <c r="G1600" s="780"/>
      <c r="H1600" s="143"/>
      <c r="I1600" s="86"/>
      <c r="J1600" s="78"/>
      <c r="K1600" s="89"/>
      <c r="L1600" s="78"/>
      <c r="M1600" s="16"/>
      <c r="N1600" s="89"/>
      <c r="O1600" s="78"/>
      <c r="P1600" s="16"/>
      <c r="Q1600" s="89"/>
      <c r="R1600" s="21"/>
      <c r="S1600" s="85"/>
      <c r="T1600" s="390">
        <f t="shared" si="113"/>
        <v>0</v>
      </c>
      <c r="U1600" s="443">
        <f t="shared" si="127"/>
        <v>13</v>
      </c>
    </row>
    <row r="1601" spans="1:21" ht="18" customHeight="1">
      <c r="A1601" s="817"/>
      <c r="B1601" s="818"/>
      <c r="C1601" s="895"/>
      <c r="D1601" s="818"/>
      <c r="E1601" s="377">
        <v>5</v>
      </c>
      <c r="F1601" s="779"/>
      <c r="G1601" s="780"/>
      <c r="H1601" s="143"/>
      <c r="I1601" s="86"/>
      <c r="J1601" s="78"/>
      <c r="K1601" s="89"/>
      <c r="L1601" s="78"/>
      <c r="M1601" s="16"/>
      <c r="N1601" s="89"/>
      <c r="O1601" s="78"/>
      <c r="P1601" s="16"/>
      <c r="Q1601" s="89"/>
      <c r="R1601" s="21"/>
      <c r="S1601" s="85"/>
      <c r="T1601" s="390">
        <f t="shared" si="113"/>
        <v>0</v>
      </c>
      <c r="U1601" s="443">
        <f t="shared" si="127"/>
        <v>13</v>
      </c>
    </row>
    <row r="1602" spans="1:21" ht="18" customHeight="1">
      <c r="A1602" s="817"/>
      <c r="B1602" s="818"/>
      <c r="C1602" s="895"/>
      <c r="D1602" s="818"/>
      <c r="E1602" s="377">
        <v>6</v>
      </c>
      <c r="F1602" s="779"/>
      <c r="G1602" s="780"/>
      <c r="H1602" s="143"/>
      <c r="I1602" s="86"/>
      <c r="J1602" s="78"/>
      <c r="K1602" s="89"/>
      <c r="L1602" s="78"/>
      <c r="M1602" s="16"/>
      <c r="N1602" s="89"/>
      <c r="O1602" s="78"/>
      <c r="P1602" s="16"/>
      <c r="Q1602" s="89"/>
      <c r="R1602" s="21"/>
      <c r="S1602" s="85"/>
      <c r="T1602" s="390">
        <f t="shared" si="113"/>
        <v>0</v>
      </c>
      <c r="U1602" s="443">
        <f t="shared" si="127"/>
        <v>13</v>
      </c>
    </row>
    <row r="1603" spans="1:21" ht="18" customHeight="1">
      <c r="A1603" s="817"/>
      <c r="B1603" s="818"/>
      <c r="C1603" s="895"/>
      <c r="D1603" s="818"/>
      <c r="E1603" s="377">
        <v>7</v>
      </c>
      <c r="F1603" s="779"/>
      <c r="G1603" s="780"/>
      <c r="H1603" s="143"/>
      <c r="I1603" s="86"/>
      <c r="J1603" s="78"/>
      <c r="K1603" s="89"/>
      <c r="L1603" s="78"/>
      <c r="M1603" s="16"/>
      <c r="N1603" s="89"/>
      <c r="O1603" s="78"/>
      <c r="P1603" s="16"/>
      <c r="Q1603" s="89"/>
      <c r="R1603" s="21"/>
      <c r="S1603" s="85"/>
      <c r="T1603" s="390">
        <f t="shared" si="113"/>
        <v>0</v>
      </c>
      <c r="U1603" s="443">
        <f t="shared" si="127"/>
        <v>13</v>
      </c>
    </row>
    <row r="1604" spans="1:21" ht="18" customHeight="1">
      <c r="A1604" s="817"/>
      <c r="B1604" s="818"/>
      <c r="C1604" s="895"/>
      <c r="D1604" s="818"/>
      <c r="E1604" s="377">
        <v>8</v>
      </c>
      <c r="F1604" s="779"/>
      <c r="G1604" s="780"/>
      <c r="H1604" s="143"/>
      <c r="I1604" s="86"/>
      <c r="J1604" s="78"/>
      <c r="K1604" s="89"/>
      <c r="L1604" s="78"/>
      <c r="M1604" s="16"/>
      <c r="N1604" s="89"/>
      <c r="O1604" s="78"/>
      <c r="P1604" s="16"/>
      <c r="Q1604" s="89"/>
      <c r="R1604" s="21"/>
      <c r="S1604" s="85"/>
      <c r="T1604" s="390">
        <f t="shared" si="113"/>
        <v>0</v>
      </c>
      <c r="U1604" s="443">
        <f t="shared" si="127"/>
        <v>13</v>
      </c>
    </row>
    <row r="1605" spans="1:21" ht="18" customHeight="1">
      <c r="A1605" s="817"/>
      <c r="B1605" s="818"/>
      <c r="C1605" s="895"/>
      <c r="D1605" s="818"/>
      <c r="E1605" s="377">
        <v>9</v>
      </c>
      <c r="F1605" s="779"/>
      <c r="G1605" s="780"/>
      <c r="H1605" s="97"/>
      <c r="I1605" s="87"/>
      <c r="J1605" s="78"/>
      <c r="K1605" s="89"/>
      <c r="L1605" s="78"/>
      <c r="M1605" s="16"/>
      <c r="N1605" s="89"/>
      <c r="O1605" s="78"/>
      <c r="P1605" s="16"/>
      <c r="Q1605" s="89"/>
      <c r="R1605" s="21"/>
      <c r="S1605" s="85"/>
      <c r="T1605" s="390">
        <f t="shared" si="113"/>
        <v>0</v>
      </c>
      <c r="U1605" s="443">
        <f t="shared" si="127"/>
        <v>13</v>
      </c>
    </row>
    <row r="1606" spans="1:21" ht="18" customHeight="1">
      <c r="A1606" s="825"/>
      <c r="B1606" s="826"/>
      <c r="C1606" s="896"/>
      <c r="D1606" s="826"/>
      <c r="E1606" s="382">
        <v>10</v>
      </c>
      <c r="F1606" s="783"/>
      <c r="G1606" s="784"/>
      <c r="H1606" s="99"/>
      <c r="I1606" s="88"/>
      <c r="J1606" s="148"/>
      <c r="K1606" s="149"/>
      <c r="L1606" s="148"/>
      <c r="M1606" s="150"/>
      <c r="N1606" s="149"/>
      <c r="O1606" s="148"/>
      <c r="P1606" s="150"/>
      <c r="Q1606" s="149"/>
      <c r="R1606" s="151"/>
      <c r="S1606" s="91"/>
      <c r="T1606" s="391">
        <f t="shared" si="113"/>
        <v>0</v>
      </c>
      <c r="U1606" s="443">
        <f t="shared" si="127"/>
        <v>13</v>
      </c>
    </row>
    <row r="1607" spans="1:21" ht="18" customHeight="1">
      <c r="A1607" s="815">
        <f>IF(A399="","",A399)</f>
        <v>14</v>
      </c>
      <c r="B1607" s="816" t="str">
        <f>IF(B199="","",B199)</f>
        <v/>
      </c>
      <c r="C1607" s="894" t="str">
        <f>IF(C399="","",C399)</f>
        <v/>
      </c>
      <c r="D1607" s="816" t="str">
        <f>IF(D199="","",D199)</f>
        <v/>
      </c>
      <c r="E1607" s="372">
        <v>1</v>
      </c>
      <c r="F1607" s="781"/>
      <c r="G1607" s="782"/>
      <c r="H1607" s="144"/>
      <c r="I1607" s="145"/>
      <c r="J1607" s="123"/>
      <c r="K1607" s="146"/>
      <c r="L1607" s="123"/>
      <c r="M1607" s="147"/>
      <c r="N1607" s="146"/>
      <c r="O1607" s="123"/>
      <c r="P1607" s="147"/>
      <c r="Q1607" s="146"/>
      <c r="R1607" s="124"/>
      <c r="S1607" s="178"/>
      <c r="T1607" s="389">
        <f t="shared" ref="T1607:T1676" si="128">IF(J1607="",0,INT(SUM(PRODUCT(J1607,L1607,O1607),R1607)))</f>
        <v>0</v>
      </c>
      <c r="U1607" s="443">
        <f>$A$1607</f>
        <v>14</v>
      </c>
    </row>
    <row r="1608" spans="1:21" ht="18" customHeight="1">
      <c r="A1608" s="817"/>
      <c r="B1608" s="818"/>
      <c r="C1608" s="895"/>
      <c r="D1608" s="818"/>
      <c r="E1608" s="377">
        <v>2</v>
      </c>
      <c r="F1608" s="779"/>
      <c r="G1608" s="780"/>
      <c r="H1608" s="97"/>
      <c r="I1608" s="87"/>
      <c r="J1608" s="78"/>
      <c r="K1608" s="89"/>
      <c r="L1608" s="78"/>
      <c r="M1608" s="16"/>
      <c r="N1608" s="89"/>
      <c r="O1608" s="78"/>
      <c r="P1608" s="16"/>
      <c r="Q1608" s="89"/>
      <c r="R1608" s="21"/>
      <c r="S1608" s="85"/>
      <c r="T1608" s="390">
        <f t="shared" si="128"/>
        <v>0</v>
      </c>
      <c r="U1608" s="443">
        <f t="shared" ref="U1608:U1616" si="129">$A$1607</f>
        <v>14</v>
      </c>
    </row>
    <row r="1609" spans="1:21" ht="18" customHeight="1">
      <c r="A1609" s="817"/>
      <c r="B1609" s="818"/>
      <c r="C1609" s="895"/>
      <c r="D1609" s="818"/>
      <c r="E1609" s="377">
        <v>3</v>
      </c>
      <c r="F1609" s="779"/>
      <c r="G1609" s="780"/>
      <c r="H1609" s="134"/>
      <c r="I1609" s="142"/>
      <c r="J1609" s="78"/>
      <c r="K1609" s="89"/>
      <c r="L1609" s="78"/>
      <c r="M1609" s="16"/>
      <c r="N1609" s="89"/>
      <c r="O1609" s="78"/>
      <c r="P1609" s="16"/>
      <c r="Q1609" s="89"/>
      <c r="R1609" s="21"/>
      <c r="S1609" s="85"/>
      <c r="T1609" s="390">
        <f t="shared" si="128"/>
        <v>0</v>
      </c>
      <c r="U1609" s="443">
        <f t="shared" si="129"/>
        <v>14</v>
      </c>
    </row>
    <row r="1610" spans="1:21" ht="18" customHeight="1">
      <c r="A1610" s="817"/>
      <c r="B1610" s="818"/>
      <c r="C1610" s="895"/>
      <c r="D1610" s="818"/>
      <c r="E1610" s="377">
        <v>4</v>
      </c>
      <c r="F1610" s="779"/>
      <c r="G1610" s="780"/>
      <c r="H1610" s="134"/>
      <c r="I1610" s="142"/>
      <c r="J1610" s="78"/>
      <c r="K1610" s="89"/>
      <c r="L1610" s="78"/>
      <c r="M1610" s="16"/>
      <c r="N1610" s="89"/>
      <c r="O1610" s="78"/>
      <c r="P1610" s="16"/>
      <c r="Q1610" s="89"/>
      <c r="R1610" s="21"/>
      <c r="S1610" s="85"/>
      <c r="T1610" s="390">
        <f t="shared" si="128"/>
        <v>0</v>
      </c>
      <c r="U1610" s="443">
        <f t="shared" si="129"/>
        <v>14</v>
      </c>
    </row>
    <row r="1611" spans="1:21" ht="18" customHeight="1">
      <c r="A1611" s="817"/>
      <c r="B1611" s="818"/>
      <c r="C1611" s="895"/>
      <c r="D1611" s="818"/>
      <c r="E1611" s="377">
        <v>5</v>
      </c>
      <c r="F1611" s="779"/>
      <c r="G1611" s="780"/>
      <c r="H1611" s="134"/>
      <c r="I1611" s="142"/>
      <c r="J1611" s="78"/>
      <c r="K1611" s="89"/>
      <c r="L1611" s="78"/>
      <c r="M1611" s="16"/>
      <c r="N1611" s="89"/>
      <c r="O1611" s="78"/>
      <c r="P1611" s="16"/>
      <c r="Q1611" s="89"/>
      <c r="R1611" s="21"/>
      <c r="S1611" s="85"/>
      <c r="T1611" s="390">
        <f t="shared" si="128"/>
        <v>0</v>
      </c>
      <c r="U1611" s="443">
        <f t="shared" si="129"/>
        <v>14</v>
      </c>
    </row>
    <row r="1612" spans="1:21" ht="18" customHeight="1">
      <c r="A1612" s="817"/>
      <c r="B1612" s="818"/>
      <c r="C1612" s="895"/>
      <c r="D1612" s="818"/>
      <c r="E1612" s="377">
        <v>6</v>
      </c>
      <c r="F1612" s="779"/>
      <c r="G1612" s="780"/>
      <c r="H1612" s="134"/>
      <c r="I1612" s="142"/>
      <c r="J1612" s="78"/>
      <c r="K1612" s="89"/>
      <c r="L1612" s="78"/>
      <c r="M1612" s="16"/>
      <c r="N1612" s="89"/>
      <c r="O1612" s="78"/>
      <c r="P1612" s="16"/>
      <c r="Q1612" s="89"/>
      <c r="R1612" s="21"/>
      <c r="S1612" s="85"/>
      <c r="T1612" s="390">
        <f t="shared" si="128"/>
        <v>0</v>
      </c>
      <c r="U1612" s="443">
        <f t="shared" si="129"/>
        <v>14</v>
      </c>
    </row>
    <row r="1613" spans="1:21" ht="18" customHeight="1">
      <c r="A1613" s="817"/>
      <c r="B1613" s="818"/>
      <c r="C1613" s="895"/>
      <c r="D1613" s="818"/>
      <c r="E1613" s="377">
        <v>7</v>
      </c>
      <c r="F1613" s="779"/>
      <c r="G1613" s="780"/>
      <c r="H1613" s="134"/>
      <c r="I1613" s="142"/>
      <c r="J1613" s="78"/>
      <c r="K1613" s="89"/>
      <c r="L1613" s="78"/>
      <c r="M1613" s="16"/>
      <c r="N1613" s="89"/>
      <c r="O1613" s="78"/>
      <c r="P1613" s="16"/>
      <c r="Q1613" s="89"/>
      <c r="R1613" s="21"/>
      <c r="S1613" s="85"/>
      <c r="T1613" s="390">
        <f t="shared" si="128"/>
        <v>0</v>
      </c>
      <c r="U1613" s="443">
        <f t="shared" si="129"/>
        <v>14</v>
      </c>
    </row>
    <row r="1614" spans="1:21" ht="18" customHeight="1">
      <c r="A1614" s="817"/>
      <c r="B1614" s="818"/>
      <c r="C1614" s="895"/>
      <c r="D1614" s="818"/>
      <c r="E1614" s="377">
        <v>8</v>
      </c>
      <c r="F1614" s="779"/>
      <c r="G1614" s="780"/>
      <c r="H1614" s="134"/>
      <c r="I1614" s="142"/>
      <c r="J1614" s="78"/>
      <c r="K1614" s="89"/>
      <c r="L1614" s="78"/>
      <c r="M1614" s="16"/>
      <c r="N1614" s="89"/>
      <c r="O1614" s="78"/>
      <c r="P1614" s="16"/>
      <c r="Q1614" s="89"/>
      <c r="R1614" s="21"/>
      <c r="S1614" s="85"/>
      <c r="T1614" s="390">
        <f t="shared" si="128"/>
        <v>0</v>
      </c>
      <c r="U1614" s="443">
        <f t="shared" si="129"/>
        <v>14</v>
      </c>
    </row>
    <row r="1615" spans="1:21" ht="18" customHeight="1">
      <c r="A1615" s="817"/>
      <c r="B1615" s="818"/>
      <c r="C1615" s="895"/>
      <c r="D1615" s="818"/>
      <c r="E1615" s="377">
        <v>9</v>
      </c>
      <c r="F1615" s="779"/>
      <c r="G1615" s="780"/>
      <c r="H1615" s="134"/>
      <c r="I1615" s="142"/>
      <c r="J1615" s="78"/>
      <c r="K1615" s="89"/>
      <c r="L1615" s="78"/>
      <c r="M1615" s="16"/>
      <c r="N1615" s="89"/>
      <c r="O1615" s="78"/>
      <c r="P1615" s="16"/>
      <c r="Q1615" s="89"/>
      <c r="R1615" s="21"/>
      <c r="S1615" s="85"/>
      <c r="T1615" s="390">
        <f t="shared" si="128"/>
        <v>0</v>
      </c>
      <c r="U1615" s="443">
        <f t="shared" si="129"/>
        <v>14</v>
      </c>
    </row>
    <row r="1616" spans="1:21" ht="18" customHeight="1">
      <c r="A1616" s="825"/>
      <c r="B1616" s="826"/>
      <c r="C1616" s="896"/>
      <c r="D1616" s="826"/>
      <c r="E1616" s="382">
        <v>10</v>
      </c>
      <c r="F1616" s="783"/>
      <c r="G1616" s="784"/>
      <c r="H1616" s="99"/>
      <c r="I1616" s="88"/>
      <c r="J1616" s="148"/>
      <c r="K1616" s="149"/>
      <c r="L1616" s="148"/>
      <c r="M1616" s="150"/>
      <c r="N1616" s="149"/>
      <c r="O1616" s="148"/>
      <c r="P1616" s="150"/>
      <c r="Q1616" s="149"/>
      <c r="R1616" s="151"/>
      <c r="S1616" s="91"/>
      <c r="T1616" s="391">
        <f t="shared" si="128"/>
        <v>0</v>
      </c>
      <c r="U1616" s="443">
        <f t="shared" si="129"/>
        <v>14</v>
      </c>
    </row>
    <row r="1617" spans="1:21" ht="18" customHeight="1">
      <c r="A1617" s="817">
        <f>IF(A429="","",A429)</f>
        <v>15</v>
      </c>
      <c r="B1617" s="818" t="str">
        <f>IF(B229="","",B229)</f>
        <v/>
      </c>
      <c r="C1617" s="894" t="str">
        <f>IF(C429="","",C429)</f>
        <v/>
      </c>
      <c r="D1617" s="816" t="str">
        <f>IF(D229="","",D229)</f>
        <v/>
      </c>
      <c r="E1617" s="372">
        <v>1</v>
      </c>
      <c r="F1617" s="781"/>
      <c r="G1617" s="782"/>
      <c r="H1617" s="144"/>
      <c r="I1617" s="145"/>
      <c r="J1617" s="123"/>
      <c r="K1617" s="146"/>
      <c r="L1617" s="123"/>
      <c r="M1617" s="147"/>
      <c r="N1617" s="146"/>
      <c r="O1617" s="123"/>
      <c r="P1617" s="147"/>
      <c r="Q1617" s="146"/>
      <c r="R1617" s="124"/>
      <c r="S1617" s="178"/>
      <c r="T1617" s="389">
        <f t="shared" si="128"/>
        <v>0</v>
      </c>
      <c r="U1617" s="443">
        <f>$A$1617</f>
        <v>15</v>
      </c>
    </row>
    <row r="1618" spans="1:21" ht="18" customHeight="1">
      <c r="A1618" s="817"/>
      <c r="B1618" s="818"/>
      <c r="C1618" s="895"/>
      <c r="D1618" s="818"/>
      <c r="E1618" s="377">
        <v>2</v>
      </c>
      <c r="F1618" s="779"/>
      <c r="G1618" s="780"/>
      <c r="H1618" s="143"/>
      <c r="I1618" s="86"/>
      <c r="J1618" s="78"/>
      <c r="K1618" s="89"/>
      <c r="L1618" s="78"/>
      <c r="M1618" s="16"/>
      <c r="N1618" s="89"/>
      <c r="O1618" s="78"/>
      <c r="P1618" s="16"/>
      <c r="Q1618" s="89"/>
      <c r="R1618" s="21"/>
      <c r="S1618" s="85"/>
      <c r="T1618" s="390">
        <f t="shared" si="128"/>
        <v>0</v>
      </c>
      <c r="U1618" s="443">
        <f t="shared" ref="U1618:U1626" si="130">$A$1617</f>
        <v>15</v>
      </c>
    </row>
    <row r="1619" spans="1:21" ht="18" customHeight="1">
      <c r="A1619" s="817"/>
      <c r="B1619" s="818"/>
      <c r="C1619" s="895"/>
      <c r="D1619" s="818"/>
      <c r="E1619" s="377">
        <v>3</v>
      </c>
      <c r="F1619" s="779"/>
      <c r="G1619" s="780"/>
      <c r="H1619" s="143"/>
      <c r="I1619" s="86"/>
      <c r="J1619" s="78"/>
      <c r="K1619" s="89"/>
      <c r="L1619" s="78"/>
      <c r="M1619" s="16"/>
      <c r="N1619" s="89"/>
      <c r="O1619" s="78"/>
      <c r="P1619" s="16"/>
      <c r="Q1619" s="89"/>
      <c r="R1619" s="21"/>
      <c r="S1619" s="85"/>
      <c r="T1619" s="390">
        <f t="shared" si="128"/>
        <v>0</v>
      </c>
      <c r="U1619" s="443">
        <f t="shared" si="130"/>
        <v>15</v>
      </c>
    </row>
    <row r="1620" spans="1:21" ht="18" customHeight="1">
      <c r="A1620" s="817"/>
      <c r="B1620" s="818"/>
      <c r="C1620" s="895"/>
      <c r="D1620" s="818"/>
      <c r="E1620" s="377">
        <v>4</v>
      </c>
      <c r="F1620" s="779"/>
      <c r="G1620" s="780"/>
      <c r="H1620" s="143"/>
      <c r="I1620" s="86"/>
      <c r="J1620" s="78"/>
      <c r="K1620" s="89"/>
      <c r="L1620" s="78"/>
      <c r="M1620" s="16"/>
      <c r="N1620" s="89"/>
      <c r="O1620" s="78"/>
      <c r="P1620" s="16"/>
      <c r="Q1620" s="89"/>
      <c r="R1620" s="21"/>
      <c r="S1620" s="85"/>
      <c r="T1620" s="390">
        <f t="shared" si="128"/>
        <v>0</v>
      </c>
      <c r="U1620" s="443">
        <f t="shared" si="130"/>
        <v>15</v>
      </c>
    </row>
    <row r="1621" spans="1:21" ht="18" customHeight="1">
      <c r="A1621" s="817"/>
      <c r="B1621" s="818"/>
      <c r="C1621" s="895"/>
      <c r="D1621" s="818"/>
      <c r="E1621" s="377">
        <v>5</v>
      </c>
      <c r="F1621" s="779"/>
      <c r="G1621" s="780"/>
      <c r="H1621" s="143"/>
      <c r="I1621" s="86"/>
      <c r="J1621" s="78"/>
      <c r="K1621" s="89"/>
      <c r="L1621" s="78"/>
      <c r="M1621" s="16"/>
      <c r="N1621" s="89"/>
      <c r="O1621" s="78"/>
      <c r="P1621" s="16"/>
      <c r="Q1621" s="89"/>
      <c r="R1621" s="21"/>
      <c r="S1621" s="85"/>
      <c r="T1621" s="390">
        <f t="shared" si="128"/>
        <v>0</v>
      </c>
      <c r="U1621" s="443">
        <f t="shared" si="130"/>
        <v>15</v>
      </c>
    </row>
    <row r="1622" spans="1:21" ht="18" customHeight="1">
      <c r="A1622" s="817"/>
      <c r="B1622" s="818"/>
      <c r="C1622" s="895"/>
      <c r="D1622" s="818"/>
      <c r="E1622" s="377">
        <v>6</v>
      </c>
      <c r="F1622" s="779"/>
      <c r="G1622" s="780"/>
      <c r="H1622" s="143"/>
      <c r="I1622" s="86"/>
      <c r="J1622" s="78"/>
      <c r="K1622" s="89"/>
      <c r="L1622" s="78"/>
      <c r="M1622" s="16"/>
      <c r="N1622" s="89"/>
      <c r="O1622" s="78"/>
      <c r="P1622" s="16"/>
      <c r="Q1622" s="89"/>
      <c r="R1622" s="21"/>
      <c r="S1622" s="85"/>
      <c r="T1622" s="390">
        <f t="shared" si="128"/>
        <v>0</v>
      </c>
      <c r="U1622" s="443">
        <f t="shared" si="130"/>
        <v>15</v>
      </c>
    </row>
    <row r="1623" spans="1:21" ht="18" customHeight="1">
      <c r="A1623" s="817"/>
      <c r="B1623" s="818"/>
      <c r="C1623" s="895"/>
      <c r="D1623" s="818"/>
      <c r="E1623" s="377">
        <v>7</v>
      </c>
      <c r="F1623" s="779"/>
      <c r="G1623" s="780"/>
      <c r="H1623" s="143"/>
      <c r="I1623" s="86"/>
      <c r="J1623" s="78"/>
      <c r="K1623" s="89"/>
      <c r="L1623" s="78"/>
      <c r="M1623" s="16"/>
      <c r="N1623" s="89"/>
      <c r="O1623" s="78"/>
      <c r="P1623" s="16"/>
      <c r="Q1623" s="89"/>
      <c r="R1623" s="21"/>
      <c r="S1623" s="85"/>
      <c r="T1623" s="390">
        <f t="shared" si="128"/>
        <v>0</v>
      </c>
      <c r="U1623" s="443">
        <f t="shared" si="130"/>
        <v>15</v>
      </c>
    </row>
    <row r="1624" spans="1:21" ht="18" customHeight="1">
      <c r="A1624" s="817"/>
      <c r="B1624" s="818"/>
      <c r="C1624" s="895"/>
      <c r="D1624" s="818"/>
      <c r="E1624" s="377">
        <v>8</v>
      </c>
      <c r="F1624" s="779"/>
      <c r="G1624" s="780"/>
      <c r="H1624" s="143"/>
      <c r="I1624" s="86"/>
      <c r="J1624" s="78"/>
      <c r="K1624" s="89"/>
      <c r="L1624" s="78"/>
      <c r="M1624" s="16"/>
      <c r="N1624" s="89"/>
      <c r="O1624" s="78"/>
      <c r="P1624" s="16"/>
      <c r="Q1624" s="89"/>
      <c r="R1624" s="21"/>
      <c r="S1624" s="85"/>
      <c r="T1624" s="390">
        <f t="shared" si="128"/>
        <v>0</v>
      </c>
      <c r="U1624" s="443">
        <f t="shared" si="130"/>
        <v>15</v>
      </c>
    </row>
    <row r="1625" spans="1:21" ht="18" customHeight="1">
      <c r="A1625" s="817"/>
      <c r="B1625" s="818"/>
      <c r="C1625" s="895"/>
      <c r="D1625" s="818"/>
      <c r="E1625" s="377">
        <v>9</v>
      </c>
      <c r="F1625" s="779"/>
      <c r="G1625" s="780"/>
      <c r="H1625" s="97"/>
      <c r="I1625" s="87"/>
      <c r="J1625" s="78"/>
      <c r="K1625" s="89"/>
      <c r="L1625" s="78"/>
      <c r="M1625" s="16"/>
      <c r="N1625" s="89"/>
      <c r="O1625" s="78"/>
      <c r="P1625" s="16"/>
      <c r="Q1625" s="89"/>
      <c r="R1625" s="21"/>
      <c r="S1625" s="85"/>
      <c r="T1625" s="390">
        <f t="shared" si="128"/>
        <v>0</v>
      </c>
      <c r="U1625" s="443">
        <f t="shared" si="130"/>
        <v>15</v>
      </c>
    </row>
    <row r="1626" spans="1:21" ht="18" customHeight="1">
      <c r="A1626" s="825"/>
      <c r="B1626" s="826"/>
      <c r="C1626" s="896"/>
      <c r="D1626" s="826"/>
      <c r="E1626" s="382">
        <v>10</v>
      </c>
      <c r="F1626" s="783"/>
      <c r="G1626" s="784"/>
      <c r="H1626" s="99"/>
      <c r="I1626" s="88"/>
      <c r="J1626" s="148"/>
      <c r="K1626" s="149"/>
      <c r="L1626" s="148"/>
      <c r="M1626" s="150"/>
      <c r="N1626" s="149"/>
      <c r="O1626" s="148"/>
      <c r="P1626" s="150"/>
      <c r="Q1626" s="149"/>
      <c r="R1626" s="151"/>
      <c r="S1626" s="91"/>
      <c r="T1626" s="391">
        <f t="shared" si="128"/>
        <v>0</v>
      </c>
      <c r="U1626" s="443">
        <f t="shared" si="130"/>
        <v>15</v>
      </c>
    </row>
    <row r="1627" spans="1:21" ht="18" customHeight="1">
      <c r="A1627" s="817">
        <f>IF(A459="","",A459)</f>
        <v>16</v>
      </c>
      <c r="B1627" s="818" t="str">
        <f>IF(B259="","",B259)</f>
        <v/>
      </c>
      <c r="C1627" s="894" t="str">
        <f>IF(C459="","",C459)</f>
        <v/>
      </c>
      <c r="D1627" s="816" t="str">
        <f>IF(D259="","",D259)</f>
        <v/>
      </c>
      <c r="E1627" s="372">
        <v>1</v>
      </c>
      <c r="F1627" s="781"/>
      <c r="G1627" s="782"/>
      <c r="H1627" s="144"/>
      <c r="I1627" s="145"/>
      <c r="J1627" s="123"/>
      <c r="K1627" s="146"/>
      <c r="L1627" s="123"/>
      <c r="M1627" s="147"/>
      <c r="N1627" s="146"/>
      <c r="O1627" s="123"/>
      <c r="P1627" s="147"/>
      <c r="Q1627" s="146"/>
      <c r="R1627" s="124"/>
      <c r="S1627" s="178"/>
      <c r="T1627" s="389">
        <f t="shared" si="128"/>
        <v>0</v>
      </c>
      <c r="U1627" s="443">
        <f>$A$1627</f>
        <v>16</v>
      </c>
    </row>
    <row r="1628" spans="1:21" ht="18" customHeight="1">
      <c r="A1628" s="817"/>
      <c r="B1628" s="818"/>
      <c r="C1628" s="895"/>
      <c r="D1628" s="818"/>
      <c r="E1628" s="377">
        <v>2</v>
      </c>
      <c r="F1628" s="779"/>
      <c r="G1628" s="780"/>
      <c r="H1628" s="143"/>
      <c r="I1628" s="86"/>
      <c r="J1628" s="78"/>
      <c r="K1628" s="89"/>
      <c r="L1628" s="78"/>
      <c r="M1628" s="16"/>
      <c r="N1628" s="89"/>
      <c r="O1628" s="78"/>
      <c r="P1628" s="16"/>
      <c r="Q1628" s="89"/>
      <c r="R1628" s="21"/>
      <c r="S1628" s="85"/>
      <c r="T1628" s="390">
        <f t="shared" si="128"/>
        <v>0</v>
      </c>
      <c r="U1628" s="443">
        <f t="shared" ref="U1628:U1636" si="131">$A$1627</f>
        <v>16</v>
      </c>
    </row>
    <row r="1629" spans="1:21" ht="18" customHeight="1">
      <c r="A1629" s="817"/>
      <c r="B1629" s="818"/>
      <c r="C1629" s="895"/>
      <c r="D1629" s="818"/>
      <c r="E1629" s="377">
        <v>3</v>
      </c>
      <c r="F1629" s="779"/>
      <c r="G1629" s="780"/>
      <c r="H1629" s="143"/>
      <c r="I1629" s="86"/>
      <c r="J1629" s="78"/>
      <c r="K1629" s="89"/>
      <c r="L1629" s="78"/>
      <c r="M1629" s="16"/>
      <c r="N1629" s="89"/>
      <c r="O1629" s="78"/>
      <c r="P1629" s="16"/>
      <c r="Q1629" s="89"/>
      <c r="R1629" s="21"/>
      <c r="S1629" s="85"/>
      <c r="T1629" s="390">
        <f t="shared" si="128"/>
        <v>0</v>
      </c>
      <c r="U1629" s="443">
        <f t="shared" si="131"/>
        <v>16</v>
      </c>
    </row>
    <row r="1630" spans="1:21" ht="18" customHeight="1">
      <c r="A1630" s="817"/>
      <c r="B1630" s="818"/>
      <c r="C1630" s="895"/>
      <c r="D1630" s="818"/>
      <c r="E1630" s="377">
        <v>4</v>
      </c>
      <c r="F1630" s="779"/>
      <c r="G1630" s="780"/>
      <c r="H1630" s="143"/>
      <c r="I1630" s="86"/>
      <c r="J1630" s="78"/>
      <c r="K1630" s="89"/>
      <c r="L1630" s="78"/>
      <c r="M1630" s="16"/>
      <c r="N1630" s="89"/>
      <c r="O1630" s="78"/>
      <c r="P1630" s="16"/>
      <c r="Q1630" s="89"/>
      <c r="R1630" s="21"/>
      <c r="S1630" s="85"/>
      <c r="T1630" s="390">
        <f t="shared" si="128"/>
        <v>0</v>
      </c>
      <c r="U1630" s="443">
        <f t="shared" si="131"/>
        <v>16</v>
      </c>
    </row>
    <row r="1631" spans="1:21" ht="18" customHeight="1">
      <c r="A1631" s="817"/>
      <c r="B1631" s="818"/>
      <c r="C1631" s="895"/>
      <c r="D1631" s="818"/>
      <c r="E1631" s="377">
        <v>5</v>
      </c>
      <c r="F1631" s="779"/>
      <c r="G1631" s="780"/>
      <c r="H1631" s="143"/>
      <c r="I1631" s="86"/>
      <c r="J1631" s="78"/>
      <c r="K1631" s="89"/>
      <c r="L1631" s="78"/>
      <c r="M1631" s="16"/>
      <c r="N1631" s="89"/>
      <c r="O1631" s="78"/>
      <c r="P1631" s="16"/>
      <c r="Q1631" s="89"/>
      <c r="R1631" s="21"/>
      <c r="S1631" s="85"/>
      <c r="T1631" s="390">
        <f t="shared" si="128"/>
        <v>0</v>
      </c>
      <c r="U1631" s="443">
        <f t="shared" si="131"/>
        <v>16</v>
      </c>
    </row>
    <row r="1632" spans="1:21" ht="18" customHeight="1">
      <c r="A1632" s="817"/>
      <c r="B1632" s="818"/>
      <c r="C1632" s="895"/>
      <c r="D1632" s="818"/>
      <c r="E1632" s="377">
        <v>6</v>
      </c>
      <c r="F1632" s="779"/>
      <c r="G1632" s="780"/>
      <c r="H1632" s="143"/>
      <c r="I1632" s="86"/>
      <c r="J1632" s="78"/>
      <c r="K1632" s="89"/>
      <c r="L1632" s="78"/>
      <c r="M1632" s="16"/>
      <c r="N1632" s="89"/>
      <c r="O1632" s="78"/>
      <c r="P1632" s="16"/>
      <c r="Q1632" s="89"/>
      <c r="R1632" s="21"/>
      <c r="S1632" s="85"/>
      <c r="T1632" s="390">
        <f t="shared" si="128"/>
        <v>0</v>
      </c>
      <c r="U1632" s="443">
        <f t="shared" si="131"/>
        <v>16</v>
      </c>
    </row>
    <row r="1633" spans="1:21" ht="18" customHeight="1">
      <c r="A1633" s="817"/>
      <c r="B1633" s="818"/>
      <c r="C1633" s="895"/>
      <c r="D1633" s="818"/>
      <c r="E1633" s="377">
        <v>7</v>
      </c>
      <c r="F1633" s="779"/>
      <c r="G1633" s="780"/>
      <c r="H1633" s="143"/>
      <c r="I1633" s="86"/>
      <c r="J1633" s="78"/>
      <c r="K1633" s="89"/>
      <c r="L1633" s="78"/>
      <c r="M1633" s="16"/>
      <c r="N1633" s="89"/>
      <c r="O1633" s="78"/>
      <c r="P1633" s="16"/>
      <c r="Q1633" s="89"/>
      <c r="R1633" s="21"/>
      <c r="S1633" s="85"/>
      <c r="T1633" s="390">
        <f t="shared" si="128"/>
        <v>0</v>
      </c>
      <c r="U1633" s="443">
        <f t="shared" si="131"/>
        <v>16</v>
      </c>
    </row>
    <row r="1634" spans="1:21" ht="18" customHeight="1">
      <c r="A1634" s="817"/>
      <c r="B1634" s="818"/>
      <c r="C1634" s="895"/>
      <c r="D1634" s="818"/>
      <c r="E1634" s="377">
        <v>8</v>
      </c>
      <c r="F1634" s="779"/>
      <c r="G1634" s="780"/>
      <c r="H1634" s="143"/>
      <c r="I1634" s="86"/>
      <c r="J1634" s="78"/>
      <c r="K1634" s="89"/>
      <c r="L1634" s="78"/>
      <c r="M1634" s="16"/>
      <c r="N1634" s="89"/>
      <c r="O1634" s="78"/>
      <c r="P1634" s="16"/>
      <c r="Q1634" s="89"/>
      <c r="R1634" s="21"/>
      <c r="S1634" s="85"/>
      <c r="T1634" s="390">
        <f t="shared" si="128"/>
        <v>0</v>
      </c>
      <c r="U1634" s="443">
        <f t="shared" si="131"/>
        <v>16</v>
      </c>
    </row>
    <row r="1635" spans="1:21" ht="18" customHeight="1">
      <c r="A1635" s="817"/>
      <c r="B1635" s="818"/>
      <c r="C1635" s="895"/>
      <c r="D1635" s="818"/>
      <c r="E1635" s="377">
        <v>9</v>
      </c>
      <c r="F1635" s="779"/>
      <c r="G1635" s="780"/>
      <c r="H1635" s="97"/>
      <c r="I1635" s="87"/>
      <c r="J1635" s="78"/>
      <c r="K1635" s="89"/>
      <c r="L1635" s="78"/>
      <c r="M1635" s="16"/>
      <c r="N1635" s="89"/>
      <c r="O1635" s="78"/>
      <c r="P1635" s="16"/>
      <c r="Q1635" s="89"/>
      <c r="R1635" s="21"/>
      <c r="S1635" s="85"/>
      <c r="T1635" s="390">
        <f t="shared" si="128"/>
        <v>0</v>
      </c>
      <c r="U1635" s="443">
        <f t="shared" si="131"/>
        <v>16</v>
      </c>
    </row>
    <row r="1636" spans="1:21" ht="18" customHeight="1">
      <c r="A1636" s="817"/>
      <c r="B1636" s="818"/>
      <c r="C1636" s="895"/>
      <c r="D1636" s="818"/>
      <c r="E1636" s="382">
        <v>10</v>
      </c>
      <c r="F1636" s="783"/>
      <c r="G1636" s="784"/>
      <c r="H1636" s="99"/>
      <c r="I1636" s="88"/>
      <c r="J1636" s="148"/>
      <c r="K1636" s="149"/>
      <c r="L1636" s="148"/>
      <c r="M1636" s="150"/>
      <c r="N1636" s="149"/>
      <c r="O1636" s="148"/>
      <c r="P1636" s="150"/>
      <c r="Q1636" s="149"/>
      <c r="R1636" s="151"/>
      <c r="S1636" s="91"/>
      <c r="T1636" s="391">
        <f t="shared" si="128"/>
        <v>0</v>
      </c>
      <c r="U1636" s="443">
        <f t="shared" si="131"/>
        <v>16</v>
      </c>
    </row>
    <row r="1637" spans="1:21" ht="18" customHeight="1">
      <c r="A1637" s="815">
        <f>IF(A489="","",A489)</f>
        <v>17</v>
      </c>
      <c r="B1637" s="816" t="str">
        <f>IF(B289="","",B289)</f>
        <v/>
      </c>
      <c r="C1637" s="894" t="str">
        <f>IF(C489="","",C489)</f>
        <v/>
      </c>
      <c r="D1637" s="816" t="str">
        <f>IF(D289="","",D289)</f>
        <v/>
      </c>
      <c r="E1637" s="372">
        <v>1</v>
      </c>
      <c r="F1637" s="781"/>
      <c r="G1637" s="782"/>
      <c r="H1637" s="144"/>
      <c r="I1637" s="145"/>
      <c r="J1637" s="123"/>
      <c r="K1637" s="146"/>
      <c r="L1637" s="123"/>
      <c r="M1637" s="147"/>
      <c r="N1637" s="146"/>
      <c r="O1637" s="123"/>
      <c r="P1637" s="147"/>
      <c r="Q1637" s="146"/>
      <c r="R1637" s="124"/>
      <c r="S1637" s="178"/>
      <c r="T1637" s="389">
        <f t="shared" si="128"/>
        <v>0</v>
      </c>
      <c r="U1637" s="443">
        <f>$A$1637</f>
        <v>17</v>
      </c>
    </row>
    <row r="1638" spans="1:21" ht="18" customHeight="1">
      <c r="A1638" s="817"/>
      <c r="B1638" s="818"/>
      <c r="C1638" s="895"/>
      <c r="D1638" s="818"/>
      <c r="E1638" s="377">
        <v>2</v>
      </c>
      <c r="F1638" s="779"/>
      <c r="G1638" s="780"/>
      <c r="H1638" s="143"/>
      <c r="I1638" s="86"/>
      <c r="J1638" s="78"/>
      <c r="K1638" s="89"/>
      <c r="L1638" s="78"/>
      <c r="M1638" s="16"/>
      <c r="N1638" s="89"/>
      <c r="O1638" s="78"/>
      <c r="P1638" s="16"/>
      <c r="Q1638" s="89"/>
      <c r="R1638" s="21"/>
      <c r="S1638" s="85"/>
      <c r="T1638" s="390">
        <f t="shared" si="128"/>
        <v>0</v>
      </c>
      <c r="U1638" s="443">
        <f t="shared" ref="U1638:U1646" si="132">$A$1637</f>
        <v>17</v>
      </c>
    </row>
    <row r="1639" spans="1:21" ht="18" customHeight="1">
      <c r="A1639" s="817"/>
      <c r="B1639" s="818"/>
      <c r="C1639" s="895"/>
      <c r="D1639" s="818"/>
      <c r="E1639" s="377">
        <v>3</v>
      </c>
      <c r="F1639" s="779"/>
      <c r="G1639" s="780"/>
      <c r="H1639" s="143"/>
      <c r="I1639" s="86"/>
      <c r="J1639" s="78"/>
      <c r="K1639" s="89"/>
      <c r="L1639" s="78"/>
      <c r="M1639" s="16"/>
      <c r="N1639" s="89"/>
      <c r="O1639" s="78"/>
      <c r="P1639" s="16"/>
      <c r="Q1639" s="89"/>
      <c r="R1639" s="21"/>
      <c r="S1639" s="85"/>
      <c r="T1639" s="390">
        <f t="shared" si="128"/>
        <v>0</v>
      </c>
      <c r="U1639" s="443">
        <f t="shared" si="132"/>
        <v>17</v>
      </c>
    </row>
    <row r="1640" spans="1:21" ht="18" customHeight="1">
      <c r="A1640" s="817"/>
      <c r="B1640" s="818"/>
      <c r="C1640" s="895"/>
      <c r="D1640" s="818"/>
      <c r="E1640" s="377">
        <v>4</v>
      </c>
      <c r="F1640" s="779"/>
      <c r="G1640" s="780"/>
      <c r="H1640" s="143"/>
      <c r="I1640" s="86"/>
      <c r="J1640" s="78"/>
      <c r="K1640" s="89"/>
      <c r="L1640" s="78"/>
      <c r="M1640" s="16"/>
      <c r="N1640" s="89"/>
      <c r="O1640" s="78"/>
      <c r="P1640" s="16"/>
      <c r="Q1640" s="89"/>
      <c r="R1640" s="21"/>
      <c r="S1640" s="85"/>
      <c r="T1640" s="390">
        <f t="shared" si="128"/>
        <v>0</v>
      </c>
      <c r="U1640" s="443">
        <f t="shared" si="132"/>
        <v>17</v>
      </c>
    </row>
    <row r="1641" spans="1:21" ht="18" customHeight="1">
      <c r="A1641" s="817"/>
      <c r="B1641" s="818"/>
      <c r="C1641" s="895"/>
      <c r="D1641" s="818"/>
      <c r="E1641" s="377">
        <v>5</v>
      </c>
      <c r="F1641" s="779"/>
      <c r="G1641" s="780"/>
      <c r="H1641" s="143"/>
      <c r="I1641" s="86"/>
      <c r="J1641" s="78"/>
      <c r="K1641" s="89"/>
      <c r="L1641" s="78"/>
      <c r="M1641" s="16"/>
      <c r="N1641" s="89"/>
      <c r="O1641" s="78"/>
      <c r="P1641" s="16"/>
      <c r="Q1641" s="89"/>
      <c r="R1641" s="21"/>
      <c r="S1641" s="85"/>
      <c r="T1641" s="390">
        <f t="shared" si="128"/>
        <v>0</v>
      </c>
      <c r="U1641" s="443">
        <f t="shared" si="132"/>
        <v>17</v>
      </c>
    </row>
    <row r="1642" spans="1:21" ht="18" customHeight="1">
      <c r="A1642" s="817"/>
      <c r="B1642" s="818"/>
      <c r="C1642" s="895"/>
      <c r="D1642" s="818"/>
      <c r="E1642" s="377">
        <v>6</v>
      </c>
      <c r="F1642" s="779"/>
      <c r="G1642" s="780"/>
      <c r="H1642" s="143"/>
      <c r="I1642" s="86"/>
      <c r="J1642" s="78"/>
      <c r="K1642" s="89"/>
      <c r="L1642" s="78"/>
      <c r="M1642" s="16"/>
      <c r="N1642" s="89"/>
      <c r="O1642" s="78"/>
      <c r="P1642" s="16"/>
      <c r="Q1642" s="89"/>
      <c r="R1642" s="21"/>
      <c r="S1642" s="85"/>
      <c r="T1642" s="390">
        <f t="shared" si="128"/>
        <v>0</v>
      </c>
      <c r="U1642" s="443">
        <f t="shared" si="132"/>
        <v>17</v>
      </c>
    </row>
    <row r="1643" spans="1:21" ht="18" customHeight="1">
      <c r="A1643" s="817"/>
      <c r="B1643" s="818"/>
      <c r="C1643" s="895"/>
      <c r="D1643" s="818"/>
      <c r="E1643" s="377">
        <v>7</v>
      </c>
      <c r="F1643" s="779"/>
      <c r="G1643" s="780"/>
      <c r="H1643" s="143"/>
      <c r="I1643" s="86"/>
      <c r="J1643" s="78"/>
      <c r="K1643" s="89"/>
      <c r="L1643" s="78"/>
      <c r="M1643" s="16"/>
      <c r="N1643" s="89"/>
      <c r="O1643" s="78"/>
      <c r="P1643" s="16"/>
      <c r="Q1643" s="89"/>
      <c r="R1643" s="21"/>
      <c r="S1643" s="85"/>
      <c r="T1643" s="390">
        <f t="shared" si="128"/>
        <v>0</v>
      </c>
      <c r="U1643" s="443">
        <f t="shared" si="132"/>
        <v>17</v>
      </c>
    </row>
    <row r="1644" spans="1:21" ht="18" customHeight="1">
      <c r="A1644" s="817"/>
      <c r="B1644" s="818"/>
      <c r="C1644" s="895"/>
      <c r="D1644" s="818"/>
      <c r="E1644" s="377">
        <v>8</v>
      </c>
      <c r="F1644" s="779"/>
      <c r="G1644" s="780"/>
      <c r="H1644" s="143"/>
      <c r="I1644" s="86"/>
      <c r="J1644" s="78"/>
      <c r="K1644" s="89"/>
      <c r="L1644" s="78"/>
      <c r="M1644" s="16"/>
      <c r="N1644" s="89"/>
      <c r="O1644" s="78"/>
      <c r="P1644" s="16"/>
      <c r="Q1644" s="89"/>
      <c r="R1644" s="21"/>
      <c r="S1644" s="85"/>
      <c r="T1644" s="390">
        <f t="shared" si="128"/>
        <v>0</v>
      </c>
      <c r="U1644" s="443">
        <f t="shared" si="132"/>
        <v>17</v>
      </c>
    </row>
    <row r="1645" spans="1:21" ht="18" customHeight="1">
      <c r="A1645" s="817"/>
      <c r="B1645" s="818"/>
      <c r="C1645" s="895"/>
      <c r="D1645" s="818"/>
      <c r="E1645" s="377">
        <v>9</v>
      </c>
      <c r="F1645" s="779"/>
      <c r="G1645" s="780"/>
      <c r="H1645" s="97"/>
      <c r="I1645" s="87"/>
      <c r="J1645" s="78"/>
      <c r="K1645" s="89"/>
      <c r="L1645" s="78"/>
      <c r="M1645" s="16"/>
      <c r="N1645" s="89"/>
      <c r="O1645" s="78"/>
      <c r="P1645" s="16"/>
      <c r="Q1645" s="89"/>
      <c r="R1645" s="21"/>
      <c r="S1645" s="85"/>
      <c r="T1645" s="390">
        <f t="shared" si="128"/>
        <v>0</v>
      </c>
      <c r="U1645" s="443">
        <f t="shared" si="132"/>
        <v>17</v>
      </c>
    </row>
    <row r="1646" spans="1:21" ht="18" customHeight="1">
      <c r="A1646" s="825"/>
      <c r="B1646" s="826"/>
      <c r="C1646" s="896"/>
      <c r="D1646" s="826"/>
      <c r="E1646" s="382">
        <v>10</v>
      </c>
      <c r="F1646" s="783"/>
      <c r="G1646" s="784"/>
      <c r="H1646" s="99"/>
      <c r="I1646" s="88"/>
      <c r="J1646" s="148"/>
      <c r="K1646" s="149"/>
      <c r="L1646" s="148"/>
      <c r="M1646" s="150"/>
      <c r="N1646" s="149"/>
      <c r="O1646" s="148"/>
      <c r="P1646" s="150"/>
      <c r="Q1646" s="149"/>
      <c r="R1646" s="151"/>
      <c r="S1646" s="91"/>
      <c r="T1646" s="391">
        <f t="shared" si="128"/>
        <v>0</v>
      </c>
      <c r="U1646" s="443">
        <f t="shared" si="132"/>
        <v>17</v>
      </c>
    </row>
    <row r="1647" spans="1:21" ht="18" customHeight="1">
      <c r="A1647" s="815">
        <f>IF(A519="","",A519)</f>
        <v>18</v>
      </c>
      <c r="B1647" s="816" t="str">
        <f>IF(B319="","",B319)</f>
        <v/>
      </c>
      <c r="C1647" s="894" t="str">
        <f>IF(C519="","",C519)</f>
        <v/>
      </c>
      <c r="D1647" s="816" t="str">
        <f>IF(D319="","",D319)</f>
        <v/>
      </c>
      <c r="E1647" s="372">
        <v>1</v>
      </c>
      <c r="F1647" s="781"/>
      <c r="G1647" s="782"/>
      <c r="H1647" s="144"/>
      <c r="I1647" s="145"/>
      <c r="J1647" s="123"/>
      <c r="K1647" s="146"/>
      <c r="L1647" s="123"/>
      <c r="M1647" s="147"/>
      <c r="N1647" s="146"/>
      <c r="O1647" s="123"/>
      <c r="P1647" s="147"/>
      <c r="Q1647" s="146"/>
      <c r="R1647" s="124"/>
      <c r="S1647" s="178"/>
      <c r="T1647" s="389">
        <f t="shared" si="128"/>
        <v>0</v>
      </c>
      <c r="U1647" s="443">
        <f>$A$1647</f>
        <v>18</v>
      </c>
    </row>
    <row r="1648" spans="1:21" ht="18" customHeight="1">
      <c r="A1648" s="817"/>
      <c r="B1648" s="818"/>
      <c r="C1648" s="895"/>
      <c r="D1648" s="818"/>
      <c r="E1648" s="377">
        <v>2</v>
      </c>
      <c r="F1648" s="779"/>
      <c r="G1648" s="780"/>
      <c r="H1648" s="97"/>
      <c r="I1648" s="87"/>
      <c r="J1648" s="78"/>
      <c r="K1648" s="89"/>
      <c r="L1648" s="78"/>
      <c r="M1648" s="16"/>
      <c r="N1648" s="89"/>
      <c r="O1648" s="78"/>
      <c r="P1648" s="16"/>
      <c r="Q1648" s="89"/>
      <c r="R1648" s="21"/>
      <c r="S1648" s="85"/>
      <c r="T1648" s="390">
        <f t="shared" si="128"/>
        <v>0</v>
      </c>
      <c r="U1648" s="443">
        <f t="shared" ref="U1648:U1656" si="133">$A$1647</f>
        <v>18</v>
      </c>
    </row>
    <row r="1649" spans="1:21" ht="18" customHeight="1">
      <c r="A1649" s="817"/>
      <c r="B1649" s="818"/>
      <c r="C1649" s="895"/>
      <c r="D1649" s="818"/>
      <c r="E1649" s="377">
        <v>3</v>
      </c>
      <c r="F1649" s="779"/>
      <c r="G1649" s="780"/>
      <c r="H1649" s="134"/>
      <c r="I1649" s="142"/>
      <c r="J1649" s="78"/>
      <c r="K1649" s="89"/>
      <c r="L1649" s="78"/>
      <c r="M1649" s="16"/>
      <c r="N1649" s="89"/>
      <c r="O1649" s="78"/>
      <c r="P1649" s="16"/>
      <c r="Q1649" s="89"/>
      <c r="R1649" s="21"/>
      <c r="S1649" s="85"/>
      <c r="T1649" s="390">
        <f t="shared" si="128"/>
        <v>0</v>
      </c>
      <c r="U1649" s="443">
        <f t="shared" si="133"/>
        <v>18</v>
      </c>
    </row>
    <row r="1650" spans="1:21" ht="18" customHeight="1">
      <c r="A1650" s="817"/>
      <c r="B1650" s="818"/>
      <c r="C1650" s="895"/>
      <c r="D1650" s="818"/>
      <c r="E1650" s="377">
        <v>4</v>
      </c>
      <c r="F1650" s="779"/>
      <c r="G1650" s="780"/>
      <c r="H1650" s="134"/>
      <c r="I1650" s="142"/>
      <c r="J1650" s="78"/>
      <c r="K1650" s="89"/>
      <c r="L1650" s="78"/>
      <c r="M1650" s="16"/>
      <c r="N1650" s="89"/>
      <c r="O1650" s="78"/>
      <c r="P1650" s="16"/>
      <c r="Q1650" s="89"/>
      <c r="R1650" s="21"/>
      <c r="S1650" s="85"/>
      <c r="T1650" s="390">
        <f t="shared" si="128"/>
        <v>0</v>
      </c>
      <c r="U1650" s="443">
        <f t="shared" si="133"/>
        <v>18</v>
      </c>
    </row>
    <row r="1651" spans="1:21" ht="18" customHeight="1">
      <c r="A1651" s="817"/>
      <c r="B1651" s="818"/>
      <c r="C1651" s="895"/>
      <c r="D1651" s="818"/>
      <c r="E1651" s="377">
        <v>5</v>
      </c>
      <c r="F1651" s="779"/>
      <c r="G1651" s="780"/>
      <c r="H1651" s="134"/>
      <c r="I1651" s="142"/>
      <c r="J1651" s="78"/>
      <c r="K1651" s="89"/>
      <c r="L1651" s="78"/>
      <c r="M1651" s="16"/>
      <c r="N1651" s="89"/>
      <c r="O1651" s="78"/>
      <c r="P1651" s="16"/>
      <c r="Q1651" s="89"/>
      <c r="R1651" s="21"/>
      <c r="S1651" s="85"/>
      <c r="T1651" s="390">
        <f t="shared" si="128"/>
        <v>0</v>
      </c>
      <c r="U1651" s="443">
        <f t="shared" si="133"/>
        <v>18</v>
      </c>
    </row>
    <row r="1652" spans="1:21" ht="18" customHeight="1">
      <c r="A1652" s="817"/>
      <c r="B1652" s="818"/>
      <c r="C1652" s="895"/>
      <c r="D1652" s="818"/>
      <c r="E1652" s="377">
        <v>6</v>
      </c>
      <c r="F1652" s="779"/>
      <c r="G1652" s="780"/>
      <c r="H1652" s="134"/>
      <c r="I1652" s="142"/>
      <c r="J1652" s="78"/>
      <c r="K1652" s="89"/>
      <c r="L1652" s="78"/>
      <c r="M1652" s="16"/>
      <c r="N1652" s="89"/>
      <c r="O1652" s="78"/>
      <c r="P1652" s="16"/>
      <c r="Q1652" s="89"/>
      <c r="R1652" s="21"/>
      <c r="S1652" s="85"/>
      <c r="T1652" s="390">
        <f t="shared" si="128"/>
        <v>0</v>
      </c>
      <c r="U1652" s="443">
        <f t="shared" si="133"/>
        <v>18</v>
      </c>
    </row>
    <row r="1653" spans="1:21" ht="18" customHeight="1">
      <c r="A1653" s="817"/>
      <c r="B1653" s="818"/>
      <c r="C1653" s="895"/>
      <c r="D1653" s="818"/>
      <c r="E1653" s="377">
        <v>7</v>
      </c>
      <c r="F1653" s="779"/>
      <c r="G1653" s="780"/>
      <c r="H1653" s="134"/>
      <c r="I1653" s="142"/>
      <c r="J1653" s="78"/>
      <c r="K1653" s="89"/>
      <c r="L1653" s="78"/>
      <c r="M1653" s="16"/>
      <c r="N1653" s="89"/>
      <c r="O1653" s="78"/>
      <c r="P1653" s="16"/>
      <c r="Q1653" s="89"/>
      <c r="R1653" s="21"/>
      <c r="S1653" s="85"/>
      <c r="T1653" s="390">
        <f t="shared" si="128"/>
        <v>0</v>
      </c>
      <c r="U1653" s="443">
        <f t="shared" si="133"/>
        <v>18</v>
      </c>
    </row>
    <row r="1654" spans="1:21" ht="18" customHeight="1">
      <c r="A1654" s="817"/>
      <c r="B1654" s="818"/>
      <c r="C1654" s="895"/>
      <c r="D1654" s="818"/>
      <c r="E1654" s="377">
        <v>8</v>
      </c>
      <c r="F1654" s="779"/>
      <c r="G1654" s="780"/>
      <c r="H1654" s="134"/>
      <c r="I1654" s="142"/>
      <c r="J1654" s="78"/>
      <c r="K1654" s="89"/>
      <c r="L1654" s="78"/>
      <c r="M1654" s="16"/>
      <c r="N1654" s="89"/>
      <c r="O1654" s="78"/>
      <c r="P1654" s="16"/>
      <c r="Q1654" s="89"/>
      <c r="R1654" s="21"/>
      <c r="S1654" s="85"/>
      <c r="T1654" s="390">
        <f t="shared" si="128"/>
        <v>0</v>
      </c>
      <c r="U1654" s="443">
        <f t="shared" si="133"/>
        <v>18</v>
      </c>
    </row>
    <row r="1655" spans="1:21" ht="18" customHeight="1">
      <c r="A1655" s="817"/>
      <c r="B1655" s="818"/>
      <c r="C1655" s="895"/>
      <c r="D1655" s="818"/>
      <c r="E1655" s="377">
        <v>9</v>
      </c>
      <c r="F1655" s="779"/>
      <c r="G1655" s="780"/>
      <c r="H1655" s="134"/>
      <c r="I1655" s="142"/>
      <c r="J1655" s="78"/>
      <c r="K1655" s="89"/>
      <c r="L1655" s="78"/>
      <c r="M1655" s="16"/>
      <c r="N1655" s="89"/>
      <c r="O1655" s="78"/>
      <c r="P1655" s="16"/>
      <c r="Q1655" s="89"/>
      <c r="R1655" s="21"/>
      <c r="S1655" s="85"/>
      <c r="T1655" s="390">
        <f t="shared" si="128"/>
        <v>0</v>
      </c>
      <c r="U1655" s="443">
        <f t="shared" si="133"/>
        <v>18</v>
      </c>
    </row>
    <row r="1656" spans="1:21" ht="18" customHeight="1">
      <c r="A1656" s="825"/>
      <c r="B1656" s="826"/>
      <c r="C1656" s="896"/>
      <c r="D1656" s="826"/>
      <c r="E1656" s="382">
        <v>10</v>
      </c>
      <c r="F1656" s="783"/>
      <c r="G1656" s="784"/>
      <c r="H1656" s="99"/>
      <c r="I1656" s="88"/>
      <c r="J1656" s="148"/>
      <c r="K1656" s="149"/>
      <c r="L1656" s="148"/>
      <c r="M1656" s="150"/>
      <c r="N1656" s="149"/>
      <c r="O1656" s="148"/>
      <c r="P1656" s="150"/>
      <c r="Q1656" s="149"/>
      <c r="R1656" s="151"/>
      <c r="S1656" s="91"/>
      <c r="T1656" s="391">
        <f t="shared" si="128"/>
        <v>0</v>
      </c>
      <c r="U1656" s="443">
        <f t="shared" si="133"/>
        <v>18</v>
      </c>
    </row>
    <row r="1657" spans="1:21" ht="18" customHeight="1">
      <c r="A1657" s="815">
        <f>IF(A549="","",A549)</f>
        <v>19</v>
      </c>
      <c r="B1657" s="816" t="str">
        <f>IF(B349="","",B349)</f>
        <v/>
      </c>
      <c r="C1657" s="894" t="str">
        <f>IF(C549="","",C549)</f>
        <v/>
      </c>
      <c r="D1657" s="816" t="str">
        <f>IF(D349="","",D349)</f>
        <v/>
      </c>
      <c r="E1657" s="372">
        <v>1</v>
      </c>
      <c r="F1657" s="781"/>
      <c r="G1657" s="782"/>
      <c r="H1657" s="144"/>
      <c r="I1657" s="145"/>
      <c r="J1657" s="123"/>
      <c r="K1657" s="146"/>
      <c r="L1657" s="123"/>
      <c r="M1657" s="147"/>
      <c r="N1657" s="146"/>
      <c r="O1657" s="123"/>
      <c r="P1657" s="147"/>
      <c r="Q1657" s="146"/>
      <c r="R1657" s="124"/>
      <c r="S1657" s="178"/>
      <c r="T1657" s="389">
        <f t="shared" si="128"/>
        <v>0</v>
      </c>
      <c r="U1657" s="443">
        <f>$A$1657</f>
        <v>19</v>
      </c>
    </row>
    <row r="1658" spans="1:21" ht="18" customHeight="1">
      <c r="A1658" s="817"/>
      <c r="B1658" s="818"/>
      <c r="C1658" s="895"/>
      <c r="D1658" s="818"/>
      <c r="E1658" s="377">
        <v>2</v>
      </c>
      <c r="F1658" s="779"/>
      <c r="G1658" s="780"/>
      <c r="H1658" s="143"/>
      <c r="I1658" s="86"/>
      <c r="J1658" s="78"/>
      <c r="K1658" s="89"/>
      <c r="L1658" s="78"/>
      <c r="M1658" s="16"/>
      <c r="N1658" s="89"/>
      <c r="O1658" s="78"/>
      <c r="P1658" s="16"/>
      <c r="Q1658" s="89"/>
      <c r="R1658" s="21"/>
      <c r="S1658" s="85"/>
      <c r="T1658" s="390">
        <f t="shared" si="128"/>
        <v>0</v>
      </c>
      <c r="U1658" s="443">
        <f t="shared" ref="U1658:U1666" si="134">$A$1657</f>
        <v>19</v>
      </c>
    </row>
    <row r="1659" spans="1:21" ht="18" customHeight="1">
      <c r="A1659" s="817"/>
      <c r="B1659" s="818"/>
      <c r="C1659" s="895"/>
      <c r="D1659" s="818"/>
      <c r="E1659" s="377">
        <v>3</v>
      </c>
      <c r="F1659" s="779"/>
      <c r="G1659" s="780"/>
      <c r="H1659" s="143"/>
      <c r="I1659" s="86"/>
      <c r="J1659" s="78"/>
      <c r="K1659" s="89"/>
      <c r="L1659" s="78"/>
      <c r="M1659" s="16"/>
      <c r="N1659" s="89"/>
      <c r="O1659" s="78"/>
      <c r="P1659" s="16"/>
      <c r="Q1659" s="89"/>
      <c r="R1659" s="21"/>
      <c r="S1659" s="85"/>
      <c r="T1659" s="390">
        <f t="shared" si="128"/>
        <v>0</v>
      </c>
      <c r="U1659" s="443">
        <f t="shared" si="134"/>
        <v>19</v>
      </c>
    </row>
    <row r="1660" spans="1:21" ht="18" customHeight="1">
      <c r="A1660" s="817"/>
      <c r="B1660" s="818"/>
      <c r="C1660" s="895"/>
      <c r="D1660" s="818"/>
      <c r="E1660" s="377">
        <v>4</v>
      </c>
      <c r="F1660" s="779"/>
      <c r="G1660" s="780"/>
      <c r="H1660" s="143"/>
      <c r="I1660" s="86"/>
      <c r="J1660" s="78"/>
      <c r="K1660" s="89"/>
      <c r="L1660" s="78"/>
      <c r="M1660" s="16"/>
      <c r="N1660" s="89"/>
      <c r="O1660" s="78"/>
      <c r="P1660" s="16"/>
      <c r="Q1660" s="89"/>
      <c r="R1660" s="21"/>
      <c r="S1660" s="85"/>
      <c r="T1660" s="390">
        <f t="shared" si="128"/>
        <v>0</v>
      </c>
      <c r="U1660" s="443">
        <f t="shared" si="134"/>
        <v>19</v>
      </c>
    </row>
    <row r="1661" spans="1:21" ht="18" customHeight="1">
      <c r="A1661" s="817"/>
      <c r="B1661" s="818"/>
      <c r="C1661" s="895"/>
      <c r="D1661" s="818"/>
      <c r="E1661" s="377">
        <v>5</v>
      </c>
      <c r="F1661" s="779"/>
      <c r="G1661" s="780"/>
      <c r="H1661" s="143"/>
      <c r="I1661" s="86"/>
      <c r="J1661" s="78"/>
      <c r="K1661" s="89"/>
      <c r="L1661" s="78"/>
      <c r="M1661" s="16"/>
      <c r="N1661" s="89"/>
      <c r="O1661" s="78"/>
      <c r="P1661" s="16"/>
      <c r="Q1661" s="89"/>
      <c r="R1661" s="21"/>
      <c r="S1661" s="85"/>
      <c r="T1661" s="390">
        <f t="shared" si="128"/>
        <v>0</v>
      </c>
      <c r="U1661" s="443">
        <f t="shared" si="134"/>
        <v>19</v>
      </c>
    </row>
    <row r="1662" spans="1:21" ht="18" customHeight="1">
      <c r="A1662" s="817"/>
      <c r="B1662" s="818"/>
      <c r="C1662" s="895"/>
      <c r="D1662" s="818"/>
      <c r="E1662" s="377">
        <v>6</v>
      </c>
      <c r="F1662" s="779"/>
      <c r="G1662" s="780"/>
      <c r="H1662" s="143"/>
      <c r="I1662" s="86"/>
      <c r="J1662" s="78"/>
      <c r="K1662" s="89"/>
      <c r="L1662" s="78"/>
      <c r="M1662" s="16"/>
      <c r="N1662" s="89"/>
      <c r="O1662" s="78"/>
      <c r="P1662" s="16"/>
      <c r="Q1662" s="89"/>
      <c r="R1662" s="21"/>
      <c r="S1662" s="85"/>
      <c r="T1662" s="390">
        <f t="shared" si="128"/>
        <v>0</v>
      </c>
      <c r="U1662" s="443">
        <f t="shared" si="134"/>
        <v>19</v>
      </c>
    </row>
    <row r="1663" spans="1:21" ht="18" customHeight="1">
      <c r="A1663" s="817"/>
      <c r="B1663" s="818"/>
      <c r="C1663" s="895"/>
      <c r="D1663" s="818"/>
      <c r="E1663" s="377">
        <v>7</v>
      </c>
      <c r="F1663" s="779"/>
      <c r="G1663" s="780"/>
      <c r="H1663" s="143"/>
      <c r="I1663" s="86"/>
      <c r="J1663" s="78"/>
      <c r="K1663" s="89"/>
      <c r="L1663" s="78"/>
      <c r="M1663" s="16"/>
      <c r="N1663" s="89"/>
      <c r="O1663" s="78"/>
      <c r="P1663" s="16"/>
      <c r="Q1663" s="89"/>
      <c r="R1663" s="21"/>
      <c r="S1663" s="85"/>
      <c r="T1663" s="390">
        <f t="shared" si="128"/>
        <v>0</v>
      </c>
      <c r="U1663" s="443">
        <f t="shared" si="134"/>
        <v>19</v>
      </c>
    </row>
    <row r="1664" spans="1:21" ht="18" customHeight="1">
      <c r="A1664" s="817"/>
      <c r="B1664" s="818"/>
      <c r="C1664" s="895"/>
      <c r="D1664" s="818"/>
      <c r="E1664" s="377">
        <v>8</v>
      </c>
      <c r="F1664" s="779"/>
      <c r="G1664" s="780"/>
      <c r="H1664" s="143"/>
      <c r="I1664" s="86"/>
      <c r="J1664" s="78"/>
      <c r="K1664" s="89"/>
      <c r="L1664" s="78"/>
      <c r="M1664" s="16"/>
      <c r="N1664" s="89"/>
      <c r="O1664" s="78"/>
      <c r="P1664" s="16"/>
      <c r="Q1664" s="89"/>
      <c r="R1664" s="21"/>
      <c r="S1664" s="85"/>
      <c r="T1664" s="390">
        <f t="shared" si="128"/>
        <v>0</v>
      </c>
      <c r="U1664" s="443">
        <f t="shared" si="134"/>
        <v>19</v>
      </c>
    </row>
    <row r="1665" spans="1:21" ht="18" customHeight="1">
      <c r="A1665" s="817"/>
      <c r="B1665" s="818"/>
      <c r="C1665" s="895"/>
      <c r="D1665" s="818"/>
      <c r="E1665" s="377">
        <v>9</v>
      </c>
      <c r="F1665" s="779"/>
      <c r="G1665" s="780"/>
      <c r="H1665" s="97"/>
      <c r="I1665" s="87"/>
      <c r="J1665" s="78"/>
      <c r="K1665" s="89"/>
      <c r="L1665" s="78"/>
      <c r="M1665" s="16"/>
      <c r="N1665" s="89"/>
      <c r="O1665" s="78"/>
      <c r="P1665" s="16"/>
      <c r="Q1665" s="89"/>
      <c r="R1665" s="21"/>
      <c r="S1665" s="85"/>
      <c r="T1665" s="390">
        <f t="shared" si="128"/>
        <v>0</v>
      </c>
      <c r="U1665" s="443">
        <f t="shared" si="134"/>
        <v>19</v>
      </c>
    </row>
    <row r="1666" spans="1:21" ht="18" customHeight="1">
      <c r="A1666" s="825"/>
      <c r="B1666" s="826"/>
      <c r="C1666" s="896"/>
      <c r="D1666" s="826"/>
      <c r="E1666" s="382">
        <v>10</v>
      </c>
      <c r="F1666" s="783"/>
      <c r="G1666" s="784"/>
      <c r="H1666" s="99"/>
      <c r="I1666" s="88"/>
      <c r="J1666" s="148"/>
      <c r="K1666" s="149"/>
      <c r="L1666" s="148"/>
      <c r="M1666" s="150"/>
      <c r="N1666" s="149"/>
      <c r="O1666" s="148"/>
      <c r="P1666" s="150"/>
      <c r="Q1666" s="149"/>
      <c r="R1666" s="151"/>
      <c r="S1666" s="91"/>
      <c r="T1666" s="391">
        <f t="shared" si="128"/>
        <v>0</v>
      </c>
      <c r="U1666" s="443">
        <f t="shared" si="134"/>
        <v>19</v>
      </c>
    </row>
    <row r="1667" spans="1:21" ht="18" customHeight="1">
      <c r="A1667" s="815">
        <f>IF(A579="","",A579)</f>
        <v>20</v>
      </c>
      <c r="B1667" s="816" t="str">
        <f>IF(B379="","",B379)</f>
        <v/>
      </c>
      <c r="C1667" s="894" t="str">
        <f>IF(C579="","",C579)</f>
        <v/>
      </c>
      <c r="D1667" s="816" t="str">
        <f>IF(D379="","",D379)</f>
        <v/>
      </c>
      <c r="E1667" s="372">
        <v>1</v>
      </c>
      <c r="F1667" s="781"/>
      <c r="G1667" s="782"/>
      <c r="H1667" s="144"/>
      <c r="I1667" s="145"/>
      <c r="J1667" s="123"/>
      <c r="K1667" s="146"/>
      <c r="L1667" s="123"/>
      <c r="M1667" s="147"/>
      <c r="N1667" s="146"/>
      <c r="O1667" s="123"/>
      <c r="P1667" s="147"/>
      <c r="Q1667" s="146"/>
      <c r="R1667" s="124"/>
      <c r="S1667" s="178"/>
      <c r="T1667" s="389">
        <f t="shared" si="128"/>
        <v>0</v>
      </c>
      <c r="U1667" s="443">
        <f>$A$1667</f>
        <v>20</v>
      </c>
    </row>
    <row r="1668" spans="1:21" ht="18" customHeight="1">
      <c r="A1668" s="817"/>
      <c r="B1668" s="818"/>
      <c r="C1668" s="895"/>
      <c r="D1668" s="818"/>
      <c r="E1668" s="377">
        <v>2</v>
      </c>
      <c r="F1668" s="779"/>
      <c r="G1668" s="780"/>
      <c r="H1668" s="143"/>
      <c r="I1668" s="86"/>
      <c r="J1668" s="78"/>
      <c r="K1668" s="89"/>
      <c r="L1668" s="78"/>
      <c r="M1668" s="16"/>
      <c r="N1668" s="89"/>
      <c r="O1668" s="78"/>
      <c r="P1668" s="16"/>
      <c r="Q1668" s="89"/>
      <c r="R1668" s="21"/>
      <c r="S1668" s="85"/>
      <c r="T1668" s="390">
        <f t="shared" si="128"/>
        <v>0</v>
      </c>
      <c r="U1668" s="443">
        <f t="shared" ref="U1668:U1676" si="135">$A$1667</f>
        <v>20</v>
      </c>
    </row>
    <row r="1669" spans="1:21" ht="18" customHeight="1">
      <c r="A1669" s="817"/>
      <c r="B1669" s="818"/>
      <c r="C1669" s="895"/>
      <c r="D1669" s="818"/>
      <c r="E1669" s="377">
        <v>3</v>
      </c>
      <c r="F1669" s="779"/>
      <c r="G1669" s="780"/>
      <c r="H1669" s="143"/>
      <c r="I1669" s="86"/>
      <c r="J1669" s="78"/>
      <c r="K1669" s="89"/>
      <c r="L1669" s="78"/>
      <c r="M1669" s="16"/>
      <c r="N1669" s="89"/>
      <c r="O1669" s="78"/>
      <c r="P1669" s="16"/>
      <c r="Q1669" s="89"/>
      <c r="R1669" s="21"/>
      <c r="S1669" s="85"/>
      <c r="T1669" s="390">
        <f t="shared" si="128"/>
        <v>0</v>
      </c>
      <c r="U1669" s="443">
        <f t="shared" si="135"/>
        <v>20</v>
      </c>
    </row>
    <row r="1670" spans="1:21" ht="18" customHeight="1">
      <c r="A1670" s="817"/>
      <c r="B1670" s="818"/>
      <c r="C1670" s="895"/>
      <c r="D1670" s="818"/>
      <c r="E1670" s="377">
        <v>4</v>
      </c>
      <c r="F1670" s="779"/>
      <c r="G1670" s="780"/>
      <c r="H1670" s="143"/>
      <c r="I1670" s="86"/>
      <c r="J1670" s="78"/>
      <c r="K1670" s="89"/>
      <c r="L1670" s="78"/>
      <c r="M1670" s="16"/>
      <c r="N1670" s="89"/>
      <c r="O1670" s="78"/>
      <c r="P1670" s="16"/>
      <c r="Q1670" s="89"/>
      <c r="R1670" s="21"/>
      <c r="S1670" s="85"/>
      <c r="T1670" s="390">
        <f t="shared" si="128"/>
        <v>0</v>
      </c>
      <c r="U1670" s="443">
        <f t="shared" si="135"/>
        <v>20</v>
      </c>
    </row>
    <row r="1671" spans="1:21" ht="18" customHeight="1">
      <c r="A1671" s="817"/>
      <c r="B1671" s="818"/>
      <c r="C1671" s="895"/>
      <c r="D1671" s="818"/>
      <c r="E1671" s="377">
        <v>5</v>
      </c>
      <c r="F1671" s="779"/>
      <c r="G1671" s="780"/>
      <c r="H1671" s="143"/>
      <c r="I1671" s="86"/>
      <c r="J1671" s="78"/>
      <c r="K1671" s="89"/>
      <c r="L1671" s="78"/>
      <c r="M1671" s="16"/>
      <c r="N1671" s="89"/>
      <c r="O1671" s="78"/>
      <c r="P1671" s="16"/>
      <c r="Q1671" s="89"/>
      <c r="R1671" s="21"/>
      <c r="S1671" s="85"/>
      <c r="T1671" s="390">
        <f t="shared" si="128"/>
        <v>0</v>
      </c>
      <c r="U1671" s="443">
        <f t="shared" si="135"/>
        <v>20</v>
      </c>
    </row>
    <row r="1672" spans="1:21" ht="18" customHeight="1">
      <c r="A1672" s="817"/>
      <c r="B1672" s="818"/>
      <c r="C1672" s="895"/>
      <c r="D1672" s="818"/>
      <c r="E1672" s="377">
        <v>6</v>
      </c>
      <c r="F1672" s="779"/>
      <c r="G1672" s="780"/>
      <c r="H1672" s="143"/>
      <c r="I1672" s="86"/>
      <c r="J1672" s="78"/>
      <c r="K1672" s="89"/>
      <c r="L1672" s="78"/>
      <c r="M1672" s="16"/>
      <c r="N1672" s="89"/>
      <c r="O1672" s="78"/>
      <c r="P1672" s="16"/>
      <c r="Q1672" s="89"/>
      <c r="R1672" s="21"/>
      <c r="S1672" s="85"/>
      <c r="T1672" s="390">
        <f t="shared" si="128"/>
        <v>0</v>
      </c>
      <c r="U1672" s="443">
        <f t="shared" si="135"/>
        <v>20</v>
      </c>
    </row>
    <row r="1673" spans="1:21" ht="18" customHeight="1">
      <c r="A1673" s="817"/>
      <c r="B1673" s="818"/>
      <c r="C1673" s="895"/>
      <c r="D1673" s="818"/>
      <c r="E1673" s="377">
        <v>7</v>
      </c>
      <c r="F1673" s="779"/>
      <c r="G1673" s="780"/>
      <c r="H1673" s="143"/>
      <c r="I1673" s="86"/>
      <c r="J1673" s="78"/>
      <c r="K1673" s="89"/>
      <c r="L1673" s="78"/>
      <c r="M1673" s="16"/>
      <c r="N1673" s="89"/>
      <c r="O1673" s="78"/>
      <c r="P1673" s="16"/>
      <c r="Q1673" s="89"/>
      <c r="R1673" s="21"/>
      <c r="S1673" s="85"/>
      <c r="T1673" s="390">
        <f t="shared" si="128"/>
        <v>0</v>
      </c>
      <c r="U1673" s="443">
        <f t="shared" si="135"/>
        <v>20</v>
      </c>
    </row>
    <row r="1674" spans="1:21" ht="18" customHeight="1">
      <c r="A1674" s="817"/>
      <c r="B1674" s="818"/>
      <c r="C1674" s="895"/>
      <c r="D1674" s="818"/>
      <c r="E1674" s="377">
        <v>8</v>
      </c>
      <c r="F1674" s="779"/>
      <c r="G1674" s="780"/>
      <c r="H1674" s="143"/>
      <c r="I1674" s="86"/>
      <c r="J1674" s="78"/>
      <c r="K1674" s="89"/>
      <c r="L1674" s="78"/>
      <c r="M1674" s="16"/>
      <c r="N1674" s="89"/>
      <c r="O1674" s="78"/>
      <c r="P1674" s="16"/>
      <c r="Q1674" s="89"/>
      <c r="R1674" s="21"/>
      <c r="S1674" s="85"/>
      <c r="T1674" s="390">
        <f t="shared" si="128"/>
        <v>0</v>
      </c>
      <c r="U1674" s="443">
        <f t="shared" si="135"/>
        <v>20</v>
      </c>
    </row>
    <row r="1675" spans="1:21" ht="18" customHeight="1">
      <c r="A1675" s="817"/>
      <c r="B1675" s="818"/>
      <c r="C1675" s="895"/>
      <c r="D1675" s="818"/>
      <c r="E1675" s="377">
        <v>9</v>
      </c>
      <c r="F1675" s="779"/>
      <c r="G1675" s="780"/>
      <c r="H1675" s="97"/>
      <c r="I1675" s="87"/>
      <c r="J1675" s="78"/>
      <c r="K1675" s="89"/>
      <c r="L1675" s="78"/>
      <c r="M1675" s="16"/>
      <c r="N1675" s="89"/>
      <c r="O1675" s="78"/>
      <c r="P1675" s="16"/>
      <c r="Q1675" s="89"/>
      <c r="R1675" s="21"/>
      <c r="S1675" s="85"/>
      <c r="T1675" s="390">
        <f t="shared" si="128"/>
        <v>0</v>
      </c>
      <c r="U1675" s="443">
        <f t="shared" si="135"/>
        <v>20</v>
      </c>
    </row>
    <row r="1676" spans="1:21" ht="18" customHeight="1">
      <c r="A1676" s="825"/>
      <c r="B1676" s="826"/>
      <c r="C1676" s="896"/>
      <c r="D1676" s="826"/>
      <c r="E1676" s="382">
        <v>10</v>
      </c>
      <c r="F1676" s="783"/>
      <c r="G1676" s="784"/>
      <c r="H1676" s="99"/>
      <c r="I1676" s="88"/>
      <c r="J1676" s="148"/>
      <c r="K1676" s="149"/>
      <c r="L1676" s="148"/>
      <c r="M1676" s="150"/>
      <c r="N1676" s="149"/>
      <c r="O1676" s="148"/>
      <c r="P1676" s="150"/>
      <c r="Q1676" s="149"/>
      <c r="R1676" s="151"/>
      <c r="S1676" s="91"/>
      <c r="T1676" s="391">
        <f t="shared" si="128"/>
        <v>0</v>
      </c>
      <c r="U1676" s="443">
        <f t="shared" si="135"/>
        <v>20</v>
      </c>
    </row>
    <row r="1677" spans="1:21" ht="18" customHeight="1">
      <c r="A1677" s="815">
        <f>IF(A609="","",A609)</f>
        <v>21</v>
      </c>
      <c r="B1677" s="816"/>
      <c r="C1677" s="894" t="str">
        <f>IF(C609="","",C609)</f>
        <v/>
      </c>
      <c r="D1677" s="816" t="str">
        <f>IF(D209="","",D209)</f>
        <v/>
      </c>
      <c r="E1677" s="372">
        <v>1</v>
      </c>
      <c r="F1677" s="781"/>
      <c r="G1677" s="782"/>
      <c r="H1677" s="144"/>
      <c r="I1677" s="145"/>
      <c r="J1677" s="123"/>
      <c r="K1677" s="146"/>
      <c r="L1677" s="123"/>
      <c r="M1677" s="147"/>
      <c r="N1677" s="146"/>
      <c r="O1677" s="123"/>
      <c r="P1677" s="147"/>
      <c r="Q1677" s="146"/>
      <c r="R1677" s="124"/>
      <c r="S1677" s="178"/>
      <c r="T1677" s="389">
        <f t="shared" ref="T1677:T1806" si="136">IF(J1677="",0,INT(SUM(PRODUCT(J1677,L1677,O1677),R1677)))</f>
        <v>0</v>
      </c>
      <c r="U1677" s="443">
        <f>$A$1677</f>
        <v>21</v>
      </c>
    </row>
    <row r="1678" spans="1:21" ht="18" customHeight="1">
      <c r="A1678" s="817"/>
      <c r="B1678" s="818"/>
      <c r="C1678" s="895"/>
      <c r="D1678" s="818"/>
      <c r="E1678" s="377">
        <v>2</v>
      </c>
      <c r="F1678" s="779"/>
      <c r="G1678" s="780"/>
      <c r="H1678" s="97"/>
      <c r="I1678" s="87"/>
      <c r="J1678" s="78"/>
      <c r="K1678" s="89"/>
      <c r="L1678" s="78"/>
      <c r="M1678" s="16"/>
      <c r="N1678" s="89"/>
      <c r="O1678" s="78"/>
      <c r="P1678" s="16"/>
      <c r="Q1678" s="89"/>
      <c r="R1678" s="21"/>
      <c r="S1678" s="85"/>
      <c r="T1678" s="390">
        <f t="shared" si="136"/>
        <v>0</v>
      </c>
      <c r="U1678" s="443">
        <f t="shared" ref="U1678:U1686" si="137">$A$1677</f>
        <v>21</v>
      </c>
    </row>
    <row r="1679" spans="1:21" ht="18" customHeight="1">
      <c r="A1679" s="817"/>
      <c r="B1679" s="818"/>
      <c r="C1679" s="895"/>
      <c r="D1679" s="818"/>
      <c r="E1679" s="377">
        <v>3</v>
      </c>
      <c r="F1679" s="779"/>
      <c r="G1679" s="780"/>
      <c r="H1679" s="97"/>
      <c r="I1679" s="87"/>
      <c r="J1679" s="78"/>
      <c r="K1679" s="89"/>
      <c r="L1679" s="78"/>
      <c r="M1679" s="16"/>
      <c r="N1679" s="89"/>
      <c r="O1679" s="78"/>
      <c r="P1679" s="16"/>
      <c r="Q1679" s="89"/>
      <c r="R1679" s="21"/>
      <c r="S1679" s="85"/>
      <c r="T1679" s="390">
        <f t="shared" si="136"/>
        <v>0</v>
      </c>
      <c r="U1679" s="443">
        <f t="shared" si="137"/>
        <v>21</v>
      </c>
    </row>
    <row r="1680" spans="1:21" ht="18" customHeight="1">
      <c r="A1680" s="817"/>
      <c r="B1680" s="818"/>
      <c r="C1680" s="895"/>
      <c r="D1680" s="818"/>
      <c r="E1680" s="377">
        <v>4</v>
      </c>
      <c r="F1680" s="779"/>
      <c r="G1680" s="780"/>
      <c r="H1680" s="97"/>
      <c r="I1680" s="87"/>
      <c r="J1680" s="78"/>
      <c r="K1680" s="89"/>
      <c r="L1680" s="78"/>
      <c r="M1680" s="16"/>
      <c r="N1680" s="89"/>
      <c r="O1680" s="78"/>
      <c r="P1680" s="16"/>
      <c r="Q1680" s="89"/>
      <c r="R1680" s="21"/>
      <c r="S1680" s="85"/>
      <c r="T1680" s="390">
        <f t="shared" si="136"/>
        <v>0</v>
      </c>
      <c r="U1680" s="443">
        <f t="shared" si="137"/>
        <v>21</v>
      </c>
    </row>
    <row r="1681" spans="1:21" ht="18" customHeight="1">
      <c r="A1681" s="817"/>
      <c r="B1681" s="818"/>
      <c r="C1681" s="895"/>
      <c r="D1681" s="818"/>
      <c r="E1681" s="377">
        <v>5</v>
      </c>
      <c r="F1681" s="779"/>
      <c r="G1681" s="780"/>
      <c r="H1681" s="97"/>
      <c r="I1681" s="87"/>
      <c r="J1681" s="78"/>
      <c r="K1681" s="89"/>
      <c r="L1681" s="78"/>
      <c r="M1681" s="16"/>
      <c r="N1681" s="89"/>
      <c r="O1681" s="78"/>
      <c r="P1681" s="16"/>
      <c r="Q1681" s="89"/>
      <c r="R1681" s="21"/>
      <c r="S1681" s="85"/>
      <c r="T1681" s="390">
        <f t="shared" si="136"/>
        <v>0</v>
      </c>
      <c r="U1681" s="443">
        <f t="shared" si="137"/>
        <v>21</v>
      </c>
    </row>
    <row r="1682" spans="1:21" ht="18" customHeight="1">
      <c r="A1682" s="817"/>
      <c r="B1682" s="818"/>
      <c r="C1682" s="895"/>
      <c r="D1682" s="818"/>
      <c r="E1682" s="377">
        <v>6</v>
      </c>
      <c r="F1682" s="779"/>
      <c r="G1682" s="780"/>
      <c r="H1682" s="97"/>
      <c r="I1682" s="87"/>
      <c r="J1682" s="78"/>
      <c r="K1682" s="89"/>
      <c r="L1682" s="78"/>
      <c r="M1682" s="16"/>
      <c r="N1682" s="89"/>
      <c r="O1682" s="78"/>
      <c r="P1682" s="16"/>
      <c r="Q1682" s="89"/>
      <c r="R1682" s="21"/>
      <c r="S1682" s="85"/>
      <c r="T1682" s="390">
        <f t="shared" si="136"/>
        <v>0</v>
      </c>
      <c r="U1682" s="443">
        <f t="shared" si="137"/>
        <v>21</v>
      </c>
    </row>
    <row r="1683" spans="1:21" ht="18" customHeight="1">
      <c r="A1683" s="817"/>
      <c r="B1683" s="818"/>
      <c r="C1683" s="895"/>
      <c r="D1683" s="818"/>
      <c r="E1683" s="377">
        <v>7</v>
      </c>
      <c r="F1683" s="779"/>
      <c r="G1683" s="780"/>
      <c r="H1683" s="97"/>
      <c r="I1683" s="87"/>
      <c r="J1683" s="78"/>
      <c r="K1683" s="89"/>
      <c r="L1683" s="78"/>
      <c r="M1683" s="16"/>
      <c r="N1683" s="89"/>
      <c r="O1683" s="78"/>
      <c r="P1683" s="16"/>
      <c r="Q1683" s="89"/>
      <c r="R1683" s="21"/>
      <c r="S1683" s="85"/>
      <c r="T1683" s="390">
        <f t="shared" si="136"/>
        <v>0</v>
      </c>
      <c r="U1683" s="443">
        <f t="shared" si="137"/>
        <v>21</v>
      </c>
    </row>
    <row r="1684" spans="1:21" ht="18" customHeight="1">
      <c r="A1684" s="817"/>
      <c r="B1684" s="818"/>
      <c r="C1684" s="895"/>
      <c r="D1684" s="818"/>
      <c r="E1684" s="377">
        <v>8</v>
      </c>
      <c r="F1684" s="779"/>
      <c r="G1684" s="780"/>
      <c r="H1684" s="97"/>
      <c r="I1684" s="87"/>
      <c r="J1684" s="78"/>
      <c r="K1684" s="89"/>
      <c r="L1684" s="78"/>
      <c r="M1684" s="16"/>
      <c r="N1684" s="89"/>
      <c r="O1684" s="78"/>
      <c r="P1684" s="16"/>
      <c r="Q1684" s="89"/>
      <c r="R1684" s="21"/>
      <c r="S1684" s="85"/>
      <c r="T1684" s="390">
        <f t="shared" si="136"/>
        <v>0</v>
      </c>
      <c r="U1684" s="443">
        <f t="shared" si="137"/>
        <v>21</v>
      </c>
    </row>
    <row r="1685" spans="1:21" ht="18" customHeight="1">
      <c r="A1685" s="817"/>
      <c r="B1685" s="818"/>
      <c r="C1685" s="895"/>
      <c r="D1685" s="818"/>
      <c r="E1685" s="377">
        <v>9</v>
      </c>
      <c r="F1685" s="779"/>
      <c r="G1685" s="780"/>
      <c r="H1685" s="97"/>
      <c r="I1685" s="87"/>
      <c r="J1685" s="78"/>
      <c r="K1685" s="89"/>
      <c r="L1685" s="78"/>
      <c r="M1685" s="16"/>
      <c r="N1685" s="89"/>
      <c r="O1685" s="78"/>
      <c r="P1685" s="16"/>
      <c r="Q1685" s="89"/>
      <c r="R1685" s="21"/>
      <c r="S1685" s="85"/>
      <c r="T1685" s="390">
        <f t="shared" si="136"/>
        <v>0</v>
      </c>
      <c r="U1685" s="443">
        <f t="shared" si="137"/>
        <v>21</v>
      </c>
    </row>
    <row r="1686" spans="1:21" ht="18" customHeight="1">
      <c r="A1686" s="817"/>
      <c r="B1686" s="818"/>
      <c r="C1686" s="896"/>
      <c r="D1686" s="826"/>
      <c r="E1686" s="382">
        <v>10</v>
      </c>
      <c r="F1686" s="783"/>
      <c r="G1686" s="784"/>
      <c r="H1686" s="99"/>
      <c r="I1686" s="88"/>
      <c r="J1686" s="148"/>
      <c r="K1686" s="149"/>
      <c r="L1686" s="148"/>
      <c r="M1686" s="150"/>
      <c r="N1686" s="149"/>
      <c r="O1686" s="148"/>
      <c r="P1686" s="150"/>
      <c r="Q1686" s="149"/>
      <c r="R1686" s="151"/>
      <c r="S1686" s="91"/>
      <c r="T1686" s="391">
        <f t="shared" si="136"/>
        <v>0</v>
      </c>
      <c r="U1686" s="443">
        <f t="shared" si="137"/>
        <v>21</v>
      </c>
    </row>
    <row r="1687" spans="1:21" ht="18" customHeight="1">
      <c r="A1687" s="815">
        <f>IF(A639="","",A639)</f>
        <v>22</v>
      </c>
      <c r="B1687" s="816" t="str">
        <f>IF(B239="","",B239)</f>
        <v/>
      </c>
      <c r="C1687" s="894" t="str">
        <f>IF(C639="","",C639)</f>
        <v/>
      </c>
      <c r="D1687" s="816" t="str">
        <f>IF(D239="","",D239)</f>
        <v/>
      </c>
      <c r="E1687" s="372">
        <v>1</v>
      </c>
      <c r="F1687" s="781"/>
      <c r="G1687" s="782"/>
      <c r="H1687" s="144"/>
      <c r="I1687" s="145"/>
      <c r="J1687" s="123"/>
      <c r="K1687" s="146"/>
      <c r="L1687" s="123"/>
      <c r="M1687" s="147"/>
      <c r="N1687" s="146"/>
      <c r="O1687" s="123"/>
      <c r="P1687" s="147"/>
      <c r="Q1687" s="146"/>
      <c r="R1687" s="124"/>
      <c r="S1687" s="178"/>
      <c r="T1687" s="389">
        <f t="shared" si="136"/>
        <v>0</v>
      </c>
      <c r="U1687" s="443">
        <f>$A$1687</f>
        <v>22</v>
      </c>
    </row>
    <row r="1688" spans="1:21" ht="18" customHeight="1">
      <c r="A1688" s="817"/>
      <c r="B1688" s="818"/>
      <c r="C1688" s="895"/>
      <c r="D1688" s="818"/>
      <c r="E1688" s="377">
        <v>2</v>
      </c>
      <c r="F1688" s="779"/>
      <c r="G1688" s="780"/>
      <c r="H1688" s="97"/>
      <c r="I1688" s="87"/>
      <c r="J1688" s="78"/>
      <c r="K1688" s="89"/>
      <c r="L1688" s="78"/>
      <c r="M1688" s="16"/>
      <c r="N1688" s="89"/>
      <c r="O1688" s="78"/>
      <c r="P1688" s="16"/>
      <c r="Q1688" s="89"/>
      <c r="R1688" s="21"/>
      <c r="S1688" s="85"/>
      <c r="T1688" s="390">
        <f t="shared" si="136"/>
        <v>0</v>
      </c>
      <c r="U1688" s="443">
        <f t="shared" ref="U1688:U1696" si="138">$A$1687</f>
        <v>22</v>
      </c>
    </row>
    <row r="1689" spans="1:21" ht="18" customHeight="1">
      <c r="A1689" s="817"/>
      <c r="B1689" s="818"/>
      <c r="C1689" s="895"/>
      <c r="D1689" s="818"/>
      <c r="E1689" s="377">
        <v>3</v>
      </c>
      <c r="F1689" s="779"/>
      <c r="G1689" s="780"/>
      <c r="H1689" s="97"/>
      <c r="I1689" s="142"/>
      <c r="J1689" s="78"/>
      <c r="K1689" s="89"/>
      <c r="L1689" s="78"/>
      <c r="M1689" s="16"/>
      <c r="N1689" s="89"/>
      <c r="O1689" s="78"/>
      <c r="P1689" s="16"/>
      <c r="Q1689" s="89"/>
      <c r="R1689" s="21"/>
      <c r="S1689" s="85"/>
      <c r="T1689" s="390">
        <f t="shared" si="136"/>
        <v>0</v>
      </c>
      <c r="U1689" s="443">
        <f t="shared" si="138"/>
        <v>22</v>
      </c>
    </row>
    <row r="1690" spans="1:21" ht="18" customHeight="1">
      <c r="A1690" s="817"/>
      <c r="B1690" s="818"/>
      <c r="C1690" s="895"/>
      <c r="D1690" s="818"/>
      <c r="E1690" s="377">
        <v>4</v>
      </c>
      <c r="F1690" s="779"/>
      <c r="G1690" s="780"/>
      <c r="H1690" s="97"/>
      <c r="I1690" s="142"/>
      <c r="J1690" s="78"/>
      <c r="K1690" s="89"/>
      <c r="L1690" s="78"/>
      <c r="M1690" s="16"/>
      <c r="N1690" s="89"/>
      <c r="O1690" s="78"/>
      <c r="P1690" s="16"/>
      <c r="Q1690" s="89"/>
      <c r="R1690" s="21"/>
      <c r="S1690" s="85"/>
      <c r="T1690" s="390">
        <f t="shared" si="136"/>
        <v>0</v>
      </c>
      <c r="U1690" s="443">
        <f t="shared" si="138"/>
        <v>22</v>
      </c>
    </row>
    <row r="1691" spans="1:21" ht="18" customHeight="1">
      <c r="A1691" s="817"/>
      <c r="B1691" s="818"/>
      <c r="C1691" s="895"/>
      <c r="D1691" s="818"/>
      <c r="E1691" s="377">
        <v>5</v>
      </c>
      <c r="F1691" s="779"/>
      <c r="G1691" s="780"/>
      <c r="H1691" s="97"/>
      <c r="I1691" s="142"/>
      <c r="J1691" s="78"/>
      <c r="K1691" s="89"/>
      <c r="L1691" s="78"/>
      <c r="M1691" s="16"/>
      <c r="N1691" s="89"/>
      <c r="O1691" s="78"/>
      <c r="P1691" s="16"/>
      <c r="Q1691" s="89"/>
      <c r="R1691" s="21"/>
      <c r="S1691" s="85"/>
      <c r="T1691" s="390">
        <f t="shared" si="136"/>
        <v>0</v>
      </c>
      <c r="U1691" s="443">
        <f t="shared" si="138"/>
        <v>22</v>
      </c>
    </row>
    <row r="1692" spans="1:21" ht="18" customHeight="1">
      <c r="A1692" s="817"/>
      <c r="B1692" s="818"/>
      <c r="C1692" s="895"/>
      <c r="D1692" s="818"/>
      <c r="E1692" s="377">
        <v>6</v>
      </c>
      <c r="F1692" s="779"/>
      <c r="G1692" s="780"/>
      <c r="H1692" s="97"/>
      <c r="I1692" s="142"/>
      <c r="J1692" s="78"/>
      <c r="K1692" s="89"/>
      <c r="L1692" s="78"/>
      <c r="M1692" s="16"/>
      <c r="N1692" s="89"/>
      <c r="O1692" s="78"/>
      <c r="P1692" s="16"/>
      <c r="Q1692" s="89"/>
      <c r="R1692" s="21"/>
      <c r="S1692" s="85"/>
      <c r="T1692" s="390">
        <f t="shared" si="136"/>
        <v>0</v>
      </c>
      <c r="U1692" s="443">
        <f t="shared" si="138"/>
        <v>22</v>
      </c>
    </row>
    <row r="1693" spans="1:21" ht="18" customHeight="1">
      <c r="A1693" s="817"/>
      <c r="B1693" s="818"/>
      <c r="C1693" s="895"/>
      <c r="D1693" s="818"/>
      <c r="E1693" s="377">
        <v>7</v>
      </c>
      <c r="F1693" s="779"/>
      <c r="G1693" s="780"/>
      <c r="H1693" s="97"/>
      <c r="I1693" s="142"/>
      <c r="J1693" s="78"/>
      <c r="K1693" s="89"/>
      <c r="L1693" s="78"/>
      <c r="M1693" s="16"/>
      <c r="N1693" s="89"/>
      <c r="O1693" s="78"/>
      <c r="P1693" s="16"/>
      <c r="Q1693" s="89"/>
      <c r="R1693" s="21"/>
      <c r="S1693" s="85"/>
      <c r="T1693" s="390">
        <f t="shared" si="136"/>
        <v>0</v>
      </c>
      <c r="U1693" s="443">
        <f t="shared" si="138"/>
        <v>22</v>
      </c>
    </row>
    <row r="1694" spans="1:21" ht="18" customHeight="1">
      <c r="A1694" s="817"/>
      <c r="B1694" s="818"/>
      <c r="C1694" s="895"/>
      <c r="D1694" s="818"/>
      <c r="E1694" s="377">
        <v>8</v>
      </c>
      <c r="F1694" s="779"/>
      <c r="G1694" s="780"/>
      <c r="H1694" s="97"/>
      <c r="I1694" s="142"/>
      <c r="J1694" s="78"/>
      <c r="K1694" s="89"/>
      <c r="L1694" s="78"/>
      <c r="M1694" s="16"/>
      <c r="N1694" s="89"/>
      <c r="O1694" s="78"/>
      <c r="P1694" s="16"/>
      <c r="Q1694" s="89"/>
      <c r="R1694" s="21"/>
      <c r="S1694" s="85"/>
      <c r="T1694" s="390">
        <f t="shared" si="136"/>
        <v>0</v>
      </c>
      <c r="U1694" s="443">
        <f t="shared" si="138"/>
        <v>22</v>
      </c>
    </row>
    <row r="1695" spans="1:21" ht="18" customHeight="1">
      <c r="A1695" s="817"/>
      <c r="B1695" s="818"/>
      <c r="C1695" s="895"/>
      <c r="D1695" s="818"/>
      <c r="E1695" s="377">
        <v>9</v>
      </c>
      <c r="F1695" s="779"/>
      <c r="G1695" s="780"/>
      <c r="H1695" s="97"/>
      <c r="I1695" s="142"/>
      <c r="J1695" s="78"/>
      <c r="K1695" s="89"/>
      <c r="L1695" s="78"/>
      <c r="M1695" s="16"/>
      <c r="N1695" s="89"/>
      <c r="O1695" s="78"/>
      <c r="P1695" s="16"/>
      <c r="Q1695" s="89"/>
      <c r="R1695" s="21"/>
      <c r="S1695" s="85"/>
      <c r="T1695" s="390">
        <f t="shared" si="136"/>
        <v>0</v>
      </c>
      <c r="U1695" s="443">
        <f t="shared" si="138"/>
        <v>22</v>
      </c>
    </row>
    <row r="1696" spans="1:21" ht="18" customHeight="1">
      <c r="A1696" s="817"/>
      <c r="B1696" s="818"/>
      <c r="C1696" s="896"/>
      <c r="D1696" s="826"/>
      <c r="E1696" s="382">
        <v>10</v>
      </c>
      <c r="F1696" s="783"/>
      <c r="G1696" s="784"/>
      <c r="H1696" s="99"/>
      <c r="I1696" s="88"/>
      <c r="J1696" s="148"/>
      <c r="K1696" s="149"/>
      <c r="L1696" s="148"/>
      <c r="M1696" s="150"/>
      <c r="N1696" s="149"/>
      <c r="O1696" s="148"/>
      <c r="P1696" s="150"/>
      <c r="Q1696" s="149"/>
      <c r="R1696" s="151"/>
      <c r="S1696" s="91"/>
      <c r="T1696" s="391">
        <f t="shared" si="136"/>
        <v>0</v>
      </c>
      <c r="U1696" s="443">
        <f t="shared" si="138"/>
        <v>22</v>
      </c>
    </row>
    <row r="1697" spans="1:21" ht="18" customHeight="1">
      <c r="A1697" s="815">
        <f>IF(A669="","",A669)</f>
        <v>23</v>
      </c>
      <c r="B1697" s="816" t="str">
        <f>IF(B269="","",B269)</f>
        <v/>
      </c>
      <c r="C1697" s="894" t="str">
        <f>IF(C669="","",C669)</f>
        <v/>
      </c>
      <c r="D1697" s="816" t="str">
        <f>IF(D269="","",D269)</f>
        <v/>
      </c>
      <c r="E1697" s="372">
        <v>1</v>
      </c>
      <c r="F1697" s="781"/>
      <c r="G1697" s="782"/>
      <c r="H1697" s="144"/>
      <c r="I1697" s="145"/>
      <c r="J1697" s="123"/>
      <c r="K1697" s="146"/>
      <c r="L1697" s="123"/>
      <c r="M1697" s="147"/>
      <c r="N1697" s="146"/>
      <c r="O1697" s="123"/>
      <c r="P1697" s="147"/>
      <c r="Q1697" s="146"/>
      <c r="R1697" s="124"/>
      <c r="S1697" s="178"/>
      <c r="T1697" s="389">
        <f t="shared" si="136"/>
        <v>0</v>
      </c>
      <c r="U1697" s="443">
        <f>$A$1697</f>
        <v>23</v>
      </c>
    </row>
    <row r="1698" spans="1:21" ht="18" customHeight="1">
      <c r="A1698" s="817"/>
      <c r="B1698" s="818"/>
      <c r="C1698" s="895"/>
      <c r="D1698" s="818"/>
      <c r="E1698" s="377">
        <v>2</v>
      </c>
      <c r="F1698" s="779"/>
      <c r="G1698" s="780"/>
      <c r="H1698" s="97"/>
      <c r="I1698" s="86"/>
      <c r="J1698" s="78"/>
      <c r="K1698" s="89"/>
      <c r="L1698" s="78"/>
      <c r="M1698" s="16"/>
      <c r="N1698" s="89"/>
      <c r="O1698" s="78"/>
      <c r="P1698" s="16"/>
      <c r="Q1698" s="89"/>
      <c r="R1698" s="21"/>
      <c r="S1698" s="85"/>
      <c r="T1698" s="390">
        <f t="shared" si="136"/>
        <v>0</v>
      </c>
      <c r="U1698" s="443">
        <f t="shared" ref="U1698:U1706" si="139">$A$1697</f>
        <v>23</v>
      </c>
    </row>
    <row r="1699" spans="1:21" ht="18" customHeight="1">
      <c r="A1699" s="817"/>
      <c r="B1699" s="818"/>
      <c r="C1699" s="895"/>
      <c r="D1699" s="818"/>
      <c r="E1699" s="377">
        <v>3</v>
      </c>
      <c r="F1699" s="779"/>
      <c r="G1699" s="780"/>
      <c r="H1699" s="97"/>
      <c r="I1699" s="86"/>
      <c r="J1699" s="78"/>
      <c r="K1699" s="89"/>
      <c r="L1699" s="78"/>
      <c r="M1699" s="16"/>
      <c r="N1699" s="89"/>
      <c r="O1699" s="78"/>
      <c r="P1699" s="16"/>
      <c r="Q1699" s="89"/>
      <c r="R1699" s="21"/>
      <c r="S1699" s="85"/>
      <c r="T1699" s="390">
        <f t="shared" si="136"/>
        <v>0</v>
      </c>
      <c r="U1699" s="443">
        <f t="shared" si="139"/>
        <v>23</v>
      </c>
    </row>
    <row r="1700" spans="1:21" ht="18" customHeight="1">
      <c r="A1700" s="817"/>
      <c r="B1700" s="818"/>
      <c r="C1700" s="895"/>
      <c r="D1700" s="818"/>
      <c r="E1700" s="377">
        <v>4</v>
      </c>
      <c r="F1700" s="779"/>
      <c r="G1700" s="780"/>
      <c r="H1700" s="97"/>
      <c r="I1700" s="86"/>
      <c r="J1700" s="78"/>
      <c r="K1700" s="89"/>
      <c r="L1700" s="78"/>
      <c r="M1700" s="16"/>
      <c r="N1700" s="89"/>
      <c r="O1700" s="78"/>
      <c r="P1700" s="16"/>
      <c r="Q1700" s="89"/>
      <c r="R1700" s="21"/>
      <c r="S1700" s="85"/>
      <c r="T1700" s="390">
        <f t="shared" si="136"/>
        <v>0</v>
      </c>
      <c r="U1700" s="443">
        <f t="shared" si="139"/>
        <v>23</v>
      </c>
    </row>
    <row r="1701" spans="1:21" ht="18" customHeight="1">
      <c r="A1701" s="817"/>
      <c r="B1701" s="818"/>
      <c r="C1701" s="895"/>
      <c r="D1701" s="818"/>
      <c r="E1701" s="377">
        <v>5</v>
      </c>
      <c r="F1701" s="779"/>
      <c r="G1701" s="780"/>
      <c r="H1701" s="97"/>
      <c r="I1701" s="86"/>
      <c r="J1701" s="78"/>
      <c r="K1701" s="89"/>
      <c r="L1701" s="78"/>
      <c r="M1701" s="16"/>
      <c r="N1701" s="89"/>
      <c r="O1701" s="78"/>
      <c r="P1701" s="16"/>
      <c r="Q1701" s="89"/>
      <c r="R1701" s="21"/>
      <c r="S1701" s="85"/>
      <c r="T1701" s="390">
        <f t="shared" si="136"/>
        <v>0</v>
      </c>
      <c r="U1701" s="443">
        <f t="shared" si="139"/>
        <v>23</v>
      </c>
    </row>
    <row r="1702" spans="1:21" ht="18" customHeight="1">
      <c r="A1702" s="817"/>
      <c r="B1702" s="818"/>
      <c r="C1702" s="895"/>
      <c r="D1702" s="818"/>
      <c r="E1702" s="377">
        <v>6</v>
      </c>
      <c r="F1702" s="779"/>
      <c r="G1702" s="780"/>
      <c r="H1702" s="97"/>
      <c r="I1702" s="86"/>
      <c r="J1702" s="78"/>
      <c r="K1702" s="89"/>
      <c r="L1702" s="78"/>
      <c r="M1702" s="16"/>
      <c r="N1702" s="89"/>
      <c r="O1702" s="78"/>
      <c r="P1702" s="16"/>
      <c r="Q1702" s="89"/>
      <c r="R1702" s="21"/>
      <c r="S1702" s="85"/>
      <c r="T1702" s="390">
        <f t="shared" si="136"/>
        <v>0</v>
      </c>
      <c r="U1702" s="443">
        <f t="shared" si="139"/>
        <v>23</v>
      </c>
    </row>
    <row r="1703" spans="1:21" ht="18" customHeight="1">
      <c r="A1703" s="817"/>
      <c r="B1703" s="818"/>
      <c r="C1703" s="895"/>
      <c r="D1703" s="818"/>
      <c r="E1703" s="377">
        <v>7</v>
      </c>
      <c r="F1703" s="779"/>
      <c r="G1703" s="780"/>
      <c r="H1703" s="97"/>
      <c r="I1703" s="86"/>
      <c r="J1703" s="78"/>
      <c r="K1703" s="89"/>
      <c r="L1703" s="78"/>
      <c r="M1703" s="16"/>
      <c r="N1703" s="89"/>
      <c r="O1703" s="78"/>
      <c r="P1703" s="16"/>
      <c r="Q1703" s="89"/>
      <c r="R1703" s="21"/>
      <c r="S1703" s="85"/>
      <c r="T1703" s="390">
        <f t="shared" si="136"/>
        <v>0</v>
      </c>
      <c r="U1703" s="443">
        <f t="shared" si="139"/>
        <v>23</v>
      </c>
    </row>
    <row r="1704" spans="1:21" ht="18" customHeight="1">
      <c r="A1704" s="817"/>
      <c r="B1704" s="818"/>
      <c r="C1704" s="895"/>
      <c r="D1704" s="818"/>
      <c r="E1704" s="377">
        <v>8</v>
      </c>
      <c r="F1704" s="779"/>
      <c r="G1704" s="780"/>
      <c r="H1704" s="97"/>
      <c r="I1704" s="86"/>
      <c r="J1704" s="78"/>
      <c r="K1704" s="89"/>
      <c r="L1704" s="78"/>
      <c r="M1704" s="16"/>
      <c r="N1704" s="89"/>
      <c r="O1704" s="78"/>
      <c r="P1704" s="16"/>
      <c r="Q1704" s="89"/>
      <c r="R1704" s="21"/>
      <c r="S1704" s="85"/>
      <c r="T1704" s="390">
        <f t="shared" si="136"/>
        <v>0</v>
      </c>
      <c r="U1704" s="443">
        <f t="shared" si="139"/>
        <v>23</v>
      </c>
    </row>
    <row r="1705" spans="1:21" ht="18" customHeight="1">
      <c r="A1705" s="817"/>
      <c r="B1705" s="818"/>
      <c r="C1705" s="895"/>
      <c r="D1705" s="818"/>
      <c r="E1705" s="377">
        <v>9</v>
      </c>
      <c r="F1705" s="779"/>
      <c r="G1705" s="780"/>
      <c r="H1705" s="97"/>
      <c r="I1705" s="87"/>
      <c r="J1705" s="78"/>
      <c r="K1705" s="89"/>
      <c r="L1705" s="78"/>
      <c r="M1705" s="16"/>
      <c r="N1705" s="89"/>
      <c r="O1705" s="78"/>
      <c r="P1705" s="16"/>
      <c r="Q1705" s="89"/>
      <c r="R1705" s="21"/>
      <c r="S1705" s="85"/>
      <c r="T1705" s="390">
        <f t="shared" si="136"/>
        <v>0</v>
      </c>
      <c r="U1705" s="443">
        <f t="shared" si="139"/>
        <v>23</v>
      </c>
    </row>
    <row r="1706" spans="1:21" ht="18" customHeight="1">
      <c r="A1706" s="817"/>
      <c r="B1706" s="818"/>
      <c r="C1706" s="896"/>
      <c r="D1706" s="826"/>
      <c r="E1706" s="382">
        <v>10</v>
      </c>
      <c r="F1706" s="783"/>
      <c r="G1706" s="784"/>
      <c r="H1706" s="99"/>
      <c r="I1706" s="88"/>
      <c r="J1706" s="148"/>
      <c r="K1706" s="149"/>
      <c r="L1706" s="148"/>
      <c r="M1706" s="150"/>
      <c r="N1706" s="149"/>
      <c r="O1706" s="148"/>
      <c r="P1706" s="150"/>
      <c r="Q1706" s="149"/>
      <c r="R1706" s="151"/>
      <c r="S1706" s="91"/>
      <c r="T1706" s="391">
        <f t="shared" si="136"/>
        <v>0</v>
      </c>
      <c r="U1706" s="443">
        <f t="shared" si="139"/>
        <v>23</v>
      </c>
    </row>
    <row r="1707" spans="1:21" ht="18" customHeight="1">
      <c r="A1707" s="815">
        <f>IF(A699="","",A699)</f>
        <v>24</v>
      </c>
      <c r="B1707" s="816" t="str">
        <f>IF(B299="","",B299)</f>
        <v/>
      </c>
      <c r="C1707" s="894" t="str">
        <f>IF(C699="","",C699)</f>
        <v/>
      </c>
      <c r="D1707" s="816" t="str">
        <f>IF(D299="","",D299)</f>
        <v/>
      </c>
      <c r="E1707" s="372">
        <v>1</v>
      </c>
      <c r="F1707" s="781"/>
      <c r="G1707" s="782"/>
      <c r="H1707" s="144"/>
      <c r="I1707" s="145"/>
      <c r="J1707" s="123"/>
      <c r="K1707" s="146"/>
      <c r="L1707" s="123"/>
      <c r="M1707" s="147"/>
      <c r="N1707" s="146"/>
      <c r="O1707" s="123"/>
      <c r="P1707" s="147"/>
      <c r="Q1707" s="146"/>
      <c r="R1707" s="124"/>
      <c r="S1707" s="178"/>
      <c r="T1707" s="389">
        <f t="shared" si="136"/>
        <v>0</v>
      </c>
      <c r="U1707" s="443">
        <f>$A$1707</f>
        <v>24</v>
      </c>
    </row>
    <row r="1708" spans="1:21" ht="18" customHeight="1">
      <c r="A1708" s="817"/>
      <c r="B1708" s="818"/>
      <c r="C1708" s="895"/>
      <c r="D1708" s="818"/>
      <c r="E1708" s="377">
        <v>2</v>
      </c>
      <c r="F1708" s="779"/>
      <c r="G1708" s="780"/>
      <c r="H1708" s="97"/>
      <c r="I1708" s="87"/>
      <c r="J1708" s="78"/>
      <c r="K1708" s="89"/>
      <c r="L1708" s="78"/>
      <c r="M1708" s="16"/>
      <c r="N1708" s="89"/>
      <c r="O1708" s="78"/>
      <c r="P1708" s="16"/>
      <c r="Q1708" s="89"/>
      <c r="R1708" s="21"/>
      <c r="S1708" s="85"/>
      <c r="T1708" s="390">
        <f t="shared" si="136"/>
        <v>0</v>
      </c>
      <c r="U1708" s="443">
        <f t="shared" ref="U1708:U1716" si="140">$A$1707</f>
        <v>24</v>
      </c>
    </row>
    <row r="1709" spans="1:21" ht="18" customHeight="1">
      <c r="A1709" s="817"/>
      <c r="B1709" s="818"/>
      <c r="C1709" s="895"/>
      <c r="D1709" s="818"/>
      <c r="E1709" s="377">
        <v>3</v>
      </c>
      <c r="F1709" s="779"/>
      <c r="G1709" s="780"/>
      <c r="H1709" s="134"/>
      <c r="I1709" s="142"/>
      <c r="J1709" s="78"/>
      <c r="K1709" s="89"/>
      <c r="L1709" s="78"/>
      <c r="M1709" s="16"/>
      <c r="N1709" s="89"/>
      <c r="O1709" s="78"/>
      <c r="P1709" s="16"/>
      <c r="Q1709" s="89"/>
      <c r="R1709" s="21"/>
      <c r="S1709" s="85"/>
      <c r="T1709" s="390">
        <f t="shared" si="136"/>
        <v>0</v>
      </c>
      <c r="U1709" s="443">
        <f t="shared" si="140"/>
        <v>24</v>
      </c>
    </row>
    <row r="1710" spans="1:21" ht="18" customHeight="1">
      <c r="A1710" s="817"/>
      <c r="B1710" s="818"/>
      <c r="C1710" s="895"/>
      <c r="D1710" s="818"/>
      <c r="E1710" s="377">
        <v>4</v>
      </c>
      <c r="F1710" s="779"/>
      <c r="G1710" s="780"/>
      <c r="H1710" s="134"/>
      <c r="I1710" s="142"/>
      <c r="J1710" s="78"/>
      <c r="K1710" s="89"/>
      <c r="L1710" s="78"/>
      <c r="M1710" s="16"/>
      <c r="N1710" s="89"/>
      <c r="O1710" s="78"/>
      <c r="P1710" s="16"/>
      <c r="Q1710" s="89"/>
      <c r="R1710" s="21"/>
      <c r="S1710" s="85"/>
      <c r="T1710" s="390">
        <f t="shared" si="136"/>
        <v>0</v>
      </c>
      <c r="U1710" s="443">
        <f t="shared" si="140"/>
        <v>24</v>
      </c>
    </row>
    <row r="1711" spans="1:21" ht="18" customHeight="1">
      <c r="A1711" s="817"/>
      <c r="B1711" s="818"/>
      <c r="C1711" s="895"/>
      <c r="D1711" s="818"/>
      <c r="E1711" s="377">
        <v>5</v>
      </c>
      <c r="F1711" s="779"/>
      <c r="G1711" s="780"/>
      <c r="H1711" s="134"/>
      <c r="I1711" s="142"/>
      <c r="J1711" s="78"/>
      <c r="K1711" s="89"/>
      <c r="L1711" s="78"/>
      <c r="M1711" s="16"/>
      <c r="N1711" s="89"/>
      <c r="O1711" s="78"/>
      <c r="P1711" s="16"/>
      <c r="Q1711" s="89"/>
      <c r="R1711" s="21"/>
      <c r="S1711" s="85"/>
      <c r="T1711" s="390">
        <f t="shared" si="136"/>
        <v>0</v>
      </c>
      <c r="U1711" s="443">
        <f t="shared" si="140"/>
        <v>24</v>
      </c>
    </row>
    <row r="1712" spans="1:21" ht="18" customHeight="1">
      <c r="A1712" s="817"/>
      <c r="B1712" s="818"/>
      <c r="C1712" s="895"/>
      <c r="D1712" s="818"/>
      <c r="E1712" s="377">
        <v>6</v>
      </c>
      <c r="F1712" s="779"/>
      <c r="G1712" s="780"/>
      <c r="H1712" s="134"/>
      <c r="I1712" s="142"/>
      <c r="J1712" s="78"/>
      <c r="K1712" s="89"/>
      <c r="L1712" s="78"/>
      <c r="M1712" s="16"/>
      <c r="N1712" s="89"/>
      <c r="O1712" s="78"/>
      <c r="P1712" s="16"/>
      <c r="Q1712" s="89"/>
      <c r="R1712" s="21"/>
      <c r="S1712" s="85"/>
      <c r="T1712" s="390">
        <f t="shared" si="136"/>
        <v>0</v>
      </c>
      <c r="U1712" s="443">
        <f t="shared" si="140"/>
        <v>24</v>
      </c>
    </row>
    <row r="1713" spans="1:21" ht="18" customHeight="1">
      <c r="A1713" s="817"/>
      <c r="B1713" s="818"/>
      <c r="C1713" s="895"/>
      <c r="D1713" s="818"/>
      <c r="E1713" s="377">
        <v>7</v>
      </c>
      <c r="F1713" s="779"/>
      <c r="G1713" s="780"/>
      <c r="H1713" s="134"/>
      <c r="I1713" s="142"/>
      <c r="J1713" s="78"/>
      <c r="K1713" s="89"/>
      <c r="L1713" s="78"/>
      <c r="M1713" s="16"/>
      <c r="N1713" s="89"/>
      <c r="O1713" s="78"/>
      <c r="P1713" s="16"/>
      <c r="Q1713" s="89"/>
      <c r="R1713" s="21"/>
      <c r="S1713" s="85"/>
      <c r="T1713" s="390">
        <f t="shared" si="136"/>
        <v>0</v>
      </c>
      <c r="U1713" s="443">
        <f t="shared" si="140"/>
        <v>24</v>
      </c>
    </row>
    <row r="1714" spans="1:21" ht="18" customHeight="1">
      <c r="A1714" s="817"/>
      <c r="B1714" s="818"/>
      <c r="C1714" s="895"/>
      <c r="D1714" s="818"/>
      <c r="E1714" s="377">
        <v>8</v>
      </c>
      <c r="F1714" s="779"/>
      <c r="G1714" s="780"/>
      <c r="H1714" s="134"/>
      <c r="I1714" s="142"/>
      <c r="J1714" s="78"/>
      <c r="K1714" s="89"/>
      <c r="L1714" s="78"/>
      <c r="M1714" s="16"/>
      <c r="N1714" s="89"/>
      <c r="O1714" s="78"/>
      <c r="P1714" s="16"/>
      <c r="Q1714" s="89"/>
      <c r="R1714" s="21"/>
      <c r="S1714" s="85"/>
      <c r="T1714" s="390">
        <f t="shared" si="136"/>
        <v>0</v>
      </c>
      <c r="U1714" s="443">
        <f t="shared" si="140"/>
        <v>24</v>
      </c>
    </row>
    <row r="1715" spans="1:21" ht="18" customHeight="1">
      <c r="A1715" s="817"/>
      <c r="B1715" s="818"/>
      <c r="C1715" s="895"/>
      <c r="D1715" s="818"/>
      <c r="E1715" s="377">
        <v>9</v>
      </c>
      <c r="F1715" s="779"/>
      <c r="G1715" s="780"/>
      <c r="H1715" s="134"/>
      <c r="I1715" s="142"/>
      <c r="J1715" s="78"/>
      <c r="K1715" s="89"/>
      <c r="L1715" s="78"/>
      <c r="M1715" s="16"/>
      <c r="N1715" s="89"/>
      <c r="O1715" s="78"/>
      <c r="P1715" s="16"/>
      <c r="Q1715" s="89"/>
      <c r="R1715" s="21"/>
      <c r="S1715" s="85"/>
      <c r="T1715" s="390">
        <f t="shared" si="136"/>
        <v>0</v>
      </c>
      <c r="U1715" s="443">
        <f t="shared" si="140"/>
        <v>24</v>
      </c>
    </row>
    <row r="1716" spans="1:21" ht="18" customHeight="1">
      <c r="A1716" s="825"/>
      <c r="B1716" s="826"/>
      <c r="C1716" s="896"/>
      <c r="D1716" s="826"/>
      <c r="E1716" s="382">
        <v>10</v>
      </c>
      <c r="F1716" s="783"/>
      <c r="G1716" s="784"/>
      <c r="H1716" s="99"/>
      <c r="I1716" s="88"/>
      <c r="J1716" s="148"/>
      <c r="K1716" s="149"/>
      <c r="L1716" s="148"/>
      <c r="M1716" s="150"/>
      <c r="N1716" s="149"/>
      <c r="O1716" s="148"/>
      <c r="P1716" s="150"/>
      <c r="Q1716" s="149"/>
      <c r="R1716" s="151"/>
      <c r="S1716" s="91"/>
      <c r="T1716" s="391">
        <f t="shared" si="136"/>
        <v>0</v>
      </c>
      <c r="U1716" s="443">
        <f t="shared" si="140"/>
        <v>24</v>
      </c>
    </row>
    <row r="1717" spans="1:21" ht="18" customHeight="1">
      <c r="A1717" s="817">
        <f>IF(A729="","",A729)</f>
        <v>25</v>
      </c>
      <c r="B1717" s="818" t="str">
        <f>IF(B329="","",B329)</f>
        <v/>
      </c>
      <c r="C1717" s="894" t="str">
        <f>IF(C729="","",C729)</f>
        <v/>
      </c>
      <c r="D1717" s="816" t="str">
        <f>IF(D329="","",D329)</f>
        <v/>
      </c>
      <c r="E1717" s="372">
        <v>1</v>
      </c>
      <c r="F1717" s="781"/>
      <c r="G1717" s="782"/>
      <c r="H1717" s="144"/>
      <c r="I1717" s="145"/>
      <c r="J1717" s="123"/>
      <c r="K1717" s="146"/>
      <c r="L1717" s="123"/>
      <c r="M1717" s="147"/>
      <c r="N1717" s="146"/>
      <c r="O1717" s="123"/>
      <c r="P1717" s="147"/>
      <c r="Q1717" s="146"/>
      <c r="R1717" s="124"/>
      <c r="S1717" s="178"/>
      <c r="T1717" s="389">
        <f t="shared" si="136"/>
        <v>0</v>
      </c>
      <c r="U1717" s="443">
        <f>$A$1717</f>
        <v>25</v>
      </c>
    </row>
    <row r="1718" spans="1:21" ht="18" customHeight="1">
      <c r="A1718" s="817"/>
      <c r="B1718" s="818"/>
      <c r="C1718" s="895"/>
      <c r="D1718" s="818"/>
      <c r="E1718" s="377">
        <v>2</v>
      </c>
      <c r="F1718" s="779"/>
      <c r="G1718" s="780"/>
      <c r="H1718" s="143"/>
      <c r="I1718" s="86"/>
      <c r="J1718" s="78"/>
      <c r="K1718" s="89"/>
      <c r="L1718" s="78"/>
      <c r="M1718" s="16"/>
      <c r="N1718" s="89"/>
      <c r="O1718" s="78"/>
      <c r="P1718" s="16"/>
      <c r="Q1718" s="89"/>
      <c r="R1718" s="21"/>
      <c r="S1718" s="85"/>
      <c r="T1718" s="390">
        <f t="shared" si="136"/>
        <v>0</v>
      </c>
      <c r="U1718" s="443">
        <f t="shared" ref="U1718:U1726" si="141">$A$1717</f>
        <v>25</v>
      </c>
    </row>
    <row r="1719" spans="1:21" ht="18" customHeight="1">
      <c r="A1719" s="817"/>
      <c r="B1719" s="818"/>
      <c r="C1719" s="895"/>
      <c r="D1719" s="818"/>
      <c r="E1719" s="377">
        <v>3</v>
      </c>
      <c r="F1719" s="779"/>
      <c r="G1719" s="780"/>
      <c r="H1719" s="143"/>
      <c r="I1719" s="86"/>
      <c r="J1719" s="78"/>
      <c r="K1719" s="89"/>
      <c r="L1719" s="78"/>
      <c r="M1719" s="16"/>
      <c r="N1719" s="89"/>
      <c r="O1719" s="78"/>
      <c r="P1719" s="16"/>
      <c r="Q1719" s="89"/>
      <c r="R1719" s="21"/>
      <c r="S1719" s="85"/>
      <c r="T1719" s="390">
        <f t="shared" si="136"/>
        <v>0</v>
      </c>
      <c r="U1719" s="443">
        <f t="shared" si="141"/>
        <v>25</v>
      </c>
    </row>
    <row r="1720" spans="1:21" ht="18" customHeight="1">
      <c r="A1720" s="817"/>
      <c r="B1720" s="818"/>
      <c r="C1720" s="895"/>
      <c r="D1720" s="818"/>
      <c r="E1720" s="377">
        <v>4</v>
      </c>
      <c r="F1720" s="779"/>
      <c r="G1720" s="780"/>
      <c r="H1720" s="143"/>
      <c r="I1720" s="86"/>
      <c r="J1720" s="78"/>
      <c r="K1720" s="89"/>
      <c r="L1720" s="78"/>
      <c r="M1720" s="16"/>
      <c r="N1720" s="89"/>
      <c r="O1720" s="78"/>
      <c r="P1720" s="16"/>
      <c r="Q1720" s="89"/>
      <c r="R1720" s="21"/>
      <c r="S1720" s="85"/>
      <c r="T1720" s="390">
        <f t="shared" si="136"/>
        <v>0</v>
      </c>
      <c r="U1720" s="443">
        <f t="shared" si="141"/>
        <v>25</v>
      </c>
    </row>
    <row r="1721" spans="1:21" ht="18" customHeight="1">
      <c r="A1721" s="817"/>
      <c r="B1721" s="818"/>
      <c r="C1721" s="895"/>
      <c r="D1721" s="818"/>
      <c r="E1721" s="377">
        <v>5</v>
      </c>
      <c r="F1721" s="779"/>
      <c r="G1721" s="780"/>
      <c r="H1721" s="143"/>
      <c r="I1721" s="86"/>
      <c r="J1721" s="78"/>
      <c r="K1721" s="89"/>
      <c r="L1721" s="78"/>
      <c r="M1721" s="16"/>
      <c r="N1721" s="89"/>
      <c r="O1721" s="78"/>
      <c r="P1721" s="16"/>
      <c r="Q1721" s="89"/>
      <c r="R1721" s="21"/>
      <c r="S1721" s="85"/>
      <c r="T1721" s="390">
        <f t="shared" si="136"/>
        <v>0</v>
      </c>
      <c r="U1721" s="443">
        <f t="shared" si="141"/>
        <v>25</v>
      </c>
    </row>
    <row r="1722" spans="1:21" ht="18" customHeight="1">
      <c r="A1722" s="817"/>
      <c r="B1722" s="818"/>
      <c r="C1722" s="895"/>
      <c r="D1722" s="818"/>
      <c r="E1722" s="377">
        <v>6</v>
      </c>
      <c r="F1722" s="779"/>
      <c r="G1722" s="780"/>
      <c r="H1722" s="143"/>
      <c r="I1722" s="86"/>
      <c r="J1722" s="78"/>
      <c r="K1722" s="89"/>
      <c r="L1722" s="78"/>
      <c r="M1722" s="16"/>
      <c r="N1722" s="89"/>
      <c r="O1722" s="78"/>
      <c r="P1722" s="16"/>
      <c r="Q1722" s="89"/>
      <c r="R1722" s="21"/>
      <c r="S1722" s="85"/>
      <c r="T1722" s="390">
        <f t="shared" si="136"/>
        <v>0</v>
      </c>
      <c r="U1722" s="443">
        <f t="shared" si="141"/>
        <v>25</v>
      </c>
    </row>
    <row r="1723" spans="1:21" ht="18" customHeight="1">
      <c r="A1723" s="817"/>
      <c r="B1723" s="818"/>
      <c r="C1723" s="895"/>
      <c r="D1723" s="818"/>
      <c r="E1723" s="377">
        <v>7</v>
      </c>
      <c r="F1723" s="779"/>
      <c r="G1723" s="780"/>
      <c r="H1723" s="143"/>
      <c r="I1723" s="86"/>
      <c r="J1723" s="78"/>
      <c r="K1723" s="89"/>
      <c r="L1723" s="78"/>
      <c r="M1723" s="16"/>
      <c r="N1723" s="89"/>
      <c r="O1723" s="78"/>
      <c r="P1723" s="16"/>
      <c r="Q1723" s="89"/>
      <c r="R1723" s="21"/>
      <c r="S1723" s="85"/>
      <c r="T1723" s="390">
        <f t="shared" si="136"/>
        <v>0</v>
      </c>
      <c r="U1723" s="443">
        <f t="shared" si="141"/>
        <v>25</v>
      </c>
    </row>
    <row r="1724" spans="1:21" ht="18" customHeight="1">
      <c r="A1724" s="817"/>
      <c r="B1724" s="818"/>
      <c r="C1724" s="895"/>
      <c r="D1724" s="818"/>
      <c r="E1724" s="377">
        <v>8</v>
      </c>
      <c r="F1724" s="779"/>
      <c r="G1724" s="780"/>
      <c r="H1724" s="143"/>
      <c r="I1724" s="86"/>
      <c r="J1724" s="78"/>
      <c r="K1724" s="89"/>
      <c r="L1724" s="78"/>
      <c r="M1724" s="16"/>
      <c r="N1724" s="89"/>
      <c r="O1724" s="78"/>
      <c r="P1724" s="16"/>
      <c r="Q1724" s="89"/>
      <c r="R1724" s="21"/>
      <c r="S1724" s="85"/>
      <c r="T1724" s="390">
        <f t="shared" si="136"/>
        <v>0</v>
      </c>
      <c r="U1724" s="443">
        <f t="shared" si="141"/>
        <v>25</v>
      </c>
    </row>
    <row r="1725" spans="1:21" ht="18" customHeight="1">
      <c r="A1725" s="817"/>
      <c r="B1725" s="818"/>
      <c r="C1725" s="895"/>
      <c r="D1725" s="818"/>
      <c r="E1725" s="377">
        <v>9</v>
      </c>
      <c r="F1725" s="779"/>
      <c r="G1725" s="780"/>
      <c r="H1725" s="97"/>
      <c r="I1725" s="87"/>
      <c r="J1725" s="78"/>
      <c r="K1725" s="89"/>
      <c r="L1725" s="78"/>
      <c r="M1725" s="16"/>
      <c r="N1725" s="89"/>
      <c r="O1725" s="78"/>
      <c r="P1725" s="16"/>
      <c r="Q1725" s="89"/>
      <c r="R1725" s="21"/>
      <c r="S1725" s="85"/>
      <c r="T1725" s="390">
        <f t="shared" si="136"/>
        <v>0</v>
      </c>
      <c r="U1725" s="443">
        <f t="shared" si="141"/>
        <v>25</v>
      </c>
    </row>
    <row r="1726" spans="1:21" ht="18" customHeight="1">
      <c r="A1726" s="825"/>
      <c r="B1726" s="826"/>
      <c r="C1726" s="896"/>
      <c r="D1726" s="826"/>
      <c r="E1726" s="382">
        <v>10</v>
      </c>
      <c r="F1726" s="783"/>
      <c r="G1726" s="784"/>
      <c r="H1726" s="99"/>
      <c r="I1726" s="88"/>
      <c r="J1726" s="148"/>
      <c r="K1726" s="149"/>
      <c r="L1726" s="148"/>
      <c r="M1726" s="150"/>
      <c r="N1726" s="149"/>
      <c r="O1726" s="148"/>
      <c r="P1726" s="150"/>
      <c r="Q1726" s="149"/>
      <c r="R1726" s="151"/>
      <c r="S1726" s="91"/>
      <c r="T1726" s="391">
        <f t="shared" si="136"/>
        <v>0</v>
      </c>
      <c r="U1726" s="443">
        <f t="shared" si="141"/>
        <v>25</v>
      </c>
    </row>
    <row r="1727" spans="1:21" ht="18" customHeight="1">
      <c r="A1727" s="817">
        <f>IF(A759="","",A759)</f>
        <v>26</v>
      </c>
      <c r="B1727" s="818" t="str">
        <f>IF(B359="","",B359)</f>
        <v/>
      </c>
      <c r="C1727" s="894" t="str">
        <f>IF(C759="","",C759)</f>
        <v/>
      </c>
      <c r="D1727" s="816" t="str">
        <f>IF(D359="","",D359)</f>
        <v/>
      </c>
      <c r="E1727" s="372">
        <v>1</v>
      </c>
      <c r="F1727" s="781"/>
      <c r="G1727" s="782"/>
      <c r="H1727" s="144"/>
      <c r="I1727" s="145"/>
      <c r="J1727" s="123"/>
      <c r="K1727" s="146"/>
      <c r="L1727" s="123"/>
      <c r="M1727" s="147"/>
      <c r="N1727" s="146"/>
      <c r="O1727" s="123"/>
      <c r="P1727" s="147"/>
      <c r="Q1727" s="146"/>
      <c r="R1727" s="124"/>
      <c r="S1727" s="178"/>
      <c r="T1727" s="389">
        <f t="shared" si="136"/>
        <v>0</v>
      </c>
      <c r="U1727" s="443">
        <f>$A$1727</f>
        <v>26</v>
      </c>
    </row>
    <row r="1728" spans="1:21" ht="18" customHeight="1">
      <c r="A1728" s="817"/>
      <c r="B1728" s="818"/>
      <c r="C1728" s="895"/>
      <c r="D1728" s="818"/>
      <c r="E1728" s="377">
        <v>2</v>
      </c>
      <c r="F1728" s="779"/>
      <c r="G1728" s="780"/>
      <c r="H1728" s="143"/>
      <c r="I1728" s="86"/>
      <c r="J1728" s="78"/>
      <c r="K1728" s="89"/>
      <c r="L1728" s="78"/>
      <c r="M1728" s="16"/>
      <c r="N1728" s="89"/>
      <c r="O1728" s="78"/>
      <c r="P1728" s="16"/>
      <c r="Q1728" s="89"/>
      <c r="R1728" s="21"/>
      <c r="S1728" s="85"/>
      <c r="T1728" s="390">
        <f t="shared" si="136"/>
        <v>0</v>
      </c>
      <c r="U1728" s="443">
        <f t="shared" ref="U1728:U1736" si="142">$A$1727</f>
        <v>26</v>
      </c>
    </row>
    <row r="1729" spans="1:21" ht="18" customHeight="1">
      <c r="A1729" s="817"/>
      <c r="B1729" s="818"/>
      <c r="C1729" s="895"/>
      <c r="D1729" s="818"/>
      <c r="E1729" s="377">
        <v>3</v>
      </c>
      <c r="F1729" s="779"/>
      <c r="G1729" s="780"/>
      <c r="H1729" s="143"/>
      <c r="I1729" s="86"/>
      <c r="J1729" s="78"/>
      <c r="K1729" s="89"/>
      <c r="L1729" s="78"/>
      <c r="M1729" s="16"/>
      <c r="N1729" s="89"/>
      <c r="O1729" s="78"/>
      <c r="P1729" s="16"/>
      <c r="Q1729" s="89"/>
      <c r="R1729" s="21"/>
      <c r="S1729" s="85"/>
      <c r="T1729" s="390">
        <f t="shared" si="136"/>
        <v>0</v>
      </c>
      <c r="U1729" s="443">
        <f t="shared" si="142"/>
        <v>26</v>
      </c>
    </row>
    <row r="1730" spans="1:21" ht="18" customHeight="1">
      <c r="A1730" s="817"/>
      <c r="B1730" s="818"/>
      <c r="C1730" s="895"/>
      <c r="D1730" s="818"/>
      <c r="E1730" s="377">
        <v>4</v>
      </c>
      <c r="F1730" s="779"/>
      <c r="G1730" s="780"/>
      <c r="H1730" s="143"/>
      <c r="I1730" s="86"/>
      <c r="J1730" s="78"/>
      <c r="K1730" s="89"/>
      <c r="L1730" s="78"/>
      <c r="M1730" s="16"/>
      <c r="N1730" s="89"/>
      <c r="O1730" s="78"/>
      <c r="P1730" s="16"/>
      <c r="Q1730" s="89"/>
      <c r="R1730" s="21"/>
      <c r="S1730" s="85"/>
      <c r="T1730" s="390">
        <f t="shared" si="136"/>
        <v>0</v>
      </c>
      <c r="U1730" s="443">
        <f t="shared" si="142"/>
        <v>26</v>
      </c>
    </row>
    <row r="1731" spans="1:21" ht="18" customHeight="1">
      <c r="A1731" s="817"/>
      <c r="B1731" s="818"/>
      <c r="C1731" s="895"/>
      <c r="D1731" s="818"/>
      <c r="E1731" s="377">
        <v>5</v>
      </c>
      <c r="F1731" s="779"/>
      <c r="G1731" s="780"/>
      <c r="H1731" s="143"/>
      <c r="I1731" s="86"/>
      <c r="J1731" s="78"/>
      <c r="K1731" s="89"/>
      <c r="L1731" s="78"/>
      <c r="M1731" s="16"/>
      <c r="N1731" s="89"/>
      <c r="O1731" s="78"/>
      <c r="P1731" s="16"/>
      <c r="Q1731" s="89"/>
      <c r="R1731" s="21"/>
      <c r="S1731" s="85"/>
      <c r="T1731" s="390">
        <f t="shared" si="136"/>
        <v>0</v>
      </c>
      <c r="U1731" s="443">
        <f t="shared" si="142"/>
        <v>26</v>
      </c>
    </row>
    <row r="1732" spans="1:21" ht="18" customHeight="1">
      <c r="A1732" s="817"/>
      <c r="B1732" s="818"/>
      <c r="C1732" s="895"/>
      <c r="D1732" s="818"/>
      <c r="E1732" s="377">
        <v>6</v>
      </c>
      <c r="F1732" s="779"/>
      <c r="G1732" s="780"/>
      <c r="H1732" s="143"/>
      <c r="I1732" s="86"/>
      <c r="J1732" s="78"/>
      <c r="K1732" s="89"/>
      <c r="L1732" s="78"/>
      <c r="M1732" s="16"/>
      <c r="N1732" s="89"/>
      <c r="O1732" s="78"/>
      <c r="P1732" s="16"/>
      <c r="Q1732" s="89"/>
      <c r="R1732" s="21"/>
      <c r="S1732" s="85"/>
      <c r="T1732" s="390">
        <f t="shared" si="136"/>
        <v>0</v>
      </c>
      <c r="U1732" s="443">
        <f t="shared" si="142"/>
        <v>26</v>
      </c>
    </row>
    <row r="1733" spans="1:21" ht="18" customHeight="1">
      <c r="A1733" s="817"/>
      <c r="B1733" s="818"/>
      <c r="C1733" s="895"/>
      <c r="D1733" s="818"/>
      <c r="E1733" s="377">
        <v>7</v>
      </c>
      <c r="F1733" s="779"/>
      <c r="G1733" s="780"/>
      <c r="H1733" s="143"/>
      <c r="I1733" s="86"/>
      <c r="J1733" s="78"/>
      <c r="K1733" s="89"/>
      <c r="L1733" s="78"/>
      <c r="M1733" s="16"/>
      <c r="N1733" s="89"/>
      <c r="O1733" s="78"/>
      <c r="P1733" s="16"/>
      <c r="Q1733" s="89"/>
      <c r="R1733" s="21"/>
      <c r="S1733" s="85"/>
      <c r="T1733" s="390">
        <f t="shared" si="136"/>
        <v>0</v>
      </c>
      <c r="U1733" s="443">
        <f t="shared" si="142"/>
        <v>26</v>
      </c>
    </row>
    <row r="1734" spans="1:21" ht="18" customHeight="1">
      <c r="A1734" s="817"/>
      <c r="B1734" s="818"/>
      <c r="C1734" s="895"/>
      <c r="D1734" s="818"/>
      <c r="E1734" s="377">
        <v>8</v>
      </c>
      <c r="F1734" s="779"/>
      <c r="G1734" s="780"/>
      <c r="H1734" s="143"/>
      <c r="I1734" s="86"/>
      <c r="J1734" s="78"/>
      <c r="K1734" s="89"/>
      <c r="L1734" s="78"/>
      <c r="M1734" s="16"/>
      <c r="N1734" s="89"/>
      <c r="O1734" s="78"/>
      <c r="P1734" s="16"/>
      <c r="Q1734" s="89"/>
      <c r="R1734" s="21"/>
      <c r="S1734" s="85"/>
      <c r="T1734" s="390">
        <f t="shared" si="136"/>
        <v>0</v>
      </c>
      <c r="U1734" s="443">
        <f t="shared" si="142"/>
        <v>26</v>
      </c>
    </row>
    <row r="1735" spans="1:21" ht="18" customHeight="1">
      <c r="A1735" s="817"/>
      <c r="B1735" s="818"/>
      <c r="C1735" s="895"/>
      <c r="D1735" s="818"/>
      <c r="E1735" s="377">
        <v>9</v>
      </c>
      <c r="F1735" s="779"/>
      <c r="G1735" s="780"/>
      <c r="H1735" s="97"/>
      <c r="I1735" s="87"/>
      <c r="J1735" s="78"/>
      <c r="K1735" s="89"/>
      <c r="L1735" s="78"/>
      <c r="M1735" s="16"/>
      <c r="N1735" s="89"/>
      <c r="O1735" s="78"/>
      <c r="P1735" s="16"/>
      <c r="Q1735" s="89"/>
      <c r="R1735" s="21"/>
      <c r="S1735" s="85"/>
      <c r="T1735" s="390">
        <f t="shared" si="136"/>
        <v>0</v>
      </c>
      <c r="U1735" s="443">
        <f t="shared" si="142"/>
        <v>26</v>
      </c>
    </row>
    <row r="1736" spans="1:21" ht="18" customHeight="1">
      <c r="A1736" s="817"/>
      <c r="B1736" s="818"/>
      <c r="C1736" s="895"/>
      <c r="D1736" s="818"/>
      <c r="E1736" s="382">
        <v>10</v>
      </c>
      <c r="F1736" s="783"/>
      <c r="G1736" s="784"/>
      <c r="H1736" s="99"/>
      <c r="I1736" s="88"/>
      <c r="J1736" s="148"/>
      <c r="K1736" s="149"/>
      <c r="L1736" s="148"/>
      <c r="M1736" s="150"/>
      <c r="N1736" s="149"/>
      <c r="O1736" s="148"/>
      <c r="P1736" s="150"/>
      <c r="Q1736" s="149"/>
      <c r="R1736" s="151"/>
      <c r="S1736" s="91"/>
      <c r="T1736" s="391">
        <f t="shared" si="136"/>
        <v>0</v>
      </c>
      <c r="U1736" s="443">
        <f t="shared" si="142"/>
        <v>26</v>
      </c>
    </row>
    <row r="1737" spans="1:21" ht="18" customHeight="1">
      <c r="A1737" s="815">
        <f>IF(A789="","",A789)</f>
        <v>27</v>
      </c>
      <c r="B1737" s="816" t="str">
        <f>IF(B389="","",B389)</f>
        <v/>
      </c>
      <c r="C1737" s="894" t="str">
        <f>IF(C789="","",C789)</f>
        <v/>
      </c>
      <c r="D1737" s="816" t="str">
        <f>IF(D389="","",D389)</f>
        <v/>
      </c>
      <c r="E1737" s="372">
        <v>1</v>
      </c>
      <c r="F1737" s="781"/>
      <c r="G1737" s="782"/>
      <c r="H1737" s="144"/>
      <c r="I1737" s="145"/>
      <c r="J1737" s="123"/>
      <c r="K1737" s="146"/>
      <c r="L1737" s="123"/>
      <c r="M1737" s="147"/>
      <c r="N1737" s="146"/>
      <c r="O1737" s="123"/>
      <c r="P1737" s="147"/>
      <c r="Q1737" s="146"/>
      <c r="R1737" s="124"/>
      <c r="S1737" s="178"/>
      <c r="T1737" s="389">
        <f t="shared" si="136"/>
        <v>0</v>
      </c>
      <c r="U1737" s="443">
        <f>$A$1737</f>
        <v>27</v>
      </c>
    </row>
    <row r="1738" spans="1:21" ht="18" customHeight="1">
      <c r="A1738" s="817"/>
      <c r="B1738" s="818"/>
      <c r="C1738" s="895"/>
      <c r="D1738" s="818"/>
      <c r="E1738" s="377">
        <v>2</v>
      </c>
      <c r="F1738" s="779"/>
      <c r="G1738" s="780"/>
      <c r="H1738" s="143"/>
      <c r="I1738" s="86"/>
      <c r="J1738" s="78"/>
      <c r="K1738" s="89"/>
      <c r="L1738" s="78"/>
      <c r="M1738" s="16"/>
      <c r="N1738" s="89"/>
      <c r="O1738" s="78"/>
      <c r="P1738" s="16"/>
      <c r="Q1738" s="89"/>
      <c r="R1738" s="21"/>
      <c r="S1738" s="85"/>
      <c r="T1738" s="390">
        <f t="shared" si="136"/>
        <v>0</v>
      </c>
      <c r="U1738" s="443">
        <f t="shared" ref="U1738:U1746" si="143">$A$1737</f>
        <v>27</v>
      </c>
    </row>
    <row r="1739" spans="1:21" ht="18" customHeight="1">
      <c r="A1739" s="817"/>
      <c r="B1739" s="818"/>
      <c r="C1739" s="895"/>
      <c r="D1739" s="818"/>
      <c r="E1739" s="377">
        <v>3</v>
      </c>
      <c r="F1739" s="779"/>
      <c r="G1739" s="780"/>
      <c r="H1739" s="143"/>
      <c r="I1739" s="86"/>
      <c r="J1739" s="78"/>
      <c r="K1739" s="89"/>
      <c r="L1739" s="78"/>
      <c r="M1739" s="16"/>
      <c r="N1739" s="89"/>
      <c r="O1739" s="78"/>
      <c r="P1739" s="16"/>
      <c r="Q1739" s="89"/>
      <c r="R1739" s="21"/>
      <c r="S1739" s="85"/>
      <c r="T1739" s="390">
        <f t="shared" si="136"/>
        <v>0</v>
      </c>
      <c r="U1739" s="443">
        <f t="shared" si="143"/>
        <v>27</v>
      </c>
    </row>
    <row r="1740" spans="1:21" ht="18" customHeight="1">
      <c r="A1740" s="817"/>
      <c r="B1740" s="818"/>
      <c r="C1740" s="895"/>
      <c r="D1740" s="818"/>
      <c r="E1740" s="377">
        <v>4</v>
      </c>
      <c r="F1740" s="779"/>
      <c r="G1740" s="780"/>
      <c r="H1740" s="143"/>
      <c r="I1740" s="86"/>
      <c r="J1740" s="78"/>
      <c r="K1740" s="89"/>
      <c r="L1740" s="78"/>
      <c r="M1740" s="16"/>
      <c r="N1740" s="89"/>
      <c r="O1740" s="78"/>
      <c r="P1740" s="16"/>
      <c r="Q1740" s="89"/>
      <c r="R1740" s="21"/>
      <c r="S1740" s="85"/>
      <c r="T1740" s="390">
        <f t="shared" si="136"/>
        <v>0</v>
      </c>
      <c r="U1740" s="443">
        <f t="shared" si="143"/>
        <v>27</v>
      </c>
    </row>
    <row r="1741" spans="1:21" ht="18" customHeight="1">
      <c r="A1741" s="817"/>
      <c r="B1741" s="818"/>
      <c r="C1741" s="895"/>
      <c r="D1741" s="818"/>
      <c r="E1741" s="377">
        <v>5</v>
      </c>
      <c r="F1741" s="779"/>
      <c r="G1741" s="780"/>
      <c r="H1741" s="143"/>
      <c r="I1741" s="86"/>
      <c r="J1741" s="78"/>
      <c r="K1741" s="89"/>
      <c r="L1741" s="78"/>
      <c r="M1741" s="16"/>
      <c r="N1741" s="89"/>
      <c r="O1741" s="78"/>
      <c r="P1741" s="16"/>
      <c r="Q1741" s="89"/>
      <c r="R1741" s="21"/>
      <c r="S1741" s="85"/>
      <c r="T1741" s="390">
        <f t="shared" si="136"/>
        <v>0</v>
      </c>
      <c r="U1741" s="443">
        <f t="shared" si="143"/>
        <v>27</v>
      </c>
    </row>
    <row r="1742" spans="1:21" ht="18" customHeight="1">
      <c r="A1742" s="817"/>
      <c r="B1742" s="818"/>
      <c r="C1742" s="895"/>
      <c r="D1742" s="818"/>
      <c r="E1742" s="377">
        <v>6</v>
      </c>
      <c r="F1742" s="779"/>
      <c r="G1742" s="780"/>
      <c r="H1742" s="143"/>
      <c r="I1742" s="86"/>
      <c r="J1742" s="78"/>
      <c r="K1742" s="89"/>
      <c r="L1742" s="78"/>
      <c r="M1742" s="16"/>
      <c r="N1742" s="89"/>
      <c r="O1742" s="78"/>
      <c r="P1742" s="16"/>
      <c r="Q1742" s="89"/>
      <c r="R1742" s="21"/>
      <c r="S1742" s="85"/>
      <c r="T1742" s="390">
        <f t="shared" si="136"/>
        <v>0</v>
      </c>
      <c r="U1742" s="443">
        <f t="shared" si="143"/>
        <v>27</v>
      </c>
    </row>
    <row r="1743" spans="1:21" ht="18" customHeight="1">
      <c r="A1743" s="817"/>
      <c r="B1743" s="818"/>
      <c r="C1743" s="895"/>
      <c r="D1743" s="818"/>
      <c r="E1743" s="377">
        <v>7</v>
      </c>
      <c r="F1743" s="779"/>
      <c r="G1743" s="780"/>
      <c r="H1743" s="143"/>
      <c r="I1743" s="86"/>
      <c r="J1743" s="78"/>
      <c r="K1743" s="89"/>
      <c r="L1743" s="78"/>
      <c r="M1743" s="16"/>
      <c r="N1743" s="89"/>
      <c r="O1743" s="78"/>
      <c r="P1743" s="16"/>
      <c r="Q1743" s="89"/>
      <c r="R1743" s="21"/>
      <c r="S1743" s="85"/>
      <c r="T1743" s="390">
        <f t="shared" si="136"/>
        <v>0</v>
      </c>
      <c r="U1743" s="443">
        <f t="shared" si="143"/>
        <v>27</v>
      </c>
    </row>
    <row r="1744" spans="1:21" ht="18" customHeight="1">
      <c r="A1744" s="817"/>
      <c r="B1744" s="818"/>
      <c r="C1744" s="895"/>
      <c r="D1744" s="818"/>
      <c r="E1744" s="377">
        <v>8</v>
      </c>
      <c r="F1744" s="779"/>
      <c r="G1744" s="780"/>
      <c r="H1744" s="143"/>
      <c r="I1744" s="86"/>
      <c r="J1744" s="78"/>
      <c r="K1744" s="89"/>
      <c r="L1744" s="78"/>
      <c r="M1744" s="16"/>
      <c r="N1744" s="89"/>
      <c r="O1744" s="78"/>
      <c r="P1744" s="16"/>
      <c r="Q1744" s="89"/>
      <c r="R1744" s="21"/>
      <c r="S1744" s="85"/>
      <c r="T1744" s="390">
        <f t="shared" si="136"/>
        <v>0</v>
      </c>
      <c r="U1744" s="443">
        <f t="shared" si="143"/>
        <v>27</v>
      </c>
    </row>
    <row r="1745" spans="1:21" ht="18" customHeight="1">
      <c r="A1745" s="817"/>
      <c r="B1745" s="818"/>
      <c r="C1745" s="895"/>
      <c r="D1745" s="818"/>
      <c r="E1745" s="377">
        <v>9</v>
      </c>
      <c r="F1745" s="779"/>
      <c r="G1745" s="780"/>
      <c r="H1745" s="97"/>
      <c r="I1745" s="87"/>
      <c r="J1745" s="78"/>
      <c r="K1745" s="89"/>
      <c r="L1745" s="78"/>
      <c r="M1745" s="16"/>
      <c r="N1745" s="89"/>
      <c r="O1745" s="78"/>
      <c r="P1745" s="16"/>
      <c r="Q1745" s="89"/>
      <c r="R1745" s="21"/>
      <c r="S1745" s="85"/>
      <c r="T1745" s="390">
        <f t="shared" si="136"/>
        <v>0</v>
      </c>
      <c r="U1745" s="443">
        <f t="shared" si="143"/>
        <v>27</v>
      </c>
    </row>
    <row r="1746" spans="1:21" ht="18" customHeight="1">
      <c r="A1746" s="825"/>
      <c r="B1746" s="826"/>
      <c r="C1746" s="896"/>
      <c r="D1746" s="826"/>
      <c r="E1746" s="382">
        <v>10</v>
      </c>
      <c r="F1746" s="783"/>
      <c r="G1746" s="784"/>
      <c r="H1746" s="99"/>
      <c r="I1746" s="88"/>
      <c r="J1746" s="148"/>
      <c r="K1746" s="149"/>
      <c r="L1746" s="148"/>
      <c r="M1746" s="150"/>
      <c r="N1746" s="149"/>
      <c r="O1746" s="148"/>
      <c r="P1746" s="150"/>
      <c r="Q1746" s="149"/>
      <c r="R1746" s="151"/>
      <c r="S1746" s="91"/>
      <c r="T1746" s="391">
        <f t="shared" si="136"/>
        <v>0</v>
      </c>
      <c r="U1746" s="443">
        <f t="shared" si="143"/>
        <v>27</v>
      </c>
    </row>
    <row r="1747" spans="1:21" ht="18" customHeight="1">
      <c r="A1747" s="815">
        <f>IF(A819="","",A819)</f>
        <v>28</v>
      </c>
      <c r="B1747" s="816" t="str">
        <f>IF(B419="","",B419)</f>
        <v/>
      </c>
      <c r="C1747" s="894" t="str">
        <f>IF(C819="","",C819)</f>
        <v/>
      </c>
      <c r="D1747" s="816" t="str">
        <f>IF(D419="","",D419)</f>
        <v/>
      </c>
      <c r="E1747" s="372">
        <v>1</v>
      </c>
      <c r="F1747" s="781"/>
      <c r="G1747" s="782"/>
      <c r="H1747" s="144"/>
      <c r="I1747" s="145"/>
      <c r="J1747" s="123"/>
      <c r="K1747" s="146"/>
      <c r="L1747" s="123"/>
      <c r="M1747" s="147"/>
      <c r="N1747" s="146"/>
      <c r="O1747" s="123"/>
      <c r="P1747" s="147"/>
      <c r="Q1747" s="146"/>
      <c r="R1747" s="124"/>
      <c r="S1747" s="178"/>
      <c r="T1747" s="389">
        <f t="shared" si="136"/>
        <v>0</v>
      </c>
      <c r="U1747" s="443">
        <f>$A$1747</f>
        <v>28</v>
      </c>
    </row>
    <row r="1748" spans="1:21" ht="18" customHeight="1">
      <c r="A1748" s="817"/>
      <c r="B1748" s="818"/>
      <c r="C1748" s="895"/>
      <c r="D1748" s="818"/>
      <c r="E1748" s="377">
        <v>2</v>
      </c>
      <c r="F1748" s="779"/>
      <c r="G1748" s="780"/>
      <c r="H1748" s="97"/>
      <c r="I1748" s="87"/>
      <c r="J1748" s="78"/>
      <c r="K1748" s="89"/>
      <c r="L1748" s="78"/>
      <c r="M1748" s="16"/>
      <c r="N1748" s="89"/>
      <c r="O1748" s="78"/>
      <c r="P1748" s="16"/>
      <c r="Q1748" s="89"/>
      <c r="R1748" s="21"/>
      <c r="S1748" s="85"/>
      <c r="T1748" s="390">
        <f t="shared" si="136"/>
        <v>0</v>
      </c>
      <c r="U1748" s="443">
        <f t="shared" ref="U1748:U1756" si="144">$A$1747</f>
        <v>28</v>
      </c>
    </row>
    <row r="1749" spans="1:21" ht="18" customHeight="1">
      <c r="A1749" s="817"/>
      <c r="B1749" s="818"/>
      <c r="C1749" s="895"/>
      <c r="D1749" s="818"/>
      <c r="E1749" s="377">
        <v>3</v>
      </c>
      <c r="F1749" s="779"/>
      <c r="G1749" s="780"/>
      <c r="H1749" s="134"/>
      <c r="I1749" s="142"/>
      <c r="J1749" s="78"/>
      <c r="K1749" s="89"/>
      <c r="L1749" s="78"/>
      <c r="M1749" s="16"/>
      <c r="N1749" s="89"/>
      <c r="O1749" s="78"/>
      <c r="P1749" s="16"/>
      <c r="Q1749" s="89"/>
      <c r="R1749" s="21"/>
      <c r="S1749" s="85"/>
      <c r="T1749" s="390">
        <f t="shared" si="136"/>
        <v>0</v>
      </c>
      <c r="U1749" s="443">
        <f t="shared" si="144"/>
        <v>28</v>
      </c>
    </row>
    <row r="1750" spans="1:21" ht="18" customHeight="1">
      <c r="A1750" s="817"/>
      <c r="B1750" s="818"/>
      <c r="C1750" s="895"/>
      <c r="D1750" s="818"/>
      <c r="E1750" s="377">
        <v>4</v>
      </c>
      <c r="F1750" s="779"/>
      <c r="G1750" s="780"/>
      <c r="H1750" s="134"/>
      <c r="I1750" s="142"/>
      <c r="J1750" s="78"/>
      <c r="K1750" s="89"/>
      <c r="L1750" s="78"/>
      <c r="M1750" s="16"/>
      <c r="N1750" s="89"/>
      <c r="O1750" s="78"/>
      <c r="P1750" s="16"/>
      <c r="Q1750" s="89"/>
      <c r="R1750" s="21"/>
      <c r="S1750" s="85"/>
      <c r="T1750" s="390">
        <f t="shared" si="136"/>
        <v>0</v>
      </c>
      <c r="U1750" s="443">
        <f t="shared" si="144"/>
        <v>28</v>
      </c>
    </row>
    <row r="1751" spans="1:21" ht="18" customHeight="1">
      <c r="A1751" s="817"/>
      <c r="B1751" s="818"/>
      <c r="C1751" s="895"/>
      <c r="D1751" s="818"/>
      <c r="E1751" s="377">
        <v>5</v>
      </c>
      <c r="F1751" s="779"/>
      <c r="G1751" s="780"/>
      <c r="H1751" s="134"/>
      <c r="I1751" s="142"/>
      <c r="J1751" s="78"/>
      <c r="K1751" s="89"/>
      <c r="L1751" s="78"/>
      <c r="M1751" s="16"/>
      <c r="N1751" s="89"/>
      <c r="O1751" s="78"/>
      <c r="P1751" s="16"/>
      <c r="Q1751" s="89"/>
      <c r="R1751" s="21"/>
      <c r="S1751" s="85"/>
      <c r="T1751" s="390">
        <f t="shared" si="136"/>
        <v>0</v>
      </c>
      <c r="U1751" s="443">
        <f t="shared" si="144"/>
        <v>28</v>
      </c>
    </row>
    <row r="1752" spans="1:21" ht="18" customHeight="1">
      <c r="A1752" s="817"/>
      <c r="B1752" s="818"/>
      <c r="C1752" s="895"/>
      <c r="D1752" s="818"/>
      <c r="E1752" s="377">
        <v>6</v>
      </c>
      <c r="F1752" s="779"/>
      <c r="G1752" s="780"/>
      <c r="H1752" s="134"/>
      <c r="I1752" s="142"/>
      <c r="J1752" s="78"/>
      <c r="K1752" s="89"/>
      <c r="L1752" s="78"/>
      <c r="M1752" s="16"/>
      <c r="N1752" s="89"/>
      <c r="O1752" s="78"/>
      <c r="P1752" s="16"/>
      <c r="Q1752" s="89"/>
      <c r="R1752" s="21"/>
      <c r="S1752" s="85"/>
      <c r="T1752" s="390">
        <f t="shared" si="136"/>
        <v>0</v>
      </c>
      <c r="U1752" s="443">
        <f t="shared" si="144"/>
        <v>28</v>
      </c>
    </row>
    <row r="1753" spans="1:21" ht="18" customHeight="1">
      <c r="A1753" s="817"/>
      <c r="B1753" s="818"/>
      <c r="C1753" s="895"/>
      <c r="D1753" s="818"/>
      <c r="E1753" s="377">
        <v>7</v>
      </c>
      <c r="F1753" s="779"/>
      <c r="G1753" s="780"/>
      <c r="H1753" s="134"/>
      <c r="I1753" s="142"/>
      <c r="J1753" s="78"/>
      <c r="K1753" s="89"/>
      <c r="L1753" s="78"/>
      <c r="M1753" s="16"/>
      <c r="N1753" s="89"/>
      <c r="O1753" s="78"/>
      <c r="P1753" s="16"/>
      <c r="Q1753" s="89"/>
      <c r="R1753" s="21"/>
      <c r="S1753" s="85"/>
      <c r="T1753" s="390">
        <f t="shared" si="136"/>
        <v>0</v>
      </c>
      <c r="U1753" s="443">
        <f t="shared" si="144"/>
        <v>28</v>
      </c>
    </row>
    <row r="1754" spans="1:21" ht="18" customHeight="1">
      <c r="A1754" s="817"/>
      <c r="B1754" s="818"/>
      <c r="C1754" s="895"/>
      <c r="D1754" s="818"/>
      <c r="E1754" s="377">
        <v>8</v>
      </c>
      <c r="F1754" s="779"/>
      <c r="G1754" s="780"/>
      <c r="H1754" s="134"/>
      <c r="I1754" s="142"/>
      <c r="J1754" s="78"/>
      <c r="K1754" s="89"/>
      <c r="L1754" s="78"/>
      <c r="M1754" s="16"/>
      <c r="N1754" s="89"/>
      <c r="O1754" s="78"/>
      <c r="P1754" s="16"/>
      <c r="Q1754" s="89"/>
      <c r="R1754" s="21"/>
      <c r="S1754" s="85"/>
      <c r="T1754" s="390">
        <f t="shared" si="136"/>
        <v>0</v>
      </c>
      <c r="U1754" s="443">
        <f t="shared" si="144"/>
        <v>28</v>
      </c>
    </row>
    <row r="1755" spans="1:21" ht="18" customHeight="1">
      <c r="A1755" s="817"/>
      <c r="B1755" s="818"/>
      <c r="C1755" s="895"/>
      <c r="D1755" s="818"/>
      <c r="E1755" s="377">
        <v>9</v>
      </c>
      <c r="F1755" s="779"/>
      <c r="G1755" s="780"/>
      <c r="H1755" s="134"/>
      <c r="I1755" s="142"/>
      <c r="J1755" s="78"/>
      <c r="K1755" s="89"/>
      <c r="L1755" s="78"/>
      <c r="M1755" s="16"/>
      <c r="N1755" s="89"/>
      <c r="O1755" s="78"/>
      <c r="P1755" s="16"/>
      <c r="Q1755" s="89"/>
      <c r="R1755" s="21"/>
      <c r="S1755" s="85"/>
      <c r="T1755" s="390">
        <f t="shared" si="136"/>
        <v>0</v>
      </c>
      <c r="U1755" s="443">
        <f t="shared" si="144"/>
        <v>28</v>
      </c>
    </row>
    <row r="1756" spans="1:21" ht="18" customHeight="1">
      <c r="A1756" s="825"/>
      <c r="B1756" s="826"/>
      <c r="C1756" s="896"/>
      <c r="D1756" s="826"/>
      <c r="E1756" s="382">
        <v>10</v>
      </c>
      <c r="F1756" s="783"/>
      <c r="G1756" s="784"/>
      <c r="H1756" s="99"/>
      <c r="I1756" s="88"/>
      <c r="J1756" s="148"/>
      <c r="K1756" s="149"/>
      <c r="L1756" s="148"/>
      <c r="M1756" s="150"/>
      <c r="N1756" s="149"/>
      <c r="O1756" s="148"/>
      <c r="P1756" s="150"/>
      <c r="Q1756" s="149"/>
      <c r="R1756" s="151"/>
      <c r="S1756" s="91"/>
      <c r="T1756" s="391">
        <f t="shared" si="136"/>
        <v>0</v>
      </c>
      <c r="U1756" s="443">
        <f t="shared" si="144"/>
        <v>28</v>
      </c>
    </row>
    <row r="1757" spans="1:21" ht="18" customHeight="1">
      <c r="A1757" s="815">
        <f>IF(A849="","",A849)</f>
        <v>29</v>
      </c>
      <c r="B1757" s="816" t="str">
        <f>IF(B449="","",B449)</f>
        <v/>
      </c>
      <c r="C1757" s="894" t="str">
        <f>IF(C849="","",C849)</f>
        <v/>
      </c>
      <c r="D1757" s="816" t="str">
        <f>IF(D449="","",D449)</f>
        <v/>
      </c>
      <c r="E1757" s="372">
        <v>1</v>
      </c>
      <c r="F1757" s="781"/>
      <c r="G1757" s="782"/>
      <c r="H1757" s="144"/>
      <c r="I1757" s="145"/>
      <c r="J1757" s="123"/>
      <c r="K1757" s="146"/>
      <c r="L1757" s="123"/>
      <c r="M1757" s="147"/>
      <c r="N1757" s="146"/>
      <c r="O1757" s="123"/>
      <c r="P1757" s="147"/>
      <c r="Q1757" s="146"/>
      <c r="R1757" s="124"/>
      <c r="S1757" s="178"/>
      <c r="T1757" s="389">
        <f t="shared" si="136"/>
        <v>0</v>
      </c>
      <c r="U1757" s="443">
        <f>$A$1757</f>
        <v>29</v>
      </c>
    </row>
    <row r="1758" spans="1:21" ht="18" customHeight="1">
      <c r="A1758" s="817"/>
      <c r="B1758" s="818"/>
      <c r="C1758" s="895"/>
      <c r="D1758" s="818"/>
      <c r="E1758" s="377">
        <v>2</v>
      </c>
      <c r="F1758" s="779"/>
      <c r="G1758" s="780"/>
      <c r="H1758" s="143"/>
      <c r="I1758" s="86"/>
      <c r="J1758" s="78"/>
      <c r="K1758" s="89"/>
      <c r="L1758" s="78"/>
      <c r="M1758" s="16"/>
      <c r="N1758" s="89"/>
      <c r="O1758" s="78"/>
      <c r="P1758" s="16"/>
      <c r="Q1758" s="89"/>
      <c r="R1758" s="21"/>
      <c r="S1758" s="85"/>
      <c r="T1758" s="390">
        <f t="shared" si="136"/>
        <v>0</v>
      </c>
      <c r="U1758" s="443">
        <f t="shared" ref="U1758:U1766" si="145">$A$1757</f>
        <v>29</v>
      </c>
    </row>
    <row r="1759" spans="1:21" ht="18" customHeight="1">
      <c r="A1759" s="817"/>
      <c r="B1759" s="818"/>
      <c r="C1759" s="895"/>
      <c r="D1759" s="818"/>
      <c r="E1759" s="377">
        <v>3</v>
      </c>
      <c r="F1759" s="779"/>
      <c r="G1759" s="780"/>
      <c r="H1759" s="143"/>
      <c r="I1759" s="86"/>
      <c r="J1759" s="78"/>
      <c r="K1759" s="89"/>
      <c r="L1759" s="78"/>
      <c r="M1759" s="16"/>
      <c r="N1759" s="89"/>
      <c r="O1759" s="78"/>
      <c r="P1759" s="16"/>
      <c r="Q1759" s="89"/>
      <c r="R1759" s="21"/>
      <c r="S1759" s="85"/>
      <c r="T1759" s="390">
        <f t="shared" si="136"/>
        <v>0</v>
      </c>
      <c r="U1759" s="443">
        <f t="shared" si="145"/>
        <v>29</v>
      </c>
    </row>
    <row r="1760" spans="1:21" ht="18" customHeight="1">
      <c r="A1760" s="817"/>
      <c r="B1760" s="818"/>
      <c r="C1760" s="895"/>
      <c r="D1760" s="818"/>
      <c r="E1760" s="377">
        <v>4</v>
      </c>
      <c r="F1760" s="779"/>
      <c r="G1760" s="780"/>
      <c r="H1760" s="143"/>
      <c r="I1760" s="86"/>
      <c r="J1760" s="78"/>
      <c r="K1760" s="89"/>
      <c r="L1760" s="78"/>
      <c r="M1760" s="16"/>
      <c r="N1760" s="89"/>
      <c r="O1760" s="78"/>
      <c r="P1760" s="16"/>
      <c r="Q1760" s="89"/>
      <c r="R1760" s="21"/>
      <c r="S1760" s="85"/>
      <c r="T1760" s="390">
        <f t="shared" si="136"/>
        <v>0</v>
      </c>
      <c r="U1760" s="443">
        <f t="shared" si="145"/>
        <v>29</v>
      </c>
    </row>
    <row r="1761" spans="1:21" ht="18" customHeight="1">
      <c r="A1761" s="817"/>
      <c r="B1761" s="818"/>
      <c r="C1761" s="895"/>
      <c r="D1761" s="818"/>
      <c r="E1761" s="377">
        <v>5</v>
      </c>
      <c r="F1761" s="779"/>
      <c r="G1761" s="780"/>
      <c r="H1761" s="143"/>
      <c r="I1761" s="86"/>
      <c r="J1761" s="78"/>
      <c r="K1761" s="89"/>
      <c r="L1761" s="78"/>
      <c r="M1761" s="16"/>
      <c r="N1761" s="89"/>
      <c r="O1761" s="78"/>
      <c r="P1761" s="16"/>
      <c r="Q1761" s="89"/>
      <c r="R1761" s="21"/>
      <c r="S1761" s="85"/>
      <c r="T1761" s="390">
        <f t="shared" si="136"/>
        <v>0</v>
      </c>
      <c r="U1761" s="443">
        <f t="shared" si="145"/>
        <v>29</v>
      </c>
    </row>
    <row r="1762" spans="1:21" ht="18" customHeight="1">
      <c r="A1762" s="817"/>
      <c r="B1762" s="818"/>
      <c r="C1762" s="895"/>
      <c r="D1762" s="818"/>
      <c r="E1762" s="377">
        <v>6</v>
      </c>
      <c r="F1762" s="779"/>
      <c r="G1762" s="780"/>
      <c r="H1762" s="143"/>
      <c r="I1762" s="86"/>
      <c r="J1762" s="78"/>
      <c r="K1762" s="89"/>
      <c r="L1762" s="78"/>
      <c r="M1762" s="16"/>
      <c r="N1762" s="89"/>
      <c r="O1762" s="78"/>
      <c r="P1762" s="16"/>
      <c r="Q1762" s="89"/>
      <c r="R1762" s="21"/>
      <c r="S1762" s="85"/>
      <c r="T1762" s="390">
        <f t="shared" si="136"/>
        <v>0</v>
      </c>
      <c r="U1762" s="443">
        <f t="shared" si="145"/>
        <v>29</v>
      </c>
    </row>
    <row r="1763" spans="1:21" ht="18" customHeight="1">
      <c r="A1763" s="817"/>
      <c r="B1763" s="818"/>
      <c r="C1763" s="895"/>
      <c r="D1763" s="818"/>
      <c r="E1763" s="377">
        <v>7</v>
      </c>
      <c r="F1763" s="779"/>
      <c r="G1763" s="780"/>
      <c r="H1763" s="143"/>
      <c r="I1763" s="86"/>
      <c r="J1763" s="78"/>
      <c r="K1763" s="89"/>
      <c r="L1763" s="78"/>
      <c r="M1763" s="16"/>
      <c r="N1763" s="89"/>
      <c r="O1763" s="78"/>
      <c r="P1763" s="16"/>
      <c r="Q1763" s="89"/>
      <c r="R1763" s="21"/>
      <c r="S1763" s="85"/>
      <c r="T1763" s="390">
        <f t="shared" si="136"/>
        <v>0</v>
      </c>
      <c r="U1763" s="443">
        <f t="shared" si="145"/>
        <v>29</v>
      </c>
    </row>
    <row r="1764" spans="1:21" ht="18" customHeight="1">
      <c r="A1764" s="817"/>
      <c r="B1764" s="818"/>
      <c r="C1764" s="895"/>
      <c r="D1764" s="818"/>
      <c r="E1764" s="377">
        <v>8</v>
      </c>
      <c r="F1764" s="779"/>
      <c r="G1764" s="780"/>
      <c r="H1764" s="143"/>
      <c r="I1764" s="86"/>
      <c r="J1764" s="78"/>
      <c r="K1764" s="89"/>
      <c r="L1764" s="78"/>
      <c r="M1764" s="16"/>
      <c r="N1764" s="89"/>
      <c r="O1764" s="78"/>
      <c r="P1764" s="16"/>
      <c r="Q1764" s="89"/>
      <c r="R1764" s="21"/>
      <c r="S1764" s="85"/>
      <c r="T1764" s="390">
        <f t="shared" si="136"/>
        <v>0</v>
      </c>
      <c r="U1764" s="443">
        <f t="shared" si="145"/>
        <v>29</v>
      </c>
    </row>
    <row r="1765" spans="1:21" ht="18" customHeight="1">
      <c r="A1765" s="817"/>
      <c r="B1765" s="818"/>
      <c r="C1765" s="895"/>
      <c r="D1765" s="818"/>
      <c r="E1765" s="377">
        <v>9</v>
      </c>
      <c r="F1765" s="779"/>
      <c r="G1765" s="780"/>
      <c r="H1765" s="97"/>
      <c r="I1765" s="87"/>
      <c r="J1765" s="78"/>
      <c r="K1765" s="89"/>
      <c r="L1765" s="78"/>
      <c r="M1765" s="16"/>
      <c r="N1765" s="89"/>
      <c r="O1765" s="78"/>
      <c r="P1765" s="16"/>
      <c r="Q1765" s="89"/>
      <c r="R1765" s="21"/>
      <c r="S1765" s="85"/>
      <c r="T1765" s="390">
        <f t="shared" si="136"/>
        <v>0</v>
      </c>
      <c r="U1765" s="443">
        <f t="shared" si="145"/>
        <v>29</v>
      </c>
    </row>
    <row r="1766" spans="1:21" ht="18" customHeight="1">
      <c r="A1766" s="825"/>
      <c r="B1766" s="826"/>
      <c r="C1766" s="896"/>
      <c r="D1766" s="826"/>
      <c r="E1766" s="382">
        <v>10</v>
      </c>
      <c r="F1766" s="783"/>
      <c r="G1766" s="784"/>
      <c r="H1766" s="99"/>
      <c r="I1766" s="88"/>
      <c r="J1766" s="148"/>
      <c r="K1766" s="149"/>
      <c r="L1766" s="148"/>
      <c r="M1766" s="150"/>
      <c r="N1766" s="149"/>
      <c r="O1766" s="148"/>
      <c r="P1766" s="150"/>
      <c r="Q1766" s="149"/>
      <c r="R1766" s="151"/>
      <c r="S1766" s="91"/>
      <c r="T1766" s="391">
        <f t="shared" si="136"/>
        <v>0</v>
      </c>
      <c r="U1766" s="443">
        <f t="shared" si="145"/>
        <v>29</v>
      </c>
    </row>
    <row r="1767" spans="1:21" ht="18" customHeight="1">
      <c r="A1767" s="815">
        <f>IF(A879="","",A879)</f>
        <v>30</v>
      </c>
      <c r="B1767" s="816" t="str">
        <f>IF(B479="","",B479)</f>
        <v/>
      </c>
      <c r="C1767" s="894" t="str">
        <f>IF(C879="","",C879)</f>
        <v/>
      </c>
      <c r="D1767" s="816" t="str">
        <f>IF(D479="","",D479)</f>
        <v/>
      </c>
      <c r="E1767" s="372">
        <v>1</v>
      </c>
      <c r="F1767" s="781"/>
      <c r="G1767" s="782"/>
      <c r="H1767" s="144"/>
      <c r="I1767" s="145"/>
      <c r="J1767" s="123"/>
      <c r="K1767" s="146"/>
      <c r="L1767" s="123"/>
      <c r="M1767" s="147"/>
      <c r="N1767" s="146"/>
      <c r="O1767" s="123"/>
      <c r="P1767" s="147"/>
      <c r="Q1767" s="146"/>
      <c r="R1767" s="124"/>
      <c r="S1767" s="178"/>
      <c r="T1767" s="389">
        <f t="shared" si="136"/>
        <v>0</v>
      </c>
      <c r="U1767" s="443">
        <f>$A$1767</f>
        <v>30</v>
      </c>
    </row>
    <row r="1768" spans="1:21" ht="18" customHeight="1">
      <c r="A1768" s="817"/>
      <c r="B1768" s="818"/>
      <c r="C1768" s="895"/>
      <c r="D1768" s="818"/>
      <c r="E1768" s="377">
        <v>2</v>
      </c>
      <c r="F1768" s="779"/>
      <c r="G1768" s="780"/>
      <c r="H1768" s="143"/>
      <c r="I1768" s="86"/>
      <c r="J1768" s="78"/>
      <c r="K1768" s="89"/>
      <c r="L1768" s="78"/>
      <c r="M1768" s="16"/>
      <c r="N1768" s="89"/>
      <c r="O1768" s="78"/>
      <c r="P1768" s="16"/>
      <c r="Q1768" s="89"/>
      <c r="R1768" s="21"/>
      <c r="S1768" s="85"/>
      <c r="T1768" s="390">
        <f t="shared" si="136"/>
        <v>0</v>
      </c>
      <c r="U1768" s="443">
        <f t="shared" ref="U1768:U1776" si="146">$A$1767</f>
        <v>30</v>
      </c>
    </row>
    <row r="1769" spans="1:21" ht="18" customHeight="1">
      <c r="A1769" s="817"/>
      <c r="B1769" s="818"/>
      <c r="C1769" s="895"/>
      <c r="D1769" s="818"/>
      <c r="E1769" s="377">
        <v>3</v>
      </c>
      <c r="F1769" s="779"/>
      <c r="G1769" s="780"/>
      <c r="H1769" s="143"/>
      <c r="I1769" s="86"/>
      <c r="J1769" s="78"/>
      <c r="K1769" s="89"/>
      <c r="L1769" s="78"/>
      <c r="M1769" s="16"/>
      <c r="N1769" s="89"/>
      <c r="O1769" s="78"/>
      <c r="P1769" s="16"/>
      <c r="Q1769" s="89"/>
      <c r="R1769" s="21"/>
      <c r="S1769" s="85"/>
      <c r="T1769" s="390">
        <f t="shared" si="136"/>
        <v>0</v>
      </c>
      <c r="U1769" s="443">
        <f t="shared" si="146"/>
        <v>30</v>
      </c>
    </row>
    <row r="1770" spans="1:21" ht="18" customHeight="1">
      <c r="A1770" s="817"/>
      <c r="B1770" s="818"/>
      <c r="C1770" s="895"/>
      <c r="D1770" s="818"/>
      <c r="E1770" s="377">
        <v>4</v>
      </c>
      <c r="F1770" s="779"/>
      <c r="G1770" s="780"/>
      <c r="H1770" s="143"/>
      <c r="I1770" s="86"/>
      <c r="J1770" s="78"/>
      <c r="K1770" s="89"/>
      <c r="L1770" s="78"/>
      <c r="M1770" s="16"/>
      <c r="N1770" s="89"/>
      <c r="O1770" s="78"/>
      <c r="P1770" s="16"/>
      <c r="Q1770" s="89"/>
      <c r="R1770" s="21"/>
      <c r="S1770" s="85"/>
      <c r="T1770" s="390">
        <f t="shared" si="136"/>
        <v>0</v>
      </c>
      <c r="U1770" s="443">
        <f t="shared" si="146"/>
        <v>30</v>
      </c>
    </row>
    <row r="1771" spans="1:21" ht="18" customHeight="1">
      <c r="A1771" s="817"/>
      <c r="B1771" s="818"/>
      <c r="C1771" s="895"/>
      <c r="D1771" s="818"/>
      <c r="E1771" s="377">
        <v>5</v>
      </c>
      <c r="F1771" s="779"/>
      <c r="G1771" s="780"/>
      <c r="H1771" s="143"/>
      <c r="I1771" s="86"/>
      <c r="J1771" s="78"/>
      <c r="K1771" s="89"/>
      <c r="L1771" s="78"/>
      <c r="M1771" s="16"/>
      <c r="N1771" s="89"/>
      <c r="O1771" s="78"/>
      <c r="P1771" s="16"/>
      <c r="Q1771" s="89"/>
      <c r="R1771" s="21"/>
      <c r="S1771" s="85"/>
      <c r="T1771" s="390">
        <f t="shared" si="136"/>
        <v>0</v>
      </c>
      <c r="U1771" s="443">
        <f t="shared" si="146"/>
        <v>30</v>
      </c>
    </row>
    <row r="1772" spans="1:21" ht="18" customHeight="1">
      <c r="A1772" s="817"/>
      <c r="B1772" s="818"/>
      <c r="C1772" s="895"/>
      <c r="D1772" s="818"/>
      <c r="E1772" s="377">
        <v>6</v>
      </c>
      <c r="F1772" s="779"/>
      <c r="G1772" s="780"/>
      <c r="H1772" s="143"/>
      <c r="I1772" s="86"/>
      <c r="J1772" s="78"/>
      <c r="K1772" s="89"/>
      <c r="L1772" s="78"/>
      <c r="M1772" s="16"/>
      <c r="N1772" s="89"/>
      <c r="O1772" s="78"/>
      <c r="P1772" s="16"/>
      <c r="Q1772" s="89"/>
      <c r="R1772" s="21"/>
      <c r="S1772" s="85"/>
      <c r="T1772" s="390">
        <f t="shared" si="136"/>
        <v>0</v>
      </c>
      <c r="U1772" s="443">
        <f t="shared" si="146"/>
        <v>30</v>
      </c>
    </row>
    <row r="1773" spans="1:21" ht="18" customHeight="1">
      <c r="A1773" s="817"/>
      <c r="B1773" s="818"/>
      <c r="C1773" s="895"/>
      <c r="D1773" s="818"/>
      <c r="E1773" s="377">
        <v>7</v>
      </c>
      <c r="F1773" s="779"/>
      <c r="G1773" s="780"/>
      <c r="H1773" s="143"/>
      <c r="I1773" s="86"/>
      <c r="J1773" s="78"/>
      <c r="K1773" s="89"/>
      <c r="L1773" s="78"/>
      <c r="M1773" s="16"/>
      <c r="N1773" s="89"/>
      <c r="O1773" s="78"/>
      <c r="P1773" s="16"/>
      <c r="Q1773" s="89"/>
      <c r="R1773" s="21"/>
      <c r="S1773" s="85"/>
      <c r="T1773" s="390">
        <f t="shared" si="136"/>
        <v>0</v>
      </c>
      <c r="U1773" s="443">
        <f t="shared" si="146"/>
        <v>30</v>
      </c>
    </row>
    <row r="1774" spans="1:21" ht="18" customHeight="1">
      <c r="A1774" s="817"/>
      <c r="B1774" s="818"/>
      <c r="C1774" s="895"/>
      <c r="D1774" s="818"/>
      <c r="E1774" s="377">
        <v>8</v>
      </c>
      <c r="F1774" s="779"/>
      <c r="G1774" s="780"/>
      <c r="H1774" s="143"/>
      <c r="I1774" s="86"/>
      <c r="J1774" s="78"/>
      <c r="K1774" s="89"/>
      <c r="L1774" s="78"/>
      <c r="M1774" s="16"/>
      <c r="N1774" s="89"/>
      <c r="O1774" s="78"/>
      <c r="P1774" s="16"/>
      <c r="Q1774" s="89"/>
      <c r="R1774" s="21"/>
      <c r="S1774" s="85"/>
      <c r="T1774" s="390">
        <f t="shared" si="136"/>
        <v>0</v>
      </c>
      <c r="U1774" s="443">
        <f t="shared" si="146"/>
        <v>30</v>
      </c>
    </row>
    <row r="1775" spans="1:21" ht="18" customHeight="1">
      <c r="A1775" s="817"/>
      <c r="B1775" s="818"/>
      <c r="C1775" s="895"/>
      <c r="D1775" s="818"/>
      <c r="E1775" s="377">
        <v>9</v>
      </c>
      <c r="F1775" s="779"/>
      <c r="G1775" s="780"/>
      <c r="H1775" s="97"/>
      <c r="I1775" s="87"/>
      <c r="J1775" s="78"/>
      <c r="K1775" s="89"/>
      <c r="L1775" s="78"/>
      <c r="M1775" s="16"/>
      <c r="N1775" s="89"/>
      <c r="O1775" s="78"/>
      <c r="P1775" s="16"/>
      <c r="Q1775" s="89"/>
      <c r="R1775" s="21"/>
      <c r="S1775" s="85"/>
      <c r="T1775" s="390">
        <f t="shared" si="136"/>
        <v>0</v>
      </c>
      <c r="U1775" s="443">
        <f t="shared" si="146"/>
        <v>30</v>
      </c>
    </row>
    <row r="1776" spans="1:21" ht="18" customHeight="1">
      <c r="A1776" s="825"/>
      <c r="B1776" s="826"/>
      <c r="C1776" s="896"/>
      <c r="D1776" s="826"/>
      <c r="E1776" s="382">
        <v>10</v>
      </c>
      <c r="F1776" s="783"/>
      <c r="G1776" s="784"/>
      <c r="H1776" s="99"/>
      <c r="I1776" s="88"/>
      <c r="J1776" s="148"/>
      <c r="K1776" s="149"/>
      <c r="L1776" s="148"/>
      <c r="M1776" s="150"/>
      <c r="N1776" s="149"/>
      <c r="O1776" s="148"/>
      <c r="P1776" s="150"/>
      <c r="Q1776" s="149"/>
      <c r="R1776" s="151"/>
      <c r="S1776" s="91"/>
      <c r="T1776" s="391">
        <f t="shared" si="136"/>
        <v>0</v>
      </c>
      <c r="U1776" s="443">
        <f t="shared" si="146"/>
        <v>30</v>
      </c>
    </row>
    <row r="1777" spans="1:21" ht="18" customHeight="1">
      <c r="A1777" s="815">
        <f>IF(A909="","",A909)</f>
        <v>31</v>
      </c>
      <c r="B1777" s="816" t="str">
        <f>IF(B509="","",B509)</f>
        <v/>
      </c>
      <c r="C1777" s="894" t="str">
        <f>IF(C909="","",C909)</f>
        <v/>
      </c>
      <c r="D1777" s="816" t="str">
        <f>IF(D509="","",D509)</f>
        <v/>
      </c>
      <c r="E1777" s="372">
        <v>1</v>
      </c>
      <c r="F1777" s="781"/>
      <c r="G1777" s="782"/>
      <c r="H1777" s="144"/>
      <c r="I1777" s="145"/>
      <c r="J1777" s="123"/>
      <c r="K1777" s="146"/>
      <c r="L1777" s="123"/>
      <c r="M1777" s="147"/>
      <c r="N1777" s="146"/>
      <c r="O1777" s="123"/>
      <c r="P1777" s="147"/>
      <c r="Q1777" s="146"/>
      <c r="R1777" s="124"/>
      <c r="S1777" s="178"/>
      <c r="T1777" s="389">
        <f t="shared" si="136"/>
        <v>0</v>
      </c>
      <c r="U1777" s="443">
        <f>$A$1777</f>
        <v>31</v>
      </c>
    </row>
    <row r="1778" spans="1:21" ht="18" customHeight="1">
      <c r="A1778" s="817"/>
      <c r="B1778" s="818"/>
      <c r="C1778" s="895"/>
      <c r="D1778" s="818"/>
      <c r="E1778" s="377">
        <v>2</v>
      </c>
      <c r="F1778" s="779"/>
      <c r="G1778" s="780"/>
      <c r="H1778" s="143"/>
      <c r="I1778" s="86"/>
      <c r="J1778" s="78"/>
      <c r="K1778" s="89"/>
      <c r="L1778" s="78"/>
      <c r="M1778" s="16"/>
      <c r="N1778" s="89"/>
      <c r="O1778" s="78"/>
      <c r="P1778" s="16"/>
      <c r="Q1778" s="89"/>
      <c r="R1778" s="21"/>
      <c r="S1778" s="85"/>
      <c r="T1778" s="390">
        <f t="shared" si="136"/>
        <v>0</v>
      </c>
      <c r="U1778" s="443">
        <f t="shared" ref="U1778:U1786" si="147">$A$1777</f>
        <v>31</v>
      </c>
    </row>
    <row r="1779" spans="1:21" ht="18" customHeight="1">
      <c r="A1779" s="817"/>
      <c r="B1779" s="818"/>
      <c r="C1779" s="895"/>
      <c r="D1779" s="818"/>
      <c r="E1779" s="377">
        <v>3</v>
      </c>
      <c r="F1779" s="779"/>
      <c r="G1779" s="780"/>
      <c r="H1779" s="143"/>
      <c r="I1779" s="86"/>
      <c r="J1779" s="78"/>
      <c r="K1779" s="89"/>
      <c r="L1779" s="78"/>
      <c r="M1779" s="16"/>
      <c r="N1779" s="89"/>
      <c r="O1779" s="78"/>
      <c r="P1779" s="16"/>
      <c r="Q1779" s="89"/>
      <c r="R1779" s="21"/>
      <c r="S1779" s="85"/>
      <c r="T1779" s="390">
        <f t="shared" si="136"/>
        <v>0</v>
      </c>
      <c r="U1779" s="443">
        <f t="shared" si="147"/>
        <v>31</v>
      </c>
    </row>
    <row r="1780" spans="1:21" ht="18" customHeight="1">
      <c r="A1780" s="817"/>
      <c r="B1780" s="818"/>
      <c r="C1780" s="895"/>
      <c r="D1780" s="818"/>
      <c r="E1780" s="377">
        <v>4</v>
      </c>
      <c r="F1780" s="779"/>
      <c r="G1780" s="780"/>
      <c r="H1780" s="143"/>
      <c r="I1780" s="86"/>
      <c r="J1780" s="78"/>
      <c r="K1780" s="89"/>
      <c r="L1780" s="78"/>
      <c r="M1780" s="16"/>
      <c r="N1780" s="89"/>
      <c r="O1780" s="78"/>
      <c r="P1780" s="16"/>
      <c r="Q1780" s="89"/>
      <c r="R1780" s="21"/>
      <c r="S1780" s="85"/>
      <c r="T1780" s="390">
        <f t="shared" si="136"/>
        <v>0</v>
      </c>
      <c r="U1780" s="443">
        <f t="shared" si="147"/>
        <v>31</v>
      </c>
    </row>
    <row r="1781" spans="1:21" ht="18" customHeight="1">
      <c r="A1781" s="817"/>
      <c r="B1781" s="818"/>
      <c r="C1781" s="895"/>
      <c r="D1781" s="818"/>
      <c r="E1781" s="377">
        <v>5</v>
      </c>
      <c r="F1781" s="779"/>
      <c r="G1781" s="780"/>
      <c r="H1781" s="143"/>
      <c r="I1781" s="86"/>
      <c r="J1781" s="78"/>
      <c r="K1781" s="89"/>
      <c r="L1781" s="78"/>
      <c r="M1781" s="16"/>
      <c r="N1781" s="89"/>
      <c r="O1781" s="78"/>
      <c r="P1781" s="16"/>
      <c r="Q1781" s="89"/>
      <c r="R1781" s="21"/>
      <c r="S1781" s="85"/>
      <c r="T1781" s="390">
        <f t="shared" si="136"/>
        <v>0</v>
      </c>
      <c r="U1781" s="443">
        <f t="shared" si="147"/>
        <v>31</v>
      </c>
    </row>
    <row r="1782" spans="1:21" ht="18" customHeight="1">
      <c r="A1782" s="817"/>
      <c r="B1782" s="818"/>
      <c r="C1782" s="895"/>
      <c r="D1782" s="818"/>
      <c r="E1782" s="377">
        <v>6</v>
      </c>
      <c r="F1782" s="779"/>
      <c r="G1782" s="780"/>
      <c r="H1782" s="143"/>
      <c r="I1782" s="86"/>
      <c r="J1782" s="78"/>
      <c r="K1782" s="89"/>
      <c r="L1782" s="78"/>
      <c r="M1782" s="16"/>
      <c r="N1782" s="89"/>
      <c r="O1782" s="78"/>
      <c r="P1782" s="16"/>
      <c r="Q1782" s="89"/>
      <c r="R1782" s="21"/>
      <c r="S1782" s="85"/>
      <c r="T1782" s="390">
        <f t="shared" si="136"/>
        <v>0</v>
      </c>
      <c r="U1782" s="443">
        <f t="shared" si="147"/>
        <v>31</v>
      </c>
    </row>
    <row r="1783" spans="1:21" ht="18" customHeight="1">
      <c r="A1783" s="817"/>
      <c r="B1783" s="818"/>
      <c r="C1783" s="895"/>
      <c r="D1783" s="818"/>
      <c r="E1783" s="377">
        <v>7</v>
      </c>
      <c r="F1783" s="779"/>
      <c r="G1783" s="780"/>
      <c r="H1783" s="143"/>
      <c r="I1783" s="86"/>
      <c r="J1783" s="78"/>
      <c r="K1783" s="89"/>
      <c r="L1783" s="78"/>
      <c r="M1783" s="16"/>
      <c r="N1783" s="89"/>
      <c r="O1783" s="78"/>
      <c r="P1783" s="16"/>
      <c r="Q1783" s="89"/>
      <c r="R1783" s="21"/>
      <c r="S1783" s="85"/>
      <c r="T1783" s="390">
        <f t="shared" si="136"/>
        <v>0</v>
      </c>
      <c r="U1783" s="443">
        <f t="shared" si="147"/>
        <v>31</v>
      </c>
    </row>
    <row r="1784" spans="1:21" ht="18" customHeight="1">
      <c r="A1784" s="817"/>
      <c r="B1784" s="818"/>
      <c r="C1784" s="895"/>
      <c r="D1784" s="818"/>
      <c r="E1784" s="377">
        <v>8</v>
      </c>
      <c r="F1784" s="779"/>
      <c r="G1784" s="780"/>
      <c r="H1784" s="143"/>
      <c r="I1784" s="86"/>
      <c r="J1784" s="78"/>
      <c r="K1784" s="89"/>
      <c r="L1784" s="78"/>
      <c r="M1784" s="16"/>
      <c r="N1784" s="89"/>
      <c r="O1784" s="78"/>
      <c r="P1784" s="16"/>
      <c r="Q1784" s="89"/>
      <c r="R1784" s="21"/>
      <c r="S1784" s="85"/>
      <c r="T1784" s="390">
        <f t="shared" si="136"/>
        <v>0</v>
      </c>
      <c r="U1784" s="443">
        <f t="shared" si="147"/>
        <v>31</v>
      </c>
    </row>
    <row r="1785" spans="1:21" ht="18" customHeight="1">
      <c r="A1785" s="817"/>
      <c r="B1785" s="818"/>
      <c r="C1785" s="895"/>
      <c r="D1785" s="818"/>
      <c r="E1785" s="377">
        <v>9</v>
      </c>
      <c r="F1785" s="779"/>
      <c r="G1785" s="780"/>
      <c r="H1785" s="97"/>
      <c r="I1785" s="87"/>
      <c r="J1785" s="78"/>
      <c r="K1785" s="89"/>
      <c r="L1785" s="78"/>
      <c r="M1785" s="16"/>
      <c r="N1785" s="89"/>
      <c r="O1785" s="78"/>
      <c r="P1785" s="16"/>
      <c r="Q1785" s="89"/>
      <c r="R1785" s="21"/>
      <c r="S1785" s="85"/>
      <c r="T1785" s="390">
        <f t="shared" si="136"/>
        <v>0</v>
      </c>
      <c r="U1785" s="443">
        <f t="shared" si="147"/>
        <v>31</v>
      </c>
    </row>
    <row r="1786" spans="1:21" ht="18" customHeight="1">
      <c r="A1786" s="825"/>
      <c r="B1786" s="826"/>
      <c r="C1786" s="896"/>
      <c r="D1786" s="826"/>
      <c r="E1786" s="382">
        <v>10</v>
      </c>
      <c r="F1786" s="783"/>
      <c r="G1786" s="784"/>
      <c r="H1786" s="99"/>
      <c r="I1786" s="88"/>
      <c r="J1786" s="148"/>
      <c r="K1786" s="149"/>
      <c r="L1786" s="148"/>
      <c r="M1786" s="150"/>
      <c r="N1786" s="149"/>
      <c r="O1786" s="148"/>
      <c r="P1786" s="150"/>
      <c r="Q1786" s="149"/>
      <c r="R1786" s="151"/>
      <c r="S1786" s="91"/>
      <c r="T1786" s="391">
        <f t="shared" si="136"/>
        <v>0</v>
      </c>
      <c r="U1786" s="443">
        <f t="shared" si="147"/>
        <v>31</v>
      </c>
    </row>
    <row r="1787" spans="1:21" ht="18" customHeight="1">
      <c r="A1787" s="815">
        <f>IF(A939="","",A939)</f>
        <v>32</v>
      </c>
      <c r="B1787" s="816" t="str">
        <f>IF(B539="","",B539)</f>
        <v/>
      </c>
      <c r="C1787" s="894" t="str">
        <f>IF(C939="","",C939)</f>
        <v/>
      </c>
      <c r="D1787" s="816" t="str">
        <f>IF(D539="","",D539)</f>
        <v/>
      </c>
      <c r="E1787" s="372">
        <v>1</v>
      </c>
      <c r="F1787" s="781"/>
      <c r="G1787" s="782"/>
      <c r="H1787" s="144"/>
      <c r="I1787" s="145"/>
      <c r="J1787" s="123"/>
      <c r="K1787" s="146"/>
      <c r="L1787" s="123"/>
      <c r="M1787" s="147"/>
      <c r="N1787" s="146"/>
      <c r="O1787" s="123"/>
      <c r="P1787" s="147"/>
      <c r="Q1787" s="146"/>
      <c r="R1787" s="124"/>
      <c r="S1787" s="178"/>
      <c r="T1787" s="389">
        <f t="shared" si="136"/>
        <v>0</v>
      </c>
      <c r="U1787" s="443">
        <f>$A$1787</f>
        <v>32</v>
      </c>
    </row>
    <row r="1788" spans="1:21" ht="18" customHeight="1">
      <c r="A1788" s="817"/>
      <c r="B1788" s="818"/>
      <c r="C1788" s="895"/>
      <c r="D1788" s="818"/>
      <c r="E1788" s="377">
        <v>2</v>
      </c>
      <c r="F1788" s="779"/>
      <c r="G1788" s="780"/>
      <c r="H1788" s="143"/>
      <c r="I1788" s="86"/>
      <c r="J1788" s="78"/>
      <c r="K1788" s="89"/>
      <c r="L1788" s="78"/>
      <c r="M1788" s="16"/>
      <c r="N1788" s="89"/>
      <c r="O1788" s="78"/>
      <c r="P1788" s="16"/>
      <c r="Q1788" s="89"/>
      <c r="R1788" s="21"/>
      <c r="S1788" s="85"/>
      <c r="T1788" s="390">
        <f t="shared" si="136"/>
        <v>0</v>
      </c>
      <c r="U1788" s="443">
        <f t="shared" ref="U1788:U1796" si="148">$A$1787</f>
        <v>32</v>
      </c>
    </row>
    <row r="1789" spans="1:21" ht="18" customHeight="1">
      <c r="A1789" s="817"/>
      <c r="B1789" s="818"/>
      <c r="C1789" s="895"/>
      <c r="D1789" s="818"/>
      <c r="E1789" s="377">
        <v>3</v>
      </c>
      <c r="F1789" s="779"/>
      <c r="G1789" s="780"/>
      <c r="H1789" s="143"/>
      <c r="I1789" s="86"/>
      <c r="J1789" s="78"/>
      <c r="K1789" s="89"/>
      <c r="L1789" s="78"/>
      <c r="M1789" s="16"/>
      <c r="N1789" s="89"/>
      <c r="O1789" s="78"/>
      <c r="P1789" s="16"/>
      <c r="Q1789" s="89"/>
      <c r="R1789" s="21"/>
      <c r="S1789" s="85"/>
      <c r="T1789" s="390">
        <f t="shared" si="136"/>
        <v>0</v>
      </c>
      <c r="U1789" s="443">
        <f t="shared" si="148"/>
        <v>32</v>
      </c>
    </row>
    <row r="1790" spans="1:21" ht="18" customHeight="1">
      <c r="A1790" s="817"/>
      <c r="B1790" s="818"/>
      <c r="C1790" s="895"/>
      <c r="D1790" s="818"/>
      <c r="E1790" s="377">
        <v>4</v>
      </c>
      <c r="F1790" s="779"/>
      <c r="G1790" s="780"/>
      <c r="H1790" s="143"/>
      <c r="I1790" s="86"/>
      <c r="J1790" s="78"/>
      <c r="K1790" s="89"/>
      <c r="L1790" s="78"/>
      <c r="M1790" s="16"/>
      <c r="N1790" s="89"/>
      <c r="O1790" s="78"/>
      <c r="P1790" s="16"/>
      <c r="Q1790" s="89"/>
      <c r="R1790" s="21"/>
      <c r="S1790" s="85"/>
      <c r="T1790" s="390">
        <f t="shared" si="136"/>
        <v>0</v>
      </c>
      <c r="U1790" s="443">
        <f t="shared" si="148"/>
        <v>32</v>
      </c>
    </row>
    <row r="1791" spans="1:21" ht="18" customHeight="1">
      <c r="A1791" s="817"/>
      <c r="B1791" s="818"/>
      <c r="C1791" s="895"/>
      <c r="D1791" s="818"/>
      <c r="E1791" s="377">
        <v>5</v>
      </c>
      <c r="F1791" s="779"/>
      <c r="G1791" s="780"/>
      <c r="H1791" s="143"/>
      <c r="I1791" s="86"/>
      <c r="J1791" s="78"/>
      <c r="K1791" s="89"/>
      <c r="L1791" s="78"/>
      <c r="M1791" s="16"/>
      <c r="N1791" s="89"/>
      <c r="O1791" s="78"/>
      <c r="P1791" s="16"/>
      <c r="Q1791" s="89"/>
      <c r="R1791" s="21"/>
      <c r="S1791" s="85"/>
      <c r="T1791" s="390">
        <f t="shared" si="136"/>
        <v>0</v>
      </c>
      <c r="U1791" s="443">
        <f t="shared" si="148"/>
        <v>32</v>
      </c>
    </row>
    <row r="1792" spans="1:21" ht="18" customHeight="1">
      <c r="A1792" s="817"/>
      <c r="B1792" s="818"/>
      <c r="C1792" s="895"/>
      <c r="D1792" s="818"/>
      <c r="E1792" s="377">
        <v>6</v>
      </c>
      <c r="F1792" s="779"/>
      <c r="G1792" s="780"/>
      <c r="H1792" s="143"/>
      <c r="I1792" s="86"/>
      <c r="J1792" s="78"/>
      <c r="K1792" s="89"/>
      <c r="L1792" s="78"/>
      <c r="M1792" s="16"/>
      <c r="N1792" s="89"/>
      <c r="O1792" s="78"/>
      <c r="P1792" s="16"/>
      <c r="Q1792" s="89"/>
      <c r="R1792" s="21"/>
      <c r="S1792" s="85"/>
      <c r="T1792" s="390">
        <f t="shared" si="136"/>
        <v>0</v>
      </c>
      <c r="U1792" s="443">
        <f t="shared" si="148"/>
        <v>32</v>
      </c>
    </row>
    <row r="1793" spans="1:21" ht="18" customHeight="1">
      <c r="A1793" s="817"/>
      <c r="B1793" s="818"/>
      <c r="C1793" s="895"/>
      <c r="D1793" s="818"/>
      <c r="E1793" s="377">
        <v>7</v>
      </c>
      <c r="F1793" s="779"/>
      <c r="G1793" s="780"/>
      <c r="H1793" s="143"/>
      <c r="I1793" s="86"/>
      <c r="J1793" s="78"/>
      <c r="K1793" s="89"/>
      <c r="L1793" s="78"/>
      <c r="M1793" s="16"/>
      <c r="N1793" s="89"/>
      <c r="O1793" s="78"/>
      <c r="P1793" s="16"/>
      <c r="Q1793" s="89"/>
      <c r="R1793" s="21"/>
      <c r="S1793" s="85"/>
      <c r="T1793" s="390">
        <f t="shared" si="136"/>
        <v>0</v>
      </c>
      <c r="U1793" s="443">
        <f t="shared" si="148"/>
        <v>32</v>
      </c>
    </row>
    <row r="1794" spans="1:21" ht="18" customHeight="1">
      <c r="A1794" s="817"/>
      <c r="B1794" s="818"/>
      <c r="C1794" s="895"/>
      <c r="D1794" s="818"/>
      <c r="E1794" s="377">
        <v>8</v>
      </c>
      <c r="F1794" s="779"/>
      <c r="G1794" s="780"/>
      <c r="H1794" s="143"/>
      <c r="I1794" s="86"/>
      <c r="J1794" s="78"/>
      <c r="K1794" s="89"/>
      <c r="L1794" s="78"/>
      <c r="M1794" s="16"/>
      <c r="N1794" s="89"/>
      <c r="O1794" s="78"/>
      <c r="P1794" s="16"/>
      <c r="Q1794" s="89"/>
      <c r="R1794" s="21"/>
      <c r="S1794" s="85"/>
      <c r="T1794" s="390">
        <f t="shared" si="136"/>
        <v>0</v>
      </c>
      <c r="U1794" s="443">
        <f t="shared" si="148"/>
        <v>32</v>
      </c>
    </row>
    <row r="1795" spans="1:21" ht="18" customHeight="1">
      <c r="A1795" s="817"/>
      <c r="B1795" s="818"/>
      <c r="C1795" s="895"/>
      <c r="D1795" s="818"/>
      <c r="E1795" s="377">
        <v>9</v>
      </c>
      <c r="F1795" s="779"/>
      <c r="G1795" s="780"/>
      <c r="H1795" s="97"/>
      <c r="I1795" s="87"/>
      <c r="J1795" s="78"/>
      <c r="K1795" s="89"/>
      <c r="L1795" s="78"/>
      <c r="M1795" s="16"/>
      <c r="N1795" s="89"/>
      <c r="O1795" s="78"/>
      <c r="P1795" s="16"/>
      <c r="Q1795" s="89"/>
      <c r="R1795" s="21"/>
      <c r="S1795" s="85"/>
      <c r="T1795" s="390">
        <f t="shared" si="136"/>
        <v>0</v>
      </c>
      <c r="U1795" s="443">
        <f t="shared" si="148"/>
        <v>32</v>
      </c>
    </row>
    <row r="1796" spans="1:21" ht="18" customHeight="1">
      <c r="A1796" s="825"/>
      <c r="B1796" s="826"/>
      <c r="C1796" s="896"/>
      <c r="D1796" s="826"/>
      <c r="E1796" s="382">
        <v>10</v>
      </c>
      <c r="F1796" s="783"/>
      <c r="G1796" s="784"/>
      <c r="H1796" s="99"/>
      <c r="I1796" s="88"/>
      <c r="J1796" s="148"/>
      <c r="K1796" s="149"/>
      <c r="L1796" s="148"/>
      <c r="M1796" s="150"/>
      <c r="N1796" s="149"/>
      <c r="O1796" s="148"/>
      <c r="P1796" s="150"/>
      <c r="Q1796" s="149"/>
      <c r="R1796" s="151"/>
      <c r="S1796" s="91"/>
      <c r="T1796" s="391">
        <f t="shared" si="136"/>
        <v>0</v>
      </c>
      <c r="U1796" s="443">
        <f t="shared" si="148"/>
        <v>32</v>
      </c>
    </row>
    <row r="1797" spans="1:21" ht="18" customHeight="1">
      <c r="A1797" s="815">
        <f>IF(A969="","",A969)</f>
        <v>33</v>
      </c>
      <c r="B1797" s="816" t="str">
        <f>IF(B569="","",B569)</f>
        <v/>
      </c>
      <c r="C1797" s="894" t="str">
        <f>IF(C969="","",C969)</f>
        <v/>
      </c>
      <c r="D1797" s="816" t="str">
        <f>IF(D569="","",D569)</f>
        <v/>
      </c>
      <c r="E1797" s="372">
        <v>1</v>
      </c>
      <c r="F1797" s="781"/>
      <c r="G1797" s="782"/>
      <c r="H1797" s="144"/>
      <c r="I1797" s="145"/>
      <c r="J1797" s="123"/>
      <c r="K1797" s="146"/>
      <c r="L1797" s="123"/>
      <c r="M1797" s="147"/>
      <c r="N1797" s="146"/>
      <c r="O1797" s="123"/>
      <c r="P1797" s="147"/>
      <c r="Q1797" s="146"/>
      <c r="R1797" s="124"/>
      <c r="S1797" s="178"/>
      <c r="T1797" s="389">
        <f t="shared" si="136"/>
        <v>0</v>
      </c>
      <c r="U1797" s="443">
        <f>$A$1797</f>
        <v>33</v>
      </c>
    </row>
    <row r="1798" spans="1:21" ht="18" customHeight="1">
      <c r="A1798" s="817"/>
      <c r="B1798" s="818"/>
      <c r="C1798" s="895"/>
      <c r="D1798" s="818"/>
      <c r="E1798" s="377">
        <v>2</v>
      </c>
      <c r="F1798" s="779"/>
      <c r="G1798" s="780"/>
      <c r="H1798" s="143"/>
      <c r="I1798" s="86"/>
      <c r="J1798" s="78"/>
      <c r="K1798" s="89"/>
      <c r="L1798" s="78"/>
      <c r="M1798" s="16"/>
      <c r="N1798" s="89"/>
      <c r="O1798" s="78"/>
      <c r="P1798" s="16"/>
      <c r="Q1798" s="89"/>
      <c r="R1798" s="21"/>
      <c r="S1798" s="85"/>
      <c r="T1798" s="390">
        <f t="shared" si="136"/>
        <v>0</v>
      </c>
      <c r="U1798" s="443">
        <f t="shared" ref="U1798:U1806" si="149">$A$1797</f>
        <v>33</v>
      </c>
    </row>
    <row r="1799" spans="1:21" ht="18" customHeight="1">
      <c r="A1799" s="817"/>
      <c r="B1799" s="818"/>
      <c r="C1799" s="895"/>
      <c r="D1799" s="818"/>
      <c r="E1799" s="377">
        <v>3</v>
      </c>
      <c r="F1799" s="779"/>
      <c r="G1799" s="780"/>
      <c r="H1799" s="143"/>
      <c r="I1799" s="86"/>
      <c r="J1799" s="78"/>
      <c r="K1799" s="89"/>
      <c r="L1799" s="78"/>
      <c r="M1799" s="16"/>
      <c r="N1799" s="89"/>
      <c r="O1799" s="78"/>
      <c r="P1799" s="16"/>
      <c r="Q1799" s="89"/>
      <c r="R1799" s="21"/>
      <c r="S1799" s="85"/>
      <c r="T1799" s="390">
        <f t="shared" si="136"/>
        <v>0</v>
      </c>
      <c r="U1799" s="443">
        <f t="shared" si="149"/>
        <v>33</v>
      </c>
    </row>
    <row r="1800" spans="1:21" ht="18" customHeight="1">
      <c r="A1800" s="817"/>
      <c r="B1800" s="818"/>
      <c r="C1800" s="895"/>
      <c r="D1800" s="818"/>
      <c r="E1800" s="377">
        <v>4</v>
      </c>
      <c r="F1800" s="779"/>
      <c r="G1800" s="780"/>
      <c r="H1800" s="143"/>
      <c r="I1800" s="86"/>
      <c r="J1800" s="78"/>
      <c r="K1800" s="89"/>
      <c r="L1800" s="78"/>
      <c r="M1800" s="16"/>
      <c r="N1800" s="89"/>
      <c r="O1800" s="78"/>
      <c r="P1800" s="16"/>
      <c r="Q1800" s="89"/>
      <c r="R1800" s="21"/>
      <c r="S1800" s="85"/>
      <c r="T1800" s="390">
        <f t="shared" si="136"/>
        <v>0</v>
      </c>
      <c r="U1800" s="443">
        <f t="shared" si="149"/>
        <v>33</v>
      </c>
    </row>
    <row r="1801" spans="1:21" ht="18" customHeight="1">
      <c r="A1801" s="817"/>
      <c r="B1801" s="818"/>
      <c r="C1801" s="895"/>
      <c r="D1801" s="818"/>
      <c r="E1801" s="377">
        <v>5</v>
      </c>
      <c r="F1801" s="779"/>
      <c r="G1801" s="780"/>
      <c r="H1801" s="143"/>
      <c r="I1801" s="86"/>
      <c r="J1801" s="78"/>
      <c r="K1801" s="89"/>
      <c r="L1801" s="78"/>
      <c r="M1801" s="16"/>
      <c r="N1801" s="89"/>
      <c r="O1801" s="78"/>
      <c r="P1801" s="16"/>
      <c r="Q1801" s="89"/>
      <c r="R1801" s="21"/>
      <c r="S1801" s="85"/>
      <c r="T1801" s="390">
        <f t="shared" si="136"/>
        <v>0</v>
      </c>
      <c r="U1801" s="443">
        <f t="shared" si="149"/>
        <v>33</v>
      </c>
    </row>
    <row r="1802" spans="1:21" ht="18" customHeight="1">
      <c r="A1802" s="817"/>
      <c r="B1802" s="818"/>
      <c r="C1802" s="895"/>
      <c r="D1802" s="818"/>
      <c r="E1802" s="377">
        <v>6</v>
      </c>
      <c r="F1802" s="779"/>
      <c r="G1802" s="780"/>
      <c r="H1802" s="143"/>
      <c r="I1802" s="86"/>
      <c r="J1802" s="78"/>
      <c r="K1802" s="89"/>
      <c r="L1802" s="78"/>
      <c r="M1802" s="16"/>
      <c r="N1802" s="89"/>
      <c r="O1802" s="78"/>
      <c r="P1802" s="16"/>
      <c r="Q1802" s="89"/>
      <c r="R1802" s="21"/>
      <c r="S1802" s="85"/>
      <c r="T1802" s="390">
        <f t="shared" si="136"/>
        <v>0</v>
      </c>
      <c r="U1802" s="443">
        <f t="shared" si="149"/>
        <v>33</v>
      </c>
    </row>
    <row r="1803" spans="1:21" ht="18" customHeight="1">
      <c r="A1803" s="817"/>
      <c r="B1803" s="818"/>
      <c r="C1803" s="895"/>
      <c r="D1803" s="818"/>
      <c r="E1803" s="377">
        <v>7</v>
      </c>
      <c r="F1803" s="779"/>
      <c r="G1803" s="780"/>
      <c r="H1803" s="143"/>
      <c r="I1803" s="86"/>
      <c r="J1803" s="78"/>
      <c r="K1803" s="89"/>
      <c r="L1803" s="78"/>
      <c r="M1803" s="16"/>
      <c r="N1803" s="89"/>
      <c r="O1803" s="78"/>
      <c r="P1803" s="16"/>
      <c r="Q1803" s="89"/>
      <c r="R1803" s="21"/>
      <c r="S1803" s="85"/>
      <c r="T1803" s="390">
        <f t="shared" si="136"/>
        <v>0</v>
      </c>
      <c r="U1803" s="443">
        <f t="shared" si="149"/>
        <v>33</v>
      </c>
    </row>
    <row r="1804" spans="1:21" ht="18" customHeight="1">
      <c r="A1804" s="817"/>
      <c r="B1804" s="818"/>
      <c r="C1804" s="895"/>
      <c r="D1804" s="818"/>
      <c r="E1804" s="377">
        <v>8</v>
      </c>
      <c r="F1804" s="779"/>
      <c r="G1804" s="780"/>
      <c r="H1804" s="143"/>
      <c r="I1804" s="86"/>
      <c r="J1804" s="78"/>
      <c r="K1804" s="89"/>
      <c r="L1804" s="78"/>
      <c r="M1804" s="16"/>
      <c r="N1804" s="89"/>
      <c r="O1804" s="78"/>
      <c r="P1804" s="16"/>
      <c r="Q1804" s="89"/>
      <c r="R1804" s="21"/>
      <c r="S1804" s="85"/>
      <c r="T1804" s="390">
        <f t="shared" si="136"/>
        <v>0</v>
      </c>
      <c r="U1804" s="443">
        <f t="shared" si="149"/>
        <v>33</v>
      </c>
    </row>
    <row r="1805" spans="1:21" ht="18" customHeight="1">
      <c r="A1805" s="817"/>
      <c r="B1805" s="818"/>
      <c r="C1805" s="895"/>
      <c r="D1805" s="818"/>
      <c r="E1805" s="377">
        <v>9</v>
      </c>
      <c r="F1805" s="779"/>
      <c r="G1805" s="780"/>
      <c r="H1805" s="97"/>
      <c r="I1805" s="87"/>
      <c r="J1805" s="78"/>
      <c r="K1805" s="89"/>
      <c r="L1805" s="78"/>
      <c r="M1805" s="16"/>
      <c r="N1805" s="89"/>
      <c r="O1805" s="78"/>
      <c r="P1805" s="16"/>
      <c r="Q1805" s="89"/>
      <c r="R1805" s="21"/>
      <c r="S1805" s="85"/>
      <c r="T1805" s="390">
        <f t="shared" si="136"/>
        <v>0</v>
      </c>
      <c r="U1805" s="443">
        <f t="shared" si="149"/>
        <v>33</v>
      </c>
    </row>
    <row r="1806" spans="1:21" ht="18" customHeight="1">
      <c r="A1806" s="825"/>
      <c r="B1806" s="826"/>
      <c r="C1806" s="896"/>
      <c r="D1806" s="826"/>
      <c r="E1806" s="382">
        <v>10</v>
      </c>
      <c r="F1806" s="783"/>
      <c r="G1806" s="784"/>
      <c r="H1806" s="99"/>
      <c r="I1806" s="88"/>
      <c r="J1806" s="148"/>
      <c r="K1806" s="149"/>
      <c r="L1806" s="148"/>
      <c r="M1806" s="150"/>
      <c r="N1806" s="149"/>
      <c r="O1806" s="148"/>
      <c r="P1806" s="150"/>
      <c r="Q1806" s="149"/>
      <c r="R1806" s="151"/>
      <c r="S1806" s="91"/>
      <c r="T1806" s="391">
        <f t="shared" si="136"/>
        <v>0</v>
      </c>
      <c r="U1806" s="443">
        <f t="shared" si="149"/>
        <v>33</v>
      </c>
    </row>
    <row r="1807" spans="1:21" ht="18" customHeight="1">
      <c r="A1807" s="815">
        <f>IF(A999="","",A999)</f>
        <v>34</v>
      </c>
      <c r="B1807" s="816" t="str">
        <f>IF(B399="","",B399)</f>
        <v/>
      </c>
      <c r="C1807" s="894" t="str">
        <f>IF(C999="","",C999)</f>
        <v/>
      </c>
      <c r="D1807" s="816" t="str">
        <f>IF(D399="","",D399)</f>
        <v/>
      </c>
      <c r="E1807" s="372">
        <v>1</v>
      </c>
      <c r="F1807" s="781"/>
      <c r="G1807" s="782"/>
      <c r="H1807" s="144"/>
      <c r="I1807" s="145"/>
      <c r="J1807" s="123"/>
      <c r="K1807" s="146"/>
      <c r="L1807" s="123"/>
      <c r="M1807" s="147"/>
      <c r="N1807" s="146"/>
      <c r="O1807" s="123"/>
      <c r="P1807" s="147"/>
      <c r="Q1807" s="146"/>
      <c r="R1807" s="124"/>
      <c r="S1807" s="178"/>
      <c r="T1807" s="389">
        <f t="shared" ref="T1807:T1876" si="150">IF(J1807="",0,INT(SUM(PRODUCT(J1807,L1807,O1807),R1807)))</f>
        <v>0</v>
      </c>
      <c r="U1807" s="443">
        <f>$A$1807</f>
        <v>34</v>
      </c>
    </row>
    <row r="1808" spans="1:21" ht="18" customHeight="1">
      <c r="A1808" s="817"/>
      <c r="B1808" s="818"/>
      <c r="C1808" s="895"/>
      <c r="D1808" s="818"/>
      <c r="E1808" s="377">
        <v>2</v>
      </c>
      <c r="F1808" s="779"/>
      <c r="G1808" s="780"/>
      <c r="H1808" s="97"/>
      <c r="I1808" s="87"/>
      <c r="J1808" s="78"/>
      <c r="K1808" s="89"/>
      <c r="L1808" s="78"/>
      <c r="M1808" s="16"/>
      <c r="N1808" s="89"/>
      <c r="O1808" s="78"/>
      <c r="P1808" s="16"/>
      <c r="Q1808" s="89"/>
      <c r="R1808" s="21"/>
      <c r="S1808" s="85"/>
      <c r="T1808" s="390">
        <f t="shared" si="150"/>
        <v>0</v>
      </c>
      <c r="U1808" s="443">
        <f t="shared" ref="U1808:U1816" si="151">$A$1807</f>
        <v>34</v>
      </c>
    </row>
    <row r="1809" spans="1:21" ht="18" customHeight="1">
      <c r="A1809" s="817"/>
      <c r="B1809" s="818"/>
      <c r="C1809" s="895"/>
      <c r="D1809" s="818"/>
      <c r="E1809" s="377">
        <v>3</v>
      </c>
      <c r="F1809" s="779"/>
      <c r="G1809" s="780"/>
      <c r="H1809" s="134"/>
      <c r="I1809" s="142"/>
      <c r="J1809" s="78"/>
      <c r="K1809" s="89"/>
      <c r="L1809" s="78"/>
      <c r="M1809" s="16"/>
      <c r="N1809" s="89"/>
      <c r="O1809" s="78"/>
      <c r="P1809" s="16"/>
      <c r="Q1809" s="89"/>
      <c r="R1809" s="21"/>
      <c r="S1809" s="85"/>
      <c r="T1809" s="390">
        <f t="shared" si="150"/>
        <v>0</v>
      </c>
      <c r="U1809" s="443">
        <f t="shared" si="151"/>
        <v>34</v>
      </c>
    </row>
    <row r="1810" spans="1:21" ht="18" customHeight="1">
      <c r="A1810" s="817"/>
      <c r="B1810" s="818"/>
      <c r="C1810" s="895"/>
      <c r="D1810" s="818"/>
      <c r="E1810" s="377">
        <v>4</v>
      </c>
      <c r="F1810" s="779"/>
      <c r="G1810" s="780"/>
      <c r="H1810" s="134"/>
      <c r="I1810" s="142"/>
      <c r="J1810" s="78"/>
      <c r="K1810" s="89"/>
      <c r="L1810" s="78"/>
      <c r="M1810" s="16"/>
      <c r="N1810" s="89"/>
      <c r="O1810" s="78"/>
      <c r="P1810" s="16"/>
      <c r="Q1810" s="89"/>
      <c r="R1810" s="21"/>
      <c r="S1810" s="85"/>
      <c r="T1810" s="390">
        <f t="shared" si="150"/>
        <v>0</v>
      </c>
      <c r="U1810" s="443">
        <f t="shared" si="151"/>
        <v>34</v>
      </c>
    </row>
    <row r="1811" spans="1:21" ht="18" customHeight="1">
      <c r="A1811" s="817"/>
      <c r="B1811" s="818"/>
      <c r="C1811" s="895"/>
      <c r="D1811" s="818"/>
      <c r="E1811" s="377">
        <v>5</v>
      </c>
      <c r="F1811" s="779"/>
      <c r="G1811" s="780"/>
      <c r="H1811" s="134"/>
      <c r="I1811" s="142"/>
      <c r="J1811" s="78"/>
      <c r="K1811" s="89"/>
      <c r="L1811" s="78"/>
      <c r="M1811" s="16"/>
      <c r="N1811" s="89"/>
      <c r="O1811" s="78"/>
      <c r="P1811" s="16"/>
      <c r="Q1811" s="89"/>
      <c r="R1811" s="21"/>
      <c r="S1811" s="85"/>
      <c r="T1811" s="390">
        <f t="shared" si="150"/>
        <v>0</v>
      </c>
      <c r="U1811" s="443">
        <f t="shared" si="151"/>
        <v>34</v>
      </c>
    </row>
    <row r="1812" spans="1:21" ht="18" customHeight="1">
      <c r="A1812" s="817"/>
      <c r="B1812" s="818"/>
      <c r="C1812" s="895"/>
      <c r="D1812" s="818"/>
      <c r="E1812" s="377">
        <v>6</v>
      </c>
      <c r="F1812" s="779"/>
      <c r="G1812" s="780"/>
      <c r="H1812" s="134"/>
      <c r="I1812" s="142"/>
      <c r="J1812" s="78"/>
      <c r="K1812" s="89"/>
      <c r="L1812" s="78"/>
      <c r="M1812" s="16"/>
      <c r="N1812" s="89"/>
      <c r="O1812" s="78"/>
      <c r="P1812" s="16"/>
      <c r="Q1812" s="89"/>
      <c r="R1812" s="21"/>
      <c r="S1812" s="85"/>
      <c r="T1812" s="390">
        <f t="shared" si="150"/>
        <v>0</v>
      </c>
      <c r="U1812" s="443">
        <f t="shared" si="151"/>
        <v>34</v>
      </c>
    </row>
    <row r="1813" spans="1:21" ht="18" customHeight="1">
      <c r="A1813" s="817"/>
      <c r="B1813" s="818"/>
      <c r="C1813" s="895"/>
      <c r="D1813" s="818"/>
      <c r="E1813" s="377">
        <v>7</v>
      </c>
      <c r="F1813" s="779"/>
      <c r="G1813" s="780"/>
      <c r="H1813" s="134"/>
      <c r="I1813" s="142"/>
      <c r="J1813" s="78"/>
      <c r="K1813" s="89"/>
      <c r="L1813" s="78"/>
      <c r="M1813" s="16"/>
      <c r="N1813" s="89"/>
      <c r="O1813" s="78"/>
      <c r="P1813" s="16"/>
      <c r="Q1813" s="89"/>
      <c r="R1813" s="21"/>
      <c r="S1813" s="85"/>
      <c r="T1813" s="390">
        <f t="shared" si="150"/>
        <v>0</v>
      </c>
      <c r="U1813" s="443">
        <f t="shared" si="151"/>
        <v>34</v>
      </c>
    </row>
    <row r="1814" spans="1:21" ht="18" customHeight="1">
      <c r="A1814" s="817"/>
      <c r="B1814" s="818"/>
      <c r="C1814" s="895"/>
      <c r="D1814" s="818"/>
      <c r="E1814" s="377">
        <v>8</v>
      </c>
      <c r="F1814" s="779"/>
      <c r="G1814" s="780"/>
      <c r="H1814" s="134"/>
      <c r="I1814" s="142"/>
      <c r="J1814" s="78"/>
      <c r="K1814" s="89"/>
      <c r="L1814" s="78"/>
      <c r="M1814" s="16"/>
      <c r="N1814" s="89"/>
      <c r="O1814" s="78"/>
      <c r="P1814" s="16"/>
      <c r="Q1814" s="89"/>
      <c r="R1814" s="21"/>
      <c r="S1814" s="85"/>
      <c r="T1814" s="390">
        <f t="shared" si="150"/>
        <v>0</v>
      </c>
      <c r="U1814" s="443">
        <f t="shared" si="151"/>
        <v>34</v>
      </c>
    </row>
    <row r="1815" spans="1:21" ht="18" customHeight="1">
      <c r="A1815" s="817"/>
      <c r="B1815" s="818"/>
      <c r="C1815" s="895"/>
      <c r="D1815" s="818"/>
      <c r="E1815" s="377">
        <v>9</v>
      </c>
      <c r="F1815" s="779"/>
      <c r="G1815" s="780"/>
      <c r="H1815" s="134"/>
      <c r="I1815" s="142"/>
      <c r="J1815" s="78"/>
      <c r="K1815" s="89"/>
      <c r="L1815" s="78"/>
      <c r="M1815" s="16"/>
      <c r="N1815" s="89"/>
      <c r="O1815" s="78"/>
      <c r="P1815" s="16"/>
      <c r="Q1815" s="89"/>
      <c r="R1815" s="21"/>
      <c r="S1815" s="85"/>
      <c r="T1815" s="390">
        <f t="shared" si="150"/>
        <v>0</v>
      </c>
      <c r="U1815" s="443">
        <f t="shared" si="151"/>
        <v>34</v>
      </c>
    </row>
    <row r="1816" spans="1:21" ht="18" customHeight="1">
      <c r="A1816" s="825"/>
      <c r="B1816" s="826"/>
      <c r="C1816" s="896"/>
      <c r="D1816" s="826"/>
      <c r="E1816" s="382">
        <v>10</v>
      </c>
      <c r="F1816" s="783"/>
      <c r="G1816" s="784"/>
      <c r="H1816" s="99"/>
      <c r="I1816" s="88"/>
      <c r="J1816" s="148"/>
      <c r="K1816" s="149"/>
      <c r="L1816" s="148"/>
      <c r="M1816" s="150"/>
      <c r="N1816" s="149"/>
      <c r="O1816" s="148"/>
      <c r="P1816" s="150"/>
      <c r="Q1816" s="149"/>
      <c r="R1816" s="151"/>
      <c r="S1816" s="91"/>
      <c r="T1816" s="391">
        <f t="shared" si="150"/>
        <v>0</v>
      </c>
      <c r="U1816" s="443">
        <f t="shared" si="151"/>
        <v>34</v>
      </c>
    </row>
    <row r="1817" spans="1:21" ht="18" customHeight="1">
      <c r="A1817" s="817">
        <f>IF(A1029="","",A1029)</f>
        <v>35</v>
      </c>
      <c r="B1817" s="818" t="str">
        <f>IF(B429="","",B429)</f>
        <v/>
      </c>
      <c r="C1817" s="894" t="str">
        <f>IF(C1029="","",C1029)</f>
        <v/>
      </c>
      <c r="D1817" s="816" t="str">
        <f>IF(D429="","",D429)</f>
        <v/>
      </c>
      <c r="E1817" s="372">
        <v>1</v>
      </c>
      <c r="F1817" s="781"/>
      <c r="G1817" s="782"/>
      <c r="H1817" s="144"/>
      <c r="I1817" s="145"/>
      <c r="J1817" s="123"/>
      <c r="K1817" s="146"/>
      <c r="L1817" s="123"/>
      <c r="M1817" s="147"/>
      <c r="N1817" s="146"/>
      <c r="O1817" s="123"/>
      <c r="P1817" s="147"/>
      <c r="Q1817" s="146"/>
      <c r="R1817" s="124"/>
      <c r="S1817" s="178"/>
      <c r="T1817" s="389">
        <f t="shared" si="150"/>
        <v>0</v>
      </c>
      <c r="U1817" s="443">
        <f>$A$1817</f>
        <v>35</v>
      </c>
    </row>
    <row r="1818" spans="1:21" ht="18" customHeight="1">
      <c r="A1818" s="817"/>
      <c r="B1818" s="818"/>
      <c r="C1818" s="895"/>
      <c r="D1818" s="818"/>
      <c r="E1818" s="377">
        <v>2</v>
      </c>
      <c r="F1818" s="779"/>
      <c r="G1818" s="780"/>
      <c r="H1818" s="143"/>
      <c r="I1818" s="86"/>
      <c r="J1818" s="78"/>
      <c r="K1818" s="89"/>
      <c r="L1818" s="78"/>
      <c r="M1818" s="16"/>
      <c r="N1818" s="89"/>
      <c r="O1818" s="78"/>
      <c r="P1818" s="16"/>
      <c r="Q1818" s="89"/>
      <c r="R1818" s="21"/>
      <c r="S1818" s="85"/>
      <c r="T1818" s="390">
        <f t="shared" si="150"/>
        <v>0</v>
      </c>
      <c r="U1818" s="443">
        <f t="shared" ref="U1818:U1826" si="152">$A$1817</f>
        <v>35</v>
      </c>
    </row>
    <row r="1819" spans="1:21" ht="18" customHeight="1">
      <c r="A1819" s="817"/>
      <c r="B1819" s="818"/>
      <c r="C1819" s="895"/>
      <c r="D1819" s="818"/>
      <c r="E1819" s="377">
        <v>3</v>
      </c>
      <c r="F1819" s="779"/>
      <c r="G1819" s="780"/>
      <c r="H1819" s="143"/>
      <c r="I1819" s="86"/>
      <c r="J1819" s="78"/>
      <c r="K1819" s="89"/>
      <c r="L1819" s="78"/>
      <c r="M1819" s="16"/>
      <c r="N1819" s="89"/>
      <c r="O1819" s="78"/>
      <c r="P1819" s="16"/>
      <c r="Q1819" s="89"/>
      <c r="R1819" s="21"/>
      <c r="S1819" s="85"/>
      <c r="T1819" s="390">
        <f t="shared" si="150"/>
        <v>0</v>
      </c>
      <c r="U1819" s="443">
        <f t="shared" si="152"/>
        <v>35</v>
      </c>
    </row>
    <row r="1820" spans="1:21" ht="18" customHeight="1">
      <c r="A1820" s="817"/>
      <c r="B1820" s="818"/>
      <c r="C1820" s="895"/>
      <c r="D1820" s="818"/>
      <c r="E1820" s="377">
        <v>4</v>
      </c>
      <c r="F1820" s="779"/>
      <c r="G1820" s="780"/>
      <c r="H1820" s="143"/>
      <c r="I1820" s="86"/>
      <c r="J1820" s="78"/>
      <c r="K1820" s="89"/>
      <c r="L1820" s="78"/>
      <c r="M1820" s="16"/>
      <c r="N1820" s="89"/>
      <c r="O1820" s="78"/>
      <c r="P1820" s="16"/>
      <c r="Q1820" s="89"/>
      <c r="R1820" s="21"/>
      <c r="S1820" s="85"/>
      <c r="T1820" s="390">
        <f t="shared" si="150"/>
        <v>0</v>
      </c>
      <c r="U1820" s="443">
        <f t="shared" si="152"/>
        <v>35</v>
      </c>
    </row>
    <row r="1821" spans="1:21" ht="18" customHeight="1">
      <c r="A1821" s="817"/>
      <c r="B1821" s="818"/>
      <c r="C1821" s="895"/>
      <c r="D1821" s="818"/>
      <c r="E1821" s="377">
        <v>5</v>
      </c>
      <c r="F1821" s="779"/>
      <c r="G1821" s="780"/>
      <c r="H1821" s="143"/>
      <c r="I1821" s="86"/>
      <c r="J1821" s="78"/>
      <c r="K1821" s="89"/>
      <c r="L1821" s="78"/>
      <c r="M1821" s="16"/>
      <c r="N1821" s="89"/>
      <c r="O1821" s="78"/>
      <c r="P1821" s="16"/>
      <c r="Q1821" s="89"/>
      <c r="R1821" s="21"/>
      <c r="S1821" s="85"/>
      <c r="T1821" s="390">
        <f t="shared" si="150"/>
        <v>0</v>
      </c>
      <c r="U1821" s="443">
        <f t="shared" si="152"/>
        <v>35</v>
      </c>
    </row>
    <row r="1822" spans="1:21" ht="18" customHeight="1">
      <c r="A1822" s="817"/>
      <c r="B1822" s="818"/>
      <c r="C1822" s="895"/>
      <c r="D1822" s="818"/>
      <c r="E1822" s="377">
        <v>6</v>
      </c>
      <c r="F1822" s="779"/>
      <c r="G1822" s="780"/>
      <c r="H1822" s="143"/>
      <c r="I1822" s="86"/>
      <c r="J1822" s="78"/>
      <c r="K1822" s="89"/>
      <c r="L1822" s="78"/>
      <c r="M1822" s="16"/>
      <c r="N1822" s="89"/>
      <c r="O1822" s="78"/>
      <c r="P1822" s="16"/>
      <c r="Q1822" s="89"/>
      <c r="R1822" s="21"/>
      <c r="S1822" s="85"/>
      <c r="T1822" s="390">
        <f t="shared" si="150"/>
        <v>0</v>
      </c>
      <c r="U1822" s="443">
        <f t="shared" si="152"/>
        <v>35</v>
      </c>
    </row>
    <row r="1823" spans="1:21" ht="18" customHeight="1">
      <c r="A1823" s="817"/>
      <c r="B1823" s="818"/>
      <c r="C1823" s="895"/>
      <c r="D1823" s="818"/>
      <c r="E1823" s="377">
        <v>7</v>
      </c>
      <c r="F1823" s="779"/>
      <c r="G1823" s="780"/>
      <c r="H1823" s="143"/>
      <c r="I1823" s="86"/>
      <c r="J1823" s="78"/>
      <c r="K1823" s="89"/>
      <c r="L1823" s="78"/>
      <c r="M1823" s="16"/>
      <c r="N1823" s="89"/>
      <c r="O1823" s="78"/>
      <c r="P1823" s="16"/>
      <c r="Q1823" s="89"/>
      <c r="R1823" s="21"/>
      <c r="S1823" s="85"/>
      <c r="T1823" s="390">
        <f t="shared" si="150"/>
        <v>0</v>
      </c>
      <c r="U1823" s="443">
        <f t="shared" si="152"/>
        <v>35</v>
      </c>
    </row>
    <row r="1824" spans="1:21" ht="18" customHeight="1">
      <c r="A1824" s="817"/>
      <c r="B1824" s="818"/>
      <c r="C1824" s="895"/>
      <c r="D1824" s="818"/>
      <c r="E1824" s="377">
        <v>8</v>
      </c>
      <c r="F1824" s="779"/>
      <c r="G1824" s="780"/>
      <c r="H1824" s="143"/>
      <c r="I1824" s="86"/>
      <c r="J1824" s="78"/>
      <c r="K1824" s="89"/>
      <c r="L1824" s="78"/>
      <c r="M1824" s="16"/>
      <c r="N1824" s="89"/>
      <c r="O1824" s="78"/>
      <c r="P1824" s="16"/>
      <c r="Q1824" s="89"/>
      <c r="R1824" s="21"/>
      <c r="S1824" s="85"/>
      <c r="T1824" s="390">
        <f t="shared" si="150"/>
        <v>0</v>
      </c>
      <c r="U1824" s="443">
        <f t="shared" si="152"/>
        <v>35</v>
      </c>
    </row>
    <row r="1825" spans="1:21" ht="18" customHeight="1">
      <c r="A1825" s="817"/>
      <c r="B1825" s="818"/>
      <c r="C1825" s="895"/>
      <c r="D1825" s="818"/>
      <c r="E1825" s="377">
        <v>9</v>
      </c>
      <c r="F1825" s="779"/>
      <c r="G1825" s="780"/>
      <c r="H1825" s="97"/>
      <c r="I1825" s="87"/>
      <c r="J1825" s="78"/>
      <c r="K1825" s="89"/>
      <c r="L1825" s="78"/>
      <c r="M1825" s="16"/>
      <c r="N1825" s="89"/>
      <c r="O1825" s="78"/>
      <c r="P1825" s="16"/>
      <c r="Q1825" s="89"/>
      <c r="R1825" s="21"/>
      <c r="S1825" s="85"/>
      <c r="T1825" s="390">
        <f t="shared" si="150"/>
        <v>0</v>
      </c>
      <c r="U1825" s="443">
        <f t="shared" si="152"/>
        <v>35</v>
      </c>
    </row>
    <row r="1826" spans="1:21" ht="18" customHeight="1">
      <c r="A1826" s="825"/>
      <c r="B1826" s="826"/>
      <c r="C1826" s="896"/>
      <c r="D1826" s="826"/>
      <c r="E1826" s="382">
        <v>10</v>
      </c>
      <c r="F1826" s="783"/>
      <c r="G1826" s="784"/>
      <c r="H1826" s="99"/>
      <c r="I1826" s="88"/>
      <c r="J1826" s="148"/>
      <c r="K1826" s="149"/>
      <c r="L1826" s="148"/>
      <c r="M1826" s="150"/>
      <c r="N1826" s="149"/>
      <c r="O1826" s="148"/>
      <c r="P1826" s="150"/>
      <c r="Q1826" s="149"/>
      <c r="R1826" s="151"/>
      <c r="S1826" s="91"/>
      <c r="T1826" s="391">
        <f t="shared" si="150"/>
        <v>0</v>
      </c>
      <c r="U1826" s="443">
        <f t="shared" si="152"/>
        <v>35</v>
      </c>
    </row>
    <row r="1827" spans="1:21" ht="18" customHeight="1">
      <c r="A1827" s="817">
        <f>IF(A1059="","",A1059)</f>
        <v>36</v>
      </c>
      <c r="B1827" s="818" t="str">
        <f>IF(B459="","",B459)</f>
        <v/>
      </c>
      <c r="C1827" s="894" t="str">
        <f>IF(C1059="","",C1059)</f>
        <v/>
      </c>
      <c r="D1827" s="816" t="str">
        <f>IF(D459="","",D459)</f>
        <v/>
      </c>
      <c r="E1827" s="372">
        <v>1</v>
      </c>
      <c r="F1827" s="781"/>
      <c r="G1827" s="782"/>
      <c r="H1827" s="144"/>
      <c r="I1827" s="145"/>
      <c r="J1827" s="123"/>
      <c r="K1827" s="146"/>
      <c r="L1827" s="123"/>
      <c r="M1827" s="147"/>
      <c r="N1827" s="146"/>
      <c r="O1827" s="123"/>
      <c r="P1827" s="147"/>
      <c r="Q1827" s="146"/>
      <c r="R1827" s="124"/>
      <c r="S1827" s="178"/>
      <c r="T1827" s="389">
        <f t="shared" si="150"/>
        <v>0</v>
      </c>
      <c r="U1827" s="443">
        <f>$A$1827</f>
        <v>36</v>
      </c>
    </row>
    <row r="1828" spans="1:21" ht="18" customHeight="1">
      <c r="A1828" s="817"/>
      <c r="B1828" s="818"/>
      <c r="C1828" s="895"/>
      <c r="D1828" s="818"/>
      <c r="E1828" s="377">
        <v>2</v>
      </c>
      <c r="F1828" s="779"/>
      <c r="G1828" s="780"/>
      <c r="H1828" s="143"/>
      <c r="I1828" s="86"/>
      <c r="J1828" s="78"/>
      <c r="K1828" s="89"/>
      <c r="L1828" s="78"/>
      <c r="M1828" s="16"/>
      <c r="N1828" s="89"/>
      <c r="O1828" s="78"/>
      <c r="P1828" s="16"/>
      <c r="Q1828" s="89"/>
      <c r="R1828" s="21"/>
      <c r="S1828" s="85"/>
      <c r="T1828" s="390">
        <f t="shared" si="150"/>
        <v>0</v>
      </c>
      <c r="U1828" s="443">
        <f t="shared" ref="U1828:U1836" si="153">$A$1827</f>
        <v>36</v>
      </c>
    </row>
    <row r="1829" spans="1:21" ht="18" customHeight="1">
      <c r="A1829" s="817"/>
      <c r="B1829" s="818"/>
      <c r="C1829" s="895"/>
      <c r="D1829" s="818"/>
      <c r="E1829" s="377">
        <v>3</v>
      </c>
      <c r="F1829" s="779"/>
      <c r="G1829" s="780"/>
      <c r="H1829" s="143"/>
      <c r="I1829" s="86"/>
      <c r="J1829" s="78"/>
      <c r="K1829" s="89"/>
      <c r="L1829" s="78"/>
      <c r="M1829" s="16"/>
      <c r="N1829" s="89"/>
      <c r="O1829" s="78"/>
      <c r="P1829" s="16"/>
      <c r="Q1829" s="89"/>
      <c r="R1829" s="21"/>
      <c r="S1829" s="85"/>
      <c r="T1829" s="390">
        <f t="shared" si="150"/>
        <v>0</v>
      </c>
      <c r="U1829" s="443">
        <f t="shared" si="153"/>
        <v>36</v>
      </c>
    </row>
    <row r="1830" spans="1:21" ht="18" customHeight="1">
      <c r="A1830" s="817"/>
      <c r="B1830" s="818"/>
      <c r="C1830" s="895"/>
      <c r="D1830" s="818"/>
      <c r="E1830" s="377">
        <v>4</v>
      </c>
      <c r="F1830" s="779"/>
      <c r="G1830" s="780"/>
      <c r="H1830" s="143"/>
      <c r="I1830" s="86"/>
      <c r="J1830" s="78"/>
      <c r="K1830" s="89"/>
      <c r="L1830" s="78"/>
      <c r="M1830" s="16"/>
      <c r="N1830" s="89"/>
      <c r="O1830" s="78"/>
      <c r="P1830" s="16"/>
      <c r="Q1830" s="89"/>
      <c r="R1830" s="21"/>
      <c r="S1830" s="85"/>
      <c r="T1830" s="390">
        <f t="shared" si="150"/>
        <v>0</v>
      </c>
      <c r="U1830" s="443">
        <f t="shared" si="153"/>
        <v>36</v>
      </c>
    </row>
    <row r="1831" spans="1:21" ht="18" customHeight="1">
      <c r="A1831" s="817"/>
      <c r="B1831" s="818"/>
      <c r="C1831" s="895"/>
      <c r="D1831" s="818"/>
      <c r="E1831" s="377">
        <v>5</v>
      </c>
      <c r="F1831" s="779"/>
      <c r="G1831" s="780"/>
      <c r="H1831" s="143"/>
      <c r="I1831" s="86"/>
      <c r="J1831" s="78"/>
      <c r="K1831" s="89"/>
      <c r="L1831" s="78"/>
      <c r="M1831" s="16"/>
      <c r="N1831" s="89"/>
      <c r="O1831" s="78"/>
      <c r="P1831" s="16"/>
      <c r="Q1831" s="89"/>
      <c r="R1831" s="21"/>
      <c r="S1831" s="85"/>
      <c r="T1831" s="390">
        <f t="shared" si="150"/>
        <v>0</v>
      </c>
      <c r="U1831" s="443">
        <f t="shared" si="153"/>
        <v>36</v>
      </c>
    </row>
    <row r="1832" spans="1:21" ht="18" customHeight="1">
      <c r="A1832" s="817"/>
      <c r="B1832" s="818"/>
      <c r="C1832" s="895"/>
      <c r="D1832" s="818"/>
      <c r="E1832" s="377">
        <v>6</v>
      </c>
      <c r="F1832" s="779"/>
      <c r="G1832" s="780"/>
      <c r="H1832" s="143"/>
      <c r="I1832" s="86"/>
      <c r="J1832" s="78"/>
      <c r="K1832" s="89"/>
      <c r="L1832" s="78"/>
      <c r="M1832" s="16"/>
      <c r="N1832" s="89"/>
      <c r="O1832" s="78"/>
      <c r="P1832" s="16"/>
      <c r="Q1832" s="89"/>
      <c r="R1832" s="21"/>
      <c r="S1832" s="85"/>
      <c r="T1832" s="390">
        <f t="shared" si="150"/>
        <v>0</v>
      </c>
      <c r="U1832" s="443">
        <f t="shared" si="153"/>
        <v>36</v>
      </c>
    </row>
    <row r="1833" spans="1:21" ht="18" customHeight="1">
      <c r="A1833" s="817"/>
      <c r="B1833" s="818"/>
      <c r="C1833" s="895"/>
      <c r="D1833" s="818"/>
      <c r="E1833" s="377">
        <v>7</v>
      </c>
      <c r="F1833" s="779"/>
      <c r="G1833" s="780"/>
      <c r="H1833" s="143"/>
      <c r="I1833" s="86"/>
      <c r="J1833" s="78"/>
      <c r="K1833" s="89"/>
      <c r="L1833" s="78"/>
      <c r="M1833" s="16"/>
      <c r="N1833" s="89"/>
      <c r="O1833" s="78"/>
      <c r="P1833" s="16"/>
      <c r="Q1833" s="89"/>
      <c r="R1833" s="21"/>
      <c r="S1833" s="85"/>
      <c r="T1833" s="390">
        <f t="shared" si="150"/>
        <v>0</v>
      </c>
      <c r="U1833" s="443">
        <f t="shared" si="153"/>
        <v>36</v>
      </c>
    </row>
    <row r="1834" spans="1:21" ht="18" customHeight="1">
      <c r="A1834" s="817"/>
      <c r="B1834" s="818"/>
      <c r="C1834" s="895"/>
      <c r="D1834" s="818"/>
      <c r="E1834" s="377">
        <v>8</v>
      </c>
      <c r="F1834" s="779"/>
      <c r="G1834" s="780"/>
      <c r="H1834" s="143"/>
      <c r="I1834" s="86"/>
      <c r="J1834" s="78"/>
      <c r="K1834" s="89"/>
      <c r="L1834" s="78"/>
      <c r="M1834" s="16"/>
      <c r="N1834" s="89"/>
      <c r="O1834" s="78"/>
      <c r="P1834" s="16"/>
      <c r="Q1834" s="89"/>
      <c r="R1834" s="21"/>
      <c r="S1834" s="85"/>
      <c r="T1834" s="390">
        <f t="shared" si="150"/>
        <v>0</v>
      </c>
      <c r="U1834" s="443">
        <f t="shared" si="153"/>
        <v>36</v>
      </c>
    </row>
    <row r="1835" spans="1:21" ht="18" customHeight="1">
      <c r="A1835" s="817"/>
      <c r="B1835" s="818"/>
      <c r="C1835" s="895"/>
      <c r="D1835" s="818"/>
      <c r="E1835" s="377">
        <v>9</v>
      </c>
      <c r="F1835" s="779"/>
      <c r="G1835" s="780"/>
      <c r="H1835" s="97"/>
      <c r="I1835" s="87"/>
      <c r="J1835" s="78"/>
      <c r="K1835" s="89"/>
      <c r="L1835" s="78"/>
      <c r="M1835" s="16"/>
      <c r="N1835" s="89"/>
      <c r="O1835" s="78"/>
      <c r="P1835" s="16"/>
      <c r="Q1835" s="89"/>
      <c r="R1835" s="21"/>
      <c r="S1835" s="85"/>
      <c r="T1835" s="390">
        <f t="shared" si="150"/>
        <v>0</v>
      </c>
      <c r="U1835" s="443">
        <f t="shared" si="153"/>
        <v>36</v>
      </c>
    </row>
    <row r="1836" spans="1:21" ht="18" customHeight="1">
      <c r="A1836" s="817"/>
      <c r="B1836" s="818"/>
      <c r="C1836" s="895"/>
      <c r="D1836" s="818"/>
      <c r="E1836" s="382">
        <v>10</v>
      </c>
      <c r="F1836" s="783"/>
      <c r="G1836" s="784"/>
      <c r="H1836" s="99"/>
      <c r="I1836" s="88"/>
      <c r="J1836" s="148"/>
      <c r="K1836" s="149"/>
      <c r="L1836" s="148"/>
      <c r="M1836" s="150"/>
      <c r="N1836" s="149"/>
      <c r="O1836" s="148"/>
      <c r="P1836" s="150"/>
      <c r="Q1836" s="149"/>
      <c r="R1836" s="151"/>
      <c r="S1836" s="91"/>
      <c r="T1836" s="391">
        <f t="shared" si="150"/>
        <v>0</v>
      </c>
      <c r="U1836" s="443">
        <f t="shared" si="153"/>
        <v>36</v>
      </c>
    </row>
    <row r="1837" spans="1:21" ht="18" customHeight="1">
      <c r="A1837" s="815">
        <f>IF(A1089="","",A1089)</f>
        <v>37</v>
      </c>
      <c r="B1837" s="816" t="str">
        <f>IF(B489="","",B489)</f>
        <v/>
      </c>
      <c r="C1837" s="894" t="str">
        <f>IF(C1089="","",C1089)</f>
        <v/>
      </c>
      <c r="D1837" s="816" t="str">
        <f>IF(D489="","",D489)</f>
        <v/>
      </c>
      <c r="E1837" s="372">
        <v>1</v>
      </c>
      <c r="F1837" s="781"/>
      <c r="G1837" s="782"/>
      <c r="H1837" s="144"/>
      <c r="I1837" s="145"/>
      <c r="J1837" s="123"/>
      <c r="K1837" s="146"/>
      <c r="L1837" s="123"/>
      <c r="M1837" s="147"/>
      <c r="N1837" s="146"/>
      <c r="O1837" s="123"/>
      <c r="P1837" s="147"/>
      <c r="Q1837" s="146"/>
      <c r="R1837" s="124"/>
      <c r="S1837" s="178"/>
      <c r="T1837" s="389">
        <f t="shared" si="150"/>
        <v>0</v>
      </c>
      <c r="U1837" s="443">
        <f>$A$1837</f>
        <v>37</v>
      </c>
    </row>
    <row r="1838" spans="1:21" ht="18" customHeight="1">
      <c r="A1838" s="817"/>
      <c r="B1838" s="818"/>
      <c r="C1838" s="895"/>
      <c r="D1838" s="818"/>
      <c r="E1838" s="377">
        <v>2</v>
      </c>
      <c r="F1838" s="779"/>
      <c r="G1838" s="780"/>
      <c r="H1838" s="143"/>
      <c r="I1838" s="86"/>
      <c r="J1838" s="78"/>
      <c r="K1838" s="89"/>
      <c r="L1838" s="78"/>
      <c r="M1838" s="16"/>
      <c r="N1838" s="89"/>
      <c r="O1838" s="78"/>
      <c r="P1838" s="16"/>
      <c r="Q1838" s="89"/>
      <c r="R1838" s="21"/>
      <c r="S1838" s="85"/>
      <c r="T1838" s="390">
        <f t="shared" si="150"/>
        <v>0</v>
      </c>
      <c r="U1838" s="443">
        <f t="shared" ref="U1838:U1846" si="154">$A$1837</f>
        <v>37</v>
      </c>
    </row>
    <row r="1839" spans="1:21" ht="18" customHeight="1">
      <c r="A1839" s="817"/>
      <c r="B1839" s="818"/>
      <c r="C1839" s="895"/>
      <c r="D1839" s="818"/>
      <c r="E1839" s="377">
        <v>3</v>
      </c>
      <c r="F1839" s="779"/>
      <c r="G1839" s="780"/>
      <c r="H1839" s="143"/>
      <c r="I1839" s="86"/>
      <c r="J1839" s="78"/>
      <c r="K1839" s="89"/>
      <c r="L1839" s="78"/>
      <c r="M1839" s="16"/>
      <c r="N1839" s="89"/>
      <c r="O1839" s="78"/>
      <c r="P1839" s="16"/>
      <c r="Q1839" s="89"/>
      <c r="R1839" s="21"/>
      <c r="S1839" s="85"/>
      <c r="T1839" s="390">
        <f t="shared" si="150"/>
        <v>0</v>
      </c>
      <c r="U1839" s="443">
        <f t="shared" si="154"/>
        <v>37</v>
      </c>
    </row>
    <row r="1840" spans="1:21" ht="18" customHeight="1">
      <c r="A1840" s="817"/>
      <c r="B1840" s="818"/>
      <c r="C1840" s="895"/>
      <c r="D1840" s="818"/>
      <c r="E1840" s="377">
        <v>4</v>
      </c>
      <c r="F1840" s="779"/>
      <c r="G1840" s="780"/>
      <c r="H1840" s="143"/>
      <c r="I1840" s="86"/>
      <c r="J1840" s="78"/>
      <c r="K1840" s="89"/>
      <c r="L1840" s="78"/>
      <c r="M1840" s="16"/>
      <c r="N1840" s="89"/>
      <c r="O1840" s="78"/>
      <c r="P1840" s="16"/>
      <c r="Q1840" s="89"/>
      <c r="R1840" s="21"/>
      <c r="S1840" s="85"/>
      <c r="T1840" s="390">
        <f t="shared" si="150"/>
        <v>0</v>
      </c>
      <c r="U1840" s="443">
        <f t="shared" si="154"/>
        <v>37</v>
      </c>
    </row>
    <row r="1841" spans="1:21" ht="18" customHeight="1">
      <c r="A1841" s="817"/>
      <c r="B1841" s="818"/>
      <c r="C1841" s="895"/>
      <c r="D1841" s="818"/>
      <c r="E1841" s="377">
        <v>5</v>
      </c>
      <c r="F1841" s="779"/>
      <c r="G1841" s="780"/>
      <c r="H1841" s="143"/>
      <c r="I1841" s="86"/>
      <c r="J1841" s="78"/>
      <c r="K1841" s="89"/>
      <c r="L1841" s="78"/>
      <c r="M1841" s="16"/>
      <c r="N1841" s="89"/>
      <c r="O1841" s="78"/>
      <c r="P1841" s="16"/>
      <c r="Q1841" s="89"/>
      <c r="R1841" s="21"/>
      <c r="S1841" s="85"/>
      <c r="T1841" s="390">
        <f t="shared" si="150"/>
        <v>0</v>
      </c>
      <c r="U1841" s="443">
        <f t="shared" si="154"/>
        <v>37</v>
      </c>
    </row>
    <row r="1842" spans="1:21" ht="18" customHeight="1">
      <c r="A1842" s="817"/>
      <c r="B1842" s="818"/>
      <c r="C1842" s="895"/>
      <c r="D1842" s="818"/>
      <c r="E1842" s="377">
        <v>6</v>
      </c>
      <c r="F1842" s="779"/>
      <c r="G1842" s="780"/>
      <c r="H1842" s="143"/>
      <c r="I1842" s="86"/>
      <c r="J1842" s="78"/>
      <c r="K1842" s="89"/>
      <c r="L1842" s="78"/>
      <c r="M1842" s="16"/>
      <c r="N1842" s="89"/>
      <c r="O1842" s="78"/>
      <c r="P1842" s="16"/>
      <c r="Q1842" s="89"/>
      <c r="R1842" s="21"/>
      <c r="S1842" s="85"/>
      <c r="T1842" s="390">
        <f t="shared" si="150"/>
        <v>0</v>
      </c>
      <c r="U1842" s="443">
        <f t="shared" si="154"/>
        <v>37</v>
      </c>
    </row>
    <row r="1843" spans="1:21" ht="18" customHeight="1">
      <c r="A1843" s="817"/>
      <c r="B1843" s="818"/>
      <c r="C1843" s="895"/>
      <c r="D1843" s="818"/>
      <c r="E1843" s="377">
        <v>7</v>
      </c>
      <c r="F1843" s="779"/>
      <c r="G1843" s="780"/>
      <c r="H1843" s="143"/>
      <c r="I1843" s="86"/>
      <c r="J1843" s="78"/>
      <c r="K1843" s="89"/>
      <c r="L1843" s="78"/>
      <c r="M1843" s="16"/>
      <c r="N1843" s="89"/>
      <c r="O1843" s="78"/>
      <c r="P1843" s="16"/>
      <c r="Q1843" s="89"/>
      <c r="R1843" s="21"/>
      <c r="S1843" s="85"/>
      <c r="T1843" s="390">
        <f t="shared" si="150"/>
        <v>0</v>
      </c>
      <c r="U1843" s="443">
        <f t="shared" si="154"/>
        <v>37</v>
      </c>
    </row>
    <row r="1844" spans="1:21" ht="18" customHeight="1">
      <c r="A1844" s="817"/>
      <c r="B1844" s="818"/>
      <c r="C1844" s="895"/>
      <c r="D1844" s="818"/>
      <c r="E1844" s="377">
        <v>8</v>
      </c>
      <c r="F1844" s="779"/>
      <c r="G1844" s="780"/>
      <c r="H1844" s="143"/>
      <c r="I1844" s="86"/>
      <c r="J1844" s="78"/>
      <c r="K1844" s="89"/>
      <c r="L1844" s="78"/>
      <c r="M1844" s="16"/>
      <c r="N1844" s="89"/>
      <c r="O1844" s="78"/>
      <c r="P1844" s="16"/>
      <c r="Q1844" s="89"/>
      <c r="R1844" s="21"/>
      <c r="S1844" s="85"/>
      <c r="T1844" s="390">
        <f t="shared" si="150"/>
        <v>0</v>
      </c>
      <c r="U1844" s="443">
        <f t="shared" si="154"/>
        <v>37</v>
      </c>
    </row>
    <row r="1845" spans="1:21" ht="18" customHeight="1">
      <c r="A1845" s="817"/>
      <c r="B1845" s="818"/>
      <c r="C1845" s="895"/>
      <c r="D1845" s="818"/>
      <c r="E1845" s="377">
        <v>9</v>
      </c>
      <c r="F1845" s="779"/>
      <c r="G1845" s="780"/>
      <c r="H1845" s="97"/>
      <c r="I1845" s="87"/>
      <c r="J1845" s="78"/>
      <c r="K1845" s="89"/>
      <c r="L1845" s="78"/>
      <c r="M1845" s="16"/>
      <c r="N1845" s="89"/>
      <c r="O1845" s="78"/>
      <c r="P1845" s="16"/>
      <c r="Q1845" s="89"/>
      <c r="R1845" s="21"/>
      <c r="S1845" s="85"/>
      <c r="T1845" s="390">
        <f t="shared" si="150"/>
        <v>0</v>
      </c>
      <c r="U1845" s="443">
        <f t="shared" si="154"/>
        <v>37</v>
      </c>
    </row>
    <row r="1846" spans="1:21" ht="18" customHeight="1">
      <c r="A1846" s="825"/>
      <c r="B1846" s="826"/>
      <c r="C1846" s="896"/>
      <c r="D1846" s="826"/>
      <c r="E1846" s="382">
        <v>10</v>
      </c>
      <c r="F1846" s="783"/>
      <c r="G1846" s="784"/>
      <c r="H1846" s="99"/>
      <c r="I1846" s="88"/>
      <c r="J1846" s="148"/>
      <c r="K1846" s="149"/>
      <c r="L1846" s="148"/>
      <c r="M1846" s="150"/>
      <c r="N1846" s="149"/>
      <c r="O1846" s="148"/>
      <c r="P1846" s="150"/>
      <c r="Q1846" s="149"/>
      <c r="R1846" s="151"/>
      <c r="S1846" s="91"/>
      <c r="T1846" s="391">
        <f t="shared" si="150"/>
        <v>0</v>
      </c>
      <c r="U1846" s="443">
        <f t="shared" si="154"/>
        <v>37</v>
      </c>
    </row>
    <row r="1847" spans="1:21" ht="18" customHeight="1">
      <c r="A1847" s="815">
        <f>IF(A1119="","",A1119)</f>
        <v>38</v>
      </c>
      <c r="B1847" s="816" t="str">
        <f>IF(B519="","",B519)</f>
        <v/>
      </c>
      <c r="C1847" s="894" t="str">
        <f>IF(C1119="","",C1119)</f>
        <v/>
      </c>
      <c r="D1847" s="816" t="str">
        <f>IF(D519="","",D519)</f>
        <v/>
      </c>
      <c r="E1847" s="372">
        <v>1</v>
      </c>
      <c r="F1847" s="781"/>
      <c r="G1847" s="782"/>
      <c r="H1847" s="144"/>
      <c r="I1847" s="145"/>
      <c r="J1847" s="123"/>
      <c r="K1847" s="146"/>
      <c r="L1847" s="123"/>
      <c r="M1847" s="147"/>
      <c r="N1847" s="146"/>
      <c r="O1847" s="123"/>
      <c r="P1847" s="147"/>
      <c r="Q1847" s="146"/>
      <c r="R1847" s="124"/>
      <c r="S1847" s="178"/>
      <c r="T1847" s="389">
        <f t="shared" si="150"/>
        <v>0</v>
      </c>
      <c r="U1847" s="443">
        <f>$A$1847</f>
        <v>38</v>
      </c>
    </row>
    <row r="1848" spans="1:21" ht="18" customHeight="1">
      <c r="A1848" s="817"/>
      <c r="B1848" s="818"/>
      <c r="C1848" s="895"/>
      <c r="D1848" s="818"/>
      <c r="E1848" s="377">
        <v>2</v>
      </c>
      <c r="F1848" s="779"/>
      <c r="G1848" s="780"/>
      <c r="H1848" s="97"/>
      <c r="I1848" s="87"/>
      <c r="J1848" s="78"/>
      <c r="K1848" s="89"/>
      <c r="L1848" s="78"/>
      <c r="M1848" s="16"/>
      <c r="N1848" s="89"/>
      <c r="O1848" s="78"/>
      <c r="P1848" s="16"/>
      <c r="Q1848" s="89"/>
      <c r="R1848" s="21"/>
      <c r="S1848" s="85"/>
      <c r="T1848" s="390">
        <f t="shared" si="150"/>
        <v>0</v>
      </c>
      <c r="U1848" s="443">
        <f t="shared" ref="U1848:U1856" si="155">$A$1847</f>
        <v>38</v>
      </c>
    </row>
    <row r="1849" spans="1:21" ht="18" customHeight="1">
      <c r="A1849" s="817"/>
      <c r="B1849" s="818"/>
      <c r="C1849" s="895"/>
      <c r="D1849" s="818"/>
      <c r="E1849" s="377">
        <v>3</v>
      </c>
      <c r="F1849" s="779"/>
      <c r="G1849" s="780"/>
      <c r="H1849" s="134"/>
      <c r="I1849" s="142"/>
      <c r="J1849" s="78"/>
      <c r="K1849" s="89"/>
      <c r="L1849" s="78"/>
      <c r="M1849" s="16"/>
      <c r="N1849" s="89"/>
      <c r="O1849" s="78"/>
      <c r="P1849" s="16"/>
      <c r="Q1849" s="89"/>
      <c r="R1849" s="21"/>
      <c r="S1849" s="85"/>
      <c r="T1849" s="390">
        <f t="shared" si="150"/>
        <v>0</v>
      </c>
      <c r="U1849" s="443">
        <f t="shared" si="155"/>
        <v>38</v>
      </c>
    </row>
    <row r="1850" spans="1:21" ht="18" customHeight="1">
      <c r="A1850" s="817"/>
      <c r="B1850" s="818"/>
      <c r="C1850" s="895"/>
      <c r="D1850" s="818"/>
      <c r="E1850" s="377">
        <v>4</v>
      </c>
      <c r="F1850" s="779"/>
      <c r="G1850" s="780"/>
      <c r="H1850" s="134"/>
      <c r="I1850" s="142"/>
      <c r="J1850" s="78"/>
      <c r="K1850" s="89"/>
      <c r="L1850" s="78"/>
      <c r="M1850" s="16"/>
      <c r="N1850" s="89"/>
      <c r="O1850" s="78"/>
      <c r="P1850" s="16"/>
      <c r="Q1850" s="89"/>
      <c r="R1850" s="21"/>
      <c r="S1850" s="85"/>
      <c r="T1850" s="390">
        <f t="shared" si="150"/>
        <v>0</v>
      </c>
      <c r="U1850" s="443">
        <f t="shared" si="155"/>
        <v>38</v>
      </c>
    </row>
    <row r="1851" spans="1:21" ht="18" customHeight="1">
      <c r="A1851" s="817"/>
      <c r="B1851" s="818"/>
      <c r="C1851" s="895"/>
      <c r="D1851" s="818"/>
      <c r="E1851" s="377">
        <v>5</v>
      </c>
      <c r="F1851" s="779"/>
      <c r="G1851" s="780"/>
      <c r="H1851" s="134"/>
      <c r="I1851" s="142"/>
      <c r="J1851" s="78"/>
      <c r="K1851" s="89"/>
      <c r="L1851" s="78"/>
      <c r="M1851" s="16"/>
      <c r="N1851" s="89"/>
      <c r="O1851" s="78"/>
      <c r="P1851" s="16"/>
      <c r="Q1851" s="89"/>
      <c r="R1851" s="21"/>
      <c r="S1851" s="85"/>
      <c r="T1851" s="390">
        <f t="shared" si="150"/>
        <v>0</v>
      </c>
      <c r="U1851" s="443">
        <f t="shared" si="155"/>
        <v>38</v>
      </c>
    </row>
    <row r="1852" spans="1:21" ht="18" customHeight="1">
      <c r="A1852" s="817"/>
      <c r="B1852" s="818"/>
      <c r="C1852" s="895"/>
      <c r="D1852" s="818"/>
      <c r="E1852" s="377">
        <v>6</v>
      </c>
      <c r="F1852" s="779"/>
      <c r="G1852" s="780"/>
      <c r="H1852" s="134"/>
      <c r="I1852" s="142"/>
      <c r="J1852" s="78"/>
      <c r="K1852" s="89"/>
      <c r="L1852" s="78"/>
      <c r="M1852" s="16"/>
      <c r="N1852" s="89"/>
      <c r="O1852" s="78"/>
      <c r="P1852" s="16"/>
      <c r="Q1852" s="89"/>
      <c r="R1852" s="21"/>
      <c r="S1852" s="85"/>
      <c r="T1852" s="390">
        <f t="shared" si="150"/>
        <v>0</v>
      </c>
      <c r="U1852" s="443">
        <f t="shared" si="155"/>
        <v>38</v>
      </c>
    </row>
    <row r="1853" spans="1:21" ht="18" customHeight="1">
      <c r="A1853" s="817"/>
      <c r="B1853" s="818"/>
      <c r="C1853" s="895"/>
      <c r="D1853" s="818"/>
      <c r="E1853" s="377">
        <v>7</v>
      </c>
      <c r="F1853" s="779"/>
      <c r="G1853" s="780"/>
      <c r="H1853" s="134"/>
      <c r="I1853" s="142"/>
      <c r="J1853" s="78"/>
      <c r="K1853" s="89"/>
      <c r="L1853" s="78"/>
      <c r="M1853" s="16"/>
      <c r="N1853" s="89"/>
      <c r="O1853" s="78"/>
      <c r="P1853" s="16"/>
      <c r="Q1853" s="89"/>
      <c r="R1853" s="21"/>
      <c r="S1853" s="85"/>
      <c r="T1853" s="390">
        <f t="shared" si="150"/>
        <v>0</v>
      </c>
      <c r="U1853" s="443">
        <f t="shared" si="155"/>
        <v>38</v>
      </c>
    </row>
    <row r="1854" spans="1:21" ht="18" customHeight="1">
      <c r="A1854" s="817"/>
      <c r="B1854" s="818"/>
      <c r="C1854" s="895"/>
      <c r="D1854" s="818"/>
      <c r="E1854" s="377">
        <v>8</v>
      </c>
      <c r="F1854" s="779"/>
      <c r="G1854" s="780"/>
      <c r="H1854" s="134"/>
      <c r="I1854" s="142"/>
      <c r="J1854" s="78"/>
      <c r="K1854" s="89"/>
      <c r="L1854" s="78"/>
      <c r="M1854" s="16"/>
      <c r="N1854" s="89"/>
      <c r="O1854" s="78"/>
      <c r="P1854" s="16"/>
      <c r="Q1854" s="89"/>
      <c r="R1854" s="21"/>
      <c r="S1854" s="85"/>
      <c r="T1854" s="390">
        <f t="shared" si="150"/>
        <v>0</v>
      </c>
      <c r="U1854" s="443">
        <f t="shared" si="155"/>
        <v>38</v>
      </c>
    </row>
    <row r="1855" spans="1:21" ht="18" customHeight="1">
      <c r="A1855" s="817"/>
      <c r="B1855" s="818"/>
      <c r="C1855" s="895"/>
      <c r="D1855" s="818"/>
      <c r="E1855" s="377">
        <v>9</v>
      </c>
      <c r="F1855" s="779"/>
      <c r="G1855" s="780"/>
      <c r="H1855" s="134"/>
      <c r="I1855" s="142"/>
      <c r="J1855" s="78"/>
      <c r="K1855" s="89"/>
      <c r="L1855" s="78"/>
      <c r="M1855" s="16"/>
      <c r="N1855" s="89"/>
      <c r="O1855" s="78"/>
      <c r="P1855" s="16"/>
      <c r="Q1855" s="89"/>
      <c r="R1855" s="21"/>
      <c r="S1855" s="85"/>
      <c r="T1855" s="390">
        <f t="shared" si="150"/>
        <v>0</v>
      </c>
      <c r="U1855" s="443">
        <f t="shared" si="155"/>
        <v>38</v>
      </c>
    </row>
    <row r="1856" spans="1:21" ht="18" customHeight="1">
      <c r="A1856" s="825"/>
      <c r="B1856" s="826"/>
      <c r="C1856" s="896"/>
      <c r="D1856" s="826"/>
      <c r="E1856" s="382">
        <v>10</v>
      </c>
      <c r="F1856" s="783"/>
      <c r="G1856" s="784"/>
      <c r="H1856" s="99"/>
      <c r="I1856" s="88"/>
      <c r="J1856" s="148"/>
      <c r="K1856" s="149"/>
      <c r="L1856" s="148"/>
      <c r="M1856" s="150"/>
      <c r="N1856" s="149"/>
      <c r="O1856" s="148"/>
      <c r="P1856" s="150"/>
      <c r="Q1856" s="149"/>
      <c r="R1856" s="151"/>
      <c r="S1856" s="91"/>
      <c r="T1856" s="391">
        <f t="shared" si="150"/>
        <v>0</v>
      </c>
      <c r="U1856" s="443">
        <f t="shared" si="155"/>
        <v>38</v>
      </c>
    </row>
    <row r="1857" spans="1:21" ht="18" customHeight="1">
      <c r="A1857" s="815">
        <f>IF(A1149="","",A1149)</f>
        <v>39</v>
      </c>
      <c r="B1857" s="816" t="str">
        <f>IF(B549="","",B549)</f>
        <v/>
      </c>
      <c r="C1857" s="894" t="str">
        <f>IF(C1149="","",C1149)</f>
        <v/>
      </c>
      <c r="D1857" s="816" t="str">
        <f>IF(D549="","",D549)</f>
        <v/>
      </c>
      <c r="E1857" s="372">
        <v>1</v>
      </c>
      <c r="F1857" s="781"/>
      <c r="G1857" s="782"/>
      <c r="H1857" s="144"/>
      <c r="I1857" s="145"/>
      <c r="J1857" s="123"/>
      <c r="K1857" s="146"/>
      <c r="L1857" s="123"/>
      <c r="M1857" s="147"/>
      <c r="N1857" s="146"/>
      <c r="O1857" s="123"/>
      <c r="P1857" s="147"/>
      <c r="Q1857" s="146"/>
      <c r="R1857" s="124"/>
      <c r="S1857" s="178"/>
      <c r="T1857" s="389">
        <f t="shared" si="150"/>
        <v>0</v>
      </c>
      <c r="U1857" s="443">
        <f>$A$1857</f>
        <v>39</v>
      </c>
    </row>
    <row r="1858" spans="1:21" ht="18" customHeight="1">
      <c r="A1858" s="817"/>
      <c r="B1858" s="818"/>
      <c r="C1858" s="895"/>
      <c r="D1858" s="818"/>
      <c r="E1858" s="377">
        <v>2</v>
      </c>
      <c r="F1858" s="779"/>
      <c r="G1858" s="780"/>
      <c r="H1858" s="143"/>
      <c r="I1858" s="86"/>
      <c r="J1858" s="78"/>
      <c r="K1858" s="89"/>
      <c r="L1858" s="78"/>
      <c r="M1858" s="16"/>
      <c r="N1858" s="89"/>
      <c r="O1858" s="78"/>
      <c r="P1858" s="16"/>
      <c r="Q1858" s="89"/>
      <c r="R1858" s="21"/>
      <c r="S1858" s="85"/>
      <c r="T1858" s="390">
        <f t="shared" si="150"/>
        <v>0</v>
      </c>
      <c r="U1858" s="443">
        <f t="shared" ref="U1858:U1866" si="156">$A$1857</f>
        <v>39</v>
      </c>
    </row>
    <row r="1859" spans="1:21" ht="18" customHeight="1">
      <c r="A1859" s="817"/>
      <c r="B1859" s="818"/>
      <c r="C1859" s="895"/>
      <c r="D1859" s="818"/>
      <c r="E1859" s="377">
        <v>3</v>
      </c>
      <c r="F1859" s="779"/>
      <c r="G1859" s="780"/>
      <c r="H1859" s="143"/>
      <c r="I1859" s="86"/>
      <c r="J1859" s="78"/>
      <c r="K1859" s="89"/>
      <c r="L1859" s="78"/>
      <c r="M1859" s="16"/>
      <c r="N1859" s="89"/>
      <c r="O1859" s="78"/>
      <c r="P1859" s="16"/>
      <c r="Q1859" s="89"/>
      <c r="R1859" s="21"/>
      <c r="S1859" s="85"/>
      <c r="T1859" s="390">
        <f t="shared" si="150"/>
        <v>0</v>
      </c>
      <c r="U1859" s="443">
        <f t="shared" si="156"/>
        <v>39</v>
      </c>
    </row>
    <row r="1860" spans="1:21" ht="18" customHeight="1">
      <c r="A1860" s="817"/>
      <c r="B1860" s="818"/>
      <c r="C1860" s="895"/>
      <c r="D1860" s="818"/>
      <c r="E1860" s="377">
        <v>4</v>
      </c>
      <c r="F1860" s="779"/>
      <c r="G1860" s="780"/>
      <c r="H1860" s="143"/>
      <c r="I1860" s="86"/>
      <c r="J1860" s="78"/>
      <c r="K1860" s="89"/>
      <c r="L1860" s="78"/>
      <c r="M1860" s="16"/>
      <c r="N1860" s="89"/>
      <c r="O1860" s="78"/>
      <c r="P1860" s="16"/>
      <c r="Q1860" s="89"/>
      <c r="R1860" s="21"/>
      <c r="S1860" s="85"/>
      <c r="T1860" s="390">
        <f t="shared" si="150"/>
        <v>0</v>
      </c>
      <c r="U1860" s="443">
        <f t="shared" si="156"/>
        <v>39</v>
      </c>
    </row>
    <row r="1861" spans="1:21" ht="18" customHeight="1">
      <c r="A1861" s="817"/>
      <c r="B1861" s="818"/>
      <c r="C1861" s="895"/>
      <c r="D1861" s="818"/>
      <c r="E1861" s="377">
        <v>5</v>
      </c>
      <c r="F1861" s="779"/>
      <c r="G1861" s="780"/>
      <c r="H1861" s="143"/>
      <c r="I1861" s="86"/>
      <c r="J1861" s="78"/>
      <c r="K1861" s="89"/>
      <c r="L1861" s="78"/>
      <c r="M1861" s="16"/>
      <c r="N1861" s="89"/>
      <c r="O1861" s="78"/>
      <c r="P1861" s="16"/>
      <c r="Q1861" s="89"/>
      <c r="R1861" s="21"/>
      <c r="S1861" s="85"/>
      <c r="T1861" s="390">
        <f t="shared" si="150"/>
        <v>0</v>
      </c>
      <c r="U1861" s="443">
        <f t="shared" si="156"/>
        <v>39</v>
      </c>
    </row>
    <row r="1862" spans="1:21" ht="18" customHeight="1">
      <c r="A1862" s="817"/>
      <c r="B1862" s="818"/>
      <c r="C1862" s="895"/>
      <c r="D1862" s="818"/>
      <c r="E1862" s="377">
        <v>6</v>
      </c>
      <c r="F1862" s="779"/>
      <c r="G1862" s="780"/>
      <c r="H1862" s="143"/>
      <c r="I1862" s="86"/>
      <c r="J1862" s="78"/>
      <c r="K1862" s="89"/>
      <c r="L1862" s="78"/>
      <c r="M1862" s="16"/>
      <c r="N1862" s="89"/>
      <c r="O1862" s="78"/>
      <c r="P1862" s="16"/>
      <c r="Q1862" s="89"/>
      <c r="R1862" s="21"/>
      <c r="S1862" s="85"/>
      <c r="T1862" s="390">
        <f t="shared" si="150"/>
        <v>0</v>
      </c>
      <c r="U1862" s="443">
        <f t="shared" si="156"/>
        <v>39</v>
      </c>
    </row>
    <row r="1863" spans="1:21" ht="18" customHeight="1">
      <c r="A1863" s="817"/>
      <c r="B1863" s="818"/>
      <c r="C1863" s="895"/>
      <c r="D1863" s="818"/>
      <c r="E1863" s="377">
        <v>7</v>
      </c>
      <c r="F1863" s="779"/>
      <c r="G1863" s="780"/>
      <c r="H1863" s="143"/>
      <c r="I1863" s="86"/>
      <c r="J1863" s="78"/>
      <c r="K1863" s="89"/>
      <c r="L1863" s="78"/>
      <c r="M1863" s="16"/>
      <c r="N1863" s="89"/>
      <c r="O1863" s="78"/>
      <c r="P1863" s="16"/>
      <c r="Q1863" s="89"/>
      <c r="R1863" s="21"/>
      <c r="S1863" s="85"/>
      <c r="T1863" s="390">
        <f t="shared" si="150"/>
        <v>0</v>
      </c>
      <c r="U1863" s="443">
        <f t="shared" si="156"/>
        <v>39</v>
      </c>
    </row>
    <row r="1864" spans="1:21" ht="18" customHeight="1">
      <c r="A1864" s="817"/>
      <c r="B1864" s="818"/>
      <c r="C1864" s="895"/>
      <c r="D1864" s="818"/>
      <c r="E1864" s="377">
        <v>8</v>
      </c>
      <c r="F1864" s="779"/>
      <c r="G1864" s="780"/>
      <c r="H1864" s="143"/>
      <c r="I1864" s="86"/>
      <c r="J1864" s="78"/>
      <c r="K1864" s="89"/>
      <c r="L1864" s="78"/>
      <c r="M1864" s="16"/>
      <c r="N1864" s="89"/>
      <c r="O1864" s="78"/>
      <c r="P1864" s="16"/>
      <c r="Q1864" s="89"/>
      <c r="R1864" s="21"/>
      <c r="S1864" s="85"/>
      <c r="T1864" s="390">
        <f t="shared" si="150"/>
        <v>0</v>
      </c>
      <c r="U1864" s="443">
        <f t="shared" si="156"/>
        <v>39</v>
      </c>
    </row>
    <row r="1865" spans="1:21" ht="18" customHeight="1">
      <c r="A1865" s="817"/>
      <c r="B1865" s="818"/>
      <c r="C1865" s="895"/>
      <c r="D1865" s="818"/>
      <c r="E1865" s="377">
        <v>9</v>
      </c>
      <c r="F1865" s="779"/>
      <c r="G1865" s="780"/>
      <c r="H1865" s="97"/>
      <c r="I1865" s="87"/>
      <c r="J1865" s="78"/>
      <c r="K1865" s="89"/>
      <c r="L1865" s="78"/>
      <c r="M1865" s="16"/>
      <c r="N1865" s="89"/>
      <c r="O1865" s="78"/>
      <c r="P1865" s="16"/>
      <c r="Q1865" s="89"/>
      <c r="R1865" s="21"/>
      <c r="S1865" s="85"/>
      <c r="T1865" s="390">
        <f t="shared" si="150"/>
        <v>0</v>
      </c>
      <c r="U1865" s="443">
        <f t="shared" si="156"/>
        <v>39</v>
      </c>
    </row>
    <row r="1866" spans="1:21" ht="18" customHeight="1">
      <c r="A1866" s="825"/>
      <c r="B1866" s="826"/>
      <c r="C1866" s="896"/>
      <c r="D1866" s="826"/>
      <c r="E1866" s="382">
        <v>10</v>
      </c>
      <c r="F1866" s="783"/>
      <c r="G1866" s="784"/>
      <c r="H1866" s="99"/>
      <c r="I1866" s="88"/>
      <c r="J1866" s="148"/>
      <c r="K1866" s="149"/>
      <c r="L1866" s="148"/>
      <c r="M1866" s="150"/>
      <c r="N1866" s="149"/>
      <c r="O1866" s="148"/>
      <c r="P1866" s="150"/>
      <c r="Q1866" s="149"/>
      <c r="R1866" s="151"/>
      <c r="S1866" s="91"/>
      <c r="T1866" s="391">
        <f t="shared" si="150"/>
        <v>0</v>
      </c>
      <c r="U1866" s="443">
        <f t="shared" si="156"/>
        <v>39</v>
      </c>
    </row>
    <row r="1867" spans="1:21" ht="18" customHeight="1">
      <c r="A1867" s="815">
        <f>IF(A1179="","",A1179)</f>
        <v>40</v>
      </c>
      <c r="B1867" s="816" t="str">
        <f>IF(B579="","",B579)</f>
        <v/>
      </c>
      <c r="C1867" s="894" t="str">
        <f>IF(C1179="","",C1179)</f>
        <v/>
      </c>
      <c r="D1867" s="816" t="str">
        <f>IF(D579="","",D579)</f>
        <v/>
      </c>
      <c r="E1867" s="372">
        <v>1</v>
      </c>
      <c r="F1867" s="781"/>
      <c r="G1867" s="782"/>
      <c r="H1867" s="144"/>
      <c r="I1867" s="145"/>
      <c r="J1867" s="123"/>
      <c r="K1867" s="146"/>
      <c r="L1867" s="123"/>
      <c r="M1867" s="147"/>
      <c r="N1867" s="146"/>
      <c r="O1867" s="123"/>
      <c r="P1867" s="147"/>
      <c r="Q1867" s="146"/>
      <c r="R1867" s="124"/>
      <c r="S1867" s="178"/>
      <c r="T1867" s="389">
        <f t="shared" si="150"/>
        <v>0</v>
      </c>
      <c r="U1867" s="443">
        <f>$A$1867</f>
        <v>40</v>
      </c>
    </row>
    <row r="1868" spans="1:21" ht="18" customHeight="1">
      <c r="A1868" s="817"/>
      <c r="B1868" s="818"/>
      <c r="C1868" s="895"/>
      <c r="D1868" s="818"/>
      <c r="E1868" s="377">
        <v>2</v>
      </c>
      <c r="F1868" s="779"/>
      <c r="G1868" s="780"/>
      <c r="H1868" s="143"/>
      <c r="I1868" s="86"/>
      <c r="J1868" s="78"/>
      <c r="K1868" s="89"/>
      <c r="L1868" s="78"/>
      <c r="M1868" s="16"/>
      <c r="N1868" s="89"/>
      <c r="O1868" s="78"/>
      <c r="P1868" s="16"/>
      <c r="Q1868" s="89"/>
      <c r="R1868" s="21"/>
      <c r="S1868" s="85"/>
      <c r="T1868" s="390">
        <f t="shared" si="150"/>
        <v>0</v>
      </c>
      <c r="U1868" s="443">
        <f t="shared" ref="U1868:U1876" si="157">$A$1867</f>
        <v>40</v>
      </c>
    </row>
    <row r="1869" spans="1:21" ht="18" customHeight="1">
      <c r="A1869" s="817"/>
      <c r="B1869" s="818"/>
      <c r="C1869" s="895"/>
      <c r="D1869" s="818"/>
      <c r="E1869" s="377">
        <v>3</v>
      </c>
      <c r="F1869" s="779"/>
      <c r="G1869" s="780"/>
      <c r="H1869" s="143"/>
      <c r="I1869" s="86"/>
      <c r="J1869" s="78"/>
      <c r="K1869" s="89"/>
      <c r="L1869" s="78"/>
      <c r="M1869" s="16"/>
      <c r="N1869" s="89"/>
      <c r="O1869" s="78"/>
      <c r="P1869" s="16"/>
      <c r="Q1869" s="89"/>
      <c r="R1869" s="21"/>
      <c r="S1869" s="85"/>
      <c r="T1869" s="390">
        <f t="shared" si="150"/>
        <v>0</v>
      </c>
      <c r="U1869" s="443">
        <f t="shared" si="157"/>
        <v>40</v>
      </c>
    </row>
    <row r="1870" spans="1:21" ht="18" customHeight="1">
      <c r="A1870" s="817"/>
      <c r="B1870" s="818"/>
      <c r="C1870" s="895"/>
      <c r="D1870" s="818"/>
      <c r="E1870" s="377">
        <v>4</v>
      </c>
      <c r="F1870" s="779"/>
      <c r="G1870" s="780"/>
      <c r="H1870" s="143"/>
      <c r="I1870" s="86"/>
      <c r="J1870" s="78"/>
      <c r="K1870" s="89"/>
      <c r="L1870" s="78"/>
      <c r="M1870" s="16"/>
      <c r="N1870" s="89"/>
      <c r="O1870" s="78"/>
      <c r="P1870" s="16"/>
      <c r="Q1870" s="89"/>
      <c r="R1870" s="21"/>
      <c r="S1870" s="85"/>
      <c r="T1870" s="390">
        <f t="shared" si="150"/>
        <v>0</v>
      </c>
      <c r="U1870" s="443">
        <f t="shared" si="157"/>
        <v>40</v>
      </c>
    </row>
    <row r="1871" spans="1:21" ht="18" customHeight="1">
      <c r="A1871" s="817"/>
      <c r="B1871" s="818"/>
      <c r="C1871" s="895"/>
      <c r="D1871" s="818"/>
      <c r="E1871" s="377">
        <v>5</v>
      </c>
      <c r="F1871" s="779"/>
      <c r="G1871" s="780"/>
      <c r="H1871" s="143"/>
      <c r="I1871" s="86"/>
      <c r="J1871" s="78"/>
      <c r="K1871" s="89"/>
      <c r="L1871" s="78"/>
      <c r="M1871" s="16"/>
      <c r="N1871" s="89"/>
      <c r="O1871" s="78"/>
      <c r="P1871" s="16"/>
      <c r="Q1871" s="89"/>
      <c r="R1871" s="21"/>
      <c r="S1871" s="85"/>
      <c r="T1871" s="390">
        <f t="shared" si="150"/>
        <v>0</v>
      </c>
      <c r="U1871" s="443">
        <f t="shared" si="157"/>
        <v>40</v>
      </c>
    </row>
    <row r="1872" spans="1:21" ht="18" customHeight="1">
      <c r="A1872" s="817"/>
      <c r="B1872" s="818"/>
      <c r="C1872" s="895"/>
      <c r="D1872" s="818"/>
      <c r="E1872" s="377">
        <v>6</v>
      </c>
      <c r="F1872" s="779"/>
      <c r="G1872" s="780"/>
      <c r="H1872" s="143"/>
      <c r="I1872" s="86"/>
      <c r="J1872" s="78"/>
      <c r="K1872" s="89"/>
      <c r="L1872" s="78"/>
      <c r="M1872" s="16"/>
      <c r="N1872" s="89"/>
      <c r="O1872" s="78"/>
      <c r="P1872" s="16"/>
      <c r="Q1872" s="89"/>
      <c r="R1872" s="21"/>
      <c r="S1872" s="85"/>
      <c r="T1872" s="390">
        <f t="shared" si="150"/>
        <v>0</v>
      </c>
      <c r="U1872" s="443">
        <f t="shared" si="157"/>
        <v>40</v>
      </c>
    </row>
    <row r="1873" spans="1:21" ht="18" customHeight="1">
      <c r="A1873" s="817"/>
      <c r="B1873" s="818"/>
      <c r="C1873" s="895"/>
      <c r="D1873" s="818"/>
      <c r="E1873" s="377">
        <v>7</v>
      </c>
      <c r="F1873" s="779"/>
      <c r="G1873" s="780"/>
      <c r="H1873" s="143"/>
      <c r="I1873" s="86"/>
      <c r="J1873" s="78"/>
      <c r="K1873" s="89"/>
      <c r="L1873" s="78"/>
      <c r="M1873" s="16"/>
      <c r="N1873" s="89"/>
      <c r="O1873" s="78"/>
      <c r="P1873" s="16"/>
      <c r="Q1873" s="89"/>
      <c r="R1873" s="21"/>
      <c r="S1873" s="85"/>
      <c r="T1873" s="390">
        <f t="shared" si="150"/>
        <v>0</v>
      </c>
      <c r="U1873" s="443">
        <f t="shared" si="157"/>
        <v>40</v>
      </c>
    </row>
    <row r="1874" spans="1:21" ht="18" customHeight="1">
      <c r="A1874" s="817"/>
      <c r="B1874" s="818"/>
      <c r="C1874" s="895"/>
      <c r="D1874" s="818"/>
      <c r="E1874" s="377">
        <v>8</v>
      </c>
      <c r="F1874" s="779"/>
      <c r="G1874" s="780"/>
      <c r="H1874" s="143"/>
      <c r="I1874" s="86"/>
      <c r="J1874" s="78"/>
      <c r="K1874" s="89"/>
      <c r="L1874" s="78"/>
      <c r="M1874" s="16"/>
      <c r="N1874" s="89"/>
      <c r="O1874" s="78"/>
      <c r="P1874" s="16"/>
      <c r="Q1874" s="89"/>
      <c r="R1874" s="21"/>
      <c r="S1874" s="85"/>
      <c r="T1874" s="390">
        <f t="shared" si="150"/>
        <v>0</v>
      </c>
      <c r="U1874" s="443">
        <f t="shared" si="157"/>
        <v>40</v>
      </c>
    </row>
    <row r="1875" spans="1:21" ht="18" customHeight="1">
      <c r="A1875" s="817"/>
      <c r="B1875" s="818"/>
      <c r="C1875" s="895"/>
      <c r="D1875" s="818"/>
      <c r="E1875" s="377">
        <v>9</v>
      </c>
      <c r="F1875" s="779"/>
      <c r="G1875" s="780"/>
      <c r="H1875" s="97"/>
      <c r="I1875" s="87"/>
      <c r="J1875" s="78"/>
      <c r="K1875" s="89"/>
      <c r="L1875" s="78"/>
      <c r="M1875" s="16"/>
      <c r="N1875" s="89"/>
      <c r="O1875" s="78"/>
      <c r="P1875" s="16"/>
      <c r="Q1875" s="89"/>
      <c r="R1875" s="21"/>
      <c r="S1875" s="85"/>
      <c r="T1875" s="390">
        <f t="shared" si="150"/>
        <v>0</v>
      </c>
      <c r="U1875" s="443">
        <f t="shared" si="157"/>
        <v>40</v>
      </c>
    </row>
    <row r="1876" spans="1:21" ht="18" customHeight="1">
      <c r="A1876" s="825"/>
      <c r="B1876" s="826"/>
      <c r="C1876" s="896"/>
      <c r="D1876" s="826"/>
      <c r="E1876" s="382">
        <v>10</v>
      </c>
      <c r="F1876" s="783"/>
      <c r="G1876" s="784"/>
      <c r="H1876" s="99"/>
      <c r="I1876" s="88"/>
      <c r="J1876" s="148"/>
      <c r="K1876" s="149"/>
      <c r="L1876" s="148"/>
      <c r="M1876" s="150"/>
      <c r="N1876" s="149"/>
      <c r="O1876" s="148"/>
      <c r="P1876" s="150"/>
      <c r="Q1876" s="149"/>
      <c r="R1876" s="151"/>
      <c r="S1876" s="91"/>
      <c r="T1876" s="391">
        <f t="shared" si="150"/>
        <v>0</v>
      </c>
      <c r="U1876" s="443">
        <f t="shared" si="157"/>
        <v>40</v>
      </c>
    </row>
    <row r="1877" spans="1:21" ht="18" customHeight="1">
      <c r="A1877" s="815">
        <f>IF(A1209="","",A1209)</f>
        <v>41</v>
      </c>
      <c r="B1877" s="816" t="str">
        <f>IF(B609="","",B609)</f>
        <v/>
      </c>
      <c r="C1877" s="894" t="str">
        <f>IF(C1209="","",C1209)</f>
        <v/>
      </c>
      <c r="D1877" s="816" t="str">
        <f>IF(D609="","",D609)</f>
        <v/>
      </c>
      <c r="E1877" s="372">
        <v>1</v>
      </c>
      <c r="F1877" s="781"/>
      <c r="G1877" s="782"/>
      <c r="H1877" s="144"/>
      <c r="I1877" s="145"/>
      <c r="J1877" s="123"/>
      <c r="K1877" s="146"/>
      <c r="L1877" s="123"/>
      <c r="M1877" s="147"/>
      <c r="N1877" s="146"/>
      <c r="O1877" s="123"/>
      <c r="P1877" s="147"/>
      <c r="Q1877" s="146"/>
      <c r="R1877" s="124"/>
      <c r="S1877" s="178"/>
      <c r="T1877" s="389">
        <f t="shared" ref="T1877:T1946" si="158">IF(J1877="",0,INT(SUM(PRODUCT(J1877,L1877,O1877),R1877)))</f>
        <v>0</v>
      </c>
      <c r="U1877" s="443">
        <f>$A$1877</f>
        <v>41</v>
      </c>
    </row>
    <row r="1878" spans="1:21" ht="18" customHeight="1">
      <c r="A1878" s="817"/>
      <c r="B1878" s="818"/>
      <c r="C1878" s="895"/>
      <c r="D1878" s="818"/>
      <c r="E1878" s="377">
        <v>2</v>
      </c>
      <c r="F1878" s="779"/>
      <c r="G1878" s="780"/>
      <c r="H1878" s="143"/>
      <c r="I1878" s="86"/>
      <c r="J1878" s="78"/>
      <c r="K1878" s="89"/>
      <c r="L1878" s="78"/>
      <c r="M1878" s="16"/>
      <c r="N1878" s="89"/>
      <c r="O1878" s="78"/>
      <c r="P1878" s="16"/>
      <c r="Q1878" s="89"/>
      <c r="R1878" s="21"/>
      <c r="S1878" s="85"/>
      <c r="T1878" s="390">
        <f t="shared" si="158"/>
        <v>0</v>
      </c>
      <c r="U1878" s="443">
        <f t="shared" ref="U1878:U1886" si="159">$A$1877</f>
        <v>41</v>
      </c>
    </row>
    <row r="1879" spans="1:21" ht="18" customHeight="1">
      <c r="A1879" s="817"/>
      <c r="B1879" s="818"/>
      <c r="C1879" s="895"/>
      <c r="D1879" s="818"/>
      <c r="E1879" s="377">
        <v>3</v>
      </c>
      <c r="F1879" s="779"/>
      <c r="G1879" s="780"/>
      <c r="H1879" s="143"/>
      <c r="I1879" s="86"/>
      <c r="J1879" s="78"/>
      <c r="K1879" s="89"/>
      <c r="L1879" s="78"/>
      <c r="M1879" s="16"/>
      <c r="N1879" s="89"/>
      <c r="O1879" s="78"/>
      <c r="P1879" s="16"/>
      <c r="Q1879" s="89"/>
      <c r="R1879" s="21"/>
      <c r="S1879" s="85"/>
      <c r="T1879" s="390">
        <f t="shared" si="158"/>
        <v>0</v>
      </c>
      <c r="U1879" s="443">
        <f t="shared" si="159"/>
        <v>41</v>
      </c>
    </row>
    <row r="1880" spans="1:21" ht="18" customHeight="1">
      <c r="A1880" s="817"/>
      <c r="B1880" s="818"/>
      <c r="C1880" s="895"/>
      <c r="D1880" s="818"/>
      <c r="E1880" s="377">
        <v>4</v>
      </c>
      <c r="F1880" s="779"/>
      <c r="G1880" s="780"/>
      <c r="H1880" s="143"/>
      <c r="I1880" s="86"/>
      <c r="J1880" s="78"/>
      <c r="K1880" s="89"/>
      <c r="L1880" s="78"/>
      <c r="M1880" s="16"/>
      <c r="N1880" s="89"/>
      <c r="O1880" s="78"/>
      <c r="P1880" s="16"/>
      <c r="Q1880" s="89"/>
      <c r="R1880" s="21"/>
      <c r="S1880" s="85"/>
      <c r="T1880" s="390">
        <f t="shared" si="158"/>
        <v>0</v>
      </c>
      <c r="U1880" s="443">
        <f t="shared" si="159"/>
        <v>41</v>
      </c>
    </row>
    <row r="1881" spans="1:21" ht="18" customHeight="1">
      <c r="A1881" s="817"/>
      <c r="B1881" s="818"/>
      <c r="C1881" s="895"/>
      <c r="D1881" s="818"/>
      <c r="E1881" s="377">
        <v>5</v>
      </c>
      <c r="F1881" s="779"/>
      <c r="G1881" s="780"/>
      <c r="H1881" s="143"/>
      <c r="I1881" s="86"/>
      <c r="J1881" s="78"/>
      <c r="K1881" s="89"/>
      <c r="L1881" s="78"/>
      <c r="M1881" s="16"/>
      <c r="N1881" s="89"/>
      <c r="O1881" s="78"/>
      <c r="P1881" s="16"/>
      <c r="Q1881" s="89"/>
      <c r="R1881" s="21"/>
      <c r="S1881" s="85"/>
      <c r="T1881" s="390">
        <f t="shared" si="158"/>
        <v>0</v>
      </c>
      <c r="U1881" s="443">
        <f t="shared" si="159"/>
        <v>41</v>
      </c>
    </row>
    <row r="1882" spans="1:21" ht="18" customHeight="1">
      <c r="A1882" s="817"/>
      <c r="B1882" s="818"/>
      <c r="C1882" s="895"/>
      <c r="D1882" s="818"/>
      <c r="E1882" s="377">
        <v>6</v>
      </c>
      <c r="F1882" s="779"/>
      <c r="G1882" s="780"/>
      <c r="H1882" s="143"/>
      <c r="I1882" s="86"/>
      <c r="J1882" s="78"/>
      <c r="K1882" s="89"/>
      <c r="L1882" s="78"/>
      <c r="M1882" s="16"/>
      <c r="N1882" s="89"/>
      <c r="O1882" s="78"/>
      <c r="P1882" s="16"/>
      <c r="Q1882" s="89"/>
      <c r="R1882" s="21"/>
      <c r="S1882" s="85"/>
      <c r="T1882" s="390">
        <f t="shared" si="158"/>
        <v>0</v>
      </c>
      <c r="U1882" s="443">
        <f t="shared" si="159"/>
        <v>41</v>
      </c>
    </row>
    <row r="1883" spans="1:21" ht="18" customHeight="1">
      <c r="A1883" s="817"/>
      <c r="B1883" s="818"/>
      <c r="C1883" s="895"/>
      <c r="D1883" s="818"/>
      <c r="E1883" s="377">
        <v>7</v>
      </c>
      <c r="F1883" s="779"/>
      <c r="G1883" s="780"/>
      <c r="H1883" s="143"/>
      <c r="I1883" s="86"/>
      <c r="J1883" s="78"/>
      <c r="K1883" s="89"/>
      <c r="L1883" s="78"/>
      <c r="M1883" s="16"/>
      <c r="N1883" s="89"/>
      <c r="O1883" s="78"/>
      <c r="P1883" s="16"/>
      <c r="Q1883" s="89"/>
      <c r="R1883" s="21"/>
      <c r="S1883" s="85"/>
      <c r="T1883" s="390">
        <f t="shared" si="158"/>
        <v>0</v>
      </c>
      <c r="U1883" s="443">
        <f t="shared" si="159"/>
        <v>41</v>
      </c>
    </row>
    <row r="1884" spans="1:21" ht="18" customHeight="1">
      <c r="A1884" s="817"/>
      <c r="B1884" s="818"/>
      <c r="C1884" s="895"/>
      <c r="D1884" s="818"/>
      <c r="E1884" s="377">
        <v>8</v>
      </c>
      <c r="F1884" s="779"/>
      <c r="G1884" s="780"/>
      <c r="H1884" s="143"/>
      <c r="I1884" s="86"/>
      <c r="J1884" s="78"/>
      <c r="K1884" s="89"/>
      <c r="L1884" s="78"/>
      <c r="M1884" s="16"/>
      <c r="N1884" s="89"/>
      <c r="O1884" s="78"/>
      <c r="P1884" s="16"/>
      <c r="Q1884" s="89"/>
      <c r="R1884" s="21"/>
      <c r="S1884" s="85"/>
      <c r="T1884" s="390">
        <f t="shared" si="158"/>
        <v>0</v>
      </c>
      <c r="U1884" s="443">
        <f t="shared" si="159"/>
        <v>41</v>
      </c>
    </row>
    <row r="1885" spans="1:21" ht="18" customHeight="1">
      <c r="A1885" s="817"/>
      <c r="B1885" s="818"/>
      <c r="C1885" s="895"/>
      <c r="D1885" s="818"/>
      <c r="E1885" s="377">
        <v>9</v>
      </c>
      <c r="F1885" s="779"/>
      <c r="G1885" s="780"/>
      <c r="H1885" s="97"/>
      <c r="I1885" s="87"/>
      <c r="J1885" s="78"/>
      <c r="K1885" s="89"/>
      <c r="L1885" s="78"/>
      <c r="M1885" s="16"/>
      <c r="N1885" s="89"/>
      <c r="O1885" s="78"/>
      <c r="P1885" s="16"/>
      <c r="Q1885" s="89"/>
      <c r="R1885" s="21"/>
      <c r="S1885" s="85"/>
      <c r="T1885" s="390">
        <f t="shared" si="158"/>
        <v>0</v>
      </c>
      <c r="U1885" s="443">
        <f t="shared" si="159"/>
        <v>41</v>
      </c>
    </row>
    <row r="1886" spans="1:21" ht="18" customHeight="1">
      <c r="A1886" s="825"/>
      <c r="B1886" s="826"/>
      <c r="C1886" s="896"/>
      <c r="D1886" s="826"/>
      <c r="E1886" s="382">
        <v>10</v>
      </c>
      <c r="F1886" s="783"/>
      <c r="G1886" s="784"/>
      <c r="H1886" s="99"/>
      <c r="I1886" s="88"/>
      <c r="J1886" s="148"/>
      <c r="K1886" s="149"/>
      <c r="L1886" s="148"/>
      <c r="M1886" s="150"/>
      <c r="N1886" s="149"/>
      <c r="O1886" s="148"/>
      <c r="P1886" s="150"/>
      <c r="Q1886" s="149"/>
      <c r="R1886" s="151"/>
      <c r="S1886" s="91"/>
      <c r="T1886" s="391">
        <f t="shared" si="158"/>
        <v>0</v>
      </c>
      <c r="U1886" s="443">
        <f t="shared" si="159"/>
        <v>41</v>
      </c>
    </row>
    <row r="1887" spans="1:21" ht="18" customHeight="1">
      <c r="A1887" s="815">
        <f>IF(A1239="","",A1239)</f>
        <v>42</v>
      </c>
      <c r="B1887" s="816" t="str">
        <f>IF(B639="","",B639)</f>
        <v/>
      </c>
      <c r="C1887" s="894" t="str">
        <f>IF(C1239="","",C1239)</f>
        <v/>
      </c>
      <c r="D1887" s="816" t="str">
        <f>IF(D639="","",D639)</f>
        <v/>
      </c>
      <c r="E1887" s="372">
        <v>1</v>
      </c>
      <c r="F1887" s="781"/>
      <c r="G1887" s="782"/>
      <c r="H1887" s="144"/>
      <c r="I1887" s="145"/>
      <c r="J1887" s="123"/>
      <c r="K1887" s="146"/>
      <c r="L1887" s="123"/>
      <c r="M1887" s="147"/>
      <c r="N1887" s="146"/>
      <c r="O1887" s="123"/>
      <c r="P1887" s="147"/>
      <c r="Q1887" s="146"/>
      <c r="R1887" s="124"/>
      <c r="S1887" s="178"/>
      <c r="T1887" s="389">
        <f t="shared" si="158"/>
        <v>0</v>
      </c>
      <c r="U1887" s="443">
        <f>$A$1887</f>
        <v>42</v>
      </c>
    </row>
    <row r="1888" spans="1:21" ht="18" customHeight="1">
      <c r="A1888" s="817"/>
      <c r="B1888" s="818"/>
      <c r="C1888" s="895"/>
      <c r="D1888" s="818"/>
      <c r="E1888" s="377">
        <v>2</v>
      </c>
      <c r="F1888" s="779"/>
      <c r="G1888" s="780"/>
      <c r="H1888" s="143"/>
      <c r="I1888" s="86"/>
      <c r="J1888" s="78"/>
      <c r="K1888" s="89"/>
      <c r="L1888" s="78"/>
      <c r="M1888" s="16"/>
      <c r="N1888" s="89"/>
      <c r="O1888" s="78"/>
      <c r="P1888" s="16"/>
      <c r="Q1888" s="89"/>
      <c r="R1888" s="21"/>
      <c r="S1888" s="85"/>
      <c r="T1888" s="390">
        <f t="shared" si="158"/>
        <v>0</v>
      </c>
      <c r="U1888" s="443">
        <f t="shared" ref="U1888:U1896" si="160">$A$1887</f>
        <v>42</v>
      </c>
    </row>
    <row r="1889" spans="1:21" ht="18" customHeight="1">
      <c r="A1889" s="817"/>
      <c r="B1889" s="818"/>
      <c r="C1889" s="895"/>
      <c r="D1889" s="818"/>
      <c r="E1889" s="377">
        <v>3</v>
      </c>
      <c r="F1889" s="779"/>
      <c r="G1889" s="780"/>
      <c r="H1889" s="143"/>
      <c r="I1889" s="86"/>
      <c r="J1889" s="78"/>
      <c r="K1889" s="89"/>
      <c r="L1889" s="78"/>
      <c r="M1889" s="16"/>
      <c r="N1889" s="89"/>
      <c r="O1889" s="78"/>
      <c r="P1889" s="16"/>
      <c r="Q1889" s="89"/>
      <c r="R1889" s="21"/>
      <c r="S1889" s="85"/>
      <c r="T1889" s="390">
        <f t="shared" si="158"/>
        <v>0</v>
      </c>
      <c r="U1889" s="443">
        <f t="shared" si="160"/>
        <v>42</v>
      </c>
    </row>
    <row r="1890" spans="1:21" ht="18" customHeight="1">
      <c r="A1890" s="817"/>
      <c r="B1890" s="818"/>
      <c r="C1890" s="895"/>
      <c r="D1890" s="818"/>
      <c r="E1890" s="377">
        <v>4</v>
      </c>
      <c r="F1890" s="779"/>
      <c r="G1890" s="780"/>
      <c r="H1890" s="143"/>
      <c r="I1890" s="86"/>
      <c r="J1890" s="78"/>
      <c r="K1890" s="89"/>
      <c r="L1890" s="78"/>
      <c r="M1890" s="16"/>
      <c r="N1890" s="89"/>
      <c r="O1890" s="78"/>
      <c r="P1890" s="16"/>
      <c r="Q1890" s="89"/>
      <c r="R1890" s="21"/>
      <c r="S1890" s="85"/>
      <c r="T1890" s="390">
        <f t="shared" si="158"/>
        <v>0</v>
      </c>
      <c r="U1890" s="443">
        <f t="shared" si="160"/>
        <v>42</v>
      </c>
    </row>
    <row r="1891" spans="1:21" ht="18" customHeight="1">
      <c r="A1891" s="817"/>
      <c r="B1891" s="818"/>
      <c r="C1891" s="895"/>
      <c r="D1891" s="818"/>
      <c r="E1891" s="377">
        <v>5</v>
      </c>
      <c r="F1891" s="779"/>
      <c r="G1891" s="780"/>
      <c r="H1891" s="143"/>
      <c r="I1891" s="86"/>
      <c r="J1891" s="78"/>
      <c r="K1891" s="89"/>
      <c r="L1891" s="78"/>
      <c r="M1891" s="16"/>
      <c r="N1891" s="89"/>
      <c r="O1891" s="78"/>
      <c r="P1891" s="16"/>
      <c r="Q1891" s="89"/>
      <c r="R1891" s="21"/>
      <c r="S1891" s="85"/>
      <c r="T1891" s="390">
        <f t="shared" si="158"/>
        <v>0</v>
      </c>
      <c r="U1891" s="443">
        <f t="shared" si="160"/>
        <v>42</v>
      </c>
    </row>
    <row r="1892" spans="1:21" ht="18" customHeight="1">
      <c r="A1892" s="817"/>
      <c r="B1892" s="818"/>
      <c r="C1892" s="895"/>
      <c r="D1892" s="818"/>
      <c r="E1892" s="377">
        <v>6</v>
      </c>
      <c r="F1892" s="779"/>
      <c r="G1892" s="780"/>
      <c r="H1892" s="143"/>
      <c r="I1892" s="86"/>
      <c r="J1892" s="78"/>
      <c r="K1892" s="89"/>
      <c r="L1892" s="78"/>
      <c r="M1892" s="16"/>
      <c r="N1892" s="89"/>
      <c r="O1892" s="78"/>
      <c r="P1892" s="16"/>
      <c r="Q1892" s="89"/>
      <c r="R1892" s="21"/>
      <c r="S1892" s="85"/>
      <c r="T1892" s="390">
        <f t="shared" si="158"/>
        <v>0</v>
      </c>
      <c r="U1892" s="443">
        <f t="shared" si="160"/>
        <v>42</v>
      </c>
    </row>
    <row r="1893" spans="1:21" ht="18" customHeight="1">
      <c r="A1893" s="817"/>
      <c r="B1893" s="818"/>
      <c r="C1893" s="895"/>
      <c r="D1893" s="818"/>
      <c r="E1893" s="377">
        <v>7</v>
      </c>
      <c r="F1893" s="779"/>
      <c r="G1893" s="780"/>
      <c r="H1893" s="143"/>
      <c r="I1893" s="86"/>
      <c r="J1893" s="78"/>
      <c r="K1893" s="89"/>
      <c r="L1893" s="78"/>
      <c r="M1893" s="16"/>
      <c r="N1893" s="89"/>
      <c r="O1893" s="78"/>
      <c r="P1893" s="16"/>
      <c r="Q1893" s="89"/>
      <c r="R1893" s="21"/>
      <c r="S1893" s="85"/>
      <c r="T1893" s="390">
        <f t="shared" si="158"/>
        <v>0</v>
      </c>
      <c r="U1893" s="443">
        <f t="shared" si="160"/>
        <v>42</v>
      </c>
    </row>
    <row r="1894" spans="1:21" ht="18" customHeight="1">
      <c r="A1894" s="817"/>
      <c r="B1894" s="818"/>
      <c r="C1894" s="895"/>
      <c r="D1894" s="818"/>
      <c r="E1894" s="377">
        <v>8</v>
      </c>
      <c r="F1894" s="779"/>
      <c r="G1894" s="780"/>
      <c r="H1894" s="143"/>
      <c r="I1894" s="86"/>
      <c r="J1894" s="78"/>
      <c r="K1894" s="89"/>
      <c r="L1894" s="78"/>
      <c r="M1894" s="16"/>
      <c r="N1894" s="89"/>
      <c r="O1894" s="78"/>
      <c r="P1894" s="16"/>
      <c r="Q1894" s="89"/>
      <c r="R1894" s="21"/>
      <c r="S1894" s="85"/>
      <c r="T1894" s="390">
        <f t="shared" si="158"/>
        <v>0</v>
      </c>
      <c r="U1894" s="443">
        <f t="shared" si="160"/>
        <v>42</v>
      </c>
    </row>
    <row r="1895" spans="1:21" ht="18" customHeight="1">
      <c r="A1895" s="817"/>
      <c r="B1895" s="818"/>
      <c r="C1895" s="895"/>
      <c r="D1895" s="818"/>
      <c r="E1895" s="377">
        <v>9</v>
      </c>
      <c r="F1895" s="779"/>
      <c r="G1895" s="780"/>
      <c r="H1895" s="97"/>
      <c r="I1895" s="87"/>
      <c r="J1895" s="78"/>
      <c r="K1895" s="89"/>
      <c r="L1895" s="78"/>
      <c r="M1895" s="16"/>
      <c r="N1895" s="89"/>
      <c r="O1895" s="78"/>
      <c r="P1895" s="16"/>
      <c r="Q1895" s="89"/>
      <c r="R1895" s="21"/>
      <c r="S1895" s="85"/>
      <c r="T1895" s="390">
        <f t="shared" si="158"/>
        <v>0</v>
      </c>
      <c r="U1895" s="443">
        <f t="shared" si="160"/>
        <v>42</v>
      </c>
    </row>
    <row r="1896" spans="1:21" ht="18" customHeight="1">
      <c r="A1896" s="825"/>
      <c r="B1896" s="826"/>
      <c r="C1896" s="896"/>
      <c r="D1896" s="826"/>
      <c r="E1896" s="382">
        <v>10</v>
      </c>
      <c r="F1896" s="783"/>
      <c r="G1896" s="784"/>
      <c r="H1896" s="99"/>
      <c r="I1896" s="88"/>
      <c r="J1896" s="148"/>
      <c r="K1896" s="149"/>
      <c r="L1896" s="148"/>
      <c r="M1896" s="150"/>
      <c r="N1896" s="149"/>
      <c r="O1896" s="148"/>
      <c r="P1896" s="150"/>
      <c r="Q1896" s="149"/>
      <c r="R1896" s="151"/>
      <c r="S1896" s="91"/>
      <c r="T1896" s="391">
        <f t="shared" si="158"/>
        <v>0</v>
      </c>
      <c r="U1896" s="443">
        <f t="shared" si="160"/>
        <v>42</v>
      </c>
    </row>
    <row r="1897" spans="1:21" ht="18" customHeight="1">
      <c r="A1897" s="815">
        <f>IF(A1269="","",A1269)</f>
        <v>43</v>
      </c>
      <c r="B1897" s="816" t="str">
        <f>IF(B669="","",B669)</f>
        <v/>
      </c>
      <c r="C1897" s="894" t="str">
        <f>IF(C1269="","",C1269)</f>
        <v/>
      </c>
      <c r="D1897" s="816" t="str">
        <f>IF(D669="","",D669)</f>
        <v/>
      </c>
      <c r="E1897" s="372">
        <v>1</v>
      </c>
      <c r="F1897" s="781"/>
      <c r="G1897" s="782"/>
      <c r="H1897" s="144"/>
      <c r="I1897" s="145"/>
      <c r="J1897" s="123"/>
      <c r="K1897" s="146"/>
      <c r="L1897" s="123"/>
      <c r="M1897" s="147"/>
      <c r="N1897" s="146"/>
      <c r="O1897" s="123"/>
      <c r="P1897" s="147"/>
      <c r="Q1897" s="146"/>
      <c r="R1897" s="124"/>
      <c r="S1897" s="178"/>
      <c r="T1897" s="389">
        <f t="shared" si="158"/>
        <v>0</v>
      </c>
      <c r="U1897" s="443">
        <f>$A$1897</f>
        <v>43</v>
      </c>
    </row>
    <row r="1898" spans="1:21" ht="18" customHeight="1">
      <c r="A1898" s="817"/>
      <c r="B1898" s="818"/>
      <c r="C1898" s="895"/>
      <c r="D1898" s="818"/>
      <c r="E1898" s="377">
        <v>2</v>
      </c>
      <c r="F1898" s="779"/>
      <c r="G1898" s="780"/>
      <c r="H1898" s="143"/>
      <c r="I1898" s="86"/>
      <c r="J1898" s="78"/>
      <c r="K1898" s="89"/>
      <c r="L1898" s="78"/>
      <c r="M1898" s="16"/>
      <c r="N1898" s="89"/>
      <c r="O1898" s="78"/>
      <c r="P1898" s="16"/>
      <c r="Q1898" s="89"/>
      <c r="R1898" s="21"/>
      <c r="S1898" s="85"/>
      <c r="T1898" s="390">
        <f t="shared" si="158"/>
        <v>0</v>
      </c>
      <c r="U1898" s="443">
        <f t="shared" ref="U1898:U1906" si="161">$A$1897</f>
        <v>43</v>
      </c>
    </row>
    <row r="1899" spans="1:21" ht="18" customHeight="1">
      <c r="A1899" s="817"/>
      <c r="B1899" s="818"/>
      <c r="C1899" s="895"/>
      <c r="D1899" s="818"/>
      <c r="E1899" s="377">
        <v>3</v>
      </c>
      <c r="F1899" s="779"/>
      <c r="G1899" s="780"/>
      <c r="H1899" s="143"/>
      <c r="I1899" s="86"/>
      <c r="J1899" s="78"/>
      <c r="K1899" s="89"/>
      <c r="L1899" s="78"/>
      <c r="M1899" s="16"/>
      <c r="N1899" s="89"/>
      <c r="O1899" s="78"/>
      <c r="P1899" s="16"/>
      <c r="Q1899" s="89"/>
      <c r="R1899" s="21"/>
      <c r="S1899" s="85"/>
      <c r="T1899" s="390">
        <f t="shared" si="158"/>
        <v>0</v>
      </c>
      <c r="U1899" s="443">
        <f t="shared" si="161"/>
        <v>43</v>
      </c>
    </row>
    <row r="1900" spans="1:21" ht="18" customHeight="1">
      <c r="A1900" s="817"/>
      <c r="B1900" s="818"/>
      <c r="C1900" s="895"/>
      <c r="D1900" s="818"/>
      <c r="E1900" s="377">
        <v>4</v>
      </c>
      <c r="F1900" s="779"/>
      <c r="G1900" s="780"/>
      <c r="H1900" s="143"/>
      <c r="I1900" s="86"/>
      <c r="J1900" s="78"/>
      <c r="K1900" s="89"/>
      <c r="L1900" s="78"/>
      <c r="M1900" s="16"/>
      <c r="N1900" s="89"/>
      <c r="O1900" s="78"/>
      <c r="P1900" s="16"/>
      <c r="Q1900" s="89"/>
      <c r="R1900" s="21"/>
      <c r="S1900" s="85"/>
      <c r="T1900" s="390">
        <f t="shared" si="158"/>
        <v>0</v>
      </c>
      <c r="U1900" s="443">
        <f t="shared" si="161"/>
        <v>43</v>
      </c>
    </row>
    <row r="1901" spans="1:21" ht="18" customHeight="1">
      <c r="A1901" s="817"/>
      <c r="B1901" s="818"/>
      <c r="C1901" s="895"/>
      <c r="D1901" s="818"/>
      <c r="E1901" s="377">
        <v>5</v>
      </c>
      <c r="F1901" s="779"/>
      <c r="G1901" s="780"/>
      <c r="H1901" s="143"/>
      <c r="I1901" s="86"/>
      <c r="J1901" s="78"/>
      <c r="K1901" s="89"/>
      <c r="L1901" s="78"/>
      <c r="M1901" s="16"/>
      <c r="N1901" s="89"/>
      <c r="O1901" s="78"/>
      <c r="P1901" s="16"/>
      <c r="Q1901" s="89"/>
      <c r="R1901" s="21"/>
      <c r="S1901" s="85"/>
      <c r="T1901" s="390">
        <f t="shared" si="158"/>
        <v>0</v>
      </c>
      <c r="U1901" s="443">
        <f t="shared" si="161"/>
        <v>43</v>
      </c>
    </row>
    <row r="1902" spans="1:21" ht="18" customHeight="1">
      <c r="A1902" s="817"/>
      <c r="B1902" s="818"/>
      <c r="C1902" s="895"/>
      <c r="D1902" s="818"/>
      <c r="E1902" s="377">
        <v>6</v>
      </c>
      <c r="F1902" s="779"/>
      <c r="G1902" s="780"/>
      <c r="H1902" s="143"/>
      <c r="I1902" s="86"/>
      <c r="J1902" s="78"/>
      <c r="K1902" s="89"/>
      <c r="L1902" s="78"/>
      <c r="M1902" s="16"/>
      <c r="N1902" s="89"/>
      <c r="O1902" s="78"/>
      <c r="P1902" s="16"/>
      <c r="Q1902" s="89"/>
      <c r="R1902" s="21"/>
      <c r="S1902" s="85"/>
      <c r="T1902" s="390">
        <f t="shared" si="158"/>
        <v>0</v>
      </c>
      <c r="U1902" s="443">
        <f t="shared" si="161"/>
        <v>43</v>
      </c>
    </row>
    <row r="1903" spans="1:21" ht="18" customHeight="1">
      <c r="A1903" s="817"/>
      <c r="B1903" s="818"/>
      <c r="C1903" s="895"/>
      <c r="D1903" s="818"/>
      <c r="E1903" s="377">
        <v>7</v>
      </c>
      <c r="F1903" s="779"/>
      <c r="G1903" s="780"/>
      <c r="H1903" s="143"/>
      <c r="I1903" s="86"/>
      <c r="J1903" s="78"/>
      <c r="K1903" s="89"/>
      <c r="L1903" s="78"/>
      <c r="M1903" s="16"/>
      <c r="N1903" s="89"/>
      <c r="O1903" s="78"/>
      <c r="P1903" s="16"/>
      <c r="Q1903" s="89"/>
      <c r="R1903" s="21"/>
      <c r="S1903" s="85"/>
      <c r="T1903" s="390">
        <f t="shared" si="158"/>
        <v>0</v>
      </c>
      <c r="U1903" s="443">
        <f t="shared" si="161"/>
        <v>43</v>
      </c>
    </row>
    <row r="1904" spans="1:21" ht="18" customHeight="1">
      <c r="A1904" s="817"/>
      <c r="B1904" s="818"/>
      <c r="C1904" s="895"/>
      <c r="D1904" s="818"/>
      <c r="E1904" s="377">
        <v>8</v>
      </c>
      <c r="F1904" s="779"/>
      <c r="G1904" s="780"/>
      <c r="H1904" s="143"/>
      <c r="I1904" s="86"/>
      <c r="J1904" s="78"/>
      <c r="K1904" s="89"/>
      <c r="L1904" s="78"/>
      <c r="M1904" s="16"/>
      <c r="N1904" s="89"/>
      <c r="O1904" s="78"/>
      <c r="P1904" s="16"/>
      <c r="Q1904" s="89"/>
      <c r="R1904" s="21"/>
      <c r="S1904" s="85"/>
      <c r="T1904" s="390">
        <f t="shared" si="158"/>
        <v>0</v>
      </c>
      <c r="U1904" s="443">
        <f t="shared" si="161"/>
        <v>43</v>
      </c>
    </row>
    <row r="1905" spans="1:21" ht="18" customHeight="1">
      <c r="A1905" s="817"/>
      <c r="B1905" s="818"/>
      <c r="C1905" s="895"/>
      <c r="D1905" s="818"/>
      <c r="E1905" s="377">
        <v>9</v>
      </c>
      <c r="F1905" s="779"/>
      <c r="G1905" s="780"/>
      <c r="H1905" s="97"/>
      <c r="I1905" s="87"/>
      <c r="J1905" s="78"/>
      <c r="K1905" s="89"/>
      <c r="L1905" s="78"/>
      <c r="M1905" s="16"/>
      <c r="N1905" s="89"/>
      <c r="O1905" s="78"/>
      <c r="P1905" s="16"/>
      <c r="Q1905" s="89"/>
      <c r="R1905" s="21"/>
      <c r="S1905" s="85"/>
      <c r="T1905" s="390">
        <f t="shared" si="158"/>
        <v>0</v>
      </c>
      <c r="U1905" s="443">
        <f t="shared" si="161"/>
        <v>43</v>
      </c>
    </row>
    <row r="1906" spans="1:21" ht="18" customHeight="1">
      <c r="A1906" s="825"/>
      <c r="B1906" s="826"/>
      <c r="C1906" s="896"/>
      <c r="D1906" s="826"/>
      <c r="E1906" s="382">
        <v>10</v>
      </c>
      <c r="F1906" s="783"/>
      <c r="G1906" s="784"/>
      <c r="H1906" s="99"/>
      <c r="I1906" s="88"/>
      <c r="J1906" s="148"/>
      <c r="K1906" s="149"/>
      <c r="L1906" s="148"/>
      <c r="M1906" s="150"/>
      <c r="N1906" s="149"/>
      <c r="O1906" s="148"/>
      <c r="P1906" s="150"/>
      <c r="Q1906" s="149"/>
      <c r="R1906" s="151"/>
      <c r="S1906" s="91"/>
      <c r="T1906" s="391">
        <f t="shared" si="158"/>
        <v>0</v>
      </c>
      <c r="U1906" s="443">
        <f t="shared" si="161"/>
        <v>43</v>
      </c>
    </row>
    <row r="1907" spans="1:21" ht="18" customHeight="1">
      <c r="A1907" s="815">
        <f>IF(A1299="","",A1299)</f>
        <v>44</v>
      </c>
      <c r="B1907" s="816" t="str">
        <f>IF(B499="","",B499)</f>
        <v/>
      </c>
      <c r="C1907" s="894" t="str">
        <f>IF(C1299="","",C1299)</f>
        <v/>
      </c>
      <c r="D1907" s="816" t="str">
        <f>IF(D499="","",D499)</f>
        <v/>
      </c>
      <c r="E1907" s="372">
        <v>1</v>
      </c>
      <c r="F1907" s="781"/>
      <c r="G1907" s="782"/>
      <c r="H1907" s="144"/>
      <c r="I1907" s="145"/>
      <c r="J1907" s="123"/>
      <c r="K1907" s="146"/>
      <c r="L1907" s="123"/>
      <c r="M1907" s="147"/>
      <c r="N1907" s="146"/>
      <c r="O1907" s="123"/>
      <c r="P1907" s="147"/>
      <c r="Q1907" s="146"/>
      <c r="R1907" s="124"/>
      <c r="S1907" s="178"/>
      <c r="T1907" s="389">
        <f t="shared" si="158"/>
        <v>0</v>
      </c>
      <c r="U1907" s="443">
        <f>$A$1907</f>
        <v>44</v>
      </c>
    </row>
    <row r="1908" spans="1:21" ht="18" customHeight="1">
      <c r="A1908" s="817"/>
      <c r="B1908" s="818"/>
      <c r="C1908" s="895"/>
      <c r="D1908" s="818"/>
      <c r="E1908" s="377">
        <v>2</v>
      </c>
      <c r="F1908" s="779"/>
      <c r="G1908" s="780"/>
      <c r="H1908" s="97"/>
      <c r="I1908" s="87"/>
      <c r="J1908" s="78"/>
      <c r="K1908" s="89"/>
      <c r="L1908" s="78"/>
      <c r="M1908" s="16"/>
      <c r="N1908" s="89"/>
      <c r="O1908" s="78"/>
      <c r="P1908" s="16"/>
      <c r="Q1908" s="89"/>
      <c r="R1908" s="21"/>
      <c r="S1908" s="85"/>
      <c r="T1908" s="390">
        <f t="shared" si="158"/>
        <v>0</v>
      </c>
      <c r="U1908" s="443">
        <f t="shared" ref="U1908:U1916" si="162">$A$1907</f>
        <v>44</v>
      </c>
    </row>
    <row r="1909" spans="1:21" ht="18" customHeight="1">
      <c r="A1909" s="817"/>
      <c r="B1909" s="818"/>
      <c r="C1909" s="895"/>
      <c r="D1909" s="818"/>
      <c r="E1909" s="377">
        <v>3</v>
      </c>
      <c r="F1909" s="779"/>
      <c r="G1909" s="780"/>
      <c r="H1909" s="134"/>
      <c r="I1909" s="142"/>
      <c r="J1909" s="78"/>
      <c r="K1909" s="89"/>
      <c r="L1909" s="78"/>
      <c r="M1909" s="16"/>
      <c r="N1909" s="89"/>
      <c r="O1909" s="78"/>
      <c r="P1909" s="16"/>
      <c r="Q1909" s="89"/>
      <c r="R1909" s="21"/>
      <c r="S1909" s="85"/>
      <c r="T1909" s="390">
        <f t="shared" si="158"/>
        <v>0</v>
      </c>
      <c r="U1909" s="443">
        <f t="shared" si="162"/>
        <v>44</v>
      </c>
    </row>
    <row r="1910" spans="1:21" ht="18" customHeight="1">
      <c r="A1910" s="817"/>
      <c r="B1910" s="818"/>
      <c r="C1910" s="895"/>
      <c r="D1910" s="818"/>
      <c r="E1910" s="377">
        <v>4</v>
      </c>
      <c r="F1910" s="779"/>
      <c r="G1910" s="780"/>
      <c r="H1910" s="134"/>
      <c r="I1910" s="142"/>
      <c r="J1910" s="78"/>
      <c r="K1910" s="89"/>
      <c r="L1910" s="78"/>
      <c r="M1910" s="16"/>
      <c r="N1910" s="89"/>
      <c r="O1910" s="78"/>
      <c r="P1910" s="16"/>
      <c r="Q1910" s="89"/>
      <c r="R1910" s="21"/>
      <c r="S1910" s="85"/>
      <c r="T1910" s="390">
        <f t="shared" si="158"/>
        <v>0</v>
      </c>
      <c r="U1910" s="443">
        <f t="shared" si="162"/>
        <v>44</v>
      </c>
    </row>
    <row r="1911" spans="1:21" ht="18" customHeight="1">
      <c r="A1911" s="817"/>
      <c r="B1911" s="818"/>
      <c r="C1911" s="895"/>
      <c r="D1911" s="818"/>
      <c r="E1911" s="377">
        <v>5</v>
      </c>
      <c r="F1911" s="779"/>
      <c r="G1911" s="780"/>
      <c r="H1911" s="134"/>
      <c r="I1911" s="142"/>
      <c r="J1911" s="78"/>
      <c r="K1911" s="89"/>
      <c r="L1911" s="78"/>
      <c r="M1911" s="16"/>
      <c r="N1911" s="89"/>
      <c r="O1911" s="78"/>
      <c r="P1911" s="16"/>
      <c r="Q1911" s="89"/>
      <c r="R1911" s="21"/>
      <c r="S1911" s="85"/>
      <c r="T1911" s="390">
        <f t="shared" si="158"/>
        <v>0</v>
      </c>
      <c r="U1911" s="443">
        <f t="shared" si="162"/>
        <v>44</v>
      </c>
    </row>
    <row r="1912" spans="1:21" ht="18" customHeight="1">
      <c r="A1912" s="817"/>
      <c r="B1912" s="818"/>
      <c r="C1912" s="895"/>
      <c r="D1912" s="818"/>
      <c r="E1912" s="377">
        <v>6</v>
      </c>
      <c r="F1912" s="779"/>
      <c r="G1912" s="780"/>
      <c r="H1912" s="134"/>
      <c r="I1912" s="142"/>
      <c r="J1912" s="78"/>
      <c r="K1912" s="89"/>
      <c r="L1912" s="78"/>
      <c r="M1912" s="16"/>
      <c r="N1912" s="89"/>
      <c r="O1912" s="78"/>
      <c r="P1912" s="16"/>
      <c r="Q1912" s="89"/>
      <c r="R1912" s="21"/>
      <c r="S1912" s="85"/>
      <c r="T1912" s="390">
        <f t="shared" si="158"/>
        <v>0</v>
      </c>
      <c r="U1912" s="443">
        <f t="shared" si="162"/>
        <v>44</v>
      </c>
    </row>
    <row r="1913" spans="1:21" ht="18" customHeight="1">
      <c r="A1913" s="817"/>
      <c r="B1913" s="818"/>
      <c r="C1913" s="895"/>
      <c r="D1913" s="818"/>
      <c r="E1913" s="377">
        <v>7</v>
      </c>
      <c r="F1913" s="779"/>
      <c r="G1913" s="780"/>
      <c r="H1913" s="134"/>
      <c r="I1913" s="142"/>
      <c r="J1913" s="78"/>
      <c r="K1913" s="89"/>
      <c r="L1913" s="78"/>
      <c r="M1913" s="16"/>
      <c r="N1913" s="89"/>
      <c r="O1913" s="78"/>
      <c r="P1913" s="16"/>
      <c r="Q1913" s="89"/>
      <c r="R1913" s="21"/>
      <c r="S1913" s="85"/>
      <c r="T1913" s="390">
        <f t="shared" si="158"/>
        <v>0</v>
      </c>
      <c r="U1913" s="443">
        <f t="shared" si="162"/>
        <v>44</v>
      </c>
    </row>
    <row r="1914" spans="1:21" ht="18" customHeight="1">
      <c r="A1914" s="817"/>
      <c r="B1914" s="818"/>
      <c r="C1914" s="895"/>
      <c r="D1914" s="818"/>
      <c r="E1914" s="377">
        <v>8</v>
      </c>
      <c r="F1914" s="779"/>
      <c r="G1914" s="780"/>
      <c r="H1914" s="134"/>
      <c r="I1914" s="142"/>
      <c r="J1914" s="78"/>
      <c r="K1914" s="89"/>
      <c r="L1914" s="78"/>
      <c r="M1914" s="16"/>
      <c r="N1914" s="89"/>
      <c r="O1914" s="78"/>
      <c r="P1914" s="16"/>
      <c r="Q1914" s="89"/>
      <c r="R1914" s="21"/>
      <c r="S1914" s="85"/>
      <c r="T1914" s="390">
        <f t="shared" si="158"/>
        <v>0</v>
      </c>
      <c r="U1914" s="443">
        <f t="shared" si="162"/>
        <v>44</v>
      </c>
    </row>
    <row r="1915" spans="1:21" ht="18" customHeight="1">
      <c r="A1915" s="817"/>
      <c r="B1915" s="818"/>
      <c r="C1915" s="895"/>
      <c r="D1915" s="818"/>
      <c r="E1915" s="377">
        <v>9</v>
      </c>
      <c r="F1915" s="779"/>
      <c r="G1915" s="780"/>
      <c r="H1915" s="134"/>
      <c r="I1915" s="142"/>
      <c r="J1915" s="78"/>
      <c r="K1915" s="89"/>
      <c r="L1915" s="78"/>
      <c r="M1915" s="16"/>
      <c r="N1915" s="89"/>
      <c r="O1915" s="78"/>
      <c r="P1915" s="16"/>
      <c r="Q1915" s="89"/>
      <c r="R1915" s="21"/>
      <c r="S1915" s="85"/>
      <c r="T1915" s="390">
        <f t="shared" si="158"/>
        <v>0</v>
      </c>
      <c r="U1915" s="443">
        <f t="shared" si="162"/>
        <v>44</v>
      </c>
    </row>
    <row r="1916" spans="1:21" ht="18" customHeight="1">
      <c r="A1916" s="825"/>
      <c r="B1916" s="826"/>
      <c r="C1916" s="896"/>
      <c r="D1916" s="826"/>
      <c r="E1916" s="382">
        <v>10</v>
      </c>
      <c r="F1916" s="783"/>
      <c r="G1916" s="784"/>
      <c r="H1916" s="99"/>
      <c r="I1916" s="88"/>
      <c r="J1916" s="148"/>
      <c r="K1916" s="149"/>
      <c r="L1916" s="148"/>
      <c r="M1916" s="150"/>
      <c r="N1916" s="149"/>
      <c r="O1916" s="148"/>
      <c r="P1916" s="150"/>
      <c r="Q1916" s="149"/>
      <c r="R1916" s="151"/>
      <c r="S1916" s="91"/>
      <c r="T1916" s="391">
        <f t="shared" si="158"/>
        <v>0</v>
      </c>
      <c r="U1916" s="443">
        <f t="shared" si="162"/>
        <v>44</v>
      </c>
    </row>
    <row r="1917" spans="1:21" ht="18" customHeight="1">
      <c r="A1917" s="817">
        <f>IF(A1329="","",A1329)</f>
        <v>45</v>
      </c>
      <c r="B1917" s="818" t="str">
        <f>IF(B529="","",B529)</f>
        <v/>
      </c>
      <c r="C1917" s="894" t="str">
        <f>IF(C1329="","",C1329)</f>
        <v/>
      </c>
      <c r="D1917" s="816" t="str">
        <f>IF(D529="","",D529)</f>
        <v/>
      </c>
      <c r="E1917" s="372">
        <v>1</v>
      </c>
      <c r="F1917" s="781"/>
      <c r="G1917" s="782"/>
      <c r="H1917" s="144"/>
      <c r="I1917" s="145"/>
      <c r="J1917" s="123"/>
      <c r="K1917" s="146"/>
      <c r="L1917" s="123"/>
      <c r="M1917" s="147"/>
      <c r="N1917" s="146"/>
      <c r="O1917" s="123"/>
      <c r="P1917" s="147"/>
      <c r="Q1917" s="146"/>
      <c r="R1917" s="124"/>
      <c r="S1917" s="178"/>
      <c r="T1917" s="389">
        <f t="shared" si="158"/>
        <v>0</v>
      </c>
      <c r="U1917" s="443">
        <f>$A$1917</f>
        <v>45</v>
      </c>
    </row>
    <row r="1918" spans="1:21" ht="18" customHeight="1">
      <c r="A1918" s="817"/>
      <c r="B1918" s="818"/>
      <c r="C1918" s="895"/>
      <c r="D1918" s="818"/>
      <c r="E1918" s="377">
        <v>2</v>
      </c>
      <c r="F1918" s="779"/>
      <c r="G1918" s="780"/>
      <c r="H1918" s="143"/>
      <c r="I1918" s="86"/>
      <c r="J1918" s="78"/>
      <c r="K1918" s="89"/>
      <c r="L1918" s="78"/>
      <c r="M1918" s="16"/>
      <c r="N1918" s="89"/>
      <c r="O1918" s="78"/>
      <c r="P1918" s="16"/>
      <c r="Q1918" s="89"/>
      <c r="R1918" s="21"/>
      <c r="S1918" s="85"/>
      <c r="T1918" s="390">
        <f t="shared" si="158"/>
        <v>0</v>
      </c>
      <c r="U1918" s="443">
        <f t="shared" ref="U1918:U1926" si="163">$A$1917</f>
        <v>45</v>
      </c>
    </row>
    <row r="1919" spans="1:21" ht="18" customHeight="1">
      <c r="A1919" s="817"/>
      <c r="B1919" s="818"/>
      <c r="C1919" s="895"/>
      <c r="D1919" s="818"/>
      <c r="E1919" s="377">
        <v>3</v>
      </c>
      <c r="F1919" s="779"/>
      <c r="G1919" s="780"/>
      <c r="H1919" s="143"/>
      <c r="I1919" s="86"/>
      <c r="J1919" s="78"/>
      <c r="K1919" s="89"/>
      <c r="L1919" s="78"/>
      <c r="M1919" s="16"/>
      <c r="N1919" s="89"/>
      <c r="O1919" s="78"/>
      <c r="P1919" s="16"/>
      <c r="Q1919" s="89"/>
      <c r="R1919" s="21"/>
      <c r="S1919" s="85"/>
      <c r="T1919" s="390">
        <f t="shared" si="158"/>
        <v>0</v>
      </c>
      <c r="U1919" s="443">
        <f t="shared" si="163"/>
        <v>45</v>
      </c>
    </row>
    <row r="1920" spans="1:21" ht="18" customHeight="1">
      <c r="A1920" s="817"/>
      <c r="B1920" s="818"/>
      <c r="C1920" s="895"/>
      <c r="D1920" s="818"/>
      <c r="E1920" s="377">
        <v>4</v>
      </c>
      <c r="F1920" s="779"/>
      <c r="G1920" s="780"/>
      <c r="H1920" s="143"/>
      <c r="I1920" s="86"/>
      <c r="J1920" s="78"/>
      <c r="K1920" s="89"/>
      <c r="L1920" s="78"/>
      <c r="M1920" s="16"/>
      <c r="N1920" s="89"/>
      <c r="O1920" s="78"/>
      <c r="P1920" s="16"/>
      <c r="Q1920" s="89"/>
      <c r="R1920" s="21"/>
      <c r="S1920" s="85"/>
      <c r="T1920" s="390">
        <f t="shared" si="158"/>
        <v>0</v>
      </c>
      <c r="U1920" s="443">
        <f t="shared" si="163"/>
        <v>45</v>
      </c>
    </row>
    <row r="1921" spans="1:21" ht="18" customHeight="1">
      <c r="A1921" s="817"/>
      <c r="B1921" s="818"/>
      <c r="C1921" s="895"/>
      <c r="D1921" s="818"/>
      <c r="E1921" s="377">
        <v>5</v>
      </c>
      <c r="F1921" s="779"/>
      <c r="G1921" s="780"/>
      <c r="H1921" s="143"/>
      <c r="I1921" s="86"/>
      <c r="J1921" s="78"/>
      <c r="K1921" s="89"/>
      <c r="L1921" s="78"/>
      <c r="M1921" s="16"/>
      <c r="N1921" s="89"/>
      <c r="O1921" s="78"/>
      <c r="P1921" s="16"/>
      <c r="Q1921" s="89"/>
      <c r="R1921" s="21"/>
      <c r="S1921" s="85"/>
      <c r="T1921" s="390">
        <f t="shared" si="158"/>
        <v>0</v>
      </c>
      <c r="U1921" s="443">
        <f t="shared" si="163"/>
        <v>45</v>
      </c>
    </row>
    <row r="1922" spans="1:21" ht="18" customHeight="1">
      <c r="A1922" s="817"/>
      <c r="B1922" s="818"/>
      <c r="C1922" s="895"/>
      <c r="D1922" s="818"/>
      <c r="E1922" s="377">
        <v>6</v>
      </c>
      <c r="F1922" s="779"/>
      <c r="G1922" s="780"/>
      <c r="H1922" s="143"/>
      <c r="I1922" s="86"/>
      <c r="J1922" s="78"/>
      <c r="K1922" s="89"/>
      <c r="L1922" s="78"/>
      <c r="M1922" s="16"/>
      <c r="N1922" s="89"/>
      <c r="O1922" s="78"/>
      <c r="P1922" s="16"/>
      <c r="Q1922" s="89"/>
      <c r="R1922" s="21"/>
      <c r="S1922" s="85"/>
      <c r="T1922" s="390">
        <f t="shared" si="158"/>
        <v>0</v>
      </c>
      <c r="U1922" s="443">
        <f t="shared" si="163"/>
        <v>45</v>
      </c>
    </row>
    <row r="1923" spans="1:21" ht="18" customHeight="1">
      <c r="A1923" s="817"/>
      <c r="B1923" s="818"/>
      <c r="C1923" s="895"/>
      <c r="D1923" s="818"/>
      <c r="E1923" s="377">
        <v>7</v>
      </c>
      <c r="F1923" s="779"/>
      <c r="G1923" s="780"/>
      <c r="H1923" s="143"/>
      <c r="I1923" s="86"/>
      <c r="J1923" s="78"/>
      <c r="K1923" s="89"/>
      <c r="L1923" s="78"/>
      <c r="M1923" s="16"/>
      <c r="N1923" s="89"/>
      <c r="O1923" s="78"/>
      <c r="P1923" s="16"/>
      <c r="Q1923" s="89"/>
      <c r="R1923" s="21"/>
      <c r="S1923" s="85"/>
      <c r="T1923" s="390">
        <f t="shared" si="158"/>
        <v>0</v>
      </c>
      <c r="U1923" s="443">
        <f t="shared" si="163"/>
        <v>45</v>
      </c>
    </row>
    <row r="1924" spans="1:21" ht="18" customHeight="1">
      <c r="A1924" s="817"/>
      <c r="B1924" s="818"/>
      <c r="C1924" s="895"/>
      <c r="D1924" s="818"/>
      <c r="E1924" s="377">
        <v>8</v>
      </c>
      <c r="F1924" s="779"/>
      <c r="G1924" s="780"/>
      <c r="H1924" s="143"/>
      <c r="I1924" s="86"/>
      <c r="J1924" s="78"/>
      <c r="K1924" s="89"/>
      <c r="L1924" s="78"/>
      <c r="M1924" s="16"/>
      <c r="N1924" s="89"/>
      <c r="O1924" s="78"/>
      <c r="P1924" s="16"/>
      <c r="Q1924" s="89"/>
      <c r="R1924" s="21"/>
      <c r="S1924" s="85"/>
      <c r="T1924" s="390">
        <f t="shared" si="158"/>
        <v>0</v>
      </c>
      <c r="U1924" s="443">
        <f t="shared" si="163"/>
        <v>45</v>
      </c>
    </row>
    <row r="1925" spans="1:21" ht="18" customHeight="1">
      <c r="A1925" s="817"/>
      <c r="B1925" s="818"/>
      <c r="C1925" s="895"/>
      <c r="D1925" s="818"/>
      <c r="E1925" s="377">
        <v>9</v>
      </c>
      <c r="F1925" s="779"/>
      <c r="G1925" s="780"/>
      <c r="H1925" s="97"/>
      <c r="I1925" s="87"/>
      <c r="J1925" s="78"/>
      <c r="K1925" s="89"/>
      <c r="L1925" s="78"/>
      <c r="M1925" s="16"/>
      <c r="N1925" s="89"/>
      <c r="O1925" s="78"/>
      <c r="P1925" s="16"/>
      <c r="Q1925" s="89"/>
      <c r="R1925" s="21"/>
      <c r="S1925" s="85"/>
      <c r="T1925" s="390">
        <f t="shared" si="158"/>
        <v>0</v>
      </c>
      <c r="U1925" s="443">
        <f t="shared" si="163"/>
        <v>45</v>
      </c>
    </row>
    <row r="1926" spans="1:21" ht="18" customHeight="1">
      <c r="A1926" s="825"/>
      <c r="B1926" s="826"/>
      <c r="C1926" s="896"/>
      <c r="D1926" s="826"/>
      <c r="E1926" s="382">
        <v>10</v>
      </c>
      <c r="F1926" s="783"/>
      <c r="G1926" s="784"/>
      <c r="H1926" s="99"/>
      <c r="I1926" s="88"/>
      <c r="J1926" s="148"/>
      <c r="K1926" s="149"/>
      <c r="L1926" s="148"/>
      <c r="M1926" s="150"/>
      <c r="N1926" s="149"/>
      <c r="O1926" s="148"/>
      <c r="P1926" s="150"/>
      <c r="Q1926" s="149"/>
      <c r="R1926" s="151"/>
      <c r="S1926" s="91"/>
      <c r="T1926" s="391">
        <f t="shared" si="158"/>
        <v>0</v>
      </c>
      <c r="U1926" s="443">
        <f t="shared" si="163"/>
        <v>45</v>
      </c>
    </row>
    <row r="1927" spans="1:21" ht="18" customHeight="1">
      <c r="A1927" s="817">
        <f>IF(A1359="","",A1359)</f>
        <v>46</v>
      </c>
      <c r="B1927" s="818" t="str">
        <f>IF(B559="","",B559)</f>
        <v/>
      </c>
      <c r="C1927" s="894" t="str">
        <f>IF(C1359="","",C1359)</f>
        <v/>
      </c>
      <c r="D1927" s="816" t="str">
        <f>IF(D559="","",D559)</f>
        <v/>
      </c>
      <c r="E1927" s="372">
        <v>1</v>
      </c>
      <c r="F1927" s="781"/>
      <c r="G1927" s="782"/>
      <c r="H1927" s="144"/>
      <c r="I1927" s="145"/>
      <c r="J1927" s="123"/>
      <c r="K1927" s="146"/>
      <c r="L1927" s="123"/>
      <c r="M1927" s="147"/>
      <c r="N1927" s="146"/>
      <c r="O1927" s="123"/>
      <c r="P1927" s="147"/>
      <c r="Q1927" s="146"/>
      <c r="R1927" s="124"/>
      <c r="S1927" s="178"/>
      <c r="T1927" s="389">
        <f t="shared" si="158"/>
        <v>0</v>
      </c>
      <c r="U1927" s="443">
        <f>$A$1927</f>
        <v>46</v>
      </c>
    </row>
    <row r="1928" spans="1:21" ht="18" customHeight="1">
      <c r="A1928" s="817"/>
      <c r="B1928" s="818"/>
      <c r="C1928" s="895"/>
      <c r="D1928" s="818"/>
      <c r="E1928" s="377">
        <v>2</v>
      </c>
      <c r="F1928" s="779"/>
      <c r="G1928" s="780"/>
      <c r="H1928" s="143"/>
      <c r="I1928" s="86"/>
      <c r="J1928" s="78"/>
      <c r="K1928" s="89"/>
      <c r="L1928" s="78"/>
      <c r="M1928" s="16"/>
      <c r="N1928" s="89"/>
      <c r="O1928" s="78"/>
      <c r="P1928" s="16"/>
      <c r="Q1928" s="89"/>
      <c r="R1928" s="21"/>
      <c r="S1928" s="85"/>
      <c r="T1928" s="390">
        <f t="shared" si="158"/>
        <v>0</v>
      </c>
      <c r="U1928" s="443">
        <f t="shared" ref="U1928:U1936" si="164">$A$1927</f>
        <v>46</v>
      </c>
    </row>
    <row r="1929" spans="1:21" ht="18" customHeight="1">
      <c r="A1929" s="817"/>
      <c r="B1929" s="818"/>
      <c r="C1929" s="895"/>
      <c r="D1929" s="818"/>
      <c r="E1929" s="377">
        <v>3</v>
      </c>
      <c r="F1929" s="779"/>
      <c r="G1929" s="780"/>
      <c r="H1929" s="143"/>
      <c r="I1929" s="86"/>
      <c r="J1929" s="78"/>
      <c r="K1929" s="89"/>
      <c r="L1929" s="78"/>
      <c r="M1929" s="16"/>
      <c r="N1929" s="89"/>
      <c r="O1929" s="78"/>
      <c r="P1929" s="16"/>
      <c r="Q1929" s="89"/>
      <c r="R1929" s="21"/>
      <c r="S1929" s="85"/>
      <c r="T1929" s="390">
        <f t="shared" si="158"/>
        <v>0</v>
      </c>
      <c r="U1929" s="443">
        <f t="shared" si="164"/>
        <v>46</v>
      </c>
    </row>
    <row r="1930" spans="1:21" ht="18" customHeight="1">
      <c r="A1930" s="817"/>
      <c r="B1930" s="818"/>
      <c r="C1930" s="895"/>
      <c r="D1930" s="818"/>
      <c r="E1930" s="377">
        <v>4</v>
      </c>
      <c r="F1930" s="779"/>
      <c r="G1930" s="780"/>
      <c r="H1930" s="143"/>
      <c r="I1930" s="86"/>
      <c r="J1930" s="78"/>
      <c r="K1930" s="89"/>
      <c r="L1930" s="78"/>
      <c r="M1930" s="16"/>
      <c r="N1930" s="89"/>
      <c r="O1930" s="78"/>
      <c r="P1930" s="16"/>
      <c r="Q1930" s="89"/>
      <c r="R1930" s="21"/>
      <c r="S1930" s="85"/>
      <c r="T1930" s="390">
        <f t="shared" si="158"/>
        <v>0</v>
      </c>
      <c r="U1930" s="443">
        <f t="shared" si="164"/>
        <v>46</v>
      </c>
    </row>
    <row r="1931" spans="1:21" ht="18" customHeight="1">
      <c r="A1931" s="817"/>
      <c r="B1931" s="818"/>
      <c r="C1931" s="895"/>
      <c r="D1931" s="818"/>
      <c r="E1931" s="377">
        <v>5</v>
      </c>
      <c r="F1931" s="779"/>
      <c r="G1931" s="780"/>
      <c r="H1931" s="143"/>
      <c r="I1931" s="86"/>
      <c r="J1931" s="78"/>
      <c r="K1931" s="89"/>
      <c r="L1931" s="78"/>
      <c r="M1931" s="16"/>
      <c r="N1931" s="89"/>
      <c r="O1931" s="78"/>
      <c r="P1931" s="16"/>
      <c r="Q1931" s="89"/>
      <c r="R1931" s="21"/>
      <c r="S1931" s="85"/>
      <c r="T1931" s="390">
        <f t="shared" si="158"/>
        <v>0</v>
      </c>
      <c r="U1931" s="443">
        <f t="shared" si="164"/>
        <v>46</v>
      </c>
    </row>
    <row r="1932" spans="1:21" ht="18" customHeight="1">
      <c r="A1932" s="817"/>
      <c r="B1932" s="818"/>
      <c r="C1932" s="895"/>
      <c r="D1932" s="818"/>
      <c r="E1932" s="377">
        <v>6</v>
      </c>
      <c r="F1932" s="779"/>
      <c r="G1932" s="780"/>
      <c r="H1932" s="143"/>
      <c r="I1932" s="86"/>
      <c r="J1932" s="78"/>
      <c r="K1932" s="89"/>
      <c r="L1932" s="78"/>
      <c r="M1932" s="16"/>
      <c r="N1932" s="89"/>
      <c r="O1932" s="78"/>
      <c r="P1932" s="16"/>
      <c r="Q1932" s="89"/>
      <c r="R1932" s="21"/>
      <c r="S1932" s="85"/>
      <c r="T1932" s="390">
        <f t="shared" si="158"/>
        <v>0</v>
      </c>
      <c r="U1932" s="443">
        <f t="shared" si="164"/>
        <v>46</v>
      </c>
    </row>
    <row r="1933" spans="1:21" ht="18" customHeight="1">
      <c r="A1933" s="817"/>
      <c r="B1933" s="818"/>
      <c r="C1933" s="895"/>
      <c r="D1933" s="818"/>
      <c r="E1933" s="377">
        <v>7</v>
      </c>
      <c r="F1933" s="779"/>
      <c r="G1933" s="780"/>
      <c r="H1933" s="143"/>
      <c r="I1933" s="86"/>
      <c r="J1933" s="78"/>
      <c r="K1933" s="89"/>
      <c r="L1933" s="78"/>
      <c r="M1933" s="16"/>
      <c r="N1933" s="89"/>
      <c r="O1933" s="78"/>
      <c r="P1933" s="16"/>
      <c r="Q1933" s="89"/>
      <c r="R1933" s="21"/>
      <c r="S1933" s="85"/>
      <c r="T1933" s="390">
        <f t="shared" si="158"/>
        <v>0</v>
      </c>
      <c r="U1933" s="443">
        <f t="shared" si="164"/>
        <v>46</v>
      </c>
    </row>
    <row r="1934" spans="1:21" ht="18" customHeight="1">
      <c r="A1934" s="817"/>
      <c r="B1934" s="818"/>
      <c r="C1934" s="895"/>
      <c r="D1934" s="818"/>
      <c r="E1934" s="377">
        <v>8</v>
      </c>
      <c r="F1934" s="779"/>
      <c r="G1934" s="780"/>
      <c r="H1934" s="143"/>
      <c r="I1934" s="86"/>
      <c r="J1934" s="78"/>
      <c r="K1934" s="89"/>
      <c r="L1934" s="78"/>
      <c r="M1934" s="16"/>
      <c r="N1934" s="89"/>
      <c r="O1934" s="78"/>
      <c r="P1934" s="16"/>
      <c r="Q1934" s="89"/>
      <c r="R1934" s="21"/>
      <c r="S1934" s="85"/>
      <c r="T1934" s="390">
        <f t="shared" si="158"/>
        <v>0</v>
      </c>
      <c r="U1934" s="443">
        <f t="shared" si="164"/>
        <v>46</v>
      </c>
    </row>
    <row r="1935" spans="1:21" ht="18" customHeight="1">
      <c r="A1935" s="817"/>
      <c r="B1935" s="818"/>
      <c r="C1935" s="895"/>
      <c r="D1935" s="818"/>
      <c r="E1935" s="377">
        <v>9</v>
      </c>
      <c r="F1935" s="779"/>
      <c r="G1935" s="780"/>
      <c r="H1935" s="97"/>
      <c r="I1935" s="87"/>
      <c r="J1935" s="78"/>
      <c r="K1935" s="89"/>
      <c r="L1935" s="78"/>
      <c r="M1935" s="16"/>
      <c r="N1935" s="89"/>
      <c r="O1935" s="78"/>
      <c r="P1935" s="16"/>
      <c r="Q1935" s="89"/>
      <c r="R1935" s="21"/>
      <c r="S1935" s="85"/>
      <c r="T1935" s="390">
        <f t="shared" si="158"/>
        <v>0</v>
      </c>
      <c r="U1935" s="443">
        <f t="shared" si="164"/>
        <v>46</v>
      </c>
    </row>
    <row r="1936" spans="1:21" ht="18" customHeight="1">
      <c r="A1936" s="817"/>
      <c r="B1936" s="818"/>
      <c r="C1936" s="895"/>
      <c r="D1936" s="818"/>
      <c r="E1936" s="382">
        <v>10</v>
      </c>
      <c r="F1936" s="783"/>
      <c r="G1936" s="784"/>
      <c r="H1936" s="99"/>
      <c r="I1936" s="88"/>
      <c r="J1936" s="148"/>
      <c r="K1936" s="149"/>
      <c r="L1936" s="148"/>
      <c r="M1936" s="150"/>
      <c r="N1936" s="149"/>
      <c r="O1936" s="148"/>
      <c r="P1936" s="150"/>
      <c r="Q1936" s="149"/>
      <c r="R1936" s="151"/>
      <c r="S1936" s="91"/>
      <c r="T1936" s="391">
        <f t="shared" si="158"/>
        <v>0</v>
      </c>
      <c r="U1936" s="443">
        <f t="shared" si="164"/>
        <v>46</v>
      </c>
    </row>
    <row r="1937" spans="1:21" ht="18" customHeight="1">
      <c r="A1937" s="815">
        <f>IF(A1389="","",A1389)</f>
        <v>47</v>
      </c>
      <c r="B1937" s="816" t="str">
        <f>IF(B589="","",B589)</f>
        <v/>
      </c>
      <c r="C1937" s="894" t="str">
        <f>IF(C1389="","",C1389)</f>
        <v/>
      </c>
      <c r="D1937" s="816" t="str">
        <f>IF(D589="","",D589)</f>
        <v/>
      </c>
      <c r="E1937" s="372">
        <v>1</v>
      </c>
      <c r="F1937" s="781"/>
      <c r="G1937" s="782"/>
      <c r="H1937" s="144"/>
      <c r="I1937" s="145"/>
      <c r="J1937" s="123"/>
      <c r="K1937" s="146"/>
      <c r="L1937" s="123"/>
      <c r="M1937" s="147"/>
      <c r="N1937" s="146"/>
      <c r="O1937" s="123"/>
      <c r="P1937" s="147"/>
      <c r="Q1937" s="146"/>
      <c r="R1937" s="124"/>
      <c r="S1937" s="178"/>
      <c r="T1937" s="389">
        <f t="shared" si="158"/>
        <v>0</v>
      </c>
      <c r="U1937" s="443">
        <f>$A$1937</f>
        <v>47</v>
      </c>
    </row>
    <row r="1938" spans="1:21" ht="18" customHeight="1">
      <c r="A1938" s="817"/>
      <c r="B1938" s="818"/>
      <c r="C1938" s="895"/>
      <c r="D1938" s="818"/>
      <c r="E1938" s="377">
        <v>2</v>
      </c>
      <c r="F1938" s="779"/>
      <c r="G1938" s="780"/>
      <c r="H1938" s="143"/>
      <c r="I1938" s="86"/>
      <c r="J1938" s="78"/>
      <c r="K1938" s="89"/>
      <c r="L1938" s="78"/>
      <c r="M1938" s="16"/>
      <c r="N1938" s="89"/>
      <c r="O1938" s="78"/>
      <c r="P1938" s="16"/>
      <c r="Q1938" s="89"/>
      <c r="R1938" s="21"/>
      <c r="S1938" s="85"/>
      <c r="T1938" s="390">
        <f t="shared" si="158"/>
        <v>0</v>
      </c>
      <c r="U1938" s="443">
        <f t="shared" ref="U1938:U1966" si="165">$A$1937</f>
        <v>47</v>
      </c>
    </row>
    <row r="1939" spans="1:21" ht="18" customHeight="1">
      <c r="A1939" s="817"/>
      <c r="B1939" s="818"/>
      <c r="C1939" s="895"/>
      <c r="D1939" s="818"/>
      <c r="E1939" s="377">
        <v>3</v>
      </c>
      <c r="F1939" s="779"/>
      <c r="G1939" s="780"/>
      <c r="H1939" s="143"/>
      <c r="I1939" s="86"/>
      <c r="J1939" s="78"/>
      <c r="K1939" s="89"/>
      <c r="L1939" s="78"/>
      <c r="M1939" s="16"/>
      <c r="N1939" s="89"/>
      <c r="O1939" s="78"/>
      <c r="P1939" s="16"/>
      <c r="Q1939" s="89"/>
      <c r="R1939" s="21"/>
      <c r="S1939" s="85"/>
      <c r="T1939" s="390">
        <f t="shared" si="158"/>
        <v>0</v>
      </c>
      <c r="U1939" s="443">
        <f t="shared" si="165"/>
        <v>47</v>
      </c>
    </row>
    <row r="1940" spans="1:21" ht="18" customHeight="1">
      <c r="A1940" s="817"/>
      <c r="B1940" s="818"/>
      <c r="C1940" s="895"/>
      <c r="D1940" s="818"/>
      <c r="E1940" s="377">
        <v>4</v>
      </c>
      <c r="F1940" s="779"/>
      <c r="G1940" s="780"/>
      <c r="H1940" s="143"/>
      <c r="I1940" s="86"/>
      <c r="J1940" s="78"/>
      <c r="K1940" s="89"/>
      <c r="L1940" s="78"/>
      <c r="M1940" s="16"/>
      <c r="N1940" s="89"/>
      <c r="O1940" s="78"/>
      <c r="P1940" s="16"/>
      <c r="Q1940" s="89"/>
      <c r="R1940" s="21"/>
      <c r="S1940" s="85"/>
      <c r="T1940" s="390">
        <f t="shared" si="158"/>
        <v>0</v>
      </c>
      <c r="U1940" s="443">
        <f t="shared" si="165"/>
        <v>47</v>
      </c>
    </row>
    <row r="1941" spans="1:21" ht="18" customHeight="1">
      <c r="A1941" s="817"/>
      <c r="B1941" s="818"/>
      <c r="C1941" s="895"/>
      <c r="D1941" s="818"/>
      <c r="E1941" s="377">
        <v>5</v>
      </c>
      <c r="F1941" s="779"/>
      <c r="G1941" s="780"/>
      <c r="H1941" s="143"/>
      <c r="I1941" s="86"/>
      <c r="J1941" s="78"/>
      <c r="K1941" s="89"/>
      <c r="L1941" s="78"/>
      <c r="M1941" s="16"/>
      <c r="N1941" s="89"/>
      <c r="O1941" s="78"/>
      <c r="P1941" s="16"/>
      <c r="Q1941" s="89"/>
      <c r="R1941" s="21"/>
      <c r="S1941" s="85"/>
      <c r="T1941" s="390">
        <f t="shared" si="158"/>
        <v>0</v>
      </c>
      <c r="U1941" s="443">
        <f t="shared" si="165"/>
        <v>47</v>
      </c>
    </row>
    <row r="1942" spans="1:21" ht="18" customHeight="1">
      <c r="A1942" s="817"/>
      <c r="B1942" s="818"/>
      <c r="C1942" s="895"/>
      <c r="D1942" s="818"/>
      <c r="E1942" s="377">
        <v>6</v>
      </c>
      <c r="F1942" s="779"/>
      <c r="G1942" s="780"/>
      <c r="H1942" s="143"/>
      <c r="I1942" s="86"/>
      <c r="J1942" s="78"/>
      <c r="K1942" s="89"/>
      <c r="L1942" s="78"/>
      <c r="M1942" s="16"/>
      <c r="N1942" s="89"/>
      <c r="O1942" s="78"/>
      <c r="P1942" s="16"/>
      <c r="Q1942" s="89"/>
      <c r="R1942" s="21"/>
      <c r="S1942" s="85"/>
      <c r="T1942" s="390">
        <f t="shared" si="158"/>
        <v>0</v>
      </c>
      <c r="U1942" s="443">
        <f t="shared" si="165"/>
        <v>47</v>
      </c>
    </row>
    <row r="1943" spans="1:21" ht="18" customHeight="1">
      <c r="A1943" s="817"/>
      <c r="B1943" s="818"/>
      <c r="C1943" s="895"/>
      <c r="D1943" s="818"/>
      <c r="E1943" s="377">
        <v>7</v>
      </c>
      <c r="F1943" s="779"/>
      <c r="G1943" s="780"/>
      <c r="H1943" s="143"/>
      <c r="I1943" s="86"/>
      <c r="J1943" s="78"/>
      <c r="K1943" s="89"/>
      <c r="L1943" s="78"/>
      <c r="M1943" s="16"/>
      <c r="N1943" s="89"/>
      <c r="O1943" s="78"/>
      <c r="P1943" s="16"/>
      <c r="Q1943" s="89"/>
      <c r="R1943" s="21"/>
      <c r="S1943" s="85"/>
      <c r="T1943" s="390">
        <f t="shared" si="158"/>
        <v>0</v>
      </c>
      <c r="U1943" s="443">
        <f t="shared" si="165"/>
        <v>47</v>
      </c>
    </row>
    <row r="1944" spans="1:21" ht="18" customHeight="1">
      <c r="A1944" s="817"/>
      <c r="B1944" s="818"/>
      <c r="C1944" s="895"/>
      <c r="D1944" s="818"/>
      <c r="E1944" s="377">
        <v>8</v>
      </c>
      <c r="F1944" s="779"/>
      <c r="G1944" s="780"/>
      <c r="H1944" s="143"/>
      <c r="I1944" s="86"/>
      <c r="J1944" s="78"/>
      <c r="K1944" s="89"/>
      <c r="L1944" s="78"/>
      <c r="M1944" s="16"/>
      <c r="N1944" s="89"/>
      <c r="O1944" s="78"/>
      <c r="P1944" s="16"/>
      <c r="Q1944" s="89"/>
      <c r="R1944" s="21"/>
      <c r="S1944" s="85"/>
      <c r="T1944" s="390">
        <f t="shared" si="158"/>
        <v>0</v>
      </c>
      <c r="U1944" s="443">
        <f t="shared" si="165"/>
        <v>47</v>
      </c>
    </row>
    <row r="1945" spans="1:21" ht="18" customHeight="1">
      <c r="A1945" s="817"/>
      <c r="B1945" s="818"/>
      <c r="C1945" s="895"/>
      <c r="D1945" s="818"/>
      <c r="E1945" s="377">
        <v>9</v>
      </c>
      <c r="F1945" s="779"/>
      <c r="G1945" s="780"/>
      <c r="H1945" s="97"/>
      <c r="I1945" s="87"/>
      <c r="J1945" s="78"/>
      <c r="K1945" s="89"/>
      <c r="L1945" s="78"/>
      <c r="M1945" s="16"/>
      <c r="N1945" s="89"/>
      <c r="O1945" s="78"/>
      <c r="P1945" s="16"/>
      <c r="Q1945" s="89"/>
      <c r="R1945" s="21"/>
      <c r="S1945" s="85"/>
      <c r="T1945" s="390">
        <f t="shared" si="158"/>
        <v>0</v>
      </c>
      <c r="U1945" s="443">
        <f t="shared" si="165"/>
        <v>47</v>
      </c>
    </row>
    <row r="1946" spans="1:21" ht="18" customHeight="1">
      <c r="A1946" s="825"/>
      <c r="B1946" s="826"/>
      <c r="C1946" s="896"/>
      <c r="D1946" s="826"/>
      <c r="E1946" s="382">
        <v>10</v>
      </c>
      <c r="F1946" s="783"/>
      <c r="G1946" s="784"/>
      <c r="H1946" s="99"/>
      <c r="I1946" s="88"/>
      <c r="J1946" s="148"/>
      <c r="K1946" s="149"/>
      <c r="L1946" s="148"/>
      <c r="M1946" s="150"/>
      <c r="N1946" s="149"/>
      <c r="O1946" s="148"/>
      <c r="P1946" s="150"/>
      <c r="Q1946" s="149"/>
      <c r="R1946" s="151"/>
      <c r="S1946" s="91"/>
      <c r="T1946" s="391">
        <f t="shared" si="158"/>
        <v>0</v>
      </c>
      <c r="U1946" s="443">
        <f t="shared" si="165"/>
        <v>47</v>
      </c>
    </row>
    <row r="1947" spans="1:21" ht="18" customHeight="1">
      <c r="A1947" s="897" t="str">
        <f>IF(A1419="","",A1419)</f>
        <v>共通経費</v>
      </c>
      <c r="B1947" s="898"/>
      <c r="C1947" s="898"/>
      <c r="D1947" s="899"/>
      <c r="E1947" s="372">
        <v>1</v>
      </c>
      <c r="F1947" s="781"/>
      <c r="G1947" s="782"/>
      <c r="H1947" s="144"/>
      <c r="I1947" s="145"/>
      <c r="J1947" s="123"/>
      <c r="K1947" s="146"/>
      <c r="L1947" s="123"/>
      <c r="M1947" s="147"/>
      <c r="N1947" s="146"/>
      <c r="O1947" s="123"/>
      <c r="P1947" s="147"/>
      <c r="Q1947" s="146"/>
      <c r="R1947" s="124"/>
      <c r="S1947" s="125"/>
      <c r="T1947" s="389">
        <f t="shared" ref="T1947:T1966" si="166">IF(J1947="",0,INT(SUM(PRODUCT(J1947,L1947,O1947),R1947)))</f>
        <v>0</v>
      </c>
      <c r="U1947" s="443">
        <f t="shared" si="165"/>
        <v>47</v>
      </c>
    </row>
    <row r="1948" spans="1:21" ht="18" customHeight="1">
      <c r="A1948" s="900"/>
      <c r="B1948" s="901"/>
      <c r="C1948" s="901"/>
      <c r="D1948" s="902"/>
      <c r="E1948" s="377">
        <v>2</v>
      </c>
      <c r="F1948" s="779"/>
      <c r="G1948" s="780"/>
      <c r="H1948" s="98"/>
      <c r="I1948" s="87"/>
      <c r="J1948" s="77"/>
      <c r="K1948" s="197"/>
      <c r="L1948" s="77"/>
      <c r="M1948" s="198"/>
      <c r="N1948" s="197"/>
      <c r="O1948" s="77"/>
      <c r="P1948" s="198"/>
      <c r="Q1948" s="197"/>
      <c r="R1948" s="19"/>
      <c r="S1948" s="85"/>
      <c r="T1948" s="397">
        <f t="shared" si="166"/>
        <v>0</v>
      </c>
      <c r="U1948" s="443">
        <f t="shared" si="165"/>
        <v>47</v>
      </c>
    </row>
    <row r="1949" spans="1:21" ht="18" customHeight="1">
      <c r="A1949" s="900"/>
      <c r="B1949" s="901"/>
      <c r="C1949" s="901"/>
      <c r="D1949" s="902"/>
      <c r="E1949" s="377">
        <v>3</v>
      </c>
      <c r="F1949" s="779"/>
      <c r="G1949" s="780"/>
      <c r="H1949" s="98"/>
      <c r="I1949" s="87"/>
      <c r="J1949" s="77"/>
      <c r="K1949" s="197"/>
      <c r="L1949" s="77"/>
      <c r="M1949" s="198"/>
      <c r="N1949" s="197"/>
      <c r="O1949" s="77"/>
      <c r="P1949" s="198"/>
      <c r="Q1949" s="197"/>
      <c r="R1949" s="19"/>
      <c r="S1949" s="85"/>
      <c r="T1949" s="397">
        <f t="shared" si="166"/>
        <v>0</v>
      </c>
      <c r="U1949" s="443">
        <f t="shared" si="165"/>
        <v>47</v>
      </c>
    </row>
    <row r="1950" spans="1:21" ht="18" customHeight="1">
      <c r="A1950" s="900"/>
      <c r="B1950" s="901"/>
      <c r="C1950" s="901"/>
      <c r="D1950" s="902"/>
      <c r="E1950" s="377">
        <v>4</v>
      </c>
      <c r="F1950" s="779"/>
      <c r="G1950" s="780"/>
      <c r="H1950" s="98"/>
      <c r="I1950" s="87"/>
      <c r="J1950" s="77"/>
      <c r="K1950" s="197"/>
      <c r="L1950" s="77"/>
      <c r="M1950" s="198"/>
      <c r="N1950" s="197"/>
      <c r="O1950" s="77"/>
      <c r="P1950" s="198"/>
      <c r="Q1950" s="197"/>
      <c r="R1950" s="19"/>
      <c r="S1950" s="85"/>
      <c r="T1950" s="397">
        <f t="shared" si="166"/>
        <v>0</v>
      </c>
      <c r="U1950" s="443">
        <f t="shared" si="165"/>
        <v>47</v>
      </c>
    </row>
    <row r="1951" spans="1:21" ht="18" customHeight="1">
      <c r="A1951" s="900"/>
      <c r="B1951" s="901"/>
      <c r="C1951" s="901"/>
      <c r="D1951" s="902"/>
      <c r="E1951" s="377">
        <v>5</v>
      </c>
      <c r="F1951" s="779"/>
      <c r="G1951" s="780"/>
      <c r="H1951" s="98"/>
      <c r="I1951" s="87"/>
      <c r="J1951" s="77"/>
      <c r="K1951" s="197"/>
      <c r="L1951" s="77"/>
      <c r="M1951" s="198"/>
      <c r="N1951" s="197"/>
      <c r="O1951" s="77"/>
      <c r="P1951" s="198"/>
      <c r="Q1951" s="197"/>
      <c r="R1951" s="19"/>
      <c r="S1951" s="85"/>
      <c r="T1951" s="397">
        <f t="shared" si="166"/>
        <v>0</v>
      </c>
      <c r="U1951" s="443">
        <f t="shared" si="165"/>
        <v>47</v>
      </c>
    </row>
    <row r="1952" spans="1:21" ht="18" customHeight="1">
      <c r="A1952" s="900"/>
      <c r="B1952" s="901"/>
      <c r="C1952" s="901"/>
      <c r="D1952" s="902"/>
      <c r="E1952" s="377">
        <v>6</v>
      </c>
      <c r="F1952" s="779"/>
      <c r="G1952" s="780"/>
      <c r="H1952" s="98"/>
      <c r="I1952" s="87"/>
      <c r="J1952" s="77"/>
      <c r="K1952" s="197"/>
      <c r="L1952" s="77"/>
      <c r="M1952" s="198"/>
      <c r="N1952" s="197"/>
      <c r="O1952" s="77"/>
      <c r="P1952" s="198"/>
      <c r="Q1952" s="197"/>
      <c r="R1952" s="19"/>
      <c r="S1952" s="85"/>
      <c r="T1952" s="397">
        <f t="shared" si="166"/>
        <v>0</v>
      </c>
      <c r="U1952" s="443">
        <f t="shared" si="165"/>
        <v>47</v>
      </c>
    </row>
    <row r="1953" spans="1:21" ht="18" customHeight="1">
      <c r="A1953" s="900"/>
      <c r="B1953" s="901"/>
      <c r="C1953" s="901"/>
      <c r="D1953" s="902"/>
      <c r="E1953" s="377">
        <v>7</v>
      </c>
      <c r="F1953" s="779"/>
      <c r="G1953" s="780"/>
      <c r="H1953" s="98"/>
      <c r="I1953" s="87"/>
      <c r="J1953" s="77"/>
      <c r="K1953" s="197"/>
      <c r="L1953" s="77"/>
      <c r="M1953" s="198"/>
      <c r="N1953" s="197"/>
      <c r="O1953" s="77"/>
      <c r="P1953" s="198"/>
      <c r="Q1953" s="197"/>
      <c r="R1953" s="19"/>
      <c r="S1953" s="85"/>
      <c r="T1953" s="397">
        <f t="shared" si="166"/>
        <v>0</v>
      </c>
      <c r="U1953" s="443">
        <f t="shared" si="165"/>
        <v>47</v>
      </c>
    </row>
    <row r="1954" spans="1:21" ht="18" customHeight="1">
      <c r="A1954" s="900"/>
      <c r="B1954" s="901"/>
      <c r="C1954" s="901"/>
      <c r="D1954" s="902"/>
      <c r="E1954" s="377">
        <v>8</v>
      </c>
      <c r="F1954" s="779"/>
      <c r="G1954" s="780"/>
      <c r="H1954" s="98"/>
      <c r="I1954" s="87"/>
      <c r="J1954" s="77"/>
      <c r="K1954" s="197"/>
      <c r="L1954" s="77"/>
      <c r="M1954" s="198"/>
      <c r="N1954" s="197"/>
      <c r="O1954" s="77"/>
      <c r="P1954" s="198"/>
      <c r="Q1954" s="197"/>
      <c r="R1954" s="19"/>
      <c r="S1954" s="85"/>
      <c r="T1954" s="397">
        <f t="shared" si="166"/>
        <v>0</v>
      </c>
      <c r="U1954" s="443">
        <f t="shared" si="165"/>
        <v>47</v>
      </c>
    </row>
    <row r="1955" spans="1:21" ht="18" customHeight="1">
      <c r="A1955" s="900"/>
      <c r="B1955" s="901"/>
      <c r="C1955" s="901"/>
      <c r="D1955" s="902"/>
      <c r="E1955" s="377">
        <v>9</v>
      </c>
      <c r="F1955" s="779"/>
      <c r="G1955" s="780"/>
      <c r="H1955" s="97"/>
      <c r="I1955" s="87"/>
      <c r="J1955" s="77"/>
      <c r="K1955" s="197"/>
      <c r="L1955" s="77"/>
      <c r="M1955" s="198"/>
      <c r="N1955" s="197"/>
      <c r="O1955" s="77"/>
      <c r="P1955" s="198"/>
      <c r="Q1955" s="197"/>
      <c r="R1955" s="19"/>
      <c r="S1955" s="85"/>
      <c r="T1955" s="397">
        <f t="shared" si="166"/>
        <v>0</v>
      </c>
      <c r="U1955" s="443">
        <f t="shared" si="165"/>
        <v>47</v>
      </c>
    </row>
    <row r="1956" spans="1:21" ht="18" customHeight="1">
      <c r="A1956" s="900"/>
      <c r="B1956" s="901"/>
      <c r="C1956" s="901"/>
      <c r="D1956" s="902"/>
      <c r="E1956" s="377">
        <v>10</v>
      </c>
      <c r="F1956" s="906"/>
      <c r="G1956" s="907"/>
      <c r="H1956" s="98"/>
      <c r="I1956" s="87"/>
      <c r="J1956" s="77"/>
      <c r="K1956" s="197"/>
      <c r="L1956" s="77"/>
      <c r="M1956" s="198"/>
      <c r="N1956" s="197"/>
      <c r="O1956" s="77"/>
      <c r="P1956" s="198"/>
      <c r="Q1956" s="197"/>
      <c r="R1956" s="19"/>
      <c r="S1956" s="85"/>
      <c r="T1956" s="397">
        <f t="shared" si="166"/>
        <v>0</v>
      </c>
      <c r="U1956" s="443">
        <f t="shared" si="165"/>
        <v>47</v>
      </c>
    </row>
    <row r="1957" spans="1:21" ht="18" customHeight="1">
      <c r="A1957" s="900"/>
      <c r="B1957" s="901"/>
      <c r="C1957" s="901"/>
      <c r="D1957" s="902"/>
      <c r="E1957" s="377">
        <v>11</v>
      </c>
      <c r="F1957" s="906"/>
      <c r="G1957" s="907"/>
      <c r="H1957" s="98"/>
      <c r="I1957" s="87"/>
      <c r="J1957" s="77"/>
      <c r="K1957" s="197"/>
      <c r="L1957" s="77"/>
      <c r="M1957" s="198"/>
      <c r="N1957" s="197"/>
      <c r="O1957" s="77"/>
      <c r="P1957" s="198"/>
      <c r="Q1957" s="197"/>
      <c r="R1957" s="19"/>
      <c r="S1957" s="85"/>
      <c r="T1957" s="397">
        <f t="shared" si="166"/>
        <v>0</v>
      </c>
      <c r="U1957" s="443">
        <f t="shared" si="165"/>
        <v>47</v>
      </c>
    </row>
    <row r="1958" spans="1:21" ht="18" customHeight="1">
      <c r="A1958" s="900"/>
      <c r="B1958" s="901"/>
      <c r="C1958" s="901"/>
      <c r="D1958" s="902"/>
      <c r="E1958" s="377">
        <v>12</v>
      </c>
      <c r="F1958" s="779"/>
      <c r="G1958" s="780"/>
      <c r="H1958" s="98"/>
      <c r="I1958" s="87"/>
      <c r="J1958" s="77"/>
      <c r="K1958" s="197"/>
      <c r="L1958" s="77"/>
      <c r="M1958" s="198"/>
      <c r="N1958" s="197"/>
      <c r="O1958" s="77"/>
      <c r="P1958" s="198"/>
      <c r="Q1958" s="197"/>
      <c r="R1958" s="19"/>
      <c r="S1958" s="85"/>
      <c r="T1958" s="397">
        <f t="shared" si="166"/>
        <v>0</v>
      </c>
      <c r="U1958" s="443">
        <f t="shared" si="165"/>
        <v>47</v>
      </c>
    </row>
    <row r="1959" spans="1:21" ht="18" customHeight="1">
      <c r="A1959" s="900"/>
      <c r="B1959" s="901"/>
      <c r="C1959" s="901"/>
      <c r="D1959" s="902"/>
      <c r="E1959" s="377">
        <v>13</v>
      </c>
      <c r="F1959" s="779"/>
      <c r="G1959" s="780"/>
      <c r="H1959" s="98"/>
      <c r="I1959" s="87"/>
      <c r="J1959" s="77"/>
      <c r="K1959" s="197"/>
      <c r="L1959" s="77"/>
      <c r="M1959" s="198"/>
      <c r="N1959" s="197"/>
      <c r="O1959" s="77"/>
      <c r="P1959" s="198"/>
      <c r="Q1959" s="197"/>
      <c r="R1959" s="19"/>
      <c r="S1959" s="85"/>
      <c r="T1959" s="397">
        <f t="shared" si="166"/>
        <v>0</v>
      </c>
      <c r="U1959" s="443">
        <f t="shared" si="165"/>
        <v>47</v>
      </c>
    </row>
    <row r="1960" spans="1:21" ht="18" customHeight="1">
      <c r="A1960" s="900"/>
      <c r="B1960" s="901"/>
      <c r="C1960" s="901"/>
      <c r="D1960" s="902"/>
      <c r="E1960" s="377">
        <v>14</v>
      </c>
      <c r="F1960" s="779"/>
      <c r="G1960" s="780"/>
      <c r="H1960" s="98"/>
      <c r="I1960" s="87"/>
      <c r="J1960" s="77"/>
      <c r="K1960" s="197"/>
      <c r="L1960" s="77"/>
      <c r="M1960" s="198"/>
      <c r="N1960" s="197"/>
      <c r="O1960" s="77"/>
      <c r="P1960" s="198"/>
      <c r="Q1960" s="197"/>
      <c r="R1960" s="19"/>
      <c r="S1960" s="85"/>
      <c r="T1960" s="397">
        <f t="shared" si="166"/>
        <v>0</v>
      </c>
      <c r="U1960" s="443">
        <f t="shared" si="165"/>
        <v>47</v>
      </c>
    </row>
    <row r="1961" spans="1:21" ht="18" customHeight="1">
      <c r="A1961" s="900"/>
      <c r="B1961" s="901"/>
      <c r="C1961" s="901"/>
      <c r="D1961" s="902"/>
      <c r="E1961" s="377">
        <v>15</v>
      </c>
      <c r="F1961" s="779"/>
      <c r="G1961" s="780"/>
      <c r="H1961" s="98"/>
      <c r="I1961" s="87"/>
      <c r="J1961" s="77"/>
      <c r="K1961" s="197"/>
      <c r="L1961" s="77"/>
      <c r="M1961" s="198"/>
      <c r="N1961" s="197"/>
      <c r="O1961" s="77"/>
      <c r="P1961" s="198"/>
      <c r="Q1961" s="197"/>
      <c r="R1961" s="19"/>
      <c r="S1961" s="85"/>
      <c r="T1961" s="397">
        <f t="shared" si="166"/>
        <v>0</v>
      </c>
      <c r="U1961" s="443">
        <f t="shared" si="165"/>
        <v>47</v>
      </c>
    </row>
    <row r="1962" spans="1:21" ht="18" customHeight="1">
      <c r="A1962" s="900"/>
      <c r="B1962" s="901"/>
      <c r="C1962" s="901"/>
      <c r="D1962" s="902"/>
      <c r="E1962" s="377">
        <v>16</v>
      </c>
      <c r="F1962" s="779"/>
      <c r="G1962" s="780"/>
      <c r="H1962" s="98"/>
      <c r="I1962" s="87"/>
      <c r="J1962" s="77"/>
      <c r="K1962" s="197"/>
      <c r="L1962" s="77"/>
      <c r="M1962" s="198"/>
      <c r="N1962" s="197"/>
      <c r="O1962" s="77"/>
      <c r="P1962" s="198"/>
      <c r="Q1962" s="197"/>
      <c r="R1962" s="19"/>
      <c r="S1962" s="85"/>
      <c r="T1962" s="397">
        <f t="shared" si="166"/>
        <v>0</v>
      </c>
      <c r="U1962" s="443">
        <f t="shared" si="165"/>
        <v>47</v>
      </c>
    </row>
    <row r="1963" spans="1:21" ht="18" customHeight="1">
      <c r="A1963" s="900"/>
      <c r="B1963" s="901"/>
      <c r="C1963" s="901"/>
      <c r="D1963" s="902"/>
      <c r="E1963" s="377">
        <v>17</v>
      </c>
      <c r="F1963" s="779"/>
      <c r="G1963" s="780"/>
      <c r="H1963" s="98"/>
      <c r="I1963" s="87"/>
      <c r="J1963" s="77"/>
      <c r="K1963" s="197"/>
      <c r="L1963" s="77"/>
      <c r="M1963" s="198"/>
      <c r="N1963" s="197"/>
      <c r="O1963" s="77"/>
      <c r="P1963" s="198"/>
      <c r="Q1963" s="197"/>
      <c r="R1963" s="19"/>
      <c r="S1963" s="85"/>
      <c r="T1963" s="397">
        <f t="shared" si="166"/>
        <v>0</v>
      </c>
      <c r="U1963" s="443">
        <f t="shared" si="165"/>
        <v>47</v>
      </c>
    </row>
    <row r="1964" spans="1:21" ht="18" customHeight="1">
      <c r="A1964" s="900"/>
      <c r="B1964" s="901"/>
      <c r="C1964" s="901"/>
      <c r="D1964" s="902"/>
      <c r="E1964" s="377">
        <v>18</v>
      </c>
      <c r="F1964" s="779"/>
      <c r="G1964" s="780"/>
      <c r="H1964" s="98"/>
      <c r="I1964" s="87"/>
      <c r="J1964" s="77"/>
      <c r="K1964" s="197"/>
      <c r="L1964" s="77"/>
      <c r="M1964" s="198"/>
      <c r="N1964" s="197"/>
      <c r="O1964" s="77"/>
      <c r="P1964" s="198"/>
      <c r="Q1964" s="197"/>
      <c r="R1964" s="19"/>
      <c r="S1964" s="85"/>
      <c r="T1964" s="397">
        <f t="shared" si="166"/>
        <v>0</v>
      </c>
      <c r="U1964" s="443">
        <f t="shared" si="165"/>
        <v>47</v>
      </c>
    </row>
    <row r="1965" spans="1:21" ht="18" customHeight="1">
      <c r="A1965" s="900"/>
      <c r="B1965" s="901"/>
      <c r="C1965" s="901"/>
      <c r="D1965" s="902"/>
      <c r="E1965" s="377">
        <v>19</v>
      </c>
      <c r="F1965" s="779"/>
      <c r="G1965" s="780"/>
      <c r="H1965" s="97"/>
      <c r="I1965" s="87"/>
      <c r="J1965" s="77"/>
      <c r="K1965" s="197"/>
      <c r="L1965" s="77"/>
      <c r="M1965" s="198"/>
      <c r="N1965" s="197"/>
      <c r="O1965" s="77"/>
      <c r="P1965" s="198"/>
      <c r="Q1965" s="197"/>
      <c r="R1965" s="19"/>
      <c r="S1965" s="85"/>
      <c r="T1965" s="397">
        <f t="shared" si="166"/>
        <v>0</v>
      </c>
      <c r="U1965" s="443">
        <f t="shared" si="165"/>
        <v>47</v>
      </c>
    </row>
    <row r="1966" spans="1:21" ht="18" customHeight="1">
      <c r="A1966" s="903"/>
      <c r="B1966" s="904"/>
      <c r="C1966" s="904"/>
      <c r="D1966" s="905"/>
      <c r="E1966" s="377">
        <v>20</v>
      </c>
      <c r="F1966" s="783"/>
      <c r="G1966" s="784"/>
      <c r="H1966" s="99"/>
      <c r="I1966" s="88"/>
      <c r="J1966" s="79"/>
      <c r="K1966" s="252"/>
      <c r="L1966" s="79"/>
      <c r="M1966" s="253"/>
      <c r="N1966" s="252"/>
      <c r="O1966" s="79"/>
      <c r="P1966" s="253"/>
      <c r="Q1966" s="252"/>
      <c r="R1966" s="20"/>
      <c r="S1966" s="91"/>
      <c r="T1966" s="398">
        <f t="shared" si="166"/>
        <v>0</v>
      </c>
      <c r="U1966" s="443">
        <f t="shared" si="165"/>
        <v>47</v>
      </c>
    </row>
    <row r="1969" spans="1:11" ht="14.4">
      <c r="A1969" s="384"/>
      <c r="B1969" s="384"/>
      <c r="C1969" s="384"/>
      <c r="D1969" s="384"/>
      <c r="E1969" s="385" t="s">
        <v>78</v>
      </c>
      <c r="F1969" s="385"/>
      <c r="G1969" s="385"/>
      <c r="H1969" s="231"/>
      <c r="I1969" s="231"/>
      <c r="J1969" s="231"/>
      <c r="K1969" s="231"/>
    </row>
    <row r="1970" spans="1:11">
      <c r="A1970" s="212"/>
      <c r="B1970" s="212"/>
      <c r="C1970" s="212"/>
      <c r="D1970" s="212"/>
      <c r="E1970" s="234" t="s">
        <v>15</v>
      </c>
      <c r="F1970" s="234"/>
      <c r="G1970" s="234"/>
      <c r="H1970" s="231"/>
      <c r="I1970" s="883" t="s">
        <v>16</v>
      </c>
      <c r="J1970" s="884"/>
      <c r="K1970" s="884"/>
    </row>
    <row r="1971" spans="1:11">
      <c r="A1971" s="210"/>
      <c r="B1971" s="210"/>
      <c r="C1971" s="210"/>
      <c r="D1971" s="211"/>
      <c r="E1971" s="877" t="s">
        <v>6</v>
      </c>
      <c r="F1971" s="878"/>
      <c r="G1971" s="878"/>
      <c r="H1971" s="879"/>
      <c r="I1971" s="885" t="s">
        <v>80</v>
      </c>
      <c r="J1971" s="886"/>
      <c r="K1971" s="886"/>
    </row>
    <row r="1972" spans="1:11">
      <c r="A1972" s="210"/>
      <c r="B1972" s="210"/>
      <c r="C1972" s="210"/>
      <c r="D1972" s="210"/>
      <c r="E1972" s="877" t="s">
        <v>255</v>
      </c>
      <c r="F1972" s="878"/>
      <c r="G1972" s="878"/>
      <c r="H1972" s="879"/>
      <c r="I1972" s="880">
        <f>SUMIFS($T$1477:$T$1966,$F$1477:$F$1966,$E1972)</f>
        <v>0</v>
      </c>
      <c r="J1972" s="881"/>
      <c r="K1972" s="882"/>
    </row>
    <row r="1973" spans="1:11">
      <c r="A1973" s="210"/>
      <c r="B1973" s="210"/>
      <c r="C1973" s="210"/>
      <c r="D1973" s="210"/>
      <c r="E1973" s="877" t="s">
        <v>256</v>
      </c>
      <c r="F1973" s="878"/>
      <c r="G1973" s="878"/>
      <c r="H1973" s="879"/>
      <c r="I1973" s="880">
        <f>SUMIFS($T$1477:$T$1966,$F$1477:$F$1966,$E1973)</f>
        <v>0</v>
      </c>
      <c r="J1973" s="881"/>
      <c r="K1973" s="882"/>
    </row>
    <row r="1974" spans="1:11">
      <c r="A1974" s="870"/>
      <c r="B1974" s="438"/>
      <c r="C1974" s="438"/>
      <c r="D1974" s="438"/>
      <c r="E1974" s="887" t="s">
        <v>87</v>
      </c>
      <c r="F1974" s="877" t="s">
        <v>63</v>
      </c>
      <c r="G1974" s="878"/>
      <c r="H1974" s="879"/>
      <c r="I1974" s="880">
        <f>SUMIFS($T$1477:$T$1966,$F$1477:$F$1966,$F1974)</f>
        <v>0</v>
      </c>
      <c r="J1974" s="890"/>
      <c r="K1974" s="891"/>
    </row>
    <row r="1975" spans="1:11">
      <c r="A1975" s="870"/>
      <c r="B1975" s="438"/>
      <c r="C1975" s="438"/>
      <c r="D1975" s="438"/>
      <c r="E1975" s="888"/>
      <c r="F1975" s="877" t="s">
        <v>64</v>
      </c>
      <c r="G1975" s="878"/>
      <c r="H1975" s="879"/>
      <c r="I1975" s="880">
        <f>SUMIFS($T$1477:$T$1966,$F$1477:$F$1966,$F1975)</f>
        <v>0</v>
      </c>
      <c r="J1975" s="890"/>
      <c r="K1975" s="891"/>
    </row>
    <row r="1976" spans="1:11">
      <c r="A1976" s="870"/>
      <c r="B1976" s="438"/>
      <c r="C1976" s="438"/>
      <c r="D1976" s="438"/>
      <c r="E1976" s="888"/>
      <c r="F1976" s="877" t="s">
        <v>259</v>
      </c>
      <c r="G1976" s="878"/>
      <c r="H1976" s="879"/>
      <c r="I1976" s="880">
        <f>SUMIFS($T$1477:$T$1966,$F$1477:$F$1966,$F1976)</f>
        <v>0</v>
      </c>
      <c r="J1976" s="890"/>
      <c r="K1976" s="891"/>
    </row>
    <row r="1977" spans="1:11">
      <c r="A1977" s="870"/>
      <c r="B1977" s="438"/>
      <c r="C1977" s="438"/>
      <c r="D1977" s="438"/>
      <c r="E1977" s="888"/>
      <c r="F1977" s="877" t="s">
        <v>66</v>
      </c>
      <c r="G1977" s="878"/>
      <c r="H1977" s="879"/>
      <c r="I1977" s="880">
        <f>SUMIFS($T$1477:$T$1966,$F$1477:$F$1966,$F1977)</f>
        <v>0</v>
      </c>
      <c r="J1977" s="890"/>
      <c r="K1977" s="891"/>
    </row>
    <row r="1978" spans="1:11">
      <c r="A1978" s="870"/>
      <c r="B1978" s="438"/>
      <c r="C1978" s="438"/>
      <c r="D1978" s="438"/>
      <c r="E1978" s="889"/>
      <c r="F1978" s="892" t="s">
        <v>86</v>
      </c>
      <c r="G1978" s="892"/>
      <c r="H1978" s="893"/>
      <c r="I1978" s="880">
        <f>SUM($I$1974:$K$1977)</f>
        <v>0</v>
      </c>
      <c r="J1978" s="890"/>
      <c r="K1978" s="891"/>
    </row>
    <row r="1979" spans="1:11">
      <c r="A1979" s="210"/>
      <c r="B1979" s="210"/>
      <c r="C1979" s="210"/>
      <c r="D1979" s="210"/>
      <c r="E1979" s="877" t="s">
        <v>67</v>
      </c>
      <c r="F1979" s="878"/>
      <c r="G1979" s="878"/>
      <c r="H1979" s="879"/>
      <c r="I1979" s="880">
        <f>SUM($I$1972:$K$1973,$I$1978)</f>
        <v>0</v>
      </c>
      <c r="J1979" s="881"/>
      <c r="K1979" s="882"/>
    </row>
    <row r="1980" spans="1:11">
      <c r="A1980" s="210"/>
      <c r="B1980" s="210"/>
      <c r="C1980" s="210"/>
      <c r="D1980" s="210"/>
      <c r="E1980" s="877" t="s">
        <v>347</v>
      </c>
      <c r="F1980" s="878"/>
      <c r="G1980" s="878"/>
      <c r="H1980" s="879"/>
      <c r="I1980" s="880">
        <f>SUMIFS($T$1477:$T$1966,$F$1477:$F$1966,E1980)</f>
        <v>0</v>
      </c>
      <c r="J1980" s="881"/>
      <c r="K1980" s="882"/>
    </row>
    <row r="1981" spans="1:11">
      <c r="A1981" s="210"/>
      <c r="B1981" s="210"/>
      <c r="C1981" s="210"/>
      <c r="D1981" s="210"/>
      <c r="E1981" s="877" t="s">
        <v>82</v>
      </c>
      <c r="F1981" s="878"/>
      <c r="G1981" s="878"/>
      <c r="H1981" s="879"/>
      <c r="I1981" s="880">
        <f>SUM($I$1979,$I$1980)</f>
        <v>0</v>
      </c>
      <c r="J1981" s="881"/>
      <c r="K1981" s="882"/>
    </row>
    <row r="1982" spans="1:11">
      <c r="A1982" s="41"/>
      <c r="B1982" s="41"/>
      <c r="C1982" s="41"/>
      <c r="D1982" s="41"/>
      <c r="E1982" s="230"/>
      <c r="F1982" s="230"/>
      <c r="G1982" s="230"/>
      <c r="H1982" s="231"/>
      <c r="I1982" s="232"/>
      <c r="J1982" s="233"/>
      <c r="K1982" s="233"/>
    </row>
    <row r="1983" spans="1:11">
      <c r="A1983" s="41"/>
      <c r="B1983" s="41"/>
      <c r="C1983" s="41"/>
      <c r="D1983" s="41"/>
      <c r="E1983" s="230"/>
      <c r="F1983" s="230"/>
      <c r="G1983" s="230"/>
      <c r="H1983" s="231"/>
      <c r="I1983" s="232"/>
      <c r="J1983" s="233"/>
      <c r="K1983" s="233"/>
    </row>
    <row r="1984" spans="1:11">
      <c r="A1984" s="212"/>
      <c r="B1984" s="212"/>
      <c r="C1984" s="212"/>
      <c r="D1984" s="212"/>
      <c r="E1984" s="234" t="s">
        <v>7</v>
      </c>
      <c r="F1984" s="234"/>
      <c r="G1984" s="234"/>
      <c r="H1984" s="235"/>
      <c r="I1984" s="231"/>
      <c r="J1984" s="231"/>
      <c r="K1984" s="231"/>
    </row>
    <row r="1985" spans="1:11">
      <c r="A1985" s="210"/>
      <c r="B1985" s="210"/>
      <c r="C1985" s="210"/>
      <c r="D1985" s="211"/>
      <c r="E1985" s="217"/>
      <c r="F1985" s="797" t="s">
        <v>12</v>
      </c>
      <c r="G1985" s="798"/>
      <c r="H1985" s="318" t="s">
        <v>22</v>
      </c>
      <c r="I1985" s="860" t="s">
        <v>80</v>
      </c>
      <c r="J1985" s="861"/>
      <c r="K1985" s="861"/>
    </row>
    <row r="1986" spans="1:11">
      <c r="A1986" s="213"/>
      <c r="B1986" s="213"/>
      <c r="C1986" s="209"/>
      <c r="D1986" s="209"/>
      <c r="E1986" s="785" t="s">
        <v>352</v>
      </c>
      <c r="F1986" s="860" t="s">
        <v>50</v>
      </c>
      <c r="G1986" s="798"/>
      <c r="H1986" s="321" t="s">
        <v>25</v>
      </c>
      <c r="I1986" s="858">
        <f t="shared" ref="I1986:I2004" si="167">SUMIFS($T$9:$T$1468,$G$9:$G$1468,$H1986)</f>
        <v>0</v>
      </c>
      <c r="J1986" s="859"/>
      <c r="K1986" s="859"/>
    </row>
    <row r="1987" spans="1:11">
      <c r="A1987" s="213"/>
      <c r="B1987" s="213"/>
      <c r="C1987" s="209"/>
      <c r="D1987" s="209"/>
      <c r="E1987" s="786"/>
      <c r="F1987" s="860"/>
      <c r="G1987" s="798"/>
      <c r="H1987" s="321" t="s">
        <v>26</v>
      </c>
      <c r="I1987" s="858">
        <f t="shared" si="167"/>
        <v>0</v>
      </c>
      <c r="J1987" s="859"/>
      <c r="K1987" s="859"/>
    </row>
    <row r="1988" spans="1:11">
      <c r="A1988" s="213"/>
      <c r="B1988" s="213"/>
      <c r="C1988" s="209"/>
      <c r="D1988" s="209"/>
      <c r="E1988" s="786"/>
      <c r="F1988" s="860"/>
      <c r="G1988" s="798"/>
      <c r="H1988" s="321" t="s">
        <v>5</v>
      </c>
      <c r="I1988" s="858">
        <f t="shared" si="167"/>
        <v>0</v>
      </c>
      <c r="J1988" s="859"/>
      <c r="K1988" s="859"/>
    </row>
    <row r="1989" spans="1:11">
      <c r="A1989" s="213"/>
      <c r="B1989" s="213"/>
      <c r="C1989" s="209"/>
      <c r="D1989" s="209"/>
      <c r="E1989" s="786"/>
      <c r="F1989" s="860" t="s">
        <v>51</v>
      </c>
      <c r="G1989" s="798"/>
      <c r="H1989" s="321" t="s">
        <v>3</v>
      </c>
      <c r="I1989" s="858">
        <f t="shared" si="167"/>
        <v>0</v>
      </c>
      <c r="J1989" s="859"/>
      <c r="K1989" s="859"/>
    </row>
    <row r="1990" spans="1:11">
      <c r="A1990" s="213"/>
      <c r="B1990" s="213"/>
      <c r="C1990" s="209"/>
      <c r="D1990" s="209"/>
      <c r="E1990" s="786"/>
      <c r="F1990" s="860"/>
      <c r="G1990" s="798"/>
      <c r="H1990" s="321" t="s">
        <v>27</v>
      </c>
      <c r="I1990" s="858">
        <f t="shared" si="167"/>
        <v>0</v>
      </c>
      <c r="J1990" s="859"/>
      <c r="K1990" s="859"/>
    </row>
    <row r="1991" spans="1:11">
      <c r="A1991" s="213"/>
      <c r="B1991" s="213"/>
      <c r="C1991" s="209"/>
      <c r="D1991" s="209"/>
      <c r="E1991" s="786"/>
      <c r="F1991" s="860"/>
      <c r="G1991" s="798"/>
      <c r="H1991" s="321" t="s">
        <v>4</v>
      </c>
      <c r="I1991" s="858">
        <f t="shared" si="167"/>
        <v>0</v>
      </c>
      <c r="J1991" s="859"/>
      <c r="K1991" s="859"/>
    </row>
    <row r="1992" spans="1:11">
      <c r="A1992" s="213"/>
      <c r="B1992" s="213"/>
      <c r="C1992" s="209"/>
      <c r="D1992" s="209"/>
      <c r="E1992" s="786"/>
      <c r="F1992" s="860"/>
      <c r="G1992" s="798"/>
      <c r="H1992" s="321" t="s">
        <v>29</v>
      </c>
      <c r="I1992" s="858">
        <f t="shared" si="167"/>
        <v>0</v>
      </c>
      <c r="J1992" s="859"/>
      <c r="K1992" s="859"/>
    </row>
    <row r="1993" spans="1:11">
      <c r="A1993" s="213"/>
      <c r="B1993" s="213"/>
      <c r="C1993" s="209"/>
      <c r="D1993" s="209"/>
      <c r="E1993" s="786"/>
      <c r="F1993" s="860"/>
      <c r="G1993" s="798"/>
      <c r="H1993" s="321" t="s">
        <v>24</v>
      </c>
      <c r="I1993" s="858">
        <f t="shared" si="167"/>
        <v>0</v>
      </c>
      <c r="J1993" s="859"/>
      <c r="K1993" s="859"/>
    </row>
    <row r="1994" spans="1:11">
      <c r="A1994" s="213"/>
      <c r="B1994" s="213"/>
      <c r="C1994" s="209"/>
      <c r="D1994" s="209"/>
      <c r="E1994" s="786"/>
      <c r="F1994" s="860" t="s">
        <v>39</v>
      </c>
      <c r="G1994" s="798"/>
      <c r="H1994" s="321" t="s">
        <v>1</v>
      </c>
      <c r="I1994" s="858">
        <f t="shared" si="167"/>
        <v>0</v>
      </c>
      <c r="J1994" s="859"/>
      <c r="K1994" s="859"/>
    </row>
    <row r="1995" spans="1:11">
      <c r="A1995" s="213"/>
      <c r="B1995" s="213"/>
      <c r="C1995" s="209"/>
      <c r="D1995" s="209"/>
      <c r="E1995" s="786"/>
      <c r="F1995" s="860"/>
      <c r="G1995" s="798"/>
      <c r="H1995" s="321" t="s">
        <v>31</v>
      </c>
      <c r="I1995" s="858">
        <f t="shared" si="167"/>
        <v>0</v>
      </c>
      <c r="J1995" s="859"/>
      <c r="K1995" s="859"/>
    </row>
    <row r="1996" spans="1:11">
      <c r="A1996" s="213"/>
      <c r="B1996" s="213"/>
      <c r="C1996" s="209"/>
      <c r="D1996" s="209"/>
      <c r="E1996" s="786"/>
      <c r="F1996" s="860"/>
      <c r="G1996" s="798"/>
      <c r="H1996" s="321" t="s">
        <v>11</v>
      </c>
      <c r="I1996" s="858">
        <f t="shared" si="167"/>
        <v>0</v>
      </c>
      <c r="J1996" s="859"/>
      <c r="K1996" s="859"/>
    </row>
    <row r="1997" spans="1:11">
      <c r="A1997" s="213"/>
      <c r="B1997" s="213"/>
      <c r="C1997" s="209"/>
      <c r="D1997" s="209"/>
      <c r="E1997" s="786"/>
      <c r="F1997" s="860" t="s">
        <v>52</v>
      </c>
      <c r="G1997" s="798"/>
      <c r="H1997" s="321" t="s">
        <v>30</v>
      </c>
      <c r="I1997" s="858">
        <f t="shared" si="167"/>
        <v>0</v>
      </c>
      <c r="J1997" s="859"/>
      <c r="K1997" s="859"/>
    </row>
    <row r="1998" spans="1:11">
      <c r="A1998" s="213"/>
      <c r="B1998" s="213"/>
      <c r="C1998" s="209"/>
      <c r="D1998" s="209"/>
      <c r="E1998" s="786"/>
      <c r="F1998" s="860"/>
      <c r="G1998" s="798"/>
      <c r="H1998" s="321" t="s">
        <v>2</v>
      </c>
      <c r="I1998" s="858">
        <f t="shared" si="167"/>
        <v>0</v>
      </c>
      <c r="J1998" s="859"/>
      <c r="K1998" s="859"/>
    </row>
    <row r="1999" spans="1:11">
      <c r="A1999" s="213"/>
      <c r="B1999" s="213"/>
      <c r="C1999" s="209"/>
      <c r="D1999" s="209"/>
      <c r="E1999" s="786"/>
      <c r="F1999" s="860"/>
      <c r="G1999" s="798"/>
      <c r="H1999" s="321" t="s">
        <v>28</v>
      </c>
      <c r="I1999" s="858">
        <f t="shared" si="167"/>
        <v>0</v>
      </c>
      <c r="J1999" s="859"/>
      <c r="K1999" s="859"/>
    </row>
    <row r="2000" spans="1:11">
      <c r="A2000" s="213"/>
      <c r="B2000" s="213"/>
      <c r="C2000" s="209"/>
      <c r="D2000" s="209"/>
      <c r="E2000" s="786"/>
      <c r="F2000" s="860"/>
      <c r="G2000" s="798"/>
      <c r="H2000" s="321" t="s">
        <v>32</v>
      </c>
      <c r="I2000" s="858">
        <f t="shared" si="167"/>
        <v>0</v>
      </c>
      <c r="J2000" s="859"/>
      <c r="K2000" s="859"/>
    </row>
    <row r="2001" spans="1:11">
      <c r="A2001" s="213"/>
      <c r="B2001" s="213"/>
      <c r="C2001" s="209"/>
      <c r="D2001" s="209"/>
      <c r="E2001" s="786"/>
      <c r="F2001" s="860"/>
      <c r="G2001" s="798"/>
      <c r="H2001" s="321" t="s">
        <v>20</v>
      </c>
      <c r="I2001" s="858">
        <f t="shared" si="167"/>
        <v>0</v>
      </c>
      <c r="J2001" s="859"/>
      <c r="K2001" s="859"/>
    </row>
    <row r="2002" spans="1:11">
      <c r="A2002" s="213"/>
      <c r="B2002" s="213"/>
      <c r="C2002" s="209"/>
      <c r="D2002" s="209"/>
      <c r="E2002" s="786"/>
      <c r="F2002" s="799" t="s">
        <v>270</v>
      </c>
      <c r="G2002" s="800"/>
      <c r="H2002" s="321" t="s">
        <v>271</v>
      </c>
      <c r="I2002" s="908">
        <f t="shared" si="167"/>
        <v>0</v>
      </c>
      <c r="J2002" s="909"/>
      <c r="K2002" s="910"/>
    </row>
    <row r="2003" spans="1:11">
      <c r="A2003" s="213"/>
      <c r="B2003" s="213"/>
      <c r="C2003" s="209"/>
      <c r="D2003" s="209"/>
      <c r="E2003" s="786"/>
      <c r="F2003" s="801"/>
      <c r="G2003" s="802"/>
      <c r="H2003" s="321" t="s">
        <v>272</v>
      </c>
      <c r="I2003" s="908">
        <f t="shared" si="167"/>
        <v>0</v>
      </c>
      <c r="J2003" s="909"/>
      <c r="K2003" s="910"/>
    </row>
    <row r="2004" spans="1:11">
      <c r="A2004" s="213"/>
      <c r="B2004" s="213"/>
      <c r="C2004" s="209"/>
      <c r="D2004" s="209"/>
      <c r="E2004" s="786"/>
      <c r="F2004" s="799" t="s">
        <v>73</v>
      </c>
      <c r="G2004" s="800"/>
      <c r="H2004" s="321" t="s">
        <v>10</v>
      </c>
      <c r="I2004" s="858">
        <f t="shared" si="167"/>
        <v>0</v>
      </c>
      <c r="J2004" s="859"/>
      <c r="K2004" s="859"/>
    </row>
    <row r="2005" spans="1:11">
      <c r="A2005" s="213"/>
      <c r="B2005" s="213"/>
      <c r="C2005" s="209"/>
      <c r="D2005" s="209"/>
      <c r="E2005" s="786"/>
      <c r="F2005" s="797" t="s">
        <v>18</v>
      </c>
      <c r="G2005" s="797"/>
      <c r="H2005" s="798"/>
      <c r="I2005" s="858">
        <f>SUM($I$1986:$K$2004)</f>
        <v>0</v>
      </c>
      <c r="J2005" s="859"/>
      <c r="K2005" s="859"/>
    </row>
    <row r="2006" spans="1:11">
      <c r="A2006" s="213"/>
      <c r="B2006" s="213"/>
      <c r="C2006" s="209"/>
      <c r="D2006" s="209"/>
      <c r="E2006" s="786"/>
      <c r="F2006" s="860" t="s">
        <v>17</v>
      </c>
      <c r="G2006" s="860"/>
      <c r="H2006" s="798"/>
      <c r="I2006" s="862"/>
      <c r="J2006" s="863"/>
      <c r="K2006" s="863"/>
    </row>
    <row r="2007" spans="1:11">
      <c r="A2007" s="213"/>
      <c r="B2007" s="213"/>
      <c r="C2007" s="209"/>
      <c r="D2007" s="209"/>
      <c r="E2007" s="787"/>
      <c r="F2007" s="797" t="s">
        <v>353</v>
      </c>
      <c r="G2007" s="797"/>
      <c r="H2007" s="798"/>
      <c r="I2007" s="858">
        <f>$I$2005-$I$2006</f>
        <v>0</v>
      </c>
      <c r="J2007" s="859"/>
      <c r="K2007" s="859"/>
    </row>
    <row r="2008" spans="1:11" ht="13.8" thickBot="1">
      <c r="A2008" s="213"/>
      <c r="B2008" s="213"/>
      <c r="C2008" s="209"/>
      <c r="D2008" s="208"/>
      <c r="E2008" s="218"/>
      <c r="F2008" s="865" t="s">
        <v>358</v>
      </c>
      <c r="G2008" s="866"/>
      <c r="H2008" s="867"/>
      <c r="I2008" s="864">
        <f>SUMIFS($T$9:$T$1468,$F$9:$F$1468,$F$2008)</f>
        <v>0</v>
      </c>
      <c r="J2008" s="859"/>
      <c r="K2008" s="859"/>
    </row>
    <row r="2009" spans="1:11" ht="13.8" thickTop="1">
      <c r="A2009" s="214"/>
      <c r="B2009" s="214"/>
      <c r="C2009" s="214"/>
      <c r="D2009" s="215"/>
      <c r="E2009" s="788" t="s">
        <v>83</v>
      </c>
      <c r="F2009" s="789"/>
      <c r="G2009" s="789"/>
      <c r="H2009" s="790"/>
      <c r="I2009" s="868">
        <f>SUM($I$2005,$I$2008)</f>
        <v>0</v>
      </c>
      <c r="J2009" s="869"/>
      <c r="K2009" s="869"/>
    </row>
  </sheetData>
  <sheetProtection algorithmName="SHA-512" hashValue="xXcIt6mY4J+gkH0RtHP/VcwHUOcxXeojoCb2VzbMHkxbs2vQTSW84NUEHTGXHM6CNCr+mwx7i8226pL24Y+fag==" saltValue="CLfUGFtPrL47JGbdhhoVHA==" spinCount="100000" sheet="1" formatRows="0"/>
  <dataConsolidate/>
  <mergeCells count="767">
    <mergeCell ref="C1477:D1486"/>
    <mergeCell ref="C8:D8"/>
    <mergeCell ref="C279:D308"/>
    <mergeCell ref="C309:D338"/>
    <mergeCell ref="C339:D368"/>
    <mergeCell ref="C369:D398"/>
    <mergeCell ref="A129:B158"/>
    <mergeCell ref="A159:B188"/>
    <mergeCell ref="A69:B98"/>
    <mergeCell ref="A99:B128"/>
    <mergeCell ref="C69:D98"/>
    <mergeCell ref="C99:D128"/>
    <mergeCell ref="C129:D158"/>
    <mergeCell ref="C159:D188"/>
    <mergeCell ref="A249:B278"/>
    <mergeCell ref="C189:D218"/>
    <mergeCell ref="C219:D248"/>
    <mergeCell ref="C249:D278"/>
    <mergeCell ref="A279:B308"/>
    <mergeCell ref="A189:B218"/>
    <mergeCell ref="A399:B428"/>
    <mergeCell ref="C399:D428"/>
    <mergeCell ref="A429:B458"/>
    <mergeCell ref="C429:D458"/>
    <mergeCell ref="O5:S5"/>
    <mergeCell ref="B6:C6"/>
    <mergeCell ref="D6:E6"/>
    <mergeCell ref="F6:G6"/>
    <mergeCell ref="I6:N6"/>
    <mergeCell ref="O6:S6"/>
    <mergeCell ref="H3:T4"/>
    <mergeCell ref="C1487:D1496"/>
    <mergeCell ref="C1497:D1506"/>
    <mergeCell ref="B3:C3"/>
    <mergeCell ref="E3:F3"/>
    <mergeCell ref="B5:C5"/>
    <mergeCell ref="D5:E5"/>
    <mergeCell ref="F5:G5"/>
    <mergeCell ref="I5:N5"/>
    <mergeCell ref="C9:D38"/>
    <mergeCell ref="C39:D68"/>
    <mergeCell ref="A8:B8"/>
    <mergeCell ref="A9:B38"/>
    <mergeCell ref="A39:B68"/>
    <mergeCell ref="A219:B248"/>
    <mergeCell ref="A369:B398"/>
    <mergeCell ref="A309:B338"/>
    <mergeCell ref="A339:B368"/>
    <mergeCell ref="E1471:F1471"/>
    <mergeCell ref="G1471:H1471"/>
    <mergeCell ref="F1473:G1473"/>
    <mergeCell ref="I1473:N1473"/>
    <mergeCell ref="F1474:G1474"/>
    <mergeCell ref="I1474:N1474"/>
    <mergeCell ref="A1476:B1476"/>
    <mergeCell ref="F1476:G1476"/>
    <mergeCell ref="A1419:D1468"/>
    <mergeCell ref="B1471:C1471"/>
    <mergeCell ref="F1477:G1477"/>
    <mergeCell ref="F1478:G1478"/>
    <mergeCell ref="F1479:G1479"/>
    <mergeCell ref="F1480:G1480"/>
    <mergeCell ref="F1481:G1481"/>
    <mergeCell ref="A1477:B1486"/>
    <mergeCell ref="F1502:G1502"/>
    <mergeCell ref="F1503:G1503"/>
    <mergeCell ref="F1504:G1504"/>
    <mergeCell ref="F1493:G1493"/>
    <mergeCell ref="F1494:G1494"/>
    <mergeCell ref="F1489:G1489"/>
    <mergeCell ref="F1490:G1490"/>
    <mergeCell ref="F1491:G1491"/>
    <mergeCell ref="F1492:G1492"/>
    <mergeCell ref="F1482:G1482"/>
    <mergeCell ref="F1483:G1483"/>
    <mergeCell ref="F1484:G1484"/>
    <mergeCell ref="F1485:G1485"/>
    <mergeCell ref="F1486:G1486"/>
    <mergeCell ref="F1487:G1487"/>
    <mergeCell ref="F1488:G1488"/>
    <mergeCell ref="A1497:B1506"/>
    <mergeCell ref="A1487:B1496"/>
    <mergeCell ref="F1505:G1505"/>
    <mergeCell ref="F1506:G1506"/>
    <mergeCell ref="F1507:G1507"/>
    <mergeCell ref="F1508:G1508"/>
    <mergeCell ref="F1495:G1495"/>
    <mergeCell ref="F1496:G1496"/>
    <mergeCell ref="F1497:G1497"/>
    <mergeCell ref="F1498:G1498"/>
    <mergeCell ref="F1499:G1499"/>
    <mergeCell ref="F1500:G1500"/>
    <mergeCell ref="F1501:G1501"/>
    <mergeCell ref="A1517:B1526"/>
    <mergeCell ref="F1517:G1517"/>
    <mergeCell ref="F1518:G1518"/>
    <mergeCell ref="F1519:G1519"/>
    <mergeCell ref="F1520:G1520"/>
    <mergeCell ref="F1521:G1521"/>
    <mergeCell ref="A1507:B1516"/>
    <mergeCell ref="C1517:D1526"/>
    <mergeCell ref="F1509:G1509"/>
    <mergeCell ref="F1510:G1510"/>
    <mergeCell ref="F1511:G1511"/>
    <mergeCell ref="F1512:G1512"/>
    <mergeCell ref="F1513:G1513"/>
    <mergeCell ref="F1514:G1514"/>
    <mergeCell ref="F1522:G1522"/>
    <mergeCell ref="F1523:G1523"/>
    <mergeCell ref="F1524:G1524"/>
    <mergeCell ref="F1525:G1525"/>
    <mergeCell ref="F1526:G1526"/>
    <mergeCell ref="C1507:D1516"/>
    <mergeCell ref="F1527:G1527"/>
    <mergeCell ref="F1528:G1528"/>
    <mergeCell ref="F1515:G1515"/>
    <mergeCell ref="F1516:G1516"/>
    <mergeCell ref="A1537:B1546"/>
    <mergeCell ref="F1537:G1537"/>
    <mergeCell ref="F1538:G1538"/>
    <mergeCell ref="F1539:G1539"/>
    <mergeCell ref="F1540:G1540"/>
    <mergeCell ref="F1541:G1541"/>
    <mergeCell ref="A1527:B1536"/>
    <mergeCell ref="C1527:D1536"/>
    <mergeCell ref="C1537:D1546"/>
    <mergeCell ref="F1529:G1529"/>
    <mergeCell ref="F1530:G1530"/>
    <mergeCell ref="F1531:G1531"/>
    <mergeCell ref="F1532:G1532"/>
    <mergeCell ref="F1533:G1533"/>
    <mergeCell ref="F1534:G1534"/>
    <mergeCell ref="F1542:G1542"/>
    <mergeCell ref="F1543:G1543"/>
    <mergeCell ref="F1544:G1544"/>
    <mergeCell ref="F1545:G1545"/>
    <mergeCell ref="F1546:G1546"/>
    <mergeCell ref="F1547:G1547"/>
    <mergeCell ref="F1548:G1548"/>
    <mergeCell ref="F1535:G1535"/>
    <mergeCell ref="F1536:G1536"/>
    <mergeCell ref="A1557:B1566"/>
    <mergeCell ref="F1557:G1557"/>
    <mergeCell ref="F1558:G1558"/>
    <mergeCell ref="F1559:G1559"/>
    <mergeCell ref="F1560:G1560"/>
    <mergeCell ref="F1561:G1561"/>
    <mergeCell ref="A1547:B1556"/>
    <mergeCell ref="C1547:D1556"/>
    <mergeCell ref="C1557:D1566"/>
    <mergeCell ref="F1549:G1549"/>
    <mergeCell ref="F1550:G1550"/>
    <mergeCell ref="F1551:G1551"/>
    <mergeCell ref="F1552:G1552"/>
    <mergeCell ref="F1553:G1553"/>
    <mergeCell ref="F1554:G1554"/>
    <mergeCell ref="F1562:G1562"/>
    <mergeCell ref="F1563:G1563"/>
    <mergeCell ref="F1564:G1564"/>
    <mergeCell ref="F1565:G1565"/>
    <mergeCell ref="F1566:G1566"/>
    <mergeCell ref="F1567:G1567"/>
    <mergeCell ref="F1568:G1568"/>
    <mergeCell ref="F1555:G1555"/>
    <mergeCell ref="F1556:G1556"/>
    <mergeCell ref="A1577:B1586"/>
    <mergeCell ref="F1577:G1577"/>
    <mergeCell ref="F1578:G1578"/>
    <mergeCell ref="F1579:G1579"/>
    <mergeCell ref="F1580:G1580"/>
    <mergeCell ref="F1581:G1581"/>
    <mergeCell ref="A1567:B1576"/>
    <mergeCell ref="C1567:D1576"/>
    <mergeCell ref="C1577:D1586"/>
    <mergeCell ref="F1569:G1569"/>
    <mergeCell ref="F1570:G1570"/>
    <mergeCell ref="F1571:G1571"/>
    <mergeCell ref="F1572:G1572"/>
    <mergeCell ref="F1573:G1573"/>
    <mergeCell ref="F1574:G1574"/>
    <mergeCell ref="F1582:G1582"/>
    <mergeCell ref="F1583:G1583"/>
    <mergeCell ref="F1584:G1584"/>
    <mergeCell ref="F1585:G1585"/>
    <mergeCell ref="F1586:G1586"/>
    <mergeCell ref="F1598:G1598"/>
    <mergeCell ref="F1599:G1599"/>
    <mergeCell ref="F1600:G1600"/>
    <mergeCell ref="F1601:G1601"/>
    <mergeCell ref="A1587:B1596"/>
    <mergeCell ref="C1587:D1596"/>
    <mergeCell ref="C1597:D1606"/>
    <mergeCell ref="F1589:G1589"/>
    <mergeCell ref="F1590:G1590"/>
    <mergeCell ref="F1591:G1591"/>
    <mergeCell ref="F1592:G1592"/>
    <mergeCell ref="F1593:G1593"/>
    <mergeCell ref="F1594:G1594"/>
    <mergeCell ref="F1602:G1602"/>
    <mergeCell ref="F1603:G1603"/>
    <mergeCell ref="F1604:G1604"/>
    <mergeCell ref="F1605:G1605"/>
    <mergeCell ref="F1606:G1606"/>
    <mergeCell ref="I1970:K1970"/>
    <mergeCell ref="E1971:H1971"/>
    <mergeCell ref="I1971:K1971"/>
    <mergeCell ref="E1972:H1972"/>
    <mergeCell ref="I1972:K1972"/>
    <mergeCell ref="F1947:G1947"/>
    <mergeCell ref="F1948:G1948"/>
    <mergeCell ref="F1949:G1949"/>
    <mergeCell ref="F1963:G1963"/>
    <mergeCell ref="F1964:G1964"/>
    <mergeCell ref="F1965:G1965"/>
    <mergeCell ref="F1966:G1966"/>
    <mergeCell ref="E1973:H1973"/>
    <mergeCell ref="I1973:K1973"/>
    <mergeCell ref="A1974:A1978"/>
    <mergeCell ref="E1974:E1978"/>
    <mergeCell ref="F1974:H1974"/>
    <mergeCell ref="I1974:K1974"/>
    <mergeCell ref="F1975:H1975"/>
    <mergeCell ref="I1975:K1975"/>
    <mergeCell ref="F1976:H1976"/>
    <mergeCell ref="I1976:K1976"/>
    <mergeCell ref="E1980:H1980"/>
    <mergeCell ref="I1980:K1980"/>
    <mergeCell ref="E1981:H1981"/>
    <mergeCell ref="I1981:K1981"/>
    <mergeCell ref="F1985:G1985"/>
    <mergeCell ref="I1985:K1985"/>
    <mergeCell ref="F1977:H1977"/>
    <mergeCell ref="I1977:K1977"/>
    <mergeCell ref="F1978:H1978"/>
    <mergeCell ref="I1978:K1978"/>
    <mergeCell ref="E1979:H1979"/>
    <mergeCell ref="I1979:K1979"/>
    <mergeCell ref="I1991:K1991"/>
    <mergeCell ref="I1992:K1992"/>
    <mergeCell ref="F2007:H2007"/>
    <mergeCell ref="I2007:K2007"/>
    <mergeCell ref="I1993:K1993"/>
    <mergeCell ref="F1994:G1996"/>
    <mergeCell ref="I1994:K1994"/>
    <mergeCell ref="I1995:K1995"/>
    <mergeCell ref="I1996:K1996"/>
    <mergeCell ref="F2002:G2003"/>
    <mergeCell ref="I2003:K2003"/>
    <mergeCell ref="I2002:K2002"/>
    <mergeCell ref="F2008:H2008"/>
    <mergeCell ref="I2008:K2008"/>
    <mergeCell ref="E2009:H2009"/>
    <mergeCell ref="I2009:K2009"/>
    <mergeCell ref="I2001:K2001"/>
    <mergeCell ref="F2004:G2004"/>
    <mergeCell ref="I2004:K2004"/>
    <mergeCell ref="F2005:H2005"/>
    <mergeCell ref="I2005:K2005"/>
    <mergeCell ref="F2006:H2006"/>
    <mergeCell ref="I2006:K2006"/>
    <mergeCell ref="F1997:G2001"/>
    <mergeCell ref="I1997:K1997"/>
    <mergeCell ref="I1998:K1998"/>
    <mergeCell ref="I1999:K1999"/>
    <mergeCell ref="I2000:K2000"/>
    <mergeCell ref="E1986:E2007"/>
    <mergeCell ref="F1986:G1988"/>
    <mergeCell ref="I1986:K1986"/>
    <mergeCell ref="I1987:K1987"/>
    <mergeCell ref="I1988:K1988"/>
    <mergeCell ref="F1989:G1993"/>
    <mergeCell ref="I1989:K1989"/>
    <mergeCell ref="I1990:K1990"/>
    <mergeCell ref="A1947:D1966"/>
    <mergeCell ref="F1956:G1956"/>
    <mergeCell ref="F1957:G1957"/>
    <mergeCell ref="F1958:G1958"/>
    <mergeCell ref="F1959:G1959"/>
    <mergeCell ref="F1960:G1960"/>
    <mergeCell ref="F1961:G1961"/>
    <mergeCell ref="F1962:G1962"/>
    <mergeCell ref="F1950:G1950"/>
    <mergeCell ref="F1951:G1951"/>
    <mergeCell ref="F1952:G1952"/>
    <mergeCell ref="F1953:G1953"/>
    <mergeCell ref="F1954:G1954"/>
    <mergeCell ref="F1955:G1955"/>
    <mergeCell ref="A459:B488"/>
    <mergeCell ref="C459:D488"/>
    <mergeCell ref="A489:B518"/>
    <mergeCell ref="C489:D518"/>
    <mergeCell ref="A519:B548"/>
    <mergeCell ref="C519:D548"/>
    <mergeCell ref="A549:B578"/>
    <mergeCell ref="C549:D578"/>
    <mergeCell ref="A579:B608"/>
    <mergeCell ref="C579:D608"/>
    <mergeCell ref="A609:B638"/>
    <mergeCell ref="C609:D638"/>
    <mergeCell ref="A639:B668"/>
    <mergeCell ref="C639:D668"/>
    <mergeCell ref="A669:B698"/>
    <mergeCell ref="C669:D698"/>
    <mergeCell ref="A699:B728"/>
    <mergeCell ref="C699:D728"/>
    <mergeCell ref="A729:B758"/>
    <mergeCell ref="C729:D758"/>
    <mergeCell ref="A759:B788"/>
    <mergeCell ref="C759:D788"/>
    <mergeCell ref="A789:B818"/>
    <mergeCell ref="C789:D818"/>
    <mergeCell ref="A819:B848"/>
    <mergeCell ref="C819:D848"/>
    <mergeCell ref="A849:B878"/>
    <mergeCell ref="C849:D878"/>
    <mergeCell ref="A879:B908"/>
    <mergeCell ref="C879:D908"/>
    <mergeCell ref="A909:B938"/>
    <mergeCell ref="C909:D938"/>
    <mergeCell ref="A939:B968"/>
    <mergeCell ref="C939:D968"/>
    <mergeCell ref="A969:B998"/>
    <mergeCell ref="C969:D998"/>
    <mergeCell ref="A999:B1028"/>
    <mergeCell ref="C999:D1028"/>
    <mergeCell ref="A1029:B1058"/>
    <mergeCell ref="C1029:D1058"/>
    <mergeCell ref="A1059:B1088"/>
    <mergeCell ref="C1059:D1088"/>
    <mergeCell ref="A1089:B1118"/>
    <mergeCell ref="C1089:D1118"/>
    <mergeCell ref="A1119:B1148"/>
    <mergeCell ref="C1119:D1148"/>
    <mergeCell ref="A1149:B1178"/>
    <mergeCell ref="C1149:D1178"/>
    <mergeCell ref="A1179:B1208"/>
    <mergeCell ref="C1179:D1208"/>
    <mergeCell ref="A1209:B1238"/>
    <mergeCell ref="C1209:D1238"/>
    <mergeCell ref="A1239:B1268"/>
    <mergeCell ref="C1239:D1268"/>
    <mergeCell ref="A1269:B1298"/>
    <mergeCell ref="C1269:D1298"/>
    <mergeCell ref="A1299:B1328"/>
    <mergeCell ref="C1299:D1328"/>
    <mergeCell ref="A1329:B1358"/>
    <mergeCell ref="C1329:D1358"/>
    <mergeCell ref="A1359:B1388"/>
    <mergeCell ref="C1359:D1388"/>
    <mergeCell ref="A1389:B1418"/>
    <mergeCell ref="C1389:D1418"/>
    <mergeCell ref="A1607:B1616"/>
    <mergeCell ref="C1607:D1616"/>
    <mergeCell ref="F1607:G1607"/>
    <mergeCell ref="F1608:G1608"/>
    <mergeCell ref="F1609:G1609"/>
    <mergeCell ref="F1610:G1610"/>
    <mergeCell ref="F1611:G1611"/>
    <mergeCell ref="F1612:G1612"/>
    <mergeCell ref="F1613:G1613"/>
    <mergeCell ref="F1614:G1614"/>
    <mergeCell ref="F1615:G1615"/>
    <mergeCell ref="F1616:G1616"/>
    <mergeCell ref="F1595:G1595"/>
    <mergeCell ref="F1596:G1596"/>
    <mergeCell ref="F1587:G1587"/>
    <mergeCell ref="F1588:G1588"/>
    <mergeCell ref="F1575:G1575"/>
    <mergeCell ref="F1576:G1576"/>
    <mergeCell ref="A1597:B1606"/>
    <mergeCell ref="F1597:G1597"/>
    <mergeCell ref="A1617:B1626"/>
    <mergeCell ref="C1617:D1626"/>
    <mergeCell ref="F1617:G1617"/>
    <mergeCell ref="F1618:G1618"/>
    <mergeCell ref="F1619:G1619"/>
    <mergeCell ref="F1620:G1620"/>
    <mergeCell ref="F1621:G1621"/>
    <mergeCell ref="F1622:G1622"/>
    <mergeCell ref="F1623:G1623"/>
    <mergeCell ref="F1624:G1624"/>
    <mergeCell ref="F1625:G1625"/>
    <mergeCell ref="F1626:G1626"/>
    <mergeCell ref="A1627:B1636"/>
    <mergeCell ref="C1627:D1636"/>
    <mergeCell ref="F1627:G1627"/>
    <mergeCell ref="F1628:G1628"/>
    <mergeCell ref="F1629:G1629"/>
    <mergeCell ref="F1630:G1630"/>
    <mergeCell ref="F1631:G1631"/>
    <mergeCell ref="F1632:G1632"/>
    <mergeCell ref="F1633:G1633"/>
    <mergeCell ref="F1634:G1634"/>
    <mergeCell ref="F1635:G1635"/>
    <mergeCell ref="F1636:G1636"/>
    <mergeCell ref="A1637:B1646"/>
    <mergeCell ref="C1637:D1646"/>
    <mergeCell ref="F1637:G1637"/>
    <mergeCell ref="F1638:G1638"/>
    <mergeCell ref="F1639:G1639"/>
    <mergeCell ref="F1640:G1640"/>
    <mergeCell ref="F1641:G1641"/>
    <mergeCell ref="F1642:G1642"/>
    <mergeCell ref="F1643:G1643"/>
    <mergeCell ref="F1644:G1644"/>
    <mergeCell ref="F1645:G1645"/>
    <mergeCell ref="F1646:G1646"/>
    <mergeCell ref="A1647:B1656"/>
    <mergeCell ref="C1647:D1656"/>
    <mergeCell ref="F1647:G1647"/>
    <mergeCell ref="F1648:G1648"/>
    <mergeCell ref="F1649:G1649"/>
    <mergeCell ref="F1650:G1650"/>
    <mergeCell ref="F1651:G1651"/>
    <mergeCell ref="F1652:G1652"/>
    <mergeCell ref="F1653:G1653"/>
    <mergeCell ref="F1654:G1654"/>
    <mergeCell ref="F1655:G1655"/>
    <mergeCell ref="F1656:G1656"/>
    <mergeCell ref="A1657:B1666"/>
    <mergeCell ref="C1657:D1666"/>
    <mergeCell ref="F1657:G1657"/>
    <mergeCell ref="F1658:G1658"/>
    <mergeCell ref="F1659:G1659"/>
    <mergeCell ref="F1660:G1660"/>
    <mergeCell ref="F1661:G1661"/>
    <mergeCell ref="F1662:G1662"/>
    <mergeCell ref="F1663:G1663"/>
    <mergeCell ref="F1664:G1664"/>
    <mergeCell ref="F1665:G1665"/>
    <mergeCell ref="F1666:G1666"/>
    <mergeCell ref="A1667:B1676"/>
    <mergeCell ref="C1667:D1676"/>
    <mergeCell ref="F1667:G1667"/>
    <mergeCell ref="F1668:G1668"/>
    <mergeCell ref="F1669:G1669"/>
    <mergeCell ref="F1670:G1670"/>
    <mergeCell ref="F1671:G1671"/>
    <mergeCell ref="F1672:G1672"/>
    <mergeCell ref="F1673:G1673"/>
    <mergeCell ref="F1674:G1674"/>
    <mergeCell ref="F1675:G1675"/>
    <mergeCell ref="F1676:G1676"/>
    <mergeCell ref="A1677:B1686"/>
    <mergeCell ref="C1677:D1686"/>
    <mergeCell ref="F1677:G1677"/>
    <mergeCell ref="F1678:G1678"/>
    <mergeCell ref="F1679:G1679"/>
    <mergeCell ref="F1680:G1680"/>
    <mergeCell ref="F1681:G1681"/>
    <mergeCell ref="F1682:G1682"/>
    <mergeCell ref="F1683:G1683"/>
    <mergeCell ref="F1684:G1684"/>
    <mergeCell ref="F1685:G1685"/>
    <mergeCell ref="F1686:G1686"/>
    <mergeCell ref="A1687:B1696"/>
    <mergeCell ref="C1687:D1696"/>
    <mergeCell ref="F1687:G1687"/>
    <mergeCell ref="F1688:G1688"/>
    <mergeCell ref="F1689:G1689"/>
    <mergeCell ref="F1690:G1690"/>
    <mergeCell ref="F1691:G1691"/>
    <mergeCell ref="F1692:G1692"/>
    <mergeCell ref="F1693:G1693"/>
    <mergeCell ref="F1694:G1694"/>
    <mergeCell ref="F1695:G1695"/>
    <mergeCell ref="F1696:G1696"/>
    <mergeCell ref="A1697:B1706"/>
    <mergeCell ref="C1697:D1706"/>
    <mergeCell ref="F1697:G1697"/>
    <mergeCell ref="F1698:G1698"/>
    <mergeCell ref="F1699:G1699"/>
    <mergeCell ref="F1700:G1700"/>
    <mergeCell ref="F1701:G1701"/>
    <mergeCell ref="F1702:G1702"/>
    <mergeCell ref="F1703:G1703"/>
    <mergeCell ref="F1704:G1704"/>
    <mergeCell ref="F1705:G1705"/>
    <mergeCell ref="F1706:G1706"/>
    <mergeCell ref="A1707:B1716"/>
    <mergeCell ref="C1707:D1716"/>
    <mergeCell ref="F1707:G1707"/>
    <mergeCell ref="F1708:G1708"/>
    <mergeCell ref="F1709:G1709"/>
    <mergeCell ref="F1710:G1710"/>
    <mergeCell ref="F1711:G1711"/>
    <mergeCell ref="F1712:G1712"/>
    <mergeCell ref="F1713:G1713"/>
    <mergeCell ref="F1714:G1714"/>
    <mergeCell ref="F1715:G1715"/>
    <mergeCell ref="F1716:G1716"/>
    <mergeCell ref="A1717:B1726"/>
    <mergeCell ref="C1717:D1726"/>
    <mergeCell ref="F1717:G1717"/>
    <mergeCell ref="F1718:G1718"/>
    <mergeCell ref="F1719:G1719"/>
    <mergeCell ref="F1720:G1720"/>
    <mergeCell ref="F1721:G1721"/>
    <mergeCell ref="F1722:G1722"/>
    <mergeCell ref="F1723:G1723"/>
    <mergeCell ref="F1724:G1724"/>
    <mergeCell ref="F1725:G1725"/>
    <mergeCell ref="F1726:G1726"/>
    <mergeCell ref="A1727:B1736"/>
    <mergeCell ref="C1727:D1736"/>
    <mergeCell ref="F1727:G1727"/>
    <mergeCell ref="F1728:G1728"/>
    <mergeCell ref="F1729:G1729"/>
    <mergeCell ref="F1730:G1730"/>
    <mergeCell ref="F1731:G1731"/>
    <mergeCell ref="F1732:G1732"/>
    <mergeCell ref="F1733:G1733"/>
    <mergeCell ref="F1734:G1734"/>
    <mergeCell ref="F1735:G1735"/>
    <mergeCell ref="F1736:G1736"/>
    <mergeCell ref="A1737:B1746"/>
    <mergeCell ref="C1737:D1746"/>
    <mergeCell ref="F1737:G1737"/>
    <mergeCell ref="F1738:G1738"/>
    <mergeCell ref="F1739:G1739"/>
    <mergeCell ref="F1740:G1740"/>
    <mergeCell ref="F1741:G1741"/>
    <mergeCell ref="F1742:G1742"/>
    <mergeCell ref="F1743:G1743"/>
    <mergeCell ref="F1744:G1744"/>
    <mergeCell ref="F1745:G1745"/>
    <mergeCell ref="F1746:G1746"/>
    <mergeCell ref="A1747:B1756"/>
    <mergeCell ref="C1747:D1756"/>
    <mergeCell ref="F1747:G1747"/>
    <mergeCell ref="F1748:G1748"/>
    <mergeCell ref="F1749:G1749"/>
    <mergeCell ref="F1750:G1750"/>
    <mergeCell ref="F1751:G1751"/>
    <mergeCell ref="F1752:G1752"/>
    <mergeCell ref="F1753:G1753"/>
    <mergeCell ref="F1754:G1754"/>
    <mergeCell ref="F1755:G1755"/>
    <mergeCell ref="F1756:G1756"/>
    <mergeCell ref="A1757:B1766"/>
    <mergeCell ref="C1757:D1766"/>
    <mergeCell ref="F1757:G1757"/>
    <mergeCell ref="F1758:G1758"/>
    <mergeCell ref="F1759:G1759"/>
    <mergeCell ref="F1760:G1760"/>
    <mergeCell ref="F1761:G1761"/>
    <mergeCell ref="F1762:G1762"/>
    <mergeCell ref="F1763:G1763"/>
    <mergeCell ref="F1764:G1764"/>
    <mergeCell ref="F1765:G1765"/>
    <mergeCell ref="F1766:G1766"/>
    <mergeCell ref="A1767:B1776"/>
    <mergeCell ref="C1767:D1776"/>
    <mergeCell ref="F1767:G1767"/>
    <mergeCell ref="F1768:G1768"/>
    <mergeCell ref="F1769:G1769"/>
    <mergeCell ref="F1770:G1770"/>
    <mergeCell ref="F1771:G1771"/>
    <mergeCell ref="F1772:G1772"/>
    <mergeCell ref="F1773:G1773"/>
    <mergeCell ref="F1774:G1774"/>
    <mergeCell ref="F1775:G1775"/>
    <mergeCell ref="F1776:G1776"/>
    <mergeCell ref="A1777:B1786"/>
    <mergeCell ref="C1777:D1786"/>
    <mergeCell ref="F1777:G1777"/>
    <mergeCell ref="F1778:G1778"/>
    <mergeCell ref="F1779:G1779"/>
    <mergeCell ref="F1780:G1780"/>
    <mergeCell ref="F1781:G1781"/>
    <mergeCell ref="F1782:G1782"/>
    <mergeCell ref="F1783:G1783"/>
    <mergeCell ref="F1784:G1784"/>
    <mergeCell ref="F1785:G1785"/>
    <mergeCell ref="F1786:G1786"/>
    <mergeCell ref="A1787:B1796"/>
    <mergeCell ref="C1787:D1796"/>
    <mergeCell ref="F1787:G1787"/>
    <mergeCell ref="F1788:G1788"/>
    <mergeCell ref="F1789:G1789"/>
    <mergeCell ref="F1790:G1790"/>
    <mergeCell ref="F1791:G1791"/>
    <mergeCell ref="F1792:G1792"/>
    <mergeCell ref="F1793:G1793"/>
    <mergeCell ref="F1794:G1794"/>
    <mergeCell ref="F1795:G1795"/>
    <mergeCell ref="F1796:G1796"/>
    <mergeCell ref="A1797:B1806"/>
    <mergeCell ref="C1797:D1806"/>
    <mergeCell ref="F1797:G1797"/>
    <mergeCell ref="F1798:G1798"/>
    <mergeCell ref="F1799:G1799"/>
    <mergeCell ref="F1800:G1800"/>
    <mergeCell ref="F1801:G1801"/>
    <mergeCell ref="F1802:G1802"/>
    <mergeCell ref="F1803:G1803"/>
    <mergeCell ref="F1804:G1804"/>
    <mergeCell ref="F1805:G1805"/>
    <mergeCell ref="F1806:G1806"/>
    <mergeCell ref="A1807:B1816"/>
    <mergeCell ref="C1807:D1816"/>
    <mergeCell ref="F1807:G1807"/>
    <mergeCell ref="F1808:G1808"/>
    <mergeCell ref="F1809:G1809"/>
    <mergeCell ref="F1810:G1810"/>
    <mergeCell ref="F1811:G1811"/>
    <mergeCell ref="F1812:G1812"/>
    <mergeCell ref="F1813:G1813"/>
    <mergeCell ref="F1814:G1814"/>
    <mergeCell ref="F1815:G1815"/>
    <mergeCell ref="F1816:G1816"/>
    <mergeCell ref="A1817:B1826"/>
    <mergeCell ref="C1817:D1826"/>
    <mergeCell ref="F1817:G1817"/>
    <mergeCell ref="F1818:G1818"/>
    <mergeCell ref="F1819:G1819"/>
    <mergeCell ref="F1820:G1820"/>
    <mergeCell ref="F1821:G1821"/>
    <mergeCell ref="F1822:G1822"/>
    <mergeCell ref="F1823:G1823"/>
    <mergeCell ref="F1824:G1824"/>
    <mergeCell ref="F1825:G1825"/>
    <mergeCell ref="F1826:G1826"/>
    <mergeCell ref="A1827:B1836"/>
    <mergeCell ref="C1827:D1836"/>
    <mergeCell ref="F1827:G1827"/>
    <mergeCell ref="F1828:G1828"/>
    <mergeCell ref="F1829:G1829"/>
    <mergeCell ref="F1830:G1830"/>
    <mergeCell ref="F1831:G1831"/>
    <mergeCell ref="F1832:G1832"/>
    <mergeCell ref="F1833:G1833"/>
    <mergeCell ref="F1834:G1834"/>
    <mergeCell ref="F1835:G1835"/>
    <mergeCell ref="F1836:G1836"/>
    <mergeCell ref="A1837:B1846"/>
    <mergeCell ref="C1837:D1846"/>
    <mergeCell ref="F1837:G1837"/>
    <mergeCell ref="F1838:G1838"/>
    <mergeCell ref="F1839:G1839"/>
    <mergeCell ref="F1840:G1840"/>
    <mergeCell ref="F1841:G1841"/>
    <mergeCell ref="F1842:G1842"/>
    <mergeCell ref="F1843:G1843"/>
    <mergeCell ref="F1844:G1844"/>
    <mergeCell ref="F1845:G1845"/>
    <mergeCell ref="F1846:G1846"/>
    <mergeCell ref="A1847:B1856"/>
    <mergeCell ref="C1847:D1856"/>
    <mergeCell ref="F1847:G1847"/>
    <mergeCell ref="F1848:G1848"/>
    <mergeCell ref="F1849:G1849"/>
    <mergeCell ref="F1850:G1850"/>
    <mergeCell ref="F1851:G1851"/>
    <mergeCell ref="F1852:G1852"/>
    <mergeCell ref="F1853:G1853"/>
    <mergeCell ref="F1854:G1854"/>
    <mergeCell ref="F1855:G1855"/>
    <mergeCell ref="F1856:G1856"/>
    <mergeCell ref="A1857:B1866"/>
    <mergeCell ref="C1857:D1866"/>
    <mergeCell ref="F1857:G1857"/>
    <mergeCell ref="F1858:G1858"/>
    <mergeCell ref="F1859:G1859"/>
    <mergeCell ref="F1860:G1860"/>
    <mergeCell ref="F1861:G1861"/>
    <mergeCell ref="F1862:G1862"/>
    <mergeCell ref="F1863:G1863"/>
    <mergeCell ref="F1864:G1864"/>
    <mergeCell ref="F1865:G1865"/>
    <mergeCell ref="F1866:G1866"/>
    <mergeCell ref="A1867:B1876"/>
    <mergeCell ref="C1867:D1876"/>
    <mergeCell ref="F1867:G1867"/>
    <mergeCell ref="F1868:G1868"/>
    <mergeCell ref="F1869:G1869"/>
    <mergeCell ref="F1870:G1870"/>
    <mergeCell ref="F1871:G1871"/>
    <mergeCell ref="F1872:G1872"/>
    <mergeCell ref="F1873:G1873"/>
    <mergeCell ref="F1874:G1874"/>
    <mergeCell ref="F1875:G1875"/>
    <mergeCell ref="F1876:G1876"/>
    <mergeCell ref="A1877:B1886"/>
    <mergeCell ref="C1877:D1886"/>
    <mergeCell ref="F1877:G1877"/>
    <mergeCell ref="F1878:G1878"/>
    <mergeCell ref="F1879:G1879"/>
    <mergeCell ref="F1880:G1880"/>
    <mergeCell ref="F1881:G1881"/>
    <mergeCell ref="F1882:G1882"/>
    <mergeCell ref="F1883:G1883"/>
    <mergeCell ref="F1884:G1884"/>
    <mergeCell ref="F1885:G1885"/>
    <mergeCell ref="F1886:G1886"/>
    <mergeCell ref="A1887:B1896"/>
    <mergeCell ref="C1887:D1896"/>
    <mergeCell ref="F1887:G1887"/>
    <mergeCell ref="F1888:G1888"/>
    <mergeCell ref="F1889:G1889"/>
    <mergeCell ref="F1890:G1890"/>
    <mergeCell ref="F1891:G1891"/>
    <mergeCell ref="F1892:G1892"/>
    <mergeCell ref="F1893:G1893"/>
    <mergeCell ref="F1894:G1894"/>
    <mergeCell ref="F1895:G1895"/>
    <mergeCell ref="F1896:G1896"/>
    <mergeCell ref="A1897:B1906"/>
    <mergeCell ref="C1897:D1906"/>
    <mergeCell ref="F1897:G1897"/>
    <mergeCell ref="F1898:G1898"/>
    <mergeCell ref="F1899:G1899"/>
    <mergeCell ref="F1900:G1900"/>
    <mergeCell ref="F1901:G1901"/>
    <mergeCell ref="F1902:G1902"/>
    <mergeCell ref="F1903:G1903"/>
    <mergeCell ref="F1904:G1904"/>
    <mergeCell ref="F1905:G1905"/>
    <mergeCell ref="F1906:G1906"/>
    <mergeCell ref="A1907:B1916"/>
    <mergeCell ref="C1907:D1916"/>
    <mergeCell ref="F1907:G1907"/>
    <mergeCell ref="F1908:G1908"/>
    <mergeCell ref="F1909:G1909"/>
    <mergeCell ref="F1910:G1910"/>
    <mergeCell ref="F1911:G1911"/>
    <mergeCell ref="F1912:G1912"/>
    <mergeCell ref="F1913:G1913"/>
    <mergeCell ref="F1914:G1914"/>
    <mergeCell ref="F1915:G1915"/>
    <mergeCell ref="F1916:G1916"/>
    <mergeCell ref="A1917:B1926"/>
    <mergeCell ref="C1917:D1926"/>
    <mergeCell ref="F1917:G1917"/>
    <mergeCell ref="F1918:G1918"/>
    <mergeCell ref="F1919:G1919"/>
    <mergeCell ref="F1920:G1920"/>
    <mergeCell ref="F1921:G1921"/>
    <mergeCell ref="F1922:G1922"/>
    <mergeCell ref="F1923:G1923"/>
    <mergeCell ref="F1924:G1924"/>
    <mergeCell ref="F1925:G1925"/>
    <mergeCell ref="F1926:G1926"/>
    <mergeCell ref="A1927:B1936"/>
    <mergeCell ref="C1927:D1936"/>
    <mergeCell ref="F1927:G1927"/>
    <mergeCell ref="F1928:G1928"/>
    <mergeCell ref="F1929:G1929"/>
    <mergeCell ref="F1930:G1930"/>
    <mergeCell ref="F1931:G1931"/>
    <mergeCell ref="F1932:G1932"/>
    <mergeCell ref="F1933:G1933"/>
    <mergeCell ref="F1934:G1934"/>
    <mergeCell ref="F1935:G1935"/>
    <mergeCell ref="F1936:G1936"/>
    <mergeCell ref="A1937:B1946"/>
    <mergeCell ref="C1937:D1946"/>
    <mergeCell ref="F1937:G1937"/>
    <mergeCell ref="F1938:G1938"/>
    <mergeCell ref="F1939:G1939"/>
    <mergeCell ref="F1940:G1940"/>
    <mergeCell ref="F1941:G1941"/>
    <mergeCell ref="F1942:G1942"/>
    <mergeCell ref="F1943:G1943"/>
    <mergeCell ref="F1944:G1944"/>
    <mergeCell ref="F1945:G1945"/>
    <mergeCell ref="F1946:G1946"/>
  </mergeCells>
  <phoneticPr fontId="7"/>
  <conditionalFormatting sqref="L1478:L1485 O1478:O1485 R1478:R1485 L1488:L1495 L1498:L1505 L1508:L1515 L1518:L1525 L1528:L1535 L1538:L1545 L1548:L1555 L1558:L1565 L1568:L1575 L1578:L1585 L1588:L1595 L1598:L1605 O1488:O1495 O1498:O1505 O1508:O1515 O1518:O1525 O1528:O1535 O1538:O1545 O1548:O1555 O1558:O1565 O1568:O1575 O1578:O1585 O1588:O1595 O1598:O1605 R1488:R1495 R1498:R1505 R1508:R1515 R1518:R1525 R1528:R1535 R1538:R1545 R1548:R1555 R1558:R1565 R1568:R1575 R1578:R1585 R1588:R1595 R1598:R1605 O91:O99 R91:R99 L91:L98 J91:J98 O121:O124 O128:O129 R121:R129 J128 L128 O151:O154 O158:O159 R151:R159 J158 L158 O181:O184 O188:O189 R181:R189 J188 L188 O211:O214 O218:O219 R211:R219 J218 L218 O241:O244 O248:O249 R241:R249 J248 L248 O271:O274 O278:O279 R271:R279 J278 L278 O301:O304 O308:O309 R301:R309 J308 L308 O331:O334 O338:O339 R331:R339 J338 L338 O361:O364 O368:O369 R361:R369 J368 L368 O391:O394 O1468 R1468 J1468 L1468 J398 L398 O398:O399 R391:R399 O421:O424 O428:O429 R421:R429 J428 L428 O451:O454 O458:O459 R451:R459 J458 L458 O481:O484 O488:O489 R481:R489 J488 L488 O511:O514 O518:O519 R511:R519 J518 L518 O541:O544 O548:O549 R541:R549 J548 L548 O571:O574 O578:O579 R571:R579 J578 L578 O601:O604 O608 R601:R608 J608 L608 O691:O699 R691:R699 L691:L698 J691:J698 O721:O724 O728:O729 R721:R729 J728 L728 O751:O754 O758:O759 R751:R759 J758 L758 O781:O784 O788:O789 R781:R789 J788 L788 O811:O814 O818:O819 R811:R819 J818 L818 O841:O844 O848:O849 R841:R849 J848 L848 O871:O874 O878:O879 R871:R879 J878 L878 O901:O904 O908:O909 R901:R909 J908 L908 O931:O934 O938:O939 R931:R939 J938 L938 O961:O964 O968:O969 R961:R969 J968 L968 O991:O994 J998 L998 O998:O999 R991:R999 O1021:O1024 O1028:O1029 R1021:R1029 J1028 L1028 O1051:O1054 O1058:O1059 R1051:R1059 J1058 L1058 O1081:O1084 O1088:O1089 R1081:R1089 J1088 L1088 O1111:O1114 O1118:O1119 R1111:R1119 J1118 L1118 O1141:O1144 O1148:O1149 R1141:R1149 J1148 L1148 O1171:O1174 O1178:O1179 R1171:R1179 J1178 L1178 O1201:O1204 J1208 L1208 O1208:O1209 R1201:R1209 O1231:O1234 O1238:O1239 R1231:R1239 J1238 L1238 O1261:O1264 O1268:O1269 R1261:R1269 J1268 L1268 O1291:O1294 J1298 L1298 O1298:O1299 R1291:R1299 O1321:O1324 O1328:O1329 R1321:R1329 J1328 L1328 O1351:O1354 O1358:O1359 R1351:R1359 J1358 L1358 O1381:O1384 O1388:O1389 R1381:R1389 J1388 L1388 O1411:O1414 O1418 R1411:R1418 J1418 L1418 L1608:L1615 L1618:L1625 L1628:L1635 L1638:L1645 L1648:L1655 L1658:L1665 L1668:L1675 O1608:O1615 O1618:O1625 O1628:O1635 O1638:O1645 O1648:O1655 O1658:O1665 O1668:O1675 R1608:R1615 R1618:R1625 R1628:R1635 R1638:R1645 R1648:R1655 R1658:R1665 R1668:R1675 L1678:L1685 O1678:O1685 R1678:R1685 L1688:L1695 L1698:L1705 L1708:L1715 L1718:L1725 L1728:L1735 L1738:L1745 L1748:L1755 L1758:L1765 L1768:L1775 L1778:L1785 L1788:L1795 L1798:L1805 O1688:O1695 O1698:O1705 O1708:O1715 O1718:O1725 O1728:O1735 O1738:O1745 O1748:O1755 O1758:O1765 O1768:O1775 O1778:O1785 O1788:O1795 O1798:O1805 R1688:R1695 R1698:R1705 R1708:R1715 R1718:R1725 R1728:R1735 R1738:R1745 R1748:R1755 R1758:R1765 R1768:R1775 R1778:R1785 R1788:R1795 R1798:R1805 L1808:L1815 L1818:L1825 L1828:L1835 L1838:L1845 L1848:L1855 L1858:L1865 L1868:L1875 O1808:O1815 O1818:O1825 O1828:O1835 O1838:O1845 O1848:O1855 O1858:O1865 O1868:O1875 R1808:R1815 R1818:R1825 R1828:R1835 R1838:R1845 R1848:R1855 R1858:R1865 R1868:R1875 L1878:L1885 L1888:L1895 L1898:L1905 O1878:O1885 O1888:O1895 O1898:O1905 R1878:R1885 R1888:R1895 R1898:R1905 L1908:L1915 L1918:L1925 L1928:L1935 L1938:L1945 O1908:O1915 O1918:O1925 O1928:O1935 O1938:O1945 R1908:R1915 R1918:R1925 R1928:R1935 R1938:R1945">
    <cfRule type="expression" dxfId="3381" priority="3415">
      <formula>INDIRECT(ADDRESS(ROW(),COLUMN()))=TRUNC(INDIRECT(ADDRESS(ROW(),COLUMN())))</formula>
    </cfRule>
  </conditionalFormatting>
  <conditionalFormatting sqref="O9 O30:O37">
    <cfRule type="expression" dxfId="3380" priority="3412">
      <formula>INDIRECT(ADDRESS(ROW(),COLUMN()))=TRUNC(INDIRECT(ADDRESS(ROW(),COLUMN())))</formula>
    </cfRule>
  </conditionalFormatting>
  <conditionalFormatting sqref="R9 R30:R37">
    <cfRule type="expression" dxfId="3379" priority="3411">
      <formula>INDIRECT(ADDRESS(ROW(),COLUMN()))=TRUNC(INDIRECT(ADDRESS(ROW(),COLUMN())))</formula>
    </cfRule>
  </conditionalFormatting>
  <conditionalFormatting sqref="O69">
    <cfRule type="expression" dxfId="3378" priority="3410">
      <formula>INDIRECT(ADDRESS(ROW(),COLUMN()))=TRUNC(INDIRECT(ADDRESS(ROW(),COLUMN())))</formula>
    </cfRule>
  </conditionalFormatting>
  <conditionalFormatting sqref="R69">
    <cfRule type="expression" dxfId="3377" priority="3409">
      <formula>INDIRECT(ADDRESS(ROW(),COLUMN()))=TRUNC(INDIRECT(ADDRESS(ROW(),COLUMN())))</formula>
    </cfRule>
  </conditionalFormatting>
  <conditionalFormatting sqref="L99 L129 L159 L189 L219 L249 L279 L309 L339 L369 L121:L124 L151:L154 L181:L184 L211:L214 L241:L244 L271:L274 L301:L304 L331:L334 L361:L364 L391:L394">
    <cfRule type="expression" dxfId="3376" priority="3408">
      <formula>INDIRECT(ADDRESS(ROW(),COLUMN()))=TRUNC(INDIRECT(ADDRESS(ROW(),COLUMN())))</formula>
    </cfRule>
  </conditionalFormatting>
  <conditionalFormatting sqref="L9 L30:L37">
    <cfRule type="expression" dxfId="3375" priority="3406">
      <formula>INDIRECT(ADDRESS(ROW(),COLUMN()))=TRUNC(INDIRECT(ADDRESS(ROW(),COLUMN())))</formula>
    </cfRule>
  </conditionalFormatting>
  <conditionalFormatting sqref="J9 J30:J37">
    <cfRule type="expression" dxfId="3374" priority="3407">
      <formula>INDIRECT(ADDRESS(ROW(),COLUMN()))=TRUNC(INDIRECT(ADDRESS(ROW(),COLUMN())))</formula>
    </cfRule>
  </conditionalFormatting>
  <conditionalFormatting sqref="L69">
    <cfRule type="expression" dxfId="3373" priority="3405">
      <formula>INDIRECT(ADDRESS(ROW(),COLUMN()))=TRUNC(INDIRECT(ADDRESS(ROW(),COLUMN())))</formula>
    </cfRule>
  </conditionalFormatting>
  <conditionalFormatting sqref="J99 J122 J129 J159 J189 J219 J249 J279 J309 J339 J369 J152 J182 J212 J242 J272 J302 J332 J362 J392">
    <cfRule type="expression" dxfId="3372" priority="3404">
      <formula>INDIRECT(ADDRESS(ROW(),COLUMN()))=TRUNC(INDIRECT(ADDRESS(ROW(),COLUMN())))</formula>
    </cfRule>
  </conditionalFormatting>
  <conditionalFormatting sqref="J121 J151 J181 J211 J241 J271 J301 J331 J361 J391">
    <cfRule type="expression" dxfId="3371" priority="3403">
      <formula>INDIRECT(ADDRESS(ROW(),COLUMN()))=TRUNC(INDIRECT(ADDRESS(ROW(),COLUMN())))</formula>
    </cfRule>
  </conditionalFormatting>
  <conditionalFormatting sqref="J123:J124 J153:J154 J183:J184 J213:J214 J243:J244 J273:J274 J303:J304 J333:J334 J363:J364 J393:J394">
    <cfRule type="expression" dxfId="3370" priority="3402">
      <formula>INDIRECT(ADDRESS(ROW(),COLUMN()))=TRUNC(INDIRECT(ADDRESS(ROW(),COLUMN())))</formula>
    </cfRule>
  </conditionalFormatting>
  <conditionalFormatting sqref="J125:J127 J155:J157 J185:J187 J215:J217 J245:J247 J275:J277 J305:J307 J335:J337 J365:J367 J395:J397">
    <cfRule type="expression" dxfId="3369" priority="3401">
      <formula>INDIRECT(ADDRESS(ROW(),COLUMN()))=TRUNC(INDIRECT(ADDRESS(ROW(),COLUMN())))</formula>
    </cfRule>
  </conditionalFormatting>
  <conditionalFormatting sqref="L125:L127 L155:L157 L185:L187 L215:L217 L245:L247 L275:L277 L305:L307 L335:L337 L365:L367 L395:L397">
    <cfRule type="expression" dxfId="3368" priority="3400">
      <formula>INDIRECT(ADDRESS(ROW(),COLUMN()))=TRUNC(INDIRECT(ADDRESS(ROW(),COLUMN())))</formula>
    </cfRule>
  </conditionalFormatting>
  <conditionalFormatting sqref="O125:O127 O155:O157 O185:O187 O215:O217 O245:O247 O275:O277 O305:O307 O335:O337 O365:O367 O395:O397">
    <cfRule type="expression" dxfId="3367" priority="3399">
      <formula>INDIRECT(ADDRESS(ROW(),COLUMN()))=TRUNC(INDIRECT(ADDRESS(ROW(),COLUMN())))</formula>
    </cfRule>
  </conditionalFormatting>
  <conditionalFormatting sqref="J1477 J1487 J1497 J1507 J1517 J1527 J1537 J1547 J1557 J1567 J1577 J1587 J1597">
    <cfRule type="expression" dxfId="3366" priority="3396">
      <formula>INDIRECT(ADDRESS(ROW(),COLUMN()))=TRUNC(INDIRECT(ADDRESS(ROW(),COLUMN())))</formula>
    </cfRule>
  </conditionalFormatting>
  <conditionalFormatting sqref="L1477 L1487 L1497 L1507 L1517 L1527 L1537 L1547 L1557 L1567 L1577 L1587 L1597">
    <cfRule type="expression" dxfId="3365" priority="3395">
      <formula>INDIRECT(ADDRESS(ROW(),COLUMN()))=TRUNC(INDIRECT(ADDRESS(ROW(),COLUMN())))</formula>
    </cfRule>
  </conditionalFormatting>
  <conditionalFormatting sqref="O1477 O1487 O1497 O1507 O1517 O1527 O1537 O1547 O1557 O1567 O1577 O1587 O1597">
    <cfRule type="expression" dxfId="3364" priority="3394">
      <formula>INDIRECT(ADDRESS(ROW(),COLUMN()))=TRUNC(INDIRECT(ADDRESS(ROW(),COLUMN())))</formula>
    </cfRule>
  </conditionalFormatting>
  <conditionalFormatting sqref="R1477 R1487 R1497 R1507 R1517 R1527 R1537 R1547 R1557 R1567 R1577 R1587 R1597">
    <cfRule type="expression" dxfId="3363" priority="3393">
      <formula>INDIRECT(ADDRESS(ROW(),COLUMN()))=TRUNC(INDIRECT(ADDRESS(ROW(),COLUMN())))</formula>
    </cfRule>
  </conditionalFormatting>
  <conditionalFormatting sqref="T5:T6">
    <cfRule type="cellIs" dxfId="3362" priority="3392" operator="equal">
      <formula>"「費目：その他」で補助対象外に仕分けされていないものがある"</formula>
    </cfRule>
  </conditionalFormatting>
  <conditionalFormatting sqref="J1478:J1485 J1488:J1495 J1498:J1505 J1508:J1515 J1518:J1525 J1528:J1535 J1538:J1545 J1548:J1555 J1558:J1565 J1568:J1575 J1578:J1585 J1588:J1595 J1598:J1605">
    <cfRule type="expression" dxfId="3361" priority="3391">
      <formula>INDIRECT(ADDRESS(ROW(),COLUMN()))=TRUNC(INDIRECT(ADDRESS(ROW(),COLUMN())))</formula>
    </cfRule>
  </conditionalFormatting>
  <conditionalFormatting sqref="J69">
    <cfRule type="expression" dxfId="3360" priority="3380">
      <formula>INDIRECT(ADDRESS(ROW(),COLUMN()))=TRUNC(INDIRECT(ADDRESS(ROW(),COLUMN())))</formula>
    </cfRule>
  </conditionalFormatting>
  <conditionalFormatting sqref="R38">
    <cfRule type="expression" dxfId="3359" priority="3378">
      <formula>INDIRECT(ADDRESS(ROW(),COLUMN()))=TRUNC(INDIRECT(ADDRESS(ROW(),COLUMN())))</formula>
    </cfRule>
  </conditionalFormatting>
  <conditionalFormatting sqref="O38">
    <cfRule type="expression" dxfId="3358" priority="3379">
      <formula>INDIRECT(ADDRESS(ROW(),COLUMN()))=TRUNC(INDIRECT(ADDRESS(ROW(),COLUMN())))</formula>
    </cfRule>
  </conditionalFormatting>
  <conditionalFormatting sqref="J38">
    <cfRule type="expression" dxfId="3357" priority="3377">
      <formula>INDIRECT(ADDRESS(ROW(),COLUMN()))=TRUNC(INDIRECT(ADDRESS(ROW(),COLUMN())))</formula>
    </cfRule>
  </conditionalFormatting>
  <conditionalFormatting sqref="L38">
    <cfRule type="expression" dxfId="3356" priority="3376">
      <formula>INDIRECT(ADDRESS(ROW(),COLUMN()))=TRUNC(INDIRECT(ADDRESS(ROW(),COLUMN())))</formula>
    </cfRule>
  </conditionalFormatting>
  <conditionalFormatting sqref="R68">
    <cfRule type="expression" dxfId="3355" priority="3365">
      <formula>INDIRECT(ADDRESS(ROW(),COLUMN()))=TRUNC(INDIRECT(ADDRESS(ROW(),COLUMN())))</formula>
    </cfRule>
  </conditionalFormatting>
  <conditionalFormatting sqref="O68">
    <cfRule type="expression" dxfId="3354" priority="3366">
      <formula>INDIRECT(ADDRESS(ROW(),COLUMN()))=TRUNC(INDIRECT(ADDRESS(ROW(),COLUMN())))</formula>
    </cfRule>
  </conditionalFormatting>
  <conditionalFormatting sqref="J68">
    <cfRule type="expression" dxfId="3353" priority="3364">
      <formula>INDIRECT(ADDRESS(ROW(),COLUMN()))=TRUNC(INDIRECT(ADDRESS(ROW(),COLUMN())))</formula>
    </cfRule>
  </conditionalFormatting>
  <conditionalFormatting sqref="L68">
    <cfRule type="expression" dxfId="3352" priority="3363">
      <formula>INDIRECT(ADDRESS(ROW(),COLUMN()))=TRUNC(INDIRECT(ADDRESS(ROW(),COLUMN())))</formula>
    </cfRule>
  </conditionalFormatting>
  <conditionalFormatting sqref="R39 R61:R67">
    <cfRule type="expression" dxfId="3351" priority="3369">
      <formula>INDIRECT(ADDRESS(ROW(),COLUMN()))=TRUNC(INDIRECT(ADDRESS(ROW(),COLUMN())))</formula>
    </cfRule>
  </conditionalFormatting>
  <conditionalFormatting sqref="O39 O61:O67">
    <cfRule type="expression" dxfId="3350" priority="3370">
      <formula>INDIRECT(ADDRESS(ROW(),COLUMN()))=TRUNC(INDIRECT(ADDRESS(ROW(),COLUMN())))</formula>
    </cfRule>
  </conditionalFormatting>
  <conditionalFormatting sqref="J39 J61:J67">
    <cfRule type="expression" dxfId="3349" priority="3368">
      <formula>INDIRECT(ADDRESS(ROW(),COLUMN()))=TRUNC(INDIRECT(ADDRESS(ROW(),COLUMN())))</formula>
    </cfRule>
  </conditionalFormatting>
  <conditionalFormatting sqref="L39 L61:L67">
    <cfRule type="expression" dxfId="3348" priority="3367">
      <formula>INDIRECT(ADDRESS(ROW(),COLUMN()))=TRUNC(INDIRECT(ADDRESS(ROW(),COLUMN())))</formula>
    </cfRule>
  </conditionalFormatting>
  <conditionalFormatting sqref="L1486 O1486 R1486 L1496 L1506 L1516 L1526 L1536 L1546 L1556 L1566 L1576 L1586 L1596 L1606 O1496 O1506 O1516 O1526 O1536 O1546 O1556 O1566 O1576 O1586 O1596 O1606 R1496 R1506 R1516 R1526 R1536 R1546 R1556 R1566 R1576 R1586 R1596 R1606">
    <cfRule type="expression" dxfId="3347" priority="3362">
      <formula>INDIRECT(ADDRESS(ROW(),COLUMN()))=TRUNC(INDIRECT(ADDRESS(ROW(),COLUMN())))</formula>
    </cfRule>
  </conditionalFormatting>
  <conditionalFormatting sqref="J1486 J1496 J1506 J1516 J1526 J1536 J1546 J1556 J1566 J1576 J1586 J1596 J1606">
    <cfRule type="expression" dxfId="3346" priority="3361">
      <formula>INDIRECT(ADDRESS(ROW(),COLUMN()))=TRUNC(INDIRECT(ADDRESS(ROW(),COLUMN())))</formula>
    </cfRule>
  </conditionalFormatting>
  <conditionalFormatting sqref="R1419 O1419">
    <cfRule type="expression" dxfId="3345" priority="3330">
      <formula>INDIRECT(ADDRESS(ROW(),COLUMN()))=TRUNC(INDIRECT(ADDRESS(ROW(),COLUMN())))</formula>
    </cfRule>
  </conditionalFormatting>
  <conditionalFormatting sqref="L1419">
    <cfRule type="expression" dxfId="3344" priority="3327">
      <formula>INDIRECT(ADDRESS(ROW(),COLUMN()))=TRUNC(INDIRECT(ADDRESS(ROW(),COLUMN())))</formula>
    </cfRule>
  </conditionalFormatting>
  <conditionalFormatting sqref="J1419">
    <cfRule type="expression" dxfId="3343" priority="3326">
      <formula>INDIRECT(ADDRESS(ROW(),COLUMN()))=TRUNC(INDIRECT(ADDRESS(ROW(),COLUMN())))</formula>
    </cfRule>
  </conditionalFormatting>
  <conditionalFormatting sqref="J1947:J1966 R1947:R1966 O1947:O1966 L1947:L1966">
    <cfRule type="expression" dxfId="3342" priority="3288">
      <formula>INDIRECT(ADDRESS(ROW(),COLUMN()))=TRUNC(INDIRECT(ADDRESS(ROW(),COLUMN())))</formula>
    </cfRule>
  </conditionalFormatting>
  <conditionalFormatting sqref="G9 G30:G39 G61:G69 G91:G99 G121:G129 G151:G159 G181:G189 G211:G219 G241:G249 G271:G279 G301:G309 G331:G339 G361:G369 G1444:G1468 G391:G399 G421:G429 G451:G459 G481:G489 G511:G519 G541:G549 G571:G579 G601:G609 G630:G639 G661:G669 G691:G699 G721:G729 G751:G759 G781:G789 G811:G819 G841:G849 G871:G879 G901:G909 G931:G939 G961:G969 G991:G999 G1021:G1029 G1051:G1059 G1081:G1089 G1111:G1119 G1141:G1149 G1171:G1179 G1201:G1209 G1231:G1239 G1261:G1269 G1291:G1299 G1321:G1329 G1351:G1359 G1381:G1389 G1411:G1419">
    <cfRule type="expression" dxfId="3341" priority="3271">
      <formula>OR($G9="出演費",$G9="音楽費",$G9="文芸費")</formula>
    </cfRule>
    <cfRule type="expression" dxfId="3340" priority="3272">
      <formula>OR($G9="舞台費",$G9="作品借料",$G9="上映費",$G9="会場費",$G9="運搬費")</formula>
    </cfRule>
    <cfRule type="expression" dxfId="3339" priority="3273">
      <formula>OR($G9="賃金・共済費",$G9="旅費",$G9="報償費")</formula>
    </cfRule>
    <cfRule type="expression" dxfId="3338" priority="3274">
      <formula>OR($G9="雑役務費",$G9="消耗品費",$G9="通信費",$G9="会議費",$G9="その他")</formula>
    </cfRule>
    <cfRule type="expression" dxfId="3337" priority="3275">
      <formula>OR($G9="委託費",$G9="補助金")</formula>
    </cfRule>
  </conditionalFormatting>
  <conditionalFormatting sqref="F9 F30:F39 F61:F69 F91:F99 F121:F129 F151:F159 F181:F189 F211:F219 F241:F249 F271:F279 F301:F309 F331:F339 F361:F369 F1444:F1468 F391:F399 F421:F429 F451:F459 F481:F489 F511:F519 F541:F549 F571:F579 F601:F609 F630:F639 F661:F669 F691:F699 F721:F729 F751:F759 F781:F789 F811:F819 F841:F849 F871:F879 F901:F909 F931:F939 F961:F969 F991:F999 F1021:F1029 F1051:F1059 F1081:F1089 F1111:F1119 F1141:F1149 F1171:F1179 F1201:F1209 F1231:F1239 F1261:F1269 F1291:F1299 F1321:F1329 F1351:F1359 F1381:F1389 F1411:F1419">
    <cfRule type="expression" dxfId="3336" priority="3266">
      <formula>$F9="委託費"</formula>
    </cfRule>
    <cfRule type="expression" dxfId="3335" priority="3267">
      <formula>$F9="雑役務費・消耗品費等"</formula>
    </cfRule>
    <cfRule type="expression" dxfId="3334" priority="3268">
      <formula>$F9="賃金・旅費・報償費"</formula>
    </cfRule>
    <cfRule type="expression" dxfId="3333" priority="3269">
      <formula>$F9="舞台・会場・設営費"</formula>
    </cfRule>
    <cfRule type="expression" dxfId="3332" priority="3270">
      <formula>$F9="出演・音楽・文芸費"</formula>
    </cfRule>
  </conditionalFormatting>
  <conditionalFormatting sqref="F9 F30:F39 F61:F69 F91:F99 F121:F129 F151:F159 F181:F189 F211:F219 F241:F249 F271:F279 F301:F309 F331:F339 F361:F369 F1444:F1468 F391:F399 F421:F429 F451:F459 F481:F489 F511:F519 F541:F549 F571:F579 F601:F609 F630:F639 F661:F669 F691:F699 F721:F729 F751:F759 F781:F789 F811:F819 F841:F849 F871:F879 F901:F909 F931:F939 F961:F969 F991:F999 F1021:F1029 F1051:F1059 F1081:F1089 F1111:F1119 F1141:F1149 F1171:F1179 F1201:F1209 F1231:F1239 F1261:F1269 F1291:F1299 F1321:F1329 F1351:F1359 F1381:F1389 F1411:F1419">
    <cfRule type="expression" dxfId="3331" priority="3264">
      <formula>$F9="動画制作・配信費等"</formula>
    </cfRule>
  </conditionalFormatting>
  <conditionalFormatting sqref="G9 G30:G39 G61:G69 G91:G99 G121:G129 G151:G159 G181:G189 G211:G219 G241:G249 G271:G279 G301:G309 G331:G339 G361:G369 G1444:G1468 G391:G399 G421:G429 G451:G459 G481:G489 G511:G519 G541:G549 G571:G579 G601:G609 G630:G639 G661:G669 G691:G699 G721:G729 G751:G759 G781:G789 G811:G819 G841:G849 G871:G879 G901:G909 G931:G939 G961:G969 G991:G999 G1021:G1029 G1051:G1059 G1081:G1089 G1111:G1119 G1141:G1149 G1171:G1179 G1201:G1209 G1231:G1239 G1261:G1269 G1291:G1299 G1321:G1329 G1351:G1359 G1381:G1389 G1411:G1419">
    <cfRule type="expression" dxfId="3330" priority="3265">
      <formula>OR($G9="動画制作費",$G9="動画配信費")</formula>
    </cfRule>
  </conditionalFormatting>
  <conditionalFormatting sqref="O23:O29">
    <cfRule type="expression" dxfId="3329" priority="3263">
      <formula>INDIRECT(ADDRESS(ROW(),COLUMN()))=TRUNC(INDIRECT(ADDRESS(ROW(),COLUMN())))</formula>
    </cfRule>
  </conditionalFormatting>
  <conditionalFormatting sqref="R23:R29">
    <cfRule type="expression" dxfId="3328" priority="3262">
      <formula>INDIRECT(ADDRESS(ROW(),COLUMN()))=TRUNC(INDIRECT(ADDRESS(ROW(),COLUMN())))</formula>
    </cfRule>
  </conditionalFormatting>
  <conditionalFormatting sqref="L23:L29">
    <cfRule type="expression" dxfId="3327" priority="3260">
      <formula>INDIRECT(ADDRESS(ROW(),COLUMN()))=TRUNC(INDIRECT(ADDRESS(ROW(),COLUMN())))</formula>
    </cfRule>
  </conditionalFormatting>
  <conditionalFormatting sqref="J23:J29">
    <cfRule type="expression" dxfId="3326" priority="3261">
      <formula>INDIRECT(ADDRESS(ROW(),COLUMN()))=TRUNC(INDIRECT(ADDRESS(ROW(),COLUMN())))</formula>
    </cfRule>
  </conditionalFormatting>
  <conditionalFormatting sqref="G23:G29">
    <cfRule type="expression" dxfId="3325" priority="3255">
      <formula>OR($G23="出演費",$G23="音楽費",$G23="文芸費")</formula>
    </cfRule>
    <cfRule type="expression" dxfId="3324" priority="3256">
      <formula>OR($G23="舞台費",$G23="作品借料",$G23="上映費",$G23="会場費",$G23="運搬費")</formula>
    </cfRule>
    <cfRule type="expression" dxfId="3323" priority="3257">
      <formula>OR($G23="賃金・共済費",$G23="旅費",$G23="報償費")</formula>
    </cfRule>
    <cfRule type="expression" dxfId="3322" priority="3258">
      <formula>OR($G23="雑役務費",$G23="消耗品費",$G23="通信費",$G23="会議費",$G23="その他")</formula>
    </cfRule>
    <cfRule type="expression" dxfId="3321" priority="3259">
      <formula>OR($G23="委託費",$G23="補助金")</formula>
    </cfRule>
  </conditionalFormatting>
  <conditionalFormatting sqref="F23:F29">
    <cfRule type="expression" dxfId="3320" priority="3250">
      <formula>$F23="委託費"</formula>
    </cfRule>
    <cfRule type="expression" dxfId="3319" priority="3251">
      <formula>$F23="雑役務費・消耗品費等"</formula>
    </cfRule>
    <cfRule type="expression" dxfId="3318" priority="3252">
      <formula>$F23="賃金・旅費・報償費"</formula>
    </cfRule>
    <cfRule type="expression" dxfId="3317" priority="3253">
      <formula>$F23="舞台・会場・設営費"</formula>
    </cfRule>
    <cfRule type="expression" dxfId="3316" priority="3254">
      <formula>$F23="出演・音楽・文芸費"</formula>
    </cfRule>
  </conditionalFormatting>
  <conditionalFormatting sqref="F23:F29">
    <cfRule type="expression" dxfId="3315" priority="3248">
      <formula>$F23="動画制作・配信費等"</formula>
    </cfRule>
  </conditionalFormatting>
  <conditionalFormatting sqref="G23:G29">
    <cfRule type="expression" dxfId="3314" priority="3249">
      <formula>OR($G23="動画制作費",$G23="動画配信費")</formula>
    </cfRule>
  </conditionalFormatting>
  <conditionalFormatting sqref="O16:O22">
    <cfRule type="expression" dxfId="3313" priority="3247">
      <formula>INDIRECT(ADDRESS(ROW(),COLUMN()))=TRUNC(INDIRECT(ADDRESS(ROW(),COLUMN())))</formula>
    </cfRule>
  </conditionalFormatting>
  <conditionalFormatting sqref="R16:R22">
    <cfRule type="expression" dxfId="3312" priority="3246">
      <formula>INDIRECT(ADDRESS(ROW(),COLUMN()))=TRUNC(INDIRECT(ADDRESS(ROW(),COLUMN())))</formula>
    </cfRule>
  </conditionalFormatting>
  <conditionalFormatting sqref="L16:L22">
    <cfRule type="expression" dxfId="3311" priority="3244">
      <formula>INDIRECT(ADDRESS(ROW(),COLUMN()))=TRUNC(INDIRECT(ADDRESS(ROW(),COLUMN())))</formula>
    </cfRule>
  </conditionalFormatting>
  <conditionalFormatting sqref="J16:J22">
    <cfRule type="expression" dxfId="3310" priority="3245">
      <formula>INDIRECT(ADDRESS(ROW(),COLUMN()))=TRUNC(INDIRECT(ADDRESS(ROW(),COLUMN())))</formula>
    </cfRule>
  </conditionalFormatting>
  <conditionalFormatting sqref="G16:G22">
    <cfRule type="expression" dxfId="3309" priority="3239">
      <formula>OR($G16="出演費",$G16="音楽費",$G16="文芸費")</formula>
    </cfRule>
    <cfRule type="expression" dxfId="3308" priority="3240">
      <formula>OR($G16="舞台費",$G16="作品借料",$G16="上映費",$G16="会場費",$G16="運搬費")</formula>
    </cfRule>
    <cfRule type="expression" dxfId="3307" priority="3241">
      <formula>OR($G16="賃金・共済費",$G16="旅費",$G16="報償費")</formula>
    </cfRule>
    <cfRule type="expression" dxfId="3306" priority="3242">
      <formula>OR($G16="雑役務費",$G16="消耗品費",$G16="通信費",$G16="会議費",$G16="その他")</formula>
    </cfRule>
    <cfRule type="expression" dxfId="3305" priority="3243">
      <formula>OR($G16="委託費",$G16="補助金")</formula>
    </cfRule>
  </conditionalFormatting>
  <conditionalFormatting sqref="F16:F22">
    <cfRule type="expression" dxfId="3304" priority="3234">
      <formula>$F16="委託費"</formula>
    </cfRule>
    <cfRule type="expression" dxfId="3303" priority="3235">
      <formula>$F16="雑役務費・消耗品費等"</formula>
    </cfRule>
    <cfRule type="expression" dxfId="3302" priority="3236">
      <formula>$F16="賃金・旅費・報償費"</formula>
    </cfRule>
    <cfRule type="expression" dxfId="3301" priority="3237">
      <formula>$F16="舞台・会場・設営費"</formula>
    </cfRule>
    <cfRule type="expression" dxfId="3300" priority="3238">
      <formula>$F16="出演・音楽・文芸費"</formula>
    </cfRule>
  </conditionalFormatting>
  <conditionalFormatting sqref="F16:F22">
    <cfRule type="expression" dxfId="3299" priority="3232">
      <formula>$F16="動画制作・配信費等"</formula>
    </cfRule>
  </conditionalFormatting>
  <conditionalFormatting sqref="G16:G22">
    <cfRule type="expression" dxfId="3298" priority="3233">
      <formula>OR($G16="動画制作費",$G16="動画配信費")</formula>
    </cfRule>
  </conditionalFormatting>
  <conditionalFormatting sqref="O10:O15">
    <cfRule type="expression" dxfId="3297" priority="3231">
      <formula>INDIRECT(ADDRESS(ROW(),COLUMN()))=TRUNC(INDIRECT(ADDRESS(ROW(),COLUMN())))</formula>
    </cfRule>
  </conditionalFormatting>
  <conditionalFormatting sqref="R10:R15">
    <cfRule type="expression" dxfId="3296" priority="3230">
      <formula>INDIRECT(ADDRESS(ROW(),COLUMN()))=TRUNC(INDIRECT(ADDRESS(ROW(),COLUMN())))</formula>
    </cfRule>
  </conditionalFormatting>
  <conditionalFormatting sqref="L10:L15">
    <cfRule type="expression" dxfId="3295" priority="3228">
      <formula>INDIRECT(ADDRESS(ROW(),COLUMN()))=TRUNC(INDIRECT(ADDRESS(ROW(),COLUMN())))</formula>
    </cfRule>
  </conditionalFormatting>
  <conditionalFormatting sqref="J10:J15">
    <cfRule type="expression" dxfId="3294" priority="3229">
      <formula>INDIRECT(ADDRESS(ROW(),COLUMN()))=TRUNC(INDIRECT(ADDRESS(ROW(),COLUMN())))</formula>
    </cfRule>
  </conditionalFormatting>
  <conditionalFormatting sqref="G10:G15">
    <cfRule type="expression" dxfId="3293" priority="3223">
      <formula>OR($G10="出演費",$G10="音楽費",$G10="文芸費")</formula>
    </cfRule>
    <cfRule type="expression" dxfId="3292" priority="3224">
      <formula>OR($G10="舞台費",$G10="作品借料",$G10="上映費",$G10="会場費",$G10="運搬費")</formula>
    </cfRule>
    <cfRule type="expression" dxfId="3291" priority="3225">
      <formula>OR($G10="賃金・共済費",$G10="旅費",$G10="報償費")</formula>
    </cfRule>
    <cfRule type="expression" dxfId="3290" priority="3226">
      <formula>OR($G10="雑役務費",$G10="消耗品費",$G10="通信費",$G10="会議費",$G10="その他")</formula>
    </cfRule>
    <cfRule type="expression" dxfId="3289" priority="3227">
      <formula>OR($G10="委託費",$G10="補助金")</formula>
    </cfRule>
  </conditionalFormatting>
  <conditionalFormatting sqref="F10:F15">
    <cfRule type="expression" dxfId="3288" priority="3218">
      <formula>$F10="委託費"</formula>
    </cfRule>
    <cfRule type="expression" dxfId="3287" priority="3219">
      <formula>$F10="雑役務費・消耗品費等"</formula>
    </cfRule>
    <cfRule type="expression" dxfId="3286" priority="3220">
      <formula>$F10="賃金・旅費・報償費"</formula>
    </cfRule>
    <cfRule type="expression" dxfId="3285" priority="3221">
      <formula>$F10="舞台・会場・設営費"</formula>
    </cfRule>
    <cfRule type="expression" dxfId="3284" priority="3222">
      <formula>$F10="出演・音楽・文芸費"</formula>
    </cfRule>
  </conditionalFormatting>
  <conditionalFormatting sqref="F10:F15">
    <cfRule type="expression" dxfId="3283" priority="3216">
      <formula>$F10="動画制作・配信費等"</formula>
    </cfRule>
  </conditionalFormatting>
  <conditionalFormatting sqref="G10:G15">
    <cfRule type="expression" dxfId="3282" priority="3217">
      <formula>OR($G10="動画制作費",$G10="動画配信費")</formula>
    </cfRule>
  </conditionalFormatting>
  <conditionalFormatting sqref="R54:R60">
    <cfRule type="expression" dxfId="3281" priority="3214">
      <formula>INDIRECT(ADDRESS(ROW(),COLUMN()))=TRUNC(INDIRECT(ADDRESS(ROW(),COLUMN())))</formula>
    </cfRule>
  </conditionalFormatting>
  <conditionalFormatting sqref="O54:O60">
    <cfRule type="expression" dxfId="3280" priority="3215">
      <formula>INDIRECT(ADDRESS(ROW(),COLUMN()))=TRUNC(INDIRECT(ADDRESS(ROW(),COLUMN())))</formula>
    </cfRule>
  </conditionalFormatting>
  <conditionalFormatting sqref="J54:J60">
    <cfRule type="expression" dxfId="3279" priority="3213">
      <formula>INDIRECT(ADDRESS(ROW(),COLUMN()))=TRUNC(INDIRECT(ADDRESS(ROW(),COLUMN())))</formula>
    </cfRule>
  </conditionalFormatting>
  <conditionalFormatting sqref="L54:L60">
    <cfRule type="expression" dxfId="3278" priority="3212">
      <formula>INDIRECT(ADDRESS(ROW(),COLUMN()))=TRUNC(INDIRECT(ADDRESS(ROW(),COLUMN())))</formula>
    </cfRule>
  </conditionalFormatting>
  <conditionalFormatting sqref="G54:G60">
    <cfRule type="expression" dxfId="3277" priority="3207">
      <formula>OR($G54="出演費",$G54="音楽費",$G54="文芸費")</formula>
    </cfRule>
    <cfRule type="expression" dxfId="3276" priority="3208">
      <formula>OR($G54="舞台費",$G54="作品借料",$G54="上映費",$G54="会場費",$G54="運搬費")</formula>
    </cfRule>
    <cfRule type="expression" dxfId="3275" priority="3209">
      <formula>OR($G54="賃金・共済費",$G54="旅費",$G54="報償費")</formula>
    </cfRule>
    <cfRule type="expression" dxfId="3274" priority="3210">
      <formula>OR($G54="雑役務費",$G54="消耗品費",$G54="通信費",$G54="会議費",$G54="その他")</formula>
    </cfRule>
    <cfRule type="expression" dxfId="3273" priority="3211">
      <formula>OR($G54="委託費",$G54="補助金")</formula>
    </cfRule>
  </conditionalFormatting>
  <conditionalFormatting sqref="F54:F60">
    <cfRule type="expression" dxfId="3272" priority="3202">
      <formula>$F54="委託費"</formula>
    </cfRule>
    <cfRule type="expression" dxfId="3271" priority="3203">
      <formula>$F54="雑役務費・消耗品費等"</formula>
    </cfRule>
    <cfRule type="expression" dxfId="3270" priority="3204">
      <formula>$F54="賃金・旅費・報償費"</formula>
    </cfRule>
    <cfRule type="expression" dxfId="3269" priority="3205">
      <formula>$F54="舞台・会場・設営費"</formula>
    </cfRule>
    <cfRule type="expression" dxfId="3268" priority="3206">
      <formula>$F54="出演・音楽・文芸費"</formula>
    </cfRule>
  </conditionalFormatting>
  <conditionalFormatting sqref="F54:F60">
    <cfRule type="expression" dxfId="3267" priority="3200">
      <formula>$F54="動画制作・配信費等"</formula>
    </cfRule>
  </conditionalFormatting>
  <conditionalFormatting sqref="G54:G60">
    <cfRule type="expression" dxfId="3266" priority="3201">
      <formula>OR($G54="動画制作費",$G54="動画配信費")</formula>
    </cfRule>
  </conditionalFormatting>
  <conditionalFormatting sqref="R46:R53">
    <cfRule type="expression" dxfId="3265" priority="3198">
      <formula>INDIRECT(ADDRESS(ROW(),COLUMN()))=TRUNC(INDIRECT(ADDRESS(ROW(),COLUMN())))</formula>
    </cfRule>
  </conditionalFormatting>
  <conditionalFormatting sqref="O46:O53">
    <cfRule type="expression" dxfId="3264" priority="3199">
      <formula>INDIRECT(ADDRESS(ROW(),COLUMN()))=TRUNC(INDIRECT(ADDRESS(ROW(),COLUMN())))</formula>
    </cfRule>
  </conditionalFormatting>
  <conditionalFormatting sqref="J46:J53">
    <cfRule type="expression" dxfId="3263" priority="3197">
      <formula>INDIRECT(ADDRESS(ROW(),COLUMN()))=TRUNC(INDIRECT(ADDRESS(ROW(),COLUMN())))</formula>
    </cfRule>
  </conditionalFormatting>
  <conditionalFormatting sqref="L46:L53">
    <cfRule type="expression" dxfId="3262" priority="3196">
      <formula>INDIRECT(ADDRESS(ROW(),COLUMN()))=TRUNC(INDIRECT(ADDRESS(ROW(),COLUMN())))</formula>
    </cfRule>
  </conditionalFormatting>
  <conditionalFormatting sqref="G46:G53">
    <cfRule type="expression" dxfId="3261" priority="3191">
      <formula>OR($G46="出演費",$G46="音楽費",$G46="文芸費")</formula>
    </cfRule>
    <cfRule type="expression" dxfId="3260" priority="3192">
      <formula>OR($G46="舞台費",$G46="作品借料",$G46="上映費",$G46="会場費",$G46="運搬費")</formula>
    </cfRule>
    <cfRule type="expression" dxfId="3259" priority="3193">
      <formula>OR($G46="賃金・共済費",$G46="旅費",$G46="報償費")</formula>
    </cfRule>
    <cfRule type="expression" dxfId="3258" priority="3194">
      <formula>OR($G46="雑役務費",$G46="消耗品費",$G46="通信費",$G46="会議費",$G46="その他")</formula>
    </cfRule>
    <cfRule type="expression" dxfId="3257" priority="3195">
      <formula>OR($G46="委託費",$G46="補助金")</formula>
    </cfRule>
  </conditionalFormatting>
  <conditionalFormatting sqref="F46:F53">
    <cfRule type="expression" dxfId="3256" priority="3186">
      <formula>$F46="委託費"</formula>
    </cfRule>
    <cfRule type="expression" dxfId="3255" priority="3187">
      <formula>$F46="雑役務費・消耗品費等"</formula>
    </cfRule>
    <cfRule type="expression" dxfId="3254" priority="3188">
      <formula>$F46="賃金・旅費・報償費"</formula>
    </cfRule>
    <cfRule type="expression" dxfId="3253" priority="3189">
      <formula>$F46="舞台・会場・設営費"</formula>
    </cfRule>
    <cfRule type="expression" dxfId="3252" priority="3190">
      <formula>$F46="出演・音楽・文芸費"</formula>
    </cfRule>
  </conditionalFormatting>
  <conditionalFormatting sqref="F46:F53">
    <cfRule type="expression" dxfId="3251" priority="3184">
      <formula>$F46="動画制作・配信費等"</formula>
    </cfRule>
  </conditionalFormatting>
  <conditionalFormatting sqref="G46:G53">
    <cfRule type="expression" dxfId="3250" priority="3185">
      <formula>OR($G46="動画制作費",$G46="動画配信費")</formula>
    </cfRule>
  </conditionalFormatting>
  <conditionalFormatting sqref="R40:R45">
    <cfRule type="expression" dxfId="3249" priority="3182">
      <formula>INDIRECT(ADDRESS(ROW(),COLUMN()))=TRUNC(INDIRECT(ADDRESS(ROW(),COLUMN())))</formula>
    </cfRule>
  </conditionalFormatting>
  <conditionalFormatting sqref="O40:O45">
    <cfRule type="expression" dxfId="3248" priority="3183">
      <formula>INDIRECT(ADDRESS(ROW(),COLUMN()))=TRUNC(INDIRECT(ADDRESS(ROW(),COLUMN())))</formula>
    </cfRule>
  </conditionalFormatting>
  <conditionalFormatting sqref="J40:J45">
    <cfRule type="expression" dxfId="3247" priority="3181">
      <formula>INDIRECT(ADDRESS(ROW(),COLUMN()))=TRUNC(INDIRECT(ADDRESS(ROW(),COLUMN())))</formula>
    </cfRule>
  </conditionalFormatting>
  <conditionalFormatting sqref="L40:L45">
    <cfRule type="expression" dxfId="3246" priority="3180">
      <formula>INDIRECT(ADDRESS(ROW(),COLUMN()))=TRUNC(INDIRECT(ADDRESS(ROW(),COLUMN())))</formula>
    </cfRule>
  </conditionalFormatting>
  <conditionalFormatting sqref="G40:G45">
    <cfRule type="expression" dxfId="3245" priority="3175">
      <formula>OR($G40="出演費",$G40="音楽費",$G40="文芸費")</formula>
    </cfRule>
    <cfRule type="expression" dxfId="3244" priority="3176">
      <formula>OR($G40="舞台費",$G40="作品借料",$G40="上映費",$G40="会場費",$G40="運搬費")</formula>
    </cfRule>
    <cfRule type="expression" dxfId="3243" priority="3177">
      <formula>OR($G40="賃金・共済費",$G40="旅費",$G40="報償費")</formula>
    </cfRule>
    <cfRule type="expression" dxfId="3242" priority="3178">
      <formula>OR($G40="雑役務費",$G40="消耗品費",$G40="通信費",$G40="会議費",$G40="その他")</formula>
    </cfRule>
    <cfRule type="expression" dxfId="3241" priority="3179">
      <formula>OR($G40="委託費",$G40="補助金")</formula>
    </cfRule>
  </conditionalFormatting>
  <conditionalFormatting sqref="F40:F45">
    <cfRule type="expression" dxfId="3240" priority="3170">
      <formula>$F40="委託費"</formula>
    </cfRule>
    <cfRule type="expression" dxfId="3239" priority="3171">
      <formula>$F40="雑役務費・消耗品費等"</formula>
    </cfRule>
    <cfRule type="expression" dxfId="3238" priority="3172">
      <formula>$F40="賃金・旅費・報償費"</formula>
    </cfRule>
    <cfRule type="expression" dxfId="3237" priority="3173">
      <formula>$F40="舞台・会場・設営費"</formula>
    </cfRule>
    <cfRule type="expression" dxfId="3236" priority="3174">
      <formula>$F40="出演・音楽・文芸費"</formula>
    </cfRule>
  </conditionalFormatting>
  <conditionalFormatting sqref="F40:F45">
    <cfRule type="expression" dxfId="3235" priority="3168">
      <formula>$F40="動画制作・配信費等"</formula>
    </cfRule>
  </conditionalFormatting>
  <conditionalFormatting sqref="G40:G45">
    <cfRule type="expression" dxfId="3234" priority="3169">
      <formula>OR($G40="動画制作費",$G40="動画配信費")</formula>
    </cfRule>
  </conditionalFormatting>
  <conditionalFormatting sqref="O84:O90">
    <cfRule type="expression" dxfId="3233" priority="3167">
      <formula>INDIRECT(ADDRESS(ROW(),COLUMN()))=TRUNC(INDIRECT(ADDRESS(ROW(),COLUMN())))</formula>
    </cfRule>
  </conditionalFormatting>
  <conditionalFormatting sqref="R84:R90">
    <cfRule type="expression" dxfId="3232" priority="3166">
      <formula>INDIRECT(ADDRESS(ROW(),COLUMN()))=TRUNC(INDIRECT(ADDRESS(ROW(),COLUMN())))</formula>
    </cfRule>
  </conditionalFormatting>
  <conditionalFormatting sqref="L84:L90">
    <cfRule type="expression" dxfId="3231" priority="3165">
      <formula>INDIRECT(ADDRESS(ROW(),COLUMN()))=TRUNC(INDIRECT(ADDRESS(ROW(),COLUMN())))</formula>
    </cfRule>
  </conditionalFormatting>
  <conditionalFormatting sqref="J84:J90">
    <cfRule type="expression" dxfId="3230" priority="3164">
      <formula>INDIRECT(ADDRESS(ROW(),COLUMN()))=TRUNC(INDIRECT(ADDRESS(ROW(),COLUMN())))</formula>
    </cfRule>
  </conditionalFormatting>
  <conditionalFormatting sqref="G84:G90">
    <cfRule type="expression" dxfId="3229" priority="3159">
      <formula>OR($G84="出演費",$G84="音楽費",$G84="文芸費")</formula>
    </cfRule>
    <cfRule type="expression" dxfId="3228" priority="3160">
      <formula>OR($G84="舞台費",$G84="作品借料",$G84="上映費",$G84="会場費",$G84="運搬費")</formula>
    </cfRule>
    <cfRule type="expression" dxfId="3227" priority="3161">
      <formula>OR($G84="賃金・共済費",$G84="旅費",$G84="報償費")</formula>
    </cfRule>
    <cfRule type="expression" dxfId="3226" priority="3162">
      <formula>OR($G84="雑役務費",$G84="消耗品費",$G84="通信費",$G84="会議費",$G84="その他")</formula>
    </cfRule>
    <cfRule type="expression" dxfId="3225" priority="3163">
      <formula>OR($G84="委託費",$G84="補助金")</formula>
    </cfRule>
  </conditionalFormatting>
  <conditionalFormatting sqref="F84:F90">
    <cfRule type="expression" dxfId="3224" priority="3154">
      <formula>$F84="委託費"</formula>
    </cfRule>
    <cfRule type="expression" dxfId="3223" priority="3155">
      <formula>$F84="雑役務費・消耗品費等"</formula>
    </cfRule>
    <cfRule type="expression" dxfId="3222" priority="3156">
      <formula>$F84="賃金・旅費・報償費"</formula>
    </cfRule>
    <cfRule type="expression" dxfId="3221" priority="3157">
      <formula>$F84="舞台・会場・設営費"</formula>
    </cfRule>
    <cfRule type="expression" dxfId="3220" priority="3158">
      <formula>$F84="出演・音楽・文芸費"</formula>
    </cfRule>
  </conditionalFormatting>
  <conditionalFormatting sqref="F84:F90">
    <cfRule type="expression" dxfId="3219" priority="3152">
      <formula>$F84="動画制作・配信費等"</formula>
    </cfRule>
  </conditionalFormatting>
  <conditionalFormatting sqref="G84:G90">
    <cfRule type="expression" dxfId="3218" priority="3153">
      <formula>OR($G84="動画制作費",$G84="動画配信費")</formula>
    </cfRule>
  </conditionalFormatting>
  <conditionalFormatting sqref="O76:O83">
    <cfRule type="expression" dxfId="3217" priority="3151">
      <formula>INDIRECT(ADDRESS(ROW(),COLUMN()))=TRUNC(INDIRECT(ADDRESS(ROW(),COLUMN())))</formula>
    </cfRule>
  </conditionalFormatting>
  <conditionalFormatting sqref="R76:R83">
    <cfRule type="expression" dxfId="3216" priority="3150">
      <formula>INDIRECT(ADDRESS(ROW(),COLUMN()))=TRUNC(INDIRECT(ADDRESS(ROW(),COLUMN())))</formula>
    </cfRule>
  </conditionalFormatting>
  <conditionalFormatting sqref="L76:L83">
    <cfRule type="expression" dxfId="3215" priority="3149">
      <formula>INDIRECT(ADDRESS(ROW(),COLUMN()))=TRUNC(INDIRECT(ADDRESS(ROW(),COLUMN())))</formula>
    </cfRule>
  </conditionalFormatting>
  <conditionalFormatting sqref="J76:J83">
    <cfRule type="expression" dxfId="3214" priority="3148">
      <formula>INDIRECT(ADDRESS(ROW(),COLUMN()))=TRUNC(INDIRECT(ADDRESS(ROW(),COLUMN())))</formula>
    </cfRule>
  </conditionalFormatting>
  <conditionalFormatting sqref="G76:G83">
    <cfRule type="expression" dxfId="3213" priority="3143">
      <formula>OR($G76="出演費",$G76="音楽費",$G76="文芸費")</formula>
    </cfRule>
    <cfRule type="expression" dxfId="3212" priority="3144">
      <formula>OR($G76="舞台費",$G76="作品借料",$G76="上映費",$G76="会場費",$G76="運搬費")</formula>
    </cfRule>
    <cfRule type="expression" dxfId="3211" priority="3145">
      <formula>OR($G76="賃金・共済費",$G76="旅費",$G76="報償費")</formula>
    </cfRule>
    <cfRule type="expression" dxfId="3210" priority="3146">
      <formula>OR($G76="雑役務費",$G76="消耗品費",$G76="通信費",$G76="会議費",$G76="その他")</formula>
    </cfRule>
    <cfRule type="expression" dxfId="3209" priority="3147">
      <formula>OR($G76="委託費",$G76="補助金")</formula>
    </cfRule>
  </conditionalFormatting>
  <conditionalFormatting sqref="F76:F83">
    <cfRule type="expression" dxfId="3208" priority="3138">
      <formula>$F76="委託費"</formula>
    </cfRule>
    <cfRule type="expression" dxfId="3207" priority="3139">
      <formula>$F76="雑役務費・消耗品費等"</formula>
    </cfRule>
    <cfRule type="expression" dxfId="3206" priority="3140">
      <formula>$F76="賃金・旅費・報償費"</formula>
    </cfRule>
    <cfRule type="expression" dxfId="3205" priority="3141">
      <formula>$F76="舞台・会場・設営費"</formula>
    </cfRule>
    <cfRule type="expression" dxfId="3204" priority="3142">
      <formula>$F76="出演・音楽・文芸費"</formula>
    </cfRule>
  </conditionalFormatting>
  <conditionalFormatting sqref="F76:F83">
    <cfRule type="expression" dxfId="3203" priority="3136">
      <formula>$F76="動画制作・配信費等"</formula>
    </cfRule>
  </conditionalFormatting>
  <conditionalFormatting sqref="G76:G83">
    <cfRule type="expression" dxfId="3202" priority="3137">
      <formula>OR($G76="動画制作費",$G76="動画配信費")</formula>
    </cfRule>
  </conditionalFormatting>
  <conditionalFormatting sqref="O70:O75">
    <cfRule type="expression" dxfId="3201" priority="3135">
      <formula>INDIRECT(ADDRESS(ROW(),COLUMN()))=TRUNC(INDIRECT(ADDRESS(ROW(),COLUMN())))</formula>
    </cfRule>
  </conditionalFormatting>
  <conditionalFormatting sqref="R70:R75">
    <cfRule type="expression" dxfId="3200" priority="3134">
      <formula>INDIRECT(ADDRESS(ROW(),COLUMN()))=TRUNC(INDIRECT(ADDRESS(ROW(),COLUMN())))</formula>
    </cfRule>
  </conditionalFormatting>
  <conditionalFormatting sqref="L70:L75">
    <cfRule type="expression" dxfId="3199" priority="3133">
      <formula>INDIRECT(ADDRESS(ROW(),COLUMN()))=TRUNC(INDIRECT(ADDRESS(ROW(),COLUMN())))</formula>
    </cfRule>
  </conditionalFormatting>
  <conditionalFormatting sqref="J70:J75">
    <cfRule type="expression" dxfId="3198" priority="3132">
      <formula>INDIRECT(ADDRESS(ROW(),COLUMN()))=TRUNC(INDIRECT(ADDRESS(ROW(),COLUMN())))</formula>
    </cfRule>
  </conditionalFormatting>
  <conditionalFormatting sqref="G70:G75">
    <cfRule type="expression" dxfId="3197" priority="3127">
      <formula>OR($G70="出演費",$G70="音楽費",$G70="文芸費")</formula>
    </cfRule>
    <cfRule type="expression" dxfId="3196" priority="3128">
      <formula>OR($G70="舞台費",$G70="作品借料",$G70="上映費",$G70="会場費",$G70="運搬費")</formula>
    </cfRule>
    <cfRule type="expression" dxfId="3195" priority="3129">
      <formula>OR($G70="賃金・共済費",$G70="旅費",$G70="報償費")</formula>
    </cfRule>
    <cfRule type="expression" dxfId="3194" priority="3130">
      <formula>OR($G70="雑役務費",$G70="消耗品費",$G70="通信費",$G70="会議費",$G70="その他")</formula>
    </cfRule>
    <cfRule type="expression" dxfId="3193" priority="3131">
      <formula>OR($G70="委託費",$G70="補助金")</formula>
    </cfRule>
  </conditionalFormatting>
  <conditionalFormatting sqref="F70:F75">
    <cfRule type="expression" dxfId="3192" priority="3122">
      <formula>$F70="委託費"</formula>
    </cfRule>
    <cfRule type="expression" dxfId="3191" priority="3123">
      <formula>$F70="雑役務費・消耗品費等"</formula>
    </cfRule>
    <cfRule type="expression" dxfId="3190" priority="3124">
      <formula>$F70="賃金・旅費・報償費"</formula>
    </cfRule>
    <cfRule type="expression" dxfId="3189" priority="3125">
      <formula>$F70="舞台・会場・設営費"</formula>
    </cfRule>
    <cfRule type="expression" dxfId="3188" priority="3126">
      <formula>$F70="出演・音楽・文芸費"</formula>
    </cfRule>
  </conditionalFormatting>
  <conditionalFormatting sqref="F70:F75">
    <cfRule type="expression" dxfId="3187" priority="3120">
      <formula>$F70="動画制作・配信費等"</formula>
    </cfRule>
  </conditionalFormatting>
  <conditionalFormatting sqref="G70:G75">
    <cfRule type="expression" dxfId="3186" priority="3121">
      <formula>OR($G70="動画制作費",$G70="動画配信費")</formula>
    </cfRule>
  </conditionalFormatting>
  <conditionalFormatting sqref="O114:O116 R114:R117">
    <cfRule type="expression" dxfId="3185" priority="3119">
      <formula>INDIRECT(ADDRESS(ROW(),COLUMN()))=TRUNC(INDIRECT(ADDRESS(ROW(),COLUMN())))</formula>
    </cfRule>
  </conditionalFormatting>
  <conditionalFormatting sqref="O120">
    <cfRule type="expression" dxfId="3184" priority="3118">
      <formula>INDIRECT(ADDRESS(ROW(),COLUMN()))=TRUNC(INDIRECT(ADDRESS(ROW(),COLUMN())))</formula>
    </cfRule>
  </conditionalFormatting>
  <conditionalFormatting sqref="R118:R120">
    <cfRule type="expression" dxfId="3183" priority="3117">
      <formula>INDIRECT(ADDRESS(ROW(),COLUMN()))=TRUNC(INDIRECT(ADDRESS(ROW(),COLUMN())))</formula>
    </cfRule>
  </conditionalFormatting>
  <conditionalFormatting sqref="L114:L116">
    <cfRule type="expression" dxfId="3182" priority="3116">
      <formula>INDIRECT(ADDRESS(ROW(),COLUMN()))=TRUNC(INDIRECT(ADDRESS(ROW(),COLUMN())))</formula>
    </cfRule>
  </conditionalFormatting>
  <conditionalFormatting sqref="J114">
    <cfRule type="expression" dxfId="3181" priority="3115">
      <formula>INDIRECT(ADDRESS(ROW(),COLUMN()))=TRUNC(INDIRECT(ADDRESS(ROW(),COLUMN())))</formula>
    </cfRule>
  </conditionalFormatting>
  <conditionalFormatting sqref="J115:J116">
    <cfRule type="expression" dxfId="3180" priority="3114">
      <formula>INDIRECT(ADDRESS(ROW(),COLUMN()))=TRUNC(INDIRECT(ADDRESS(ROW(),COLUMN())))</formula>
    </cfRule>
  </conditionalFormatting>
  <conditionalFormatting sqref="J117:J119">
    <cfRule type="expression" dxfId="3179" priority="3113">
      <formula>INDIRECT(ADDRESS(ROW(),COLUMN()))=TRUNC(INDIRECT(ADDRESS(ROW(),COLUMN())))</formula>
    </cfRule>
  </conditionalFormatting>
  <conditionalFormatting sqref="L117:L119">
    <cfRule type="expression" dxfId="3178" priority="3112">
      <formula>INDIRECT(ADDRESS(ROW(),COLUMN()))=TRUNC(INDIRECT(ADDRESS(ROW(),COLUMN())))</formula>
    </cfRule>
  </conditionalFormatting>
  <conditionalFormatting sqref="O117:O119">
    <cfRule type="expression" dxfId="3177" priority="3111">
      <formula>INDIRECT(ADDRESS(ROW(),COLUMN()))=TRUNC(INDIRECT(ADDRESS(ROW(),COLUMN())))</formula>
    </cfRule>
  </conditionalFormatting>
  <conditionalFormatting sqref="J120">
    <cfRule type="expression" dxfId="3176" priority="3110">
      <formula>INDIRECT(ADDRESS(ROW(),COLUMN()))=TRUNC(INDIRECT(ADDRESS(ROW(),COLUMN())))</formula>
    </cfRule>
  </conditionalFormatting>
  <conditionalFormatting sqref="L120">
    <cfRule type="expression" dxfId="3175" priority="3109">
      <formula>INDIRECT(ADDRESS(ROW(),COLUMN()))=TRUNC(INDIRECT(ADDRESS(ROW(),COLUMN())))</formula>
    </cfRule>
  </conditionalFormatting>
  <conditionalFormatting sqref="G114:G120">
    <cfRule type="expression" dxfId="3174" priority="3104">
      <formula>OR($G114="出演費",$G114="音楽費",$G114="文芸費")</formula>
    </cfRule>
    <cfRule type="expression" dxfId="3173" priority="3105">
      <formula>OR($G114="舞台費",$G114="作品借料",$G114="上映費",$G114="会場費",$G114="運搬費")</formula>
    </cfRule>
    <cfRule type="expression" dxfId="3172" priority="3106">
      <formula>OR($G114="賃金・共済費",$G114="旅費",$G114="報償費")</formula>
    </cfRule>
    <cfRule type="expression" dxfId="3171" priority="3107">
      <formula>OR($G114="雑役務費",$G114="消耗品費",$G114="通信費",$G114="会議費",$G114="その他")</formula>
    </cfRule>
    <cfRule type="expression" dxfId="3170" priority="3108">
      <formula>OR($G114="委託費",$G114="補助金")</formula>
    </cfRule>
  </conditionalFormatting>
  <conditionalFormatting sqref="F114:F120">
    <cfRule type="expression" dxfId="3169" priority="3099">
      <formula>$F114="委託費"</formula>
    </cfRule>
    <cfRule type="expression" dxfId="3168" priority="3100">
      <formula>$F114="雑役務費・消耗品費等"</formula>
    </cfRule>
    <cfRule type="expression" dxfId="3167" priority="3101">
      <formula>$F114="賃金・旅費・報償費"</formula>
    </cfRule>
    <cfRule type="expression" dxfId="3166" priority="3102">
      <formula>$F114="舞台・会場・設営費"</formula>
    </cfRule>
    <cfRule type="expression" dxfId="3165" priority="3103">
      <formula>$F114="出演・音楽・文芸費"</formula>
    </cfRule>
  </conditionalFormatting>
  <conditionalFormatting sqref="F114:F120">
    <cfRule type="expression" dxfId="3164" priority="3097">
      <formula>$F114="動画制作・配信費等"</formula>
    </cfRule>
  </conditionalFormatting>
  <conditionalFormatting sqref="G114:G120">
    <cfRule type="expression" dxfId="3163" priority="3098">
      <formula>OR($G114="動画制作費",$G114="動画配信費")</formula>
    </cfRule>
  </conditionalFormatting>
  <conditionalFormatting sqref="R106:R110 O106:O109">
    <cfRule type="expression" dxfId="3162" priority="3096">
      <formula>INDIRECT(ADDRESS(ROW(),COLUMN()))=TRUNC(INDIRECT(ADDRESS(ROW(),COLUMN())))</formula>
    </cfRule>
  </conditionalFormatting>
  <conditionalFormatting sqref="O113">
    <cfRule type="expression" dxfId="3161" priority="3095">
      <formula>INDIRECT(ADDRESS(ROW(),COLUMN()))=TRUNC(INDIRECT(ADDRESS(ROW(),COLUMN())))</formula>
    </cfRule>
  </conditionalFormatting>
  <conditionalFormatting sqref="R111:R113">
    <cfRule type="expression" dxfId="3160" priority="3094">
      <formula>INDIRECT(ADDRESS(ROW(),COLUMN()))=TRUNC(INDIRECT(ADDRESS(ROW(),COLUMN())))</formula>
    </cfRule>
  </conditionalFormatting>
  <conditionalFormatting sqref="L106:L109">
    <cfRule type="expression" dxfId="3159" priority="3093">
      <formula>INDIRECT(ADDRESS(ROW(),COLUMN()))=TRUNC(INDIRECT(ADDRESS(ROW(),COLUMN())))</formula>
    </cfRule>
  </conditionalFormatting>
  <conditionalFormatting sqref="J107">
    <cfRule type="expression" dxfId="3158" priority="3092">
      <formula>INDIRECT(ADDRESS(ROW(),COLUMN()))=TRUNC(INDIRECT(ADDRESS(ROW(),COLUMN())))</formula>
    </cfRule>
  </conditionalFormatting>
  <conditionalFormatting sqref="J106">
    <cfRule type="expression" dxfId="3157" priority="3091">
      <formula>INDIRECT(ADDRESS(ROW(),COLUMN()))=TRUNC(INDIRECT(ADDRESS(ROW(),COLUMN())))</formula>
    </cfRule>
  </conditionalFormatting>
  <conditionalFormatting sqref="J108:J109">
    <cfRule type="expression" dxfId="3156" priority="3090">
      <formula>INDIRECT(ADDRESS(ROW(),COLUMN()))=TRUNC(INDIRECT(ADDRESS(ROW(),COLUMN())))</formula>
    </cfRule>
  </conditionalFormatting>
  <conditionalFormatting sqref="J110:J112">
    <cfRule type="expression" dxfId="3155" priority="3089">
      <formula>INDIRECT(ADDRESS(ROW(),COLUMN()))=TRUNC(INDIRECT(ADDRESS(ROW(),COLUMN())))</formula>
    </cfRule>
  </conditionalFormatting>
  <conditionalFormatting sqref="L110:L112">
    <cfRule type="expression" dxfId="3154" priority="3088">
      <formula>INDIRECT(ADDRESS(ROW(),COLUMN()))=TRUNC(INDIRECT(ADDRESS(ROW(),COLUMN())))</formula>
    </cfRule>
  </conditionalFormatting>
  <conditionalFormatting sqref="O110:O112">
    <cfRule type="expression" dxfId="3153" priority="3087">
      <formula>INDIRECT(ADDRESS(ROW(),COLUMN()))=TRUNC(INDIRECT(ADDRESS(ROW(),COLUMN())))</formula>
    </cfRule>
  </conditionalFormatting>
  <conditionalFormatting sqref="J113">
    <cfRule type="expression" dxfId="3152" priority="3086">
      <formula>INDIRECT(ADDRESS(ROW(),COLUMN()))=TRUNC(INDIRECT(ADDRESS(ROW(),COLUMN())))</formula>
    </cfRule>
  </conditionalFormatting>
  <conditionalFormatting sqref="L113">
    <cfRule type="expression" dxfId="3151" priority="3085">
      <formula>INDIRECT(ADDRESS(ROW(),COLUMN()))=TRUNC(INDIRECT(ADDRESS(ROW(),COLUMN())))</formula>
    </cfRule>
  </conditionalFormatting>
  <conditionalFormatting sqref="G106:G113">
    <cfRule type="expression" dxfId="3150" priority="3080">
      <formula>OR($G106="出演費",$G106="音楽費",$G106="文芸費")</formula>
    </cfRule>
    <cfRule type="expression" dxfId="3149" priority="3081">
      <formula>OR($G106="舞台費",$G106="作品借料",$G106="上映費",$G106="会場費",$G106="運搬費")</formula>
    </cfRule>
    <cfRule type="expression" dxfId="3148" priority="3082">
      <formula>OR($G106="賃金・共済費",$G106="旅費",$G106="報償費")</formula>
    </cfRule>
    <cfRule type="expression" dxfId="3147" priority="3083">
      <formula>OR($G106="雑役務費",$G106="消耗品費",$G106="通信費",$G106="会議費",$G106="その他")</formula>
    </cfRule>
    <cfRule type="expression" dxfId="3146" priority="3084">
      <formula>OR($G106="委託費",$G106="補助金")</formula>
    </cfRule>
  </conditionalFormatting>
  <conditionalFormatting sqref="F106:F113">
    <cfRule type="expression" dxfId="3145" priority="3075">
      <formula>$F106="委託費"</formula>
    </cfRule>
    <cfRule type="expression" dxfId="3144" priority="3076">
      <formula>$F106="雑役務費・消耗品費等"</formula>
    </cfRule>
    <cfRule type="expression" dxfId="3143" priority="3077">
      <formula>$F106="賃金・旅費・報償費"</formula>
    </cfRule>
    <cfRule type="expression" dxfId="3142" priority="3078">
      <formula>$F106="舞台・会場・設営費"</formula>
    </cfRule>
    <cfRule type="expression" dxfId="3141" priority="3079">
      <formula>$F106="出演・音楽・文芸費"</formula>
    </cfRule>
  </conditionalFormatting>
  <conditionalFormatting sqref="F106:F113">
    <cfRule type="expression" dxfId="3140" priority="3073">
      <formula>$F106="動画制作・配信費等"</formula>
    </cfRule>
  </conditionalFormatting>
  <conditionalFormatting sqref="G106:G113">
    <cfRule type="expression" dxfId="3139" priority="3074">
      <formula>OR($G106="動画制作費",$G106="動画配信費")</formula>
    </cfRule>
  </conditionalFormatting>
  <conditionalFormatting sqref="O100:O101 R100:R102">
    <cfRule type="expression" dxfId="3138" priority="3072">
      <formula>INDIRECT(ADDRESS(ROW(),COLUMN()))=TRUNC(INDIRECT(ADDRESS(ROW(),COLUMN())))</formula>
    </cfRule>
  </conditionalFormatting>
  <conditionalFormatting sqref="O105">
    <cfRule type="expression" dxfId="3137" priority="3071">
      <formula>INDIRECT(ADDRESS(ROW(),COLUMN()))=TRUNC(INDIRECT(ADDRESS(ROW(),COLUMN())))</formula>
    </cfRule>
  </conditionalFormatting>
  <conditionalFormatting sqref="R103:R105">
    <cfRule type="expression" dxfId="3136" priority="3070">
      <formula>INDIRECT(ADDRESS(ROW(),COLUMN()))=TRUNC(INDIRECT(ADDRESS(ROW(),COLUMN())))</formula>
    </cfRule>
  </conditionalFormatting>
  <conditionalFormatting sqref="L100:L101">
    <cfRule type="expression" dxfId="3135" priority="3069">
      <formula>INDIRECT(ADDRESS(ROW(),COLUMN()))=TRUNC(INDIRECT(ADDRESS(ROW(),COLUMN())))</formula>
    </cfRule>
  </conditionalFormatting>
  <conditionalFormatting sqref="J100:J101">
    <cfRule type="expression" dxfId="3134" priority="3068">
      <formula>INDIRECT(ADDRESS(ROW(),COLUMN()))=TRUNC(INDIRECT(ADDRESS(ROW(),COLUMN())))</formula>
    </cfRule>
  </conditionalFormatting>
  <conditionalFormatting sqref="J102:J104">
    <cfRule type="expression" dxfId="3133" priority="3067">
      <formula>INDIRECT(ADDRESS(ROW(),COLUMN()))=TRUNC(INDIRECT(ADDRESS(ROW(),COLUMN())))</formula>
    </cfRule>
  </conditionalFormatting>
  <conditionalFormatting sqref="L102:L104">
    <cfRule type="expression" dxfId="3132" priority="3066">
      <formula>INDIRECT(ADDRESS(ROW(),COLUMN()))=TRUNC(INDIRECT(ADDRESS(ROW(),COLUMN())))</formula>
    </cfRule>
  </conditionalFormatting>
  <conditionalFormatting sqref="O102:O104">
    <cfRule type="expression" dxfId="3131" priority="3065">
      <formula>INDIRECT(ADDRESS(ROW(),COLUMN()))=TRUNC(INDIRECT(ADDRESS(ROW(),COLUMN())))</formula>
    </cfRule>
  </conditionalFormatting>
  <conditionalFormatting sqref="J105">
    <cfRule type="expression" dxfId="3130" priority="3064">
      <formula>INDIRECT(ADDRESS(ROW(),COLUMN()))=TRUNC(INDIRECT(ADDRESS(ROW(),COLUMN())))</formula>
    </cfRule>
  </conditionalFormatting>
  <conditionalFormatting sqref="L105">
    <cfRule type="expression" dxfId="3129" priority="3063">
      <formula>INDIRECT(ADDRESS(ROW(),COLUMN()))=TRUNC(INDIRECT(ADDRESS(ROW(),COLUMN())))</formula>
    </cfRule>
  </conditionalFormatting>
  <conditionalFormatting sqref="G100:G105">
    <cfRule type="expression" dxfId="3128" priority="3058">
      <formula>OR($G100="出演費",$G100="音楽費",$G100="文芸費")</formula>
    </cfRule>
    <cfRule type="expression" dxfId="3127" priority="3059">
      <formula>OR($G100="舞台費",$G100="作品借料",$G100="上映費",$G100="会場費",$G100="運搬費")</formula>
    </cfRule>
    <cfRule type="expression" dxfId="3126" priority="3060">
      <formula>OR($G100="賃金・共済費",$G100="旅費",$G100="報償費")</formula>
    </cfRule>
    <cfRule type="expression" dxfId="3125" priority="3061">
      <formula>OR($G100="雑役務費",$G100="消耗品費",$G100="通信費",$G100="会議費",$G100="その他")</formula>
    </cfRule>
    <cfRule type="expression" dxfId="3124" priority="3062">
      <formula>OR($G100="委託費",$G100="補助金")</formula>
    </cfRule>
  </conditionalFormatting>
  <conditionalFormatting sqref="F100:F105">
    <cfRule type="expression" dxfId="3123" priority="3053">
      <formula>$F100="委託費"</formula>
    </cfRule>
    <cfRule type="expression" dxfId="3122" priority="3054">
      <formula>$F100="雑役務費・消耗品費等"</formula>
    </cfRule>
    <cfRule type="expression" dxfId="3121" priority="3055">
      <formula>$F100="賃金・旅費・報償費"</formula>
    </cfRule>
    <cfRule type="expression" dxfId="3120" priority="3056">
      <formula>$F100="舞台・会場・設営費"</formula>
    </cfRule>
    <cfRule type="expression" dxfId="3119" priority="3057">
      <formula>$F100="出演・音楽・文芸費"</formula>
    </cfRule>
  </conditionalFormatting>
  <conditionalFormatting sqref="F100:F105">
    <cfRule type="expression" dxfId="3118" priority="3051">
      <formula>$F100="動画制作・配信費等"</formula>
    </cfRule>
  </conditionalFormatting>
  <conditionalFormatting sqref="G100:G105">
    <cfRule type="expression" dxfId="3117" priority="3052">
      <formula>OR($G100="動画制作費",$G100="動画配信費")</formula>
    </cfRule>
  </conditionalFormatting>
  <conditionalFormatting sqref="O144:O146 R144:R147">
    <cfRule type="expression" dxfId="3116" priority="3050">
      <formula>INDIRECT(ADDRESS(ROW(),COLUMN()))=TRUNC(INDIRECT(ADDRESS(ROW(),COLUMN())))</formula>
    </cfRule>
  </conditionalFormatting>
  <conditionalFormatting sqref="O150">
    <cfRule type="expression" dxfId="3115" priority="3049">
      <formula>INDIRECT(ADDRESS(ROW(),COLUMN()))=TRUNC(INDIRECT(ADDRESS(ROW(),COLUMN())))</formula>
    </cfRule>
  </conditionalFormatting>
  <conditionalFormatting sqref="R148:R150">
    <cfRule type="expression" dxfId="3114" priority="3048">
      <formula>INDIRECT(ADDRESS(ROW(),COLUMN()))=TRUNC(INDIRECT(ADDRESS(ROW(),COLUMN())))</formula>
    </cfRule>
  </conditionalFormatting>
  <conditionalFormatting sqref="L144:L146">
    <cfRule type="expression" dxfId="3113" priority="3047">
      <formula>INDIRECT(ADDRESS(ROW(),COLUMN()))=TRUNC(INDIRECT(ADDRESS(ROW(),COLUMN())))</formula>
    </cfRule>
  </conditionalFormatting>
  <conditionalFormatting sqref="J144">
    <cfRule type="expression" dxfId="3112" priority="3046">
      <formula>INDIRECT(ADDRESS(ROW(),COLUMN()))=TRUNC(INDIRECT(ADDRESS(ROW(),COLUMN())))</formula>
    </cfRule>
  </conditionalFormatting>
  <conditionalFormatting sqref="J145:J146">
    <cfRule type="expression" dxfId="3111" priority="3045">
      <formula>INDIRECT(ADDRESS(ROW(),COLUMN()))=TRUNC(INDIRECT(ADDRESS(ROW(),COLUMN())))</formula>
    </cfRule>
  </conditionalFormatting>
  <conditionalFormatting sqref="J147:J149">
    <cfRule type="expression" dxfId="3110" priority="3044">
      <formula>INDIRECT(ADDRESS(ROW(),COLUMN()))=TRUNC(INDIRECT(ADDRESS(ROW(),COLUMN())))</formula>
    </cfRule>
  </conditionalFormatting>
  <conditionalFormatting sqref="L147:L149">
    <cfRule type="expression" dxfId="3109" priority="3043">
      <formula>INDIRECT(ADDRESS(ROW(),COLUMN()))=TRUNC(INDIRECT(ADDRESS(ROW(),COLUMN())))</formula>
    </cfRule>
  </conditionalFormatting>
  <conditionalFormatting sqref="O147:O149">
    <cfRule type="expression" dxfId="3108" priority="3042">
      <formula>INDIRECT(ADDRESS(ROW(),COLUMN()))=TRUNC(INDIRECT(ADDRESS(ROW(),COLUMN())))</formula>
    </cfRule>
  </conditionalFormatting>
  <conditionalFormatting sqref="J150">
    <cfRule type="expression" dxfId="3107" priority="3041">
      <formula>INDIRECT(ADDRESS(ROW(),COLUMN()))=TRUNC(INDIRECT(ADDRESS(ROW(),COLUMN())))</formula>
    </cfRule>
  </conditionalFormatting>
  <conditionalFormatting sqref="L150">
    <cfRule type="expression" dxfId="3106" priority="3040">
      <formula>INDIRECT(ADDRESS(ROW(),COLUMN()))=TRUNC(INDIRECT(ADDRESS(ROW(),COLUMN())))</formula>
    </cfRule>
  </conditionalFormatting>
  <conditionalFormatting sqref="G144:G150">
    <cfRule type="expression" dxfId="3105" priority="3035">
      <formula>OR($G144="出演費",$G144="音楽費",$G144="文芸費")</formula>
    </cfRule>
    <cfRule type="expression" dxfId="3104" priority="3036">
      <formula>OR($G144="舞台費",$G144="作品借料",$G144="上映費",$G144="会場費",$G144="運搬費")</formula>
    </cfRule>
    <cfRule type="expression" dxfId="3103" priority="3037">
      <formula>OR($G144="賃金・共済費",$G144="旅費",$G144="報償費")</formula>
    </cfRule>
    <cfRule type="expression" dxfId="3102" priority="3038">
      <formula>OR($G144="雑役務費",$G144="消耗品費",$G144="通信費",$G144="会議費",$G144="その他")</formula>
    </cfRule>
    <cfRule type="expression" dxfId="3101" priority="3039">
      <formula>OR($G144="委託費",$G144="補助金")</formula>
    </cfRule>
  </conditionalFormatting>
  <conditionalFormatting sqref="F144:F150">
    <cfRule type="expression" dxfId="3100" priority="3030">
      <formula>$F144="委託費"</formula>
    </cfRule>
    <cfRule type="expression" dxfId="3099" priority="3031">
      <formula>$F144="雑役務費・消耗品費等"</formula>
    </cfRule>
    <cfRule type="expression" dxfId="3098" priority="3032">
      <formula>$F144="賃金・旅費・報償費"</formula>
    </cfRule>
    <cfRule type="expression" dxfId="3097" priority="3033">
      <formula>$F144="舞台・会場・設営費"</formula>
    </cfRule>
    <cfRule type="expression" dxfId="3096" priority="3034">
      <formula>$F144="出演・音楽・文芸費"</formula>
    </cfRule>
  </conditionalFormatting>
  <conditionalFormatting sqref="F144:F150">
    <cfRule type="expression" dxfId="3095" priority="3028">
      <formula>$F144="動画制作・配信費等"</formula>
    </cfRule>
  </conditionalFormatting>
  <conditionalFormatting sqref="G144:G150">
    <cfRule type="expression" dxfId="3094" priority="3029">
      <formula>OR($G144="動画制作費",$G144="動画配信費")</formula>
    </cfRule>
  </conditionalFormatting>
  <conditionalFormatting sqref="R136:R140 O136:O139">
    <cfRule type="expression" dxfId="3093" priority="3027">
      <formula>INDIRECT(ADDRESS(ROW(),COLUMN()))=TRUNC(INDIRECT(ADDRESS(ROW(),COLUMN())))</formula>
    </cfRule>
  </conditionalFormatting>
  <conditionalFormatting sqref="O143">
    <cfRule type="expression" dxfId="3092" priority="3026">
      <formula>INDIRECT(ADDRESS(ROW(),COLUMN()))=TRUNC(INDIRECT(ADDRESS(ROW(),COLUMN())))</formula>
    </cfRule>
  </conditionalFormatting>
  <conditionalFormatting sqref="R141:R143">
    <cfRule type="expression" dxfId="3091" priority="3025">
      <formula>INDIRECT(ADDRESS(ROW(),COLUMN()))=TRUNC(INDIRECT(ADDRESS(ROW(),COLUMN())))</formula>
    </cfRule>
  </conditionalFormatting>
  <conditionalFormatting sqref="L136:L139">
    <cfRule type="expression" dxfId="3090" priority="3024">
      <formula>INDIRECT(ADDRESS(ROW(),COLUMN()))=TRUNC(INDIRECT(ADDRESS(ROW(),COLUMN())))</formula>
    </cfRule>
  </conditionalFormatting>
  <conditionalFormatting sqref="J137">
    <cfRule type="expression" dxfId="3089" priority="3023">
      <formula>INDIRECT(ADDRESS(ROW(),COLUMN()))=TRUNC(INDIRECT(ADDRESS(ROW(),COLUMN())))</formula>
    </cfRule>
  </conditionalFormatting>
  <conditionalFormatting sqref="J136">
    <cfRule type="expression" dxfId="3088" priority="3022">
      <formula>INDIRECT(ADDRESS(ROW(),COLUMN()))=TRUNC(INDIRECT(ADDRESS(ROW(),COLUMN())))</formula>
    </cfRule>
  </conditionalFormatting>
  <conditionalFormatting sqref="J138:J139">
    <cfRule type="expression" dxfId="3087" priority="3021">
      <formula>INDIRECT(ADDRESS(ROW(),COLUMN()))=TRUNC(INDIRECT(ADDRESS(ROW(),COLUMN())))</formula>
    </cfRule>
  </conditionalFormatting>
  <conditionalFormatting sqref="J140:J142">
    <cfRule type="expression" dxfId="3086" priority="3020">
      <formula>INDIRECT(ADDRESS(ROW(),COLUMN()))=TRUNC(INDIRECT(ADDRESS(ROW(),COLUMN())))</formula>
    </cfRule>
  </conditionalFormatting>
  <conditionalFormatting sqref="L140:L142">
    <cfRule type="expression" dxfId="3085" priority="3019">
      <formula>INDIRECT(ADDRESS(ROW(),COLUMN()))=TRUNC(INDIRECT(ADDRESS(ROW(),COLUMN())))</formula>
    </cfRule>
  </conditionalFormatting>
  <conditionalFormatting sqref="O140:O142">
    <cfRule type="expression" dxfId="3084" priority="3018">
      <formula>INDIRECT(ADDRESS(ROW(),COLUMN()))=TRUNC(INDIRECT(ADDRESS(ROW(),COLUMN())))</formula>
    </cfRule>
  </conditionalFormatting>
  <conditionalFormatting sqref="J143">
    <cfRule type="expression" dxfId="3083" priority="3017">
      <formula>INDIRECT(ADDRESS(ROW(),COLUMN()))=TRUNC(INDIRECT(ADDRESS(ROW(),COLUMN())))</formula>
    </cfRule>
  </conditionalFormatting>
  <conditionalFormatting sqref="L143">
    <cfRule type="expression" dxfId="3082" priority="3016">
      <formula>INDIRECT(ADDRESS(ROW(),COLUMN()))=TRUNC(INDIRECT(ADDRESS(ROW(),COLUMN())))</formula>
    </cfRule>
  </conditionalFormatting>
  <conditionalFormatting sqref="G136:G143">
    <cfRule type="expression" dxfId="3081" priority="3011">
      <formula>OR($G136="出演費",$G136="音楽費",$G136="文芸費")</formula>
    </cfRule>
    <cfRule type="expression" dxfId="3080" priority="3012">
      <formula>OR($G136="舞台費",$G136="作品借料",$G136="上映費",$G136="会場費",$G136="運搬費")</formula>
    </cfRule>
    <cfRule type="expression" dxfId="3079" priority="3013">
      <formula>OR($G136="賃金・共済費",$G136="旅費",$G136="報償費")</formula>
    </cfRule>
    <cfRule type="expression" dxfId="3078" priority="3014">
      <formula>OR($G136="雑役務費",$G136="消耗品費",$G136="通信費",$G136="会議費",$G136="その他")</formula>
    </cfRule>
    <cfRule type="expression" dxfId="3077" priority="3015">
      <formula>OR($G136="委託費",$G136="補助金")</formula>
    </cfRule>
  </conditionalFormatting>
  <conditionalFormatting sqref="F136:F143">
    <cfRule type="expression" dxfId="3076" priority="3006">
      <formula>$F136="委託費"</formula>
    </cfRule>
    <cfRule type="expression" dxfId="3075" priority="3007">
      <formula>$F136="雑役務費・消耗品費等"</formula>
    </cfRule>
    <cfRule type="expression" dxfId="3074" priority="3008">
      <formula>$F136="賃金・旅費・報償費"</formula>
    </cfRule>
    <cfRule type="expression" dxfId="3073" priority="3009">
      <formula>$F136="舞台・会場・設営費"</formula>
    </cfRule>
    <cfRule type="expression" dxfId="3072" priority="3010">
      <formula>$F136="出演・音楽・文芸費"</formula>
    </cfRule>
  </conditionalFormatting>
  <conditionalFormatting sqref="F136:F143">
    <cfRule type="expression" dxfId="3071" priority="3004">
      <formula>$F136="動画制作・配信費等"</formula>
    </cfRule>
  </conditionalFormatting>
  <conditionalFormatting sqref="G136:G143">
    <cfRule type="expression" dxfId="3070" priority="3005">
      <formula>OR($G136="動画制作費",$G136="動画配信費")</formula>
    </cfRule>
  </conditionalFormatting>
  <conditionalFormatting sqref="O130:O131 R130:R132">
    <cfRule type="expression" dxfId="3069" priority="3003">
      <formula>INDIRECT(ADDRESS(ROW(),COLUMN()))=TRUNC(INDIRECT(ADDRESS(ROW(),COLUMN())))</formula>
    </cfRule>
  </conditionalFormatting>
  <conditionalFormatting sqref="O135">
    <cfRule type="expression" dxfId="3068" priority="3002">
      <formula>INDIRECT(ADDRESS(ROW(),COLUMN()))=TRUNC(INDIRECT(ADDRESS(ROW(),COLUMN())))</formula>
    </cfRule>
  </conditionalFormatting>
  <conditionalFormatting sqref="R133:R135">
    <cfRule type="expression" dxfId="3067" priority="3001">
      <formula>INDIRECT(ADDRESS(ROW(),COLUMN()))=TRUNC(INDIRECT(ADDRESS(ROW(),COLUMN())))</formula>
    </cfRule>
  </conditionalFormatting>
  <conditionalFormatting sqref="L130:L131">
    <cfRule type="expression" dxfId="3066" priority="3000">
      <formula>INDIRECT(ADDRESS(ROW(),COLUMN()))=TRUNC(INDIRECT(ADDRESS(ROW(),COLUMN())))</formula>
    </cfRule>
  </conditionalFormatting>
  <conditionalFormatting sqref="J130:J131">
    <cfRule type="expression" dxfId="3065" priority="2999">
      <formula>INDIRECT(ADDRESS(ROW(),COLUMN()))=TRUNC(INDIRECT(ADDRESS(ROW(),COLUMN())))</formula>
    </cfRule>
  </conditionalFormatting>
  <conditionalFormatting sqref="J132:J134">
    <cfRule type="expression" dxfId="3064" priority="2998">
      <formula>INDIRECT(ADDRESS(ROW(),COLUMN()))=TRUNC(INDIRECT(ADDRESS(ROW(),COLUMN())))</formula>
    </cfRule>
  </conditionalFormatting>
  <conditionalFormatting sqref="L132:L134">
    <cfRule type="expression" dxfId="3063" priority="2997">
      <formula>INDIRECT(ADDRESS(ROW(),COLUMN()))=TRUNC(INDIRECT(ADDRESS(ROW(),COLUMN())))</formula>
    </cfRule>
  </conditionalFormatting>
  <conditionalFormatting sqref="O132:O134">
    <cfRule type="expression" dxfId="3062" priority="2996">
      <formula>INDIRECT(ADDRESS(ROW(),COLUMN()))=TRUNC(INDIRECT(ADDRESS(ROW(),COLUMN())))</formula>
    </cfRule>
  </conditionalFormatting>
  <conditionalFormatting sqref="J135">
    <cfRule type="expression" dxfId="3061" priority="2995">
      <formula>INDIRECT(ADDRESS(ROW(),COLUMN()))=TRUNC(INDIRECT(ADDRESS(ROW(),COLUMN())))</formula>
    </cfRule>
  </conditionalFormatting>
  <conditionalFormatting sqref="L135">
    <cfRule type="expression" dxfId="3060" priority="2994">
      <formula>INDIRECT(ADDRESS(ROW(),COLUMN()))=TRUNC(INDIRECT(ADDRESS(ROW(),COLUMN())))</formula>
    </cfRule>
  </conditionalFormatting>
  <conditionalFormatting sqref="G130:G135">
    <cfRule type="expression" dxfId="3059" priority="2989">
      <formula>OR($G130="出演費",$G130="音楽費",$G130="文芸費")</formula>
    </cfRule>
    <cfRule type="expression" dxfId="3058" priority="2990">
      <formula>OR($G130="舞台費",$G130="作品借料",$G130="上映費",$G130="会場費",$G130="運搬費")</formula>
    </cfRule>
    <cfRule type="expression" dxfId="3057" priority="2991">
      <formula>OR($G130="賃金・共済費",$G130="旅費",$G130="報償費")</formula>
    </cfRule>
    <cfRule type="expression" dxfId="3056" priority="2992">
      <formula>OR($G130="雑役務費",$G130="消耗品費",$G130="通信費",$G130="会議費",$G130="その他")</formula>
    </cfRule>
    <cfRule type="expression" dxfId="3055" priority="2993">
      <formula>OR($G130="委託費",$G130="補助金")</formula>
    </cfRule>
  </conditionalFormatting>
  <conditionalFormatting sqref="F130:F135">
    <cfRule type="expression" dxfId="3054" priority="2984">
      <formula>$F130="委託費"</formula>
    </cfRule>
    <cfRule type="expression" dxfId="3053" priority="2985">
      <formula>$F130="雑役務費・消耗品費等"</formula>
    </cfRule>
    <cfRule type="expression" dxfId="3052" priority="2986">
      <formula>$F130="賃金・旅費・報償費"</formula>
    </cfRule>
    <cfRule type="expression" dxfId="3051" priority="2987">
      <formula>$F130="舞台・会場・設営費"</formula>
    </cfRule>
    <cfRule type="expression" dxfId="3050" priority="2988">
      <formula>$F130="出演・音楽・文芸費"</formula>
    </cfRule>
  </conditionalFormatting>
  <conditionalFormatting sqref="F130:F135">
    <cfRule type="expression" dxfId="3049" priority="2982">
      <formula>$F130="動画制作・配信費等"</formula>
    </cfRule>
  </conditionalFormatting>
  <conditionalFormatting sqref="G130:G135">
    <cfRule type="expression" dxfId="3048" priority="2983">
      <formula>OR($G130="動画制作費",$G130="動画配信費")</formula>
    </cfRule>
  </conditionalFormatting>
  <conditionalFormatting sqref="O174:O176 R174:R177">
    <cfRule type="expression" dxfId="3047" priority="2981">
      <formula>INDIRECT(ADDRESS(ROW(),COLUMN()))=TRUNC(INDIRECT(ADDRESS(ROW(),COLUMN())))</formula>
    </cfRule>
  </conditionalFormatting>
  <conditionalFormatting sqref="O180">
    <cfRule type="expression" dxfId="3046" priority="2980">
      <formula>INDIRECT(ADDRESS(ROW(),COLUMN()))=TRUNC(INDIRECT(ADDRESS(ROW(),COLUMN())))</formula>
    </cfRule>
  </conditionalFormatting>
  <conditionalFormatting sqref="R178:R180">
    <cfRule type="expression" dxfId="3045" priority="2979">
      <formula>INDIRECT(ADDRESS(ROW(),COLUMN()))=TRUNC(INDIRECT(ADDRESS(ROW(),COLUMN())))</formula>
    </cfRule>
  </conditionalFormatting>
  <conditionalFormatting sqref="L174:L176">
    <cfRule type="expression" dxfId="3044" priority="2978">
      <formula>INDIRECT(ADDRESS(ROW(),COLUMN()))=TRUNC(INDIRECT(ADDRESS(ROW(),COLUMN())))</formula>
    </cfRule>
  </conditionalFormatting>
  <conditionalFormatting sqref="J174">
    <cfRule type="expression" dxfId="3043" priority="2977">
      <formula>INDIRECT(ADDRESS(ROW(),COLUMN()))=TRUNC(INDIRECT(ADDRESS(ROW(),COLUMN())))</formula>
    </cfRule>
  </conditionalFormatting>
  <conditionalFormatting sqref="J175:J176">
    <cfRule type="expression" dxfId="3042" priority="2976">
      <formula>INDIRECT(ADDRESS(ROW(),COLUMN()))=TRUNC(INDIRECT(ADDRESS(ROW(),COLUMN())))</formula>
    </cfRule>
  </conditionalFormatting>
  <conditionalFormatting sqref="J177:J179">
    <cfRule type="expression" dxfId="3041" priority="2975">
      <formula>INDIRECT(ADDRESS(ROW(),COLUMN()))=TRUNC(INDIRECT(ADDRESS(ROW(),COLUMN())))</formula>
    </cfRule>
  </conditionalFormatting>
  <conditionalFormatting sqref="L177:L179">
    <cfRule type="expression" dxfId="3040" priority="2974">
      <formula>INDIRECT(ADDRESS(ROW(),COLUMN()))=TRUNC(INDIRECT(ADDRESS(ROW(),COLUMN())))</formula>
    </cfRule>
  </conditionalFormatting>
  <conditionalFormatting sqref="O177:O179">
    <cfRule type="expression" dxfId="3039" priority="2973">
      <formula>INDIRECT(ADDRESS(ROW(),COLUMN()))=TRUNC(INDIRECT(ADDRESS(ROW(),COLUMN())))</formula>
    </cfRule>
  </conditionalFormatting>
  <conditionalFormatting sqref="J180">
    <cfRule type="expression" dxfId="3038" priority="2972">
      <formula>INDIRECT(ADDRESS(ROW(),COLUMN()))=TRUNC(INDIRECT(ADDRESS(ROW(),COLUMN())))</formula>
    </cfRule>
  </conditionalFormatting>
  <conditionalFormatting sqref="L180">
    <cfRule type="expression" dxfId="3037" priority="2971">
      <formula>INDIRECT(ADDRESS(ROW(),COLUMN()))=TRUNC(INDIRECT(ADDRESS(ROW(),COLUMN())))</formula>
    </cfRule>
  </conditionalFormatting>
  <conditionalFormatting sqref="G174:G180">
    <cfRule type="expression" dxfId="3036" priority="2966">
      <formula>OR($G174="出演費",$G174="音楽費",$G174="文芸費")</formula>
    </cfRule>
    <cfRule type="expression" dxfId="3035" priority="2967">
      <formula>OR($G174="舞台費",$G174="作品借料",$G174="上映費",$G174="会場費",$G174="運搬費")</formula>
    </cfRule>
    <cfRule type="expression" dxfId="3034" priority="2968">
      <formula>OR($G174="賃金・共済費",$G174="旅費",$G174="報償費")</formula>
    </cfRule>
    <cfRule type="expression" dxfId="3033" priority="2969">
      <formula>OR($G174="雑役務費",$G174="消耗品費",$G174="通信費",$G174="会議費",$G174="その他")</formula>
    </cfRule>
    <cfRule type="expression" dxfId="3032" priority="2970">
      <formula>OR($G174="委託費",$G174="補助金")</formula>
    </cfRule>
  </conditionalFormatting>
  <conditionalFormatting sqref="F174:F180">
    <cfRule type="expression" dxfId="3031" priority="2961">
      <formula>$F174="委託費"</formula>
    </cfRule>
    <cfRule type="expression" dxfId="3030" priority="2962">
      <formula>$F174="雑役務費・消耗品費等"</formula>
    </cfRule>
    <cfRule type="expression" dxfId="3029" priority="2963">
      <formula>$F174="賃金・旅費・報償費"</formula>
    </cfRule>
    <cfRule type="expression" dxfId="3028" priority="2964">
      <formula>$F174="舞台・会場・設営費"</formula>
    </cfRule>
    <cfRule type="expression" dxfId="3027" priority="2965">
      <formula>$F174="出演・音楽・文芸費"</formula>
    </cfRule>
  </conditionalFormatting>
  <conditionalFormatting sqref="F174:F180">
    <cfRule type="expression" dxfId="3026" priority="2959">
      <formula>$F174="動画制作・配信費等"</formula>
    </cfRule>
  </conditionalFormatting>
  <conditionalFormatting sqref="G174:G180">
    <cfRule type="expression" dxfId="3025" priority="2960">
      <formula>OR($G174="動画制作費",$G174="動画配信費")</formula>
    </cfRule>
  </conditionalFormatting>
  <conditionalFormatting sqref="R166:R170 O166:O169">
    <cfRule type="expression" dxfId="3024" priority="2958">
      <formula>INDIRECT(ADDRESS(ROW(),COLUMN()))=TRUNC(INDIRECT(ADDRESS(ROW(),COLUMN())))</formula>
    </cfRule>
  </conditionalFormatting>
  <conditionalFormatting sqref="O173">
    <cfRule type="expression" dxfId="3023" priority="2957">
      <formula>INDIRECT(ADDRESS(ROW(),COLUMN()))=TRUNC(INDIRECT(ADDRESS(ROW(),COLUMN())))</formula>
    </cfRule>
  </conditionalFormatting>
  <conditionalFormatting sqref="R171:R173">
    <cfRule type="expression" dxfId="3022" priority="2956">
      <formula>INDIRECT(ADDRESS(ROW(),COLUMN()))=TRUNC(INDIRECT(ADDRESS(ROW(),COLUMN())))</formula>
    </cfRule>
  </conditionalFormatting>
  <conditionalFormatting sqref="L166:L169">
    <cfRule type="expression" dxfId="3021" priority="2955">
      <formula>INDIRECT(ADDRESS(ROW(),COLUMN()))=TRUNC(INDIRECT(ADDRESS(ROW(),COLUMN())))</formula>
    </cfRule>
  </conditionalFormatting>
  <conditionalFormatting sqref="J167">
    <cfRule type="expression" dxfId="3020" priority="2954">
      <formula>INDIRECT(ADDRESS(ROW(),COLUMN()))=TRUNC(INDIRECT(ADDRESS(ROW(),COLUMN())))</formula>
    </cfRule>
  </conditionalFormatting>
  <conditionalFormatting sqref="J166">
    <cfRule type="expression" dxfId="3019" priority="2953">
      <formula>INDIRECT(ADDRESS(ROW(),COLUMN()))=TRUNC(INDIRECT(ADDRESS(ROW(),COLUMN())))</formula>
    </cfRule>
  </conditionalFormatting>
  <conditionalFormatting sqref="J168:J169">
    <cfRule type="expression" dxfId="3018" priority="2952">
      <formula>INDIRECT(ADDRESS(ROW(),COLUMN()))=TRUNC(INDIRECT(ADDRESS(ROW(),COLUMN())))</formula>
    </cfRule>
  </conditionalFormatting>
  <conditionalFormatting sqref="J170:J172">
    <cfRule type="expression" dxfId="3017" priority="2951">
      <formula>INDIRECT(ADDRESS(ROW(),COLUMN()))=TRUNC(INDIRECT(ADDRESS(ROW(),COLUMN())))</formula>
    </cfRule>
  </conditionalFormatting>
  <conditionalFormatting sqref="L170:L172">
    <cfRule type="expression" dxfId="3016" priority="2950">
      <formula>INDIRECT(ADDRESS(ROW(),COLUMN()))=TRUNC(INDIRECT(ADDRESS(ROW(),COLUMN())))</formula>
    </cfRule>
  </conditionalFormatting>
  <conditionalFormatting sqref="O170:O172">
    <cfRule type="expression" dxfId="3015" priority="2949">
      <formula>INDIRECT(ADDRESS(ROW(),COLUMN()))=TRUNC(INDIRECT(ADDRESS(ROW(),COLUMN())))</formula>
    </cfRule>
  </conditionalFormatting>
  <conditionalFormatting sqref="J173">
    <cfRule type="expression" dxfId="3014" priority="2948">
      <formula>INDIRECT(ADDRESS(ROW(),COLUMN()))=TRUNC(INDIRECT(ADDRESS(ROW(),COLUMN())))</formula>
    </cfRule>
  </conditionalFormatting>
  <conditionalFormatting sqref="L173">
    <cfRule type="expression" dxfId="3013" priority="2947">
      <formula>INDIRECT(ADDRESS(ROW(),COLUMN()))=TRUNC(INDIRECT(ADDRESS(ROW(),COLUMN())))</formula>
    </cfRule>
  </conditionalFormatting>
  <conditionalFormatting sqref="G166:G173">
    <cfRule type="expression" dxfId="3012" priority="2942">
      <formula>OR($G166="出演費",$G166="音楽費",$G166="文芸費")</formula>
    </cfRule>
    <cfRule type="expression" dxfId="3011" priority="2943">
      <formula>OR($G166="舞台費",$G166="作品借料",$G166="上映費",$G166="会場費",$G166="運搬費")</formula>
    </cfRule>
    <cfRule type="expression" dxfId="3010" priority="2944">
      <formula>OR($G166="賃金・共済費",$G166="旅費",$G166="報償費")</formula>
    </cfRule>
    <cfRule type="expression" dxfId="3009" priority="2945">
      <formula>OR($G166="雑役務費",$G166="消耗品費",$G166="通信費",$G166="会議費",$G166="その他")</formula>
    </cfRule>
    <cfRule type="expression" dxfId="3008" priority="2946">
      <formula>OR($G166="委託費",$G166="補助金")</formula>
    </cfRule>
  </conditionalFormatting>
  <conditionalFormatting sqref="F166:F173">
    <cfRule type="expression" dxfId="3007" priority="2937">
      <formula>$F166="委託費"</formula>
    </cfRule>
    <cfRule type="expression" dxfId="3006" priority="2938">
      <formula>$F166="雑役務費・消耗品費等"</formula>
    </cfRule>
    <cfRule type="expression" dxfId="3005" priority="2939">
      <formula>$F166="賃金・旅費・報償費"</formula>
    </cfRule>
    <cfRule type="expression" dxfId="3004" priority="2940">
      <formula>$F166="舞台・会場・設営費"</formula>
    </cfRule>
    <cfRule type="expression" dxfId="3003" priority="2941">
      <formula>$F166="出演・音楽・文芸費"</formula>
    </cfRule>
  </conditionalFormatting>
  <conditionalFormatting sqref="F166:F173">
    <cfRule type="expression" dxfId="3002" priority="2935">
      <formula>$F166="動画制作・配信費等"</formula>
    </cfRule>
  </conditionalFormatting>
  <conditionalFormatting sqref="G166:G173">
    <cfRule type="expression" dxfId="3001" priority="2936">
      <formula>OR($G166="動画制作費",$G166="動画配信費")</formula>
    </cfRule>
  </conditionalFormatting>
  <conditionalFormatting sqref="O160:O161 R160:R162">
    <cfRule type="expression" dxfId="3000" priority="2934">
      <formula>INDIRECT(ADDRESS(ROW(),COLUMN()))=TRUNC(INDIRECT(ADDRESS(ROW(),COLUMN())))</formula>
    </cfRule>
  </conditionalFormatting>
  <conditionalFormatting sqref="O165">
    <cfRule type="expression" dxfId="2999" priority="2933">
      <formula>INDIRECT(ADDRESS(ROW(),COLUMN()))=TRUNC(INDIRECT(ADDRESS(ROW(),COLUMN())))</formula>
    </cfRule>
  </conditionalFormatting>
  <conditionalFormatting sqref="R163:R165">
    <cfRule type="expression" dxfId="2998" priority="2932">
      <formula>INDIRECT(ADDRESS(ROW(),COLUMN()))=TRUNC(INDIRECT(ADDRESS(ROW(),COLUMN())))</formula>
    </cfRule>
  </conditionalFormatting>
  <conditionalFormatting sqref="L160:L161">
    <cfRule type="expression" dxfId="2997" priority="2931">
      <formula>INDIRECT(ADDRESS(ROW(),COLUMN()))=TRUNC(INDIRECT(ADDRESS(ROW(),COLUMN())))</formula>
    </cfRule>
  </conditionalFormatting>
  <conditionalFormatting sqref="J160:J161">
    <cfRule type="expression" dxfId="2996" priority="2930">
      <formula>INDIRECT(ADDRESS(ROW(),COLUMN()))=TRUNC(INDIRECT(ADDRESS(ROW(),COLUMN())))</formula>
    </cfRule>
  </conditionalFormatting>
  <conditionalFormatting sqref="J162:J164">
    <cfRule type="expression" dxfId="2995" priority="2929">
      <formula>INDIRECT(ADDRESS(ROW(),COLUMN()))=TRUNC(INDIRECT(ADDRESS(ROW(),COLUMN())))</formula>
    </cfRule>
  </conditionalFormatting>
  <conditionalFormatting sqref="L162:L164">
    <cfRule type="expression" dxfId="2994" priority="2928">
      <formula>INDIRECT(ADDRESS(ROW(),COLUMN()))=TRUNC(INDIRECT(ADDRESS(ROW(),COLUMN())))</formula>
    </cfRule>
  </conditionalFormatting>
  <conditionalFormatting sqref="O162:O164">
    <cfRule type="expression" dxfId="2993" priority="2927">
      <formula>INDIRECT(ADDRESS(ROW(),COLUMN()))=TRUNC(INDIRECT(ADDRESS(ROW(),COLUMN())))</formula>
    </cfRule>
  </conditionalFormatting>
  <conditionalFormatting sqref="J165">
    <cfRule type="expression" dxfId="2992" priority="2926">
      <formula>INDIRECT(ADDRESS(ROW(),COLUMN()))=TRUNC(INDIRECT(ADDRESS(ROW(),COLUMN())))</formula>
    </cfRule>
  </conditionalFormatting>
  <conditionalFormatting sqref="L165">
    <cfRule type="expression" dxfId="2991" priority="2925">
      <formula>INDIRECT(ADDRESS(ROW(),COLUMN()))=TRUNC(INDIRECT(ADDRESS(ROW(),COLUMN())))</formula>
    </cfRule>
  </conditionalFormatting>
  <conditionalFormatting sqref="G160:G165">
    <cfRule type="expression" dxfId="2990" priority="2920">
      <formula>OR($G160="出演費",$G160="音楽費",$G160="文芸費")</formula>
    </cfRule>
    <cfRule type="expression" dxfId="2989" priority="2921">
      <formula>OR($G160="舞台費",$G160="作品借料",$G160="上映費",$G160="会場費",$G160="運搬費")</formula>
    </cfRule>
    <cfRule type="expression" dxfId="2988" priority="2922">
      <formula>OR($G160="賃金・共済費",$G160="旅費",$G160="報償費")</formula>
    </cfRule>
    <cfRule type="expression" dxfId="2987" priority="2923">
      <formula>OR($G160="雑役務費",$G160="消耗品費",$G160="通信費",$G160="会議費",$G160="その他")</formula>
    </cfRule>
    <cfRule type="expression" dxfId="2986" priority="2924">
      <formula>OR($G160="委託費",$G160="補助金")</formula>
    </cfRule>
  </conditionalFormatting>
  <conditionalFormatting sqref="F160:F165">
    <cfRule type="expression" dxfId="2985" priority="2915">
      <formula>$F160="委託費"</formula>
    </cfRule>
    <cfRule type="expression" dxfId="2984" priority="2916">
      <formula>$F160="雑役務費・消耗品費等"</formula>
    </cfRule>
    <cfRule type="expression" dxfId="2983" priority="2917">
      <formula>$F160="賃金・旅費・報償費"</formula>
    </cfRule>
    <cfRule type="expression" dxfId="2982" priority="2918">
      <formula>$F160="舞台・会場・設営費"</formula>
    </cfRule>
    <cfRule type="expression" dxfId="2981" priority="2919">
      <formula>$F160="出演・音楽・文芸費"</formula>
    </cfRule>
  </conditionalFormatting>
  <conditionalFormatting sqref="F160:F165">
    <cfRule type="expression" dxfId="2980" priority="2913">
      <formula>$F160="動画制作・配信費等"</formula>
    </cfRule>
  </conditionalFormatting>
  <conditionalFormatting sqref="G160:G165">
    <cfRule type="expression" dxfId="2979" priority="2914">
      <formula>OR($G160="動画制作費",$G160="動画配信費")</formula>
    </cfRule>
  </conditionalFormatting>
  <conditionalFormatting sqref="O204:O206 R204:R207">
    <cfRule type="expression" dxfId="2978" priority="2912">
      <formula>INDIRECT(ADDRESS(ROW(),COLUMN()))=TRUNC(INDIRECT(ADDRESS(ROW(),COLUMN())))</formula>
    </cfRule>
  </conditionalFormatting>
  <conditionalFormatting sqref="O210">
    <cfRule type="expression" dxfId="2977" priority="2911">
      <formula>INDIRECT(ADDRESS(ROW(),COLUMN()))=TRUNC(INDIRECT(ADDRESS(ROW(),COLUMN())))</formula>
    </cfRule>
  </conditionalFormatting>
  <conditionalFormatting sqref="R208:R210">
    <cfRule type="expression" dxfId="2976" priority="2910">
      <formula>INDIRECT(ADDRESS(ROW(),COLUMN()))=TRUNC(INDIRECT(ADDRESS(ROW(),COLUMN())))</formula>
    </cfRule>
  </conditionalFormatting>
  <conditionalFormatting sqref="L204:L206">
    <cfRule type="expression" dxfId="2975" priority="2909">
      <formula>INDIRECT(ADDRESS(ROW(),COLUMN()))=TRUNC(INDIRECT(ADDRESS(ROW(),COLUMN())))</formula>
    </cfRule>
  </conditionalFormatting>
  <conditionalFormatting sqref="J204">
    <cfRule type="expression" dxfId="2974" priority="2908">
      <formula>INDIRECT(ADDRESS(ROW(),COLUMN()))=TRUNC(INDIRECT(ADDRESS(ROW(),COLUMN())))</formula>
    </cfRule>
  </conditionalFormatting>
  <conditionalFormatting sqref="J205:J206">
    <cfRule type="expression" dxfId="2973" priority="2907">
      <formula>INDIRECT(ADDRESS(ROW(),COLUMN()))=TRUNC(INDIRECT(ADDRESS(ROW(),COLUMN())))</formula>
    </cfRule>
  </conditionalFormatting>
  <conditionalFormatting sqref="J207:J209">
    <cfRule type="expression" dxfId="2972" priority="2906">
      <formula>INDIRECT(ADDRESS(ROW(),COLUMN()))=TRUNC(INDIRECT(ADDRESS(ROW(),COLUMN())))</formula>
    </cfRule>
  </conditionalFormatting>
  <conditionalFormatting sqref="L207:L209">
    <cfRule type="expression" dxfId="2971" priority="2905">
      <formula>INDIRECT(ADDRESS(ROW(),COLUMN()))=TRUNC(INDIRECT(ADDRESS(ROW(),COLUMN())))</formula>
    </cfRule>
  </conditionalFormatting>
  <conditionalFormatting sqref="O207:O209">
    <cfRule type="expression" dxfId="2970" priority="2904">
      <formula>INDIRECT(ADDRESS(ROW(),COLUMN()))=TRUNC(INDIRECT(ADDRESS(ROW(),COLUMN())))</formula>
    </cfRule>
  </conditionalFormatting>
  <conditionalFormatting sqref="J210">
    <cfRule type="expression" dxfId="2969" priority="2903">
      <formula>INDIRECT(ADDRESS(ROW(),COLUMN()))=TRUNC(INDIRECT(ADDRESS(ROW(),COLUMN())))</formula>
    </cfRule>
  </conditionalFormatting>
  <conditionalFormatting sqref="L210">
    <cfRule type="expression" dxfId="2968" priority="2902">
      <formula>INDIRECT(ADDRESS(ROW(),COLUMN()))=TRUNC(INDIRECT(ADDRESS(ROW(),COLUMN())))</formula>
    </cfRule>
  </conditionalFormatting>
  <conditionalFormatting sqref="G204:G210">
    <cfRule type="expression" dxfId="2967" priority="2897">
      <formula>OR($G204="出演費",$G204="音楽費",$G204="文芸費")</formula>
    </cfRule>
    <cfRule type="expression" dxfId="2966" priority="2898">
      <formula>OR($G204="舞台費",$G204="作品借料",$G204="上映費",$G204="会場費",$G204="運搬費")</formula>
    </cfRule>
    <cfRule type="expression" dxfId="2965" priority="2899">
      <formula>OR($G204="賃金・共済費",$G204="旅費",$G204="報償費")</formula>
    </cfRule>
    <cfRule type="expression" dxfId="2964" priority="2900">
      <formula>OR($G204="雑役務費",$G204="消耗品費",$G204="通信費",$G204="会議費",$G204="その他")</formula>
    </cfRule>
    <cfRule type="expression" dxfId="2963" priority="2901">
      <formula>OR($G204="委託費",$G204="補助金")</formula>
    </cfRule>
  </conditionalFormatting>
  <conditionalFormatting sqref="F204:F210">
    <cfRule type="expression" dxfId="2962" priority="2892">
      <formula>$F204="委託費"</formula>
    </cfRule>
    <cfRule type="expression" dxfId="2961" priority="2893">
      <formula>$F204="雑役務費・消耗品費等"</formula>
    </cfRule>
    <cfRule type="expression" dxfId="2960" priority="2894">
      <formula>$F204="賃金・旅費・報償費"</formula>
    </cfRule>
    <cfRule type="expression" dxfId="2959" priority="2895">
      <formula>$F204="舞台・会場・設営費"</formula>
    </cfRule>
    <cfRule type="expression" dxfId="2958" priority="2896">
      <formula>$F204="出演・音楽・文芸費"</formula>
    </cfRule>
  </conditionalFormatting>
  <conditionalFormatting sqref="F204:F210">
    <cfRule type="expression" dxfId="2957" priority="2890">
      <formula>$F204="動画制作・配信費等"</formula>
    </cfRule>
  </conditionalFormatting>
  <conditionalFormatting sqref="G204:G210">
    <cfRule type="expression" dxfId="2956" priority="2891">
      <formula>OR($G204="動画制作費",$G204="動画配信費")</formula>
    </cfRule>
  </conditionalFormatting>
  <conditionalFormatting sqref="R196:R200 O196:O199">
    <cfRule type="expression" dxfId="2955" priority="2889">
      <formula>INDIRECT(ADDRESS(ROW(),COLUMN()))=TRUNC(INDIRECT(ADDRESS(ROW(),COLUMN())))</formula>
    </cfRule>
  </conditionalFormatting>
  <conditionalFormatting sqref="O203">
    <cfRule type="expression" dxfId="2954" priority="2888">
      <formula>INDIRECT(ADDRESS(ROW(),COLUMN()))=TRUNC(INDIRECT(ADDRESS(ROW(),COLUMN())))</formula>
    </cfRule>
  </conditionalFormatting>
  <conditionalFormatting sqref="R201:R203">
    <cfRule type="expression" dxfId="2953" priority="2887">
      <formula>INDIRECT(ADDRESS(ROW(),COLUMN()))=TRUNC(INDIRECT(ADDRESS(ROW(),COLUMN())))</formula>
    </cfRule>
  </conditionalFormatting>
  <conditionalFormatting sqref="L196:L199">
    <cfRule type="expression" dxfId="2952" priority="2886">
      <formula>INDIRECT(ADDRESS(ROW(),COLUMN()))=TRUNC(INDIRECT(ADDRESS(ROW(),COLUMN())))</formula>
    </cfRule>
  </conditionalFormatting>
  <conditionalFormatting sqref="J197">
    <cfRule type="expression" dxfId="2951" priority="2885">
      <formula>INDIRECT(ADDRESS(ROW(),COLUMN()))=TRUNC(INDIRECT(ADDRESS(ROW(),COLUMN())))</formula>
    </cfRule>
  </conditionalFormatting>
  <conditionalFormatting sqref="J196">
    <cfRule type="expression" dxfId="2950" priority="2884">
      <formula>INDIRECT(ADDRESS(ROW(),COLUMN()))=TRUNC(INDIRECT(ADDRESS(ROW(),COLUMN())))</formula>
    </cfRule>
  </conditionalFormatting>
  <conditionalFormatting sqref="J198:J199">
    <cfRule type="expression" dxfId="2949" priority="2883">
      <formula>INDIRECT(ADDRESS(ROW(),COLUMN()))=TRUNC(INDIRECT(ADDRESS(ROW(),COLUMN())))</formula>
    </cfRule>
  </conditionalFormatting>
  <conditionalFormatting sqref="J200:J202">
    <cfRule type="expression" dxfId="2948" priority="2882">
      <formula>INDIRECT(ADDRESS(ROW(),COLUMN()))=TRUNC(INDIRECT(ADDRESS(ROW(),COLUMN())))</formula>
    </cfRule>
  </conditionalFormatting>
  <conditionalFormatting sqref="L200:L202">
    <cfRule type="expression" dxfId="2947" priority="2881">
      <formula>INDIRECT(ADDRESS(ROW(),COLUMN()))=TRUNC(INDIRECT(ADDRESS(ROW(),COLUMN())))</formula>
    </cfRule>
  </conditionalFormatting>
  <conditionalFormatting sqref="O200:O202">
    <cfRule type="expression" dxfId="2946" priority="2880">
      <formula>INDIRECT(ADDRESS(ROW(),COLUMN()))=TRUNC(INDIRECT(ADDRESS(ROW(),COLUMN())))</formula>
    </cfRule>
  </conditionalFormatting>
  <conditionalFormatting sqref="J203">
    <cfRule type="expression" dxfId="2945" priority="2879">
      <formula>INDIRECT(ADDRESS(ROW(),COLUMN()))=TRUNC(INDIRECT(ADDRESS(ROW(),COLUMN())))</formula>
    </cfRule>
  </conditionalFormatting>
  <conditionalFormatting sqref="L203">
    <cfRule type="expression" dxfId="2944" priority="2878">
      <formula>INDIRECT(ADDRESS(ROW(),COLUMN()))=TRUNC(INDIRECT(ADDRESS(ROW(),COLUMN())))</formula>
    </cfRule>
  </conditionalFormatting>
  <conditionalFormatting sqref="G196:G203">
    <cfRule type="expression" dxfId="2943" priority="2873">
      <formula>OR($G196="出演費",$G196="音楽費",$G196="文芸費")</formula>
    </cfRule>
    <cfRule type="expression" dxfId="2942" priority="2874">
      <formula>OR($G196="舞台費",$G196="作品借料",$G196="上映費",$G196="会場費",$G196="運搬費")</formula>
    </cfRule>
    <cfRule type="expression" dxfId="2941" priority="2875">
      <formula>OR($G196="賃金・共済費",$G196="旅費",$G196="報償費")</formula>
    </cfRule>
    <cfRule type="expression" dxfId="2940" priority="2876">
      <formula>OR($G196="雑役務費",$G196="消耗品費",$G196="通信費",$G196="会議費",$G196="その他")</formula>
    </cfRule>
    <cfRule type="expression" dxfId="2939" priority="2877">
      <formula>OR($G196="委託費",$G196="補助金")</formula>
    </cfRule>
  </conditionalFormatting>
  <conditionalFormatting sqref="F196:F203">
    <cfRule type="expression" dxfId="2938" priority="2868">
      <formula>$F196="委託費"</formula>
    </cfRule>
    <cfRule type="expression" dxfId="2937" priority="2869">
      <formula>$F196="雑役務費・消耗品費等"</formula>
    </cfRule>
    <cfRule type="expression" dxfId="2936" priority="2870">
      <formula>$F196="賃金・旅費・報償費"</formula>
    </cfRule>
    <cfRule type="expression" dxfId="2935" priority="2871">
      <formula>$F196="舞台・会場・設営費"</formula>
    </cfRule>
    <cfRule type="expression" dxfId="2934" priority="2872">
      <formula>$F196="出演・音楽・文芸費"</formula>
    </cfRule>
  </conditionalFormatting>
  <conditionalFormatting sqref="F196:F203">
    <cfRule type="expression" dxfId="2933" priority="2866">
      <formula>$F196="動画制作・配信費等"</formula>
    </cfRule>
  </conditionalFormatting>
  <conditionalFormatting sqref="G196:G203">
    <cfRule type="expression" dxfId="2932" priority="2867">
      <formula>OR($G196="動画制作費",$G196="動画配信費")</formula>
    </cfRule>
  </conditionalFormatting>
  <conditionalFormatting sqref="O190:O191 R190:R192">
    <cfRule type="expression" dxfId="2931" priority="2865">
      <formula>INDIRECT(ADDRESS(ROW(),COLUMN()))=TRUNC(INDIRECT(ADDRESS(ROW(),COLUMN())))</formula>
    </cfRule>
  </conditionalFormatting>
  <conditionalFormatting sqref="O195">
    <cfRule type="expression" dxfId="2930" priority="2864">
      <formula>INDIRECT(ADDRESS(ROW(),COLUMN()))=TRUNC(INDIRECT(ADDRESS(ROW(),COLUMN())))</formula>
    </cfRule>
  </conditionalFormatting>
  <conditionalFormatting sqref="R193:R195">
    <cfRule type="expression" dxfId="2929" priority="2863">
      <formula>INDIRECT(ADDRESS(ROW(),COLUMN()))=TRUNC(INDIRECT(ADDRESS(ROW(),COLUMN())))</formula>
    </cfRule>
  </conditionalFormatting>
  <conditionalFormatting sqref="L190:L191">
    <cfRule type="expression" dxfId="2928" priority="2862">
      <formula>INDIRECT(ADDRESS(ROW(),COLUMN()))=TRUNC(INDIRECT(ADDRESS(ROW(),COLUMN())))</formula>
    </cfRule>
  </conditionalFormatting>
  <conditionalFormatting sqref="J190:J191">
    <cfRule type="expression" dxfId="2927" priority="2861">
      <formula>INDIRECT(ADDRESS(ROW(),COLUMN()))=TRUNC(INDIRECT(ADDRESS(ROW(),COLUMN())))</formula>
    </cfRule>
  </conditionalFormatting>
  <conditionalFormatting sqref="J192:J194">
    <cfRule type="expression" dxfId="2926" priority="2860">
      <formula>INDIRECT(ADDRESS(ROW(),COLUMN()))=TRUNC(INDIRECT(ADDRESS(ROW(),COLUMN())))</formula>
    </cfRule>
  </conditionalFormatting>
  <conditionalFormatting sqref="L192:L194">
    <cfRule type="expression" dxfId="2925" priority="2859">
      <formula>INDIRECT(ADDRESS(ROW(),COLUMN()))=TRUNC(INDIRECT(ADDRESS(ROW(),COLUMN())))</formula>
    </cfRule>
  </conditionalFormatting>
  <conditionalFormatting sqref="O192:O194">
    <cfRule type="expression" dxfId="2924" priority="2858">
      <formula>INDIRECT(ADDRESS(ROW(),COLUMN()))=TRUNC(INDIRECT(ADDRESS(ROW(),COLUMN())))</formula>
    </cfRule>
  </conditionalFormatting>
  <conditionalFormatting sqref="J195">
    <cfRule type="expression" dxfId="2923" priority="2857">
      <formula>INDIRECT(ADDRESS(ROW(),COLUMN()))=TRUNC(INDIRECT(ADDRESS(ROW(),COLUMN())))</formula>
    </cfRule>
  </conditionalFormatting>
  <conditionalFormatting sqref="L195">
    <cfRule type="expression" dxfId="2922" priority="2856">
      <formula>INDIRECT(ADDRESS(ROW(),COLUMN()))=TRUNC(INDIRECT(ADDRESS(ROW(),COLUMN())))</formula>
    </cfRule>
  </conditionalFormatting>
  <conditionalFormatting sqref="G190:G195">
    <cfRule type="expression" dxfId="2921" priority="2851">
      <formula>OR($G190="出演費",$G190="音楽費",$G190="文芸費")</formula>
    </cfRule>
    <cfRule type="expression" dxfId="2920" priority="2852">
      <formula>OR($G190="舞台費",$G190="作品借料",$G190="上映費",$G190="会場費",$G190="運搬費")</formula>
    </cfRule>
    <cfRule type="expression" dxfId="2919" priority="2853">
      <formula>OR($G190="賃金・共済費",$G190="旅費",$G190="報償費")</formula>
    </cfRule>
    <cfRule type="expression" dxfId="2918" priority="2854">
      <formula>OR($G190="雑役務費",$G190="消耗品費",$G190="通信費",$G190="会議費",$G190="その他")</formula>
    </cfRule>
    <cfRule type="expression" dxfId="2917" priority="2855">
      <formula>OR($G190="委託費",$G190="補助金")</formula>
    </cfRule>
  </conditionalFormatting>
  <conditionalFormatting sqref="F190:F195">
    <cfRule type="expression" dxfId="2916" priority="2846">
      <formula>$F190="委託費"</formula>
    </cfRule>
    <cfRule type="expression" dxfId="2915" priority="2847">
      <formula>$F190="雑役務費・消耗品費等"</formula>
    </cfRule>
    <cfRule type="expression" dxfId="2914" priority="2848">
      <formula>$F190="賃金・旅費・報償費"</formula>
    </cfRule>
    <cfRule type="expression" dxfId="2913" priority="2849">
      <formula>$F190="舞台・会場・設営費"</formula>
    </cfRule>
    <cfRule type="expression" dxfId="2912" priority="2850">
      <formula>$F190="出演・音楽・文芸費"</formula>
    </cfRule>
  </conditionalFormatting>
  <conditionalFormatting sqref="F190:F195">
    <cfRule type="expression" dxfId="2911" priority="2844">
      <formula>$F190="動画制作・配信費等"</formula>
    </cfRule>
  </conditionalFormatting>
  <conditionalFormatting sqref="G190:G195">
    <cfRule type="expression" dxfId="2910" priority="2845">
      <formula>OR($G190="動画制作費",$G190="動画配信費")</formula>
    </cfRule>
  </conditionalFormatting>
  <conditionalFormatting sqref="O234:O236 R234:R237">
    <cfRule type="expression" dxfId="2909" priority="2843">
      <formula>INDIRECT(ADDRESS(ROW(),COLUMN()))=TRUNC(INDIRECT(ADDRESS(ROW(),COLUMN())))</formula>
    </cfRule>
  </conditionalFormatting>
  <conditionalFormatting sqref="O240">
    <cfRule type="expression" dxfId="2908" priority="2842">
      <formula>INDIRECT(ADDRESS(ROW(),COLUMN()))=TRUNC(INDIRECT(ADDRESS(ROW(),COLUMN())))</formula>
    </cfRule>
  </conditionalFormatting>
  <conditionalFormatting sqref="R238:R240">
    <cfRule type="expression" dxfId="2907" priority="2841">
      <formula>INDIRECT(ADDRESS(ROW(),COLUMN()))=TRUNC(INDIRECT(ADDRESS(ROW(),COLUMN())))</formula>
    </cfRule>
  </conditionalFormatting>
  <conditionalFormatting sqref="L234:L236">
    <cfRule type="expression" dxfId="2906" priority="2840">
      <formula>INDIRECT(ADDRESS(ROW(),COLUMN()))=TRUNC(INDIRECT(ADDRESS(ROW(),COLUMN())))</formula>
    </cfRule>
  </conditionalFormatting>
  <conditionalFormatting sqref="J234">
    <cfRule type="expression" dxfId="2905" priority="2839">
      <formula>INDIRECT(ADDRESS(ROW(),COLUMN()))=TRUNC(INDIRECT(ADDRESS(ROW(),COLUMN())))</formula>
    </cfRule>
  </conditionalFormatting>
  <conditionalFormatting sqref="J235:J236">
    <cfRule type="expression" dxfId="2904" priority="2838">
      <formula>INDIRECT(ADDRESS(ROW(),COLUMN()))=TRUNC(INDIRECT(ADDRESS(ROW(),COLUMN())))</formula>
    </cfRule>
  </conditionalFormatting>
  <conditionalFormatting sqref="J237:J239">
    <cfRule type="expression" dxfId="2903" priority="2837">
      <formula>INDIRECT(ADDRESS(ROW(),COLUMN()))=TRUNC(INDIRECT(ADDRESS(ROW(),COLUMN())))</formula>
    </cfRule>
  </conditionalFormatting>
  <conditionalFormatting sqref="L237:L239">
    <cfRule type="expression" dxfId="2902" priority="2836">
      <formula>INDIRECT(ADDRESS(ROW(),COLUMN()))=TRUNC(INDIRECT(ADDRESS(ROW(),COLUMN())))</formula>
    </cfRule>
  </conditionalFormatting>
  <conditionalFormatting sqref="O237:O239">
    <cfRule type="expression" dxfId="2901" priority="2835">
      <formula>INDIRECT(ADDRESS(ROW(),COLUMN()))=TRUNC(INDIRECT(ADDRESS(ROW(),COLUMN())))</formula>
    </cfRule>
  </conditionalFormatting>
  <conditionalFormatting sqref="J240">
    <cfRule type="expression" dxfId="2900" priority="2834">
      <formula>INDIRECT(ADDRESS(ROW(),COLUMN()))=TRUNC(INDIRECT(ADDRESS(ROW(),COLUMN())))</formula>
    </cfRule>
  </conditionalFormatting>
  <conditionalFormatting sqref="L240">
    <cfRule type="expression" dxfId="2899" priority="2833">
      <formula>INDIRECT(ADDRESS(ROW(),COLUMN()))=TRUNC(INDIRECT(ADDRESS(ROW(),COLUMN())))</formula>
    </cfRule>
  </conditionalFormatting>
  <conditionalFormatting sqref="G234:G240">
    <cfRule type="expression" dxfId="2898" priority="2828">
      <formula>OR($G234="出演費",$G234="音楽費",$G234="文芸費")</formula>
    </cfRule>
    <cfRule type="expression" dxfId="2897" priority="2829">
      <formula>OR($G234="舞台費",$G234="作品借料",$G234="上映費",$G234="会場費",$G234="運搬費")</formula>
    </cfRule>
    <cfRule type="expression" dxfId="2896" priority="2830">
      <formula>OR($G234="賃金・共済費",$G234="旅費",$G234="報償費")</formula>
    </cfRule>
    <cfRule type="expression" dxfId="2895" priority="2831">
      <formula>OR($G234="雑役務費",$G234="消耗品費",$G234="通信費",$G234="会議費",$G234="その他")</formula>
    </cfRule>
    <cfRule type="expression" dxfId="2894" priority="2832">
      <formula>OR($G234="委託費",$G234="補助金")</formula>
    </cfRule>
  </conditionalFormatting>
  <conditionalFormatting sqref="F234:F240">
    <cfRule type="expression" dxfId="2893" priority="2823">
      <formula>$F234="委託費"</formula>
    </cfRule>
    <cfRule type="expression" dxfId="2892" priority="2824">
      <formula>$F234="雑役務費・消耗品費等"</formula>
    </cfRule>
    <cfRule type="expression" dxfId="2891" priority="2825">
      <formula>$F234="賃金・旅費・報償費"</formula>
    </cfRule>
    <cfRule type="expression" dxfId="2890" priority="2826">
      <formula>$F234="舞台・会場・設営費"</formula>
    </cfRule>
    <cfRule type="expression" dxfId="2889" priority="2827">
      <formula>$F234="出演・音楽・文芸費"</formula>
    </cfRule>
  </conditionalFormatting>
  <conditionalFormatting sqref="F234:F240">
    <cfRule type="expression" dxfId="2888" priority="2821">
      <formula>$F234="動画制作・配信費等"</formula>
    </cfRule>
  </conditionalFormatting>
  <conditionalFormatting sqref="G234:G240">
    <cfRule type="expression" dxfId="2887" priority="2822">
      <formula>OR($G234="動画制作費",$G234="動画配信費")</formula>
    </cfRule>
  </conditionalFormatting>
  <conditionalFormatting sqref="R226:R230 O226:O229">
    <cfRule type="expression" dxfId="2886" priority="2820">
      <formula>INDIRECT(ADDRESS(ROW(),COLUMN()))=TRUNC(INDIRECT(ADDRESS(ROW(),COLUMN())))</formula>
    </cfRule>
  </conditionalFormatting>
  <conditionalFormatting sqref="O233">
    <cfRule type="expression" dxfId="2885" priority="2819">
      <formula>INDIRECT(ADDRESS(ROW(),COLUMN()))=TRUNC(INDIRECT(ADDRESS(ROW(),COLUMN())))</formula>
    </cfRule>
  </conditionalFormatting>
  <conditionalFormatting sqref="R231:R233">
    <cfRule type="expression" dxfId="2884" priority="2818">
      <formula>INDIRECT(ADDRESS(ROW(),COLUMN()))=TRUNC(INDIRECT(ADDRESS(ROW(),COLUMN())))</formula>
    </cfRule>
  </conditionalFormatting>
  <conditionalFormatting sqref="L226:L229">
    <cfRule type="expression" dxfId="2883" priority="2817">
      <formula>INDIRECT(ADDRESS(ROW(),COLUMN()))=TRUNC(INDIRECT(ADDRESS(ROW(),COLUMN())))</formula>
    </cfRule>
  </conditionalFormatting>
  <conditionalFormatting sqref="J227">
    <cfRule type="expression" dxfId="2882" priority="2816">
      <formula>INDIRECT(ADDRESS(ROW(),COLUMN()))=TRUNC(INDIRECT(ADDRESS(ROW(),COLUMN())))</formula>
    </cfRule>
  </conditionalFormatting>
  <conditionalFormatting sqref="J226">
    <cfRule type="expression" dxfId="2881" priority="2815">
      <formula>INDIRECT(ADDRESS(ROW(),COLUMN()))=TRUNC(INDIRECT(ADDRESS(ROW(),COLUMN())))</formula>
    </cfRule>
  </conditionalFormatting>
  <conditionalFormatting sqref="J228:J229">
    <cfRule type="expression" dxfId="2880" priority="2814">
      <formula>INDIRECT(ADDRESS(ROW(),COLUMN()))=TRUNC(INDIRECT(ADDRESS(ROW(),COLUMN())))</formula>
    </cfRule>
  </conditionalFormatting>
  <conditionalFormatting sqref="J230:J232">
    <cfRule type="expression" dxfId="2879" priority="2813">
      <formula>INDIRECT(ADDRESS(ROW(),COLUMN()))=TRUNC(INDIRECT(ADDRESS(ROW(),COLUMN())))</formula>
    </cfRule>
  </conditionalFormatting>
  <conditionalFormatting sqref="L230:L232">
    <cfRule type="expression" dxfId="2878" priority="2812">
      <formula>INDIRECT(ADDRESS(ROW(),COLUMN()))=TRUNC(INDIRECT(ADDRESS(ROW(),COLUMN())))</formula>
    </cfRule>
  </conditionalFormatting>
  <conditionalFormatting sqref="O230:O232">
    <cfRule type="expression" dxfId="2877" priority="2811">
      <formula>INDIRECT(ADDRESS(ROW(),COLUMN()))=TRUNC(INDIRECT(ADDRESS(ROW(),COLUMN())))</formula>
    </cfRule>
  </conditionalFormatting>
  <conditionalFormatting sqref="J233">
    <cfRule type="expression" dxfId="2876" priority="2810">
      <formula>INDIRECT(ADDRESS(ROW(),COLUMN()))=TRUNC(INDIRECT(ADDRESS(ROW(),COLUMN())))</formula>
    </cfRule>
  </conditionalFormatting>
  <conditionalFormatting sqref="L233">
    <cfRule type="expression" dxfId="2875" priority="2809">
      <formula>INDIRECT(ADDRESS(ROW(),COLUMN()))=TRUNC(INDIRECT(ADDRESS(ROW(),COLUMN())))</formula>
    </cfRule>
  </conditionalFormatting>
  <conditionalFormatting sqref="G226:G233">
    <cfRule type="expression" dxfId="2874" priority="2804">
      <formula>OR($G226="出演費",$G226="音楽費",$G226="文芸費")</formula>
    </cfRule>
    <cfRule type="expression" dxfId="2873" priority="2805">
      <formula>OR($G226="舞台費",$G226="作品借料",$G226="上映費",$G226="会場費",$G226="運搬費")</formula>
    </cfRule>
    <cfRule type="expression" dxfId="2872" priority="2806">
      <formula>OR($G226="賃金・共済費",$G226="旅費",$G226="報償費")</formula>
    </cfRule>
    <cfRule type="expression" dxfId="2871" priority="2807">
      <formula>OR($G226="雑役務費",$G226="消耗品費",$G226="通信費",$G226="会議費",$G226="その他")</formula>
    </cfRule>
    <cfRule type="expression" dxfId="2870" priority="2808">
      <formula>OR($G226="委託費",$G226="補助金")</formula>
    </cfRule>
  </conditionalFormatting>
  <conditionalFormatting sqref="F226:F233">
    <cfRule type="expression" dxfId="2869" priority="2799">
      <formula>$F226="委託費"</formula>
    </cfRule>
    <cfRule type="expression" dxfId="2868" priority="2800">
      <formula>$F226="雑役務費・消耗品費等"</formula>
    </cfRule>
    <cfRule type="expression" dxfId="2867" priority="2801">
      <formula>$F226="賃金・旅費・報償費"</formula>
    </cfRule>
    <cfRule type="expression" dxfId="2866" priority="2802">
      <formula>$F226="舞台・会場・設営費"</formula>
    </cfRule>
    <cfRule type="expression" dxfId="2865" priority="2803">
      <formula>$F226="出演・音楽・文芸費"</formula>
    </cfRule>
  </conditionalFormatting>
  <conditionalFormatting sqref="F226:F233">
    <cfRule type="expression" dxfId="2864" priority="2797">
      <formula>$F226="動画制作・配信費等"</formula>
    </cfRule>
  </conditionalFormatting>
  <conditionalFormatting sqref="G226:G233">
    <cfRule type="expression" dxfId="2863" priority="2798">
      <formula>OR($G226="動画制作費",$G226="動画配信費")</formula>
    </cfRule>
  </conditionalFormatting>
  <conditionalFormatting sqref="O220:O221 R220:R222">
    <cfRule type="expression" dxfId="2862" priority="2796">
      <formula>INDIRECT(ADDRESS(ROW(),COLUMN()))=TRUNC(INDIRECT(ADDRESS(ROW(),COLUMN())))</formula>
    </cfRule>
  </conditionalFormatting>
  <conditionalFormatting sqref="O225">
    <cfRule type="expression" dxfId="2861" priority="2795">
      <formula>INDIRECT(ADDRESS(ROW(),COLUMN()))=TRUNC(INDIRECT(ADDRESS(ROW(),COLUMN())))</formula>
    </cfRule>
  </conditionalFormatting>
  <conditionalFormatting sqref="R223:R225">
    <cfRule type="expression" dxfId="2860" priority="2794">
      <formula>INDIRECT(ADDRESS(ROW(),COLUMN()))=TRUNC(INDIRECT(ADDRESS(ROW(),COLUMN())))</formula>
    </cfRule>
  </conditionalFormatting>
  <conditionalFormatting sqref="L220:L221">
    <cfRule type="expression" dxfId="2859" priority="2793">
      <formula>INDIRECT(ADDRESS(ROW(),COLUMN()))=TRUNC(INDIRECT(ADDRESS(ROW(),COLUMN())))</formula>
    </cfRule>
  </conditionalFormatting>
  <conditionalFormatting sqref="J220:J221">
    <cfRule type="expression" dxfId="2858" priority="2792">
      <formula>INDIRECT(ADDRESS(ROW(),COLUMN()))=TRUNC(INDIRECT(ADDRESS(ROW(),COLUMN())))</formula>
    </cfRule>
  </conditionalFormatting>
  <conditionalFormatting sqref="J222:J224">
    <cfRule type="expression" dxfId="2857" priority="2791">
      <formula>INDIRECT(ADDRESS(ROW(),COLUMN()))=TRUNC(INDIRECT(ADDRESS(ROW(),COLUMN())))</formula>
    </cfRule>
  </conditionalFormatting>
  <conditionalFormatting sqref="L222:L224">
    <cfRule type="expression" dxfId="2856" priority="2790">
      <formula>INDIRECT(ADDRESS(ROW(),COLUMN()))=TRUNC(INDIRECT(ADDRESS(ROW(),COLUMN())))</formula>
    </cfRule>
  </conditionalFormatting>
  <conditionalFormatting sqref="O222:O224">
    <cfRule type="expression" dxfId="2855" priority="2789">
      <formula>INDIRECT(ADDRESS(ROW(),COLUMN()))=TRUNC(INDIRECT(ADDRESS(ROW(),COLUMN())))</formula>
    </cfRule>
  </conditionalFormatting>
  <conditionalFormatting sqref="J225">
    <cfRule type="expression" dxfId="2854" priority="2788">
      <formula>INDIRECT(ADDRESS(ROW(),COLUMN()))=TRUNC(INDIRECT(ADDRESS(ROW(),COLUMN())))</formula>
    </cfRule>
  </conditionalFormatting>
  <conditionalFormatting sqref="L225">
    <cfRule type="expression" dxfId="2853" priority="2787">
      <formula>INDIRECT(ADDRESS(ROW(),COLUMN()))=TRUNC(INDIRECT(ADDRESS(ROW(),COLUMN())))</formula>
    </cfRule>
  </conditionalFormatting>
  <conditionalFormatting sqref="G220:G225">
    <cfRule type="expression" dxfId="2852" priority="2782">
      <formula>OR($G220="出演費",$G220="音楽費",$G220="文芸費")</formula>
    </cfRule>
    <cfRule type="expression" dxfId="2851" priority="2783">
      <formula>OR($G220="舞台費",$G220="作品借料",$G220="上映費",$G220="会場費",$G220="運搬費")</formula>
    </cfRule>
    <cfRule type="expression" dxfId="2850" priority="2784">
      <formula>OR($G220="賃金・共済費",$G220="旅費",$G220="報償費")</formula>
    </cfRule>
    <cfRule type="expression" dxfId="2849" priority="2785">
      <formula>OR($G220="雑役務費",$G220="消耗品費",$G220="通信費",$G220="会議費",$G220="その他")</formula>
    </cfRule>
    <cfRule type="expression" dxfId="2848" priority="2786">
      <formula>OR($G220="委託費",$G220="補助金")</formula>
    </cfRule>
  </conditionalFormatting>
  <conditionalFormatting sqref="F220:F225">
    <cfRule type="expression" dxfId="2847" priority="2777">
      <formula>$F220="委託費"</formula>
    </cfRule>
    <cfRule type="expression" dxfId="2846" priority="2778">
      <formula>$F220="雑役務費・消耗品費等"</formula>
    </cfRule>
    <cfRule type="expression" dxfId="2845" priority="2779">
      <formula>$F220="賃金・旅費・報償費"</formula>
    </cfRule>
    <cfRule type="expression" dxfId="2844" priority="2780">
      <formula>$F220="舞台・会場・設営費"</formula>
    </cfRule>
    <cfRule type="expression" dxfId="2843" priority="2781">
      <formula>$F220="出演・音楽・文芸費"</formula>
    </cfRule>
  </conditionalFormatting>
  <conditionalFormatting sqref="F220:F225">
    <cfRule type="expression" dxfId="2842" priority="2775">
      <formula>$F220="動画制作・配信費等"</formula>
    </cfRule>
  </conditionalFormatting>
  <conditionalFormatting sqref="G220:G225">
    <cfRule type="expression" dxfId="2841" priority="2776">
      <formula>OR($G220="動画制作費",$G220="動画配信費")</formula>
    </cfRule>
  </conditionalFormatting>
  <conditionalFormatting sqref="O264:O266 R264:R267">
    <cfRule type="expression" dxfId="2840" priority="2774">
      <formula>INDIRECT(ADDRESS(ROW(),COLUMN()))=TRUNC(INDIRECT(ADDRESS(ROW(),COLUMN())))</formula>
    </cfRule>
  </conditionalFormatting>
  <conditionalFormatting sqref="O270">
    <cfRule type="expression" dxfId="2839" priority="2773">
      <formula>INDIRECT(ADDRESS(ROW(),COLUMN()))=TRUNC(INDIRECT(ADDRESS(ROW(),COLUMN())))</formula>
    </cfRule>
  </conditionalFormatting>
  <conditionalFormatting sqref="R268:R270">
    <cfRule type="expression" dxfId="2838" priority="2772">
      <formula>INDIRECT(ADDRESS(ROW(),COLUMN()))=TRUNC(INDIRECT(ADDRESS(ROW(),COLUMN())))</formula>
    </cfRule>
  </conditionalFormatting>
  <conditionalFormatting sqref="L264:L266">
    <cfRule type="expression" dxfId="2837" priority="2771">
      <formula>INDIRECT(ADDRESS(ROW(),COLUMN()))=TRUNC(INDIRECT(ADDRESS(ROW(),COLUMN())))</formula>
    </cfRule>
  </conditionalFormatting>
  <conditionalFormatting sqref="J264">
    <cfRule type="expression" dxfId="2836" priority="2770">
      <formula>INDIRECT(ADDRESS(ROW(),COLUMN()))=TRUNC(INDIRECT(ADDRESS(ROW(),COLUMN())))</formula>
    </cfRule>
  </conditionalFormatting>
  <conditionalFormatting sqref="J265:J266">
    <cfRule type="expression" dxfId="2835" priority="2769">
      <formula>INDIRECT(ADDRESS(ROW(),COLUMN()))=TRUNC(INDIRECT(ADDRESS(ROW(),COLUMN())))</formula>
    </cfRule>
  </conditionalFormatting>
  <conditionalFormatting sqref="J267:J269">
    <cfRule type="expression" dxfId="2834" priority="2768">
      <formula>INDIRECT(ADDRESS(ROW(),COLUMN()))=TRUNC(INDIRECT(ADDRESS(ROW(),COLUMN())))</formula>
    </cfRule>
  </conditionalFormatting>
  <conditionalFormatting sqref="L267:L269">
    <cfRule type="expression" dxfId="2833" priority="2767">
      <formula>INDIRECT(ADDRESS(ROW(),COLUMN()))=TRUNC(INDIRECT(ADDRESS(ROW(),COLUMN())))</formula>
    </cfRule>
  </conditionalFormatting>
  <conditionalFormatting sqref="O267:O269">
    <cfRule type="expression" dxfId="2832" priority="2766">
      <formula>INDIRECT(ADDRESS(ROW(),COLUMN()))=TRUNC(INDIRECT(ADDRESS(ROW(),COLUMN())))</formula>
    </cfRule>
  </conditionalFormatting>
  <conditionalFormatting sqref="J270">
    <cfRule type="expression" dxfId="2831" priority="2765">
      <formula>INDIRECT(ADDRESS(ROW(),COLUMN()))=TRUNC(INDIRECT(ADDRESS(ROW(),COLUMN())))</formula>
    </cfRule>
  </conditionalFormatting>
  <conditionalFormatting sqref="L270">
    <cfRule type="expression" dxfId="2830" priority="2764">
      <formula>INDIRECT(ADDRESS(ROW(),COLUMN()))=TRUNC(INDIRECT(ADDRESS(ROW(),COLUMN())))</formula>
    </cfRule>
  </conditionalFormatting>
  <conditionalFormatting sqref="G264:G270">
    <cfRule type="expression" dxfId="2829" priority="2759">
      <formula>OR($G264="出演費",$G264="音楽費",$G264="文芸費")</formula>
    </cfRule>
    <cfRule type="expression" dxfId="2828" priority="2760">
      <formula>OR($G264="舞台費",$G264="作品借料",$G264="上映費",$G264="会場費",$G264="運搬費")</formula>
    </cfRule>
    <cfRule type="expression" dxfId="2827" priority="2761">
      <formula>OR($G264="賃金・共済費",$G264="旅費",$G264="報償費")</formula>
    </cfRule>
    <cfRule type="expression" dxfId="2826" priority="2762">
      <formula>OR($G264="雑役務費",$G264="消耗品費",$G264="通信費",$G264="会議費",$G264="その他")</formula>
    </cfRule>
    <cfRule type="expression" dxfId="2825" priority="2763">
      <formula>OR($G264="委託費",$G264="補助金")</formula>
    </cfRule>
  </conditionalFormatting>
  <conditionalFormatting sqref="F264:F270">
    <cfRule type="expression" dxfId="2824" priority="2754">
      <formula>$F264="委託費"</formula>
    </cfRule>
    <cfRule type="expression" dxfId="2823" priority="2755">
      <formula>$F264="雑役務費・消耗品費等"</formula>
    </cfRule>
    <cfRule type="expression" dxfId="2822" priority="2756">
      <formula>$F264="賃金・旅費・報償費"</formula>
    </cfRule>
    <cfRule type="expression" dxfId="2821" priority="2757">
      <formula>$F264="舞台・会場・設営費"</formula>
    </cfRule>
    <cfRule type="expression" dxfId="2820" priority="2758">
      <formula>$F264="出演・音楽・文芸費"</formula>
    </cfRule>
  </conditionalFormatting>
  <conditionalFormatting sqref="F264:F270">
    <cfRule type="expression" dxfId="2819" priority="2752">
      <formula>$F264="動画制作・配信費等"</formula>
    </cfRule>
  </conditionalFormatting>
  <conditionalFormatting sqref="G264:G270">
    <cfRule type="expression" dxfId="2818" priority="2753">
      <formula>OR($G264="動画制作費",$G264="動画配信費")</formula>
    </cfRule>
  </conditionalFormatting>
  <conditionalFormatting sqref="R256:R260 O256:O259">
    <cfRule type="expression" dxfId="2817" priority="2751">
      <formula>INDIRECT(ADDRESS(ROW(),COLUMN()))=TRUNC(INDIRECT(ADDRESS(ROW(),COLUMN())))</formula>
    </cfRule>
  </conditionalFormatting>
  <conditionalFormatting sqref="O263">
    <cfRule type="expression" dxfId="2816" priority="2750">
      <formula>INDIRECT(ADDRESS(ROW(),COLUMN()))=TRUNC(INDIRECT(ADDRESS(ROW(),COLUMN())))</formula>
    </cfRule>
  </conditionalFormatting>
  <conditionalFormatting sqref="R261:R263">
    <cfRule type="expression" dxfId="2815" priority="2749">
      <formula>INDIRECT(ADDRESS(ROW(),COLUMN()))=TRUNC(INDIRECT(ADDRESS(ROW(),COLUMN())))</formula>
    </cfRule>
  </conditionalFormatting>
  <conditionalFormatting sqref="L256:L259">
    <cfRule type="expression" dxfId="2814" priority="2748">
      <formula>INDIRECT(ADDRESS(ROW(),COLUMN()))=TRUNC(INDIRECT(ADDRESS(ROW(),COLUMN())))</formula>
    </cfRule>
  </conditionalFormatting>
  <conditionalFormatting sqref="J257">
    <cfRule type="expression" dxfId="2813" priority="2747">
      <formula>INDIRECT(ADDRESS(ROW(),COLUMN()))=TRUNC(INDIRECT(ADDRESS(ROW(),COLUMN())))</formula>
    </cfRule>
  </conditionalFormatting>
  <conditionalFormatting sqref="J256">
    <cfRule type="expression" dxfId="2812" priority="2746">
      <formula>INDIRECT(ADDRESS(ROW(),COLUMN()))=TRUNC(INDIRECT(ADDRESS(ROW(),COLUMN())))</formula>
    </cfRule>
  </conditionalFormatting>
  <conditionalFormatting sqref="J258:J259">
    <cfRule type="expression" dxfId="2811" priority="2745">
      <formula>INDIRECT(ADDRESS(ROW(),COLUMN()))=TRUNC(INDIRECT(ADDRESS(ROW(),COLUMN())))</formula>
    </cfRule>
  </conditionalFormatting>
  <conditionalFormatting sqref="J260:J262">
    <cfRule type="expression" dxfId="2810" priority="2744">
      <formula>INDIRECT(ADDRESS(ROW(),COLUMN()))=TRUNC(INDIRECT(ADDRESS(ROW(),COLUMN())))</formula>
    </cfRule>
  </conditionalFormatting>
  <conditionalFormatting sqref="L260:L262">
    <cfRule type="expression" dxfId="2809" priority="2743">
      <formula>INDIRECT(ADDRESS(ROW(),COLUMN()))=TRUNC(INDIRECT(ADDRESS(ROW(),COLUMN())))</formula>
    </cfRule>
  </conditionalFormatting>
  <conditionalFormatting sqref="O260:O262">
    <cfRule type="expression" dxfId="2808" priority="2742">
      <formula>INDIRECT(ADDRESS(ROW(),COLUMN()))=TRUNC(INDIRECT(ADDRESS(ROW(),COLUMN())))</formula>
    </cfRule>
  </conditionalFormatting>
  <conditionalFormatting sqref="J263">
    <cfRule type="expression" dxfId="2807" priority="2741">
      <formula>INDIRECT(ADDRESS(ROW(),COLUMN()))=TRUNC(INDIRECT(ADDRESS(ROW(),COLUMN())))</formula>
    </cfRule>
  </conditionalFormatting>
  <conditionalFormatting sqref="L263">
    <cfRule type="expression" dxfId="2806" priority="2740">
      <formula>INDIRECT(ADDRESS(ROW(),COLUMN()))=TRUNC(INDIRECT(ADDRESS(ROW(),COLUMN())))</formula>
    </cfRule>
  </conditionalFormatting>
  <conditionalFormatting sqref="G256:G263">
    <cfRule type="expression" dxfId="2805" priority="2735">
      <formula>OR($G256="出演費",$G256="音楽費",$G256="文芸費")</formula>
    </cfRule>
    <cfRule type="expression" dxfId="2804" priority="2736">
      <formula>OR($G256="舞台費",$G256="作品借料",$G256="上映費",$G256="会場費",$G256="運搬費")</formula>
    </cfRule>
    <cfRule type="expression" dxfId="2803" priority="2737">
      <formula>OR($G256="賃金・共済費",$G256="旅費",$G256="報償費")</formula>
    </cfRule>
    <cfRule type="expression" dxfId="2802" priority="2738">
      <formula>OR($G256="雑役務費",$G256="消耗品費",$G256="通信費",$G256="会議費",$G256="その他")</formula>
    </cfRule>
    <cfRule type="expression" dxfId="2801" priority="2739">
      <formula>OR($G256="委託費",$G256="補助金")</formula>
    </cfRule>
  </conditionalFormatting>
  <conditionalFormatting sqref="F256:F263">
    <cfRule type="expression" dxfId="2800" priority="2730">
      <formula>$F256="委託費"</formula>
    </cfRule>
    <cfRule type="expression" dxfId="2799" priority="2731">
      <formula>$F256="雑役務費・消耗品費等"</formula>
    </cfRule>
    <cfRule type="expression" dxfId="2798" priority="2732">
      <formula>$F256="賃金・旅費・報償費"</formula>
    </cfRule>
    <cfRule type="expression" dxfId="2797" priority="2733">
      <formula>$F256="舞台・会場・設営費"</formula>
    </cfRule>
    <cfRule type="expression" dxfId="2796" priority="2734">
      <formula>$F256="出演・音楽・文芸費"</formula>
    </cfRule>
  </conditionalFormatting>
  <conditionalFormatting sqref="F256:F263">
    <cfRule type="expression" dxfId="2795" priority="2728">
      <formula>$F256="動画制作・配信費等"</formula>
    </cfRule>
  </conditionalFormatting>
  <conditionalFormatting sqref="G256:G263">
    <cfRule type="expression" dxfId="2794" priority="2729">
      <formula>OR($G256="動画制作費",$G256="動画配信費")</formula>
    </cfRule>
  </conditionalFormatting>
  <conditionalFormatting sqref="O250:O251 R250:R252">
    <cfRule type="expression" dxfId="2793" priority="2727">
      <formula>INDIRECT(ADDRESS(ROW(),COLUMN()))=TRUNC(INDIRECT(ADDRESS(ROW(),COLUMN())))</formula>
    </cfRule>
  </conditionalFormatting>
  <conditionalFormatting sqref="O255">
    <cfRule type="expression" dxfId="2792" priority="2726">
      <formula>INDIRECT(ADDRESS(ROW(),COLUMN()))=TRUNC(INDIRECT(ADDRESS(ROW(),COLUMN())))</formula>
    </cfRule>
  </conditionalFormatting>
  <conditionalFormatting sqref="R253:R255">
    <cfRule type="expression" dxfId="2791" priority="2725">
      <formula>INDIRECT(ADDRESS(ROW(),COLUMN()))=TRUNC(INDIRECT(ADDRESS(ROW(),COLUMN())))</formula>
    </cfRule>
  </conditionalFormatting>
  <conditionalFormatting sqref="L250:L251">
    <cfRule type="expression" dxfId="2790" priority="2724">
      <formula>INDIRECT(ADDRESS(ROW(),COLUMN()))=TRUNC(INDIRECT(ADDRESS(ROW(),COLUMN())))</formula>
    </cfRule>
  </conditionalFormatting>
  <conditionalFormatting sqref="J250:J251">
    <cfRule type="expression" dxfId="2789" priority="2723">
      <formula>INDIRECT(ADDRESS(ROW(),COLUMN()))=TRUNC(INDIRECT(ADDRESS(ROW(),COLUMN())))</formula>
    </cfRule>
  </conditionalFormatting>
  <conditionalFormatting sqref="J252:J254">
    <cfRule type="expression" dxfId="2788" priority="2722">
      <formula>INDIRECT(ADDRESS(ROW(),COLUMN()))=TRUNC(INDIRECT(ADDRESS(ROW(),COLUMN())))</formula>
    </cfRule>
  </conditionalFormatting>
  <conditionalFormatting sqref="L252:L254">
    <cfRule type="expression" dxfId="2787" priority="2721">
      <formula>INDIRECT(ADDRESS(ROW(),COLUMN()))=TRUNC(INDIRECT(ADDRESS(ROW(),COLUMN())))</formula>
    </cfRule>
  </conditionalFormatting>
  <conditionalFormatting sqref="O252:O254">
    <cfRule type="expression" dxfId="2786" priority="2720">
      <formula>INDIRECT(ADDRESS(ROW(),COLUMN()))=TRUNC(INDIRECT(ADDRESS(ROW(),COLUMN())))</formula>
    </cfRule>
  </conditionalFormatting>
  <conditionalFormatting sqref="J255">
    <cfRule type="expression" dxfId="2785" priority="2719">
      <formula>INDIRECT(ADDRESS(ROW(),COLUMN()))=TRUNC(INDIRECT(ADDRESS(ROW(),COLUMN())))</formula>
    </cfRule>
  </conditionalFormatting>
  <conditionalFormatting sqref="L255">
    <cfRule type="expression" dxfId="2784" priority="2718">
      <formula>INDIRECT(ADDRESS(ROW(),COLUMN()))=TRUNC(INDIRECT(ADDRESS(ROW(),COLUMN())))</formula>
    </cfRule>
  </conditionalFormatting>
  <conditionalFormatting sqref="G250:G255">
    <cfRule type="expression" dxfId="2783" priority="2713">
      <formula>OR($G250="出演費",$G250="音楽費",$G250="文芸費")</formula>
    </cfRule>
    <cfRule type="expression" dxfId="2782" priority="2714">
      <formula>OR($G250="舞台費",$G250="作品借料",$G250="上映費",$G250="会場費",$G250="運搬費")</formula>
    </cfRule>
    <cfRule type="expression" dxfId="2781" priority="2715">
      <formula>OR($G250="賃金・共済費",$G250="旅費",$G250="報償費")</formula>
    </cfRule>
    <cfRule type="expression" dxfId="2780" priority="2716">
      <formula>OR($G250="雑役務費",$G250="消耗品費",$G250="通信費",$G250="会議費",$G250="その他")</formula>
    </cfRule>
    <cfRule type="expression" dxfId="2779" priority="2717">
      <formula>OR($G250="委託費",$G250="補助金")</formula>
    </cfRule>
  </conditionalFormatting>
  <conditionalFormatting sqref="F250:F255">
    <cfRule type="expression" dxfId="2778" priority="2708">
      <formula>$F250="委託費"</formula>
    </cfRule>
    <cfRule type="expression" dxfId="2777" priority="2709">
      <formula>$F250="雑役務費・消耗品費等"</formula>
    </cfRule>
    <cfRule type="expression" dxfId="2776" priority="2710">
      <formula>$F250="賃金・旅費・報償費"</formula>
    </cfRule>
    <cfRule type="expression" dxfId="2775" priority="2711">
      <formula>$F250="舞台・会場・設営費"</formula>
    </cfRule>
    <cfRule type="expression" dxfId="2774" priority="2712">
      <formula>$F250="出演・音楽・文芸費"</formula>
    </cfRule>
  </conditionalFormatting>
  <conditionalFormatting sqref="F250:F255">
    <cfRule type="expression" dxfId="2773" priority="2706">
      <formula>$F250="動画制作・配信費等"</formula>
    </cfRule>
  </conditionalFormatting>
  <conditionalFormatting sqref="G250:G255">
    <cfRule type="expression" dxfId="2772" priority="2707">
      <formula>OR($G250="動画制作費",$G250="動画配信費")</formula>
    </cfRule>
  </conditionalFormatting>
  <conditionalFormatting sqref="O294:O296 R294:R297">
    <cfRule type="expression" dxfId="2771" priority="2705">
      <formula>INDIRECT(ADDRESS(ROW(),COLUMN()))=TRUNC(INDIRECT(ADDRESS(ROW(),COLUMN())))</formula>
    </cfRule>
  </conditionalFormatting>
  <conditionalFormatting sqref="O300">
    <cfRule type="expression" dxfId="2770" priority="2704">
      <formula>INDIRECT(ADDRESS(ROW(),COLUMN()))=TRUNC(INDIRECT(ADDRESS(ROW(),COLUMN())))</formula>
    </cfRule>
  </conditionalFormatting>
  <conditionalFormatting sqref="R298:R300">
    <cfRule type="expression" dxfId="2769" priority="2703">
      <formula>INDIRECT(ADDRESS(ROW(),COLUMN()))=TRUNC(INDIRECT(ADDRESS(ROW(),COLUMN())))</formula>
    </cfRule>
  </conditionalFormatting>
  <conditionalFormatting sqref="L294:L296">
    <cfRule type="expression" dxfId="2768" priority="2702">
      <formula>INDIRECT(ADDRESS(ROW(),COLUMN()))=TRUNC(INDIRECT(ADDRESS(ROW(),COLUMN())))</formula>
    </cfRule>
  </conditionalFormatting>
  <conditionalFormatting sqref="J294">
    <cfRule type="expression" dxfId="2767" priority="2701">
      <formula>INDIRECT(ADDRESS(ROW(),COLUMN()))=TRUNC(INDIRECT(ADDRESS(ROW(),COLUMN())))</formula>
    </cfRule>
  </conditionalFormatting>
  <conditionalFormatting sqref="J295:J296">
    <cfRule type="expression" dxfId="2766" priority="2700">
      <formula>INDIRECT(ADDRESS(ROW(),COLUMN()))=TRUNC(INDIRECT(ADDRESS(ROW(),COLUMN())))</formula>
    </cfRule>
  </conditionalFormatting>
  <conditionalFormatting sqref="J297:J299">
    <cfRule type="expression" dxfId="2765" priority="2699">
      <formula>INDIRECT(ADDRESS(ROW(),COLUMN()))=TRUNC(INDIRECT(ADDRESS(ROW(),COLUMN())))</formula>
    </cfRule>
  </conditionalFormatting>
  <conditionalFormatting sqref="L297:L299">
    <cfRule type="expression" dxfId="2764" priority="2698">
      <formula>INDIRECT(ADDRESS(ROW(),COLUMN()))=TRUNC(INDIRECT(ADDRESS(ROW(),COLUMN())))</formula>
    </cfRule>
  </conditionalFormatting>
  <conditionalFormatting sqref="O297:O299">
    <cfRule type="expression" dxfId="2763" priority="2697">
      <formula>INDIRECT(ADDRESS(ROW(),COLUMN()))=TRUNC(INDIRECT(ADDRESS(ROW(),COLUMN())))</formula>
    </cfRule>
  </conditionalFormatting>
  <conditionalFormatting sqref="J300">
    <cfRule type="expression" dxfId="2762" priority="2696">
      <formula>INDIRECT(ADDRESS(ROW(),COLUMN()))=TRUNC(INDIRECT(ADDRESS(ROW(),COLUMN())))</formula>
    </cfRule>
  </conditionalFormatting>
  <conditionalFormatting sqref="L300">
    <cfRule type="expression" dxfId="2761" priority="2695">
      <formula>INDIRECT(ADDRESS(ROW(),COLUMN()))=TRUNC(INDIRECT(ADDRESS(ROW(),COLUMN())))</formula>
    </cfRule>
  </conditionalFormatting>
  <conditionalFormatting sqref="G294:G300">
    <cfRule type="expression" dxfId="2760" priority="2690">
      <formula>OR($G294="出演費",$G294="音楽費",$G294="文芸費")</formula>
    </cfRule>
    <cfRule type="expression" dxfId="2759" priority="2691">
      <formula>OR($G294="舞台費",$G294="作品借料",$G294="上映費",$G294="会場費",$G294="運搬費")</formula>
    </cfRule>
    <cfRule type="expression" dxfId="2758" priority="2692">
      <formula>OR($G294="賃金・共済費",$G294="旅費",$G294="報償費")</formula>
    </cfRule>
    <cfRule type="expression" dxfId="2757" priority="2693">
      <formula>OR($G294="雑役務費",$G294="消耗品費",$G294="通信費",$G294="会議費",$G294="その他")</formula>
    </cfRule>
    <cfRule type="expression" dxfId="2756" priority="2694">
      <formula>OR($G294="委託費",$G294="補助金")</formula>
    </cfRule>
  </conditionalFormatting>
  <conditionalFormatting sqref="F294:F300">
    <cfRule type="expression" dxfId="2755" priority="2685">
      <formula>$F294="委託費"</formula>
    </cfRule>
    <cfRule type="expression" dxfId="2754" priority="2686">
      <formula>$F294="雑役務費・消耗品費等"</formula>
    </cfRule>
    <cfRule type="expression" dxfId="2753" priority="2687">
      <formula>$F294="賃金・旅費・報償費"</formula>
    </cfRule>
    <cfRule type="expression" dxfId="2752" priority="2688">
      <formula>$F294="舞台・会場・設営費"</formula>
    </cfRule>
    <cfRule type="expression" dxfId="2751" priority="2689">
      <formula>$F294="出演・音楽・文芸費"</formula>
    </cfRule>
  </conditionalFormatting>
  <conditionalFormatting sqref="F294:F300">
    <cfRule type="expression" dxfId="2750" priority="2683">
      <formula>$F294="動画制作・配信費等"</formula>
    </cfRule>
  </conditionalFormatting>
  <conditionalFormatting sqref="G294:G300">
    <cfRule type="expression" dxfId="2749" priority="2684">
      <formula>OR($G294="動画制作費",$G294="動画配信費")</formula>
    </cfRule>
  </conditionalFormatting>
  <conditionalFormatting sqref="R286:R290 O286:O289">
    <cfRule type="expression" dxfId="2748" priority="2682">
      <formula>INDIRECT(ADDRESS(ROW(),COLUMN()))=TRUNC(INDIRECT(ADDRESS(ROW(),COLUMN())))</formula>
    </cfRule>
  </conditionalFormatting>
  <conditionalFormatting sqref="O293">
    <cfRule type="expression" dxfId="2747" priority="2681">
      <formula>INDIRECT(ADDRESS(ROW(),COLUMN()))=TRUNC(INDIRECT(ADDRESS(ROW(),COLUMN())))</formula>
    </cfRule>
  </conditionalFormatting>
  <conditionalFormatting sqref="R291:R293">
    <cfRule type="expression" dxfId="2746" priority="2680">
      <formula>INDIRECT(ADDRESS(ROW(),COLUMN()))=TRUNC(INDIRECT(ADDRESS(ROW(),COLUMN())))</formula>
    </cfRule>
  </conditionalFormatting>
  <conditionalFormatting sqref="L286:L289">
    <cfRule type="expression" dxfId="2745" priority="2679">
      <formula>INDIRECT(ADDRESS(ROW(),COLUMN()))=TRUNC(INDIRECT(ADDRESS(ROW(),COLUMN())))</formula>
    </cfRule>
  </conditionalFormatting>
  <conditionalFormatting sqref="J287">
    <cfRule type="expression" dxfId="2744" priority="2678">
      <formula>INDIRECT(ADDRESS(ROW(),COLUMN()))=TRUNC(INDIRECT(ADDRESS(ROW(),COLUMN())))</formula>
    </cfRule>
  </conditionalFormatting>
  <conditionalFormatting sqref="J286">
    <cfRule type="expression" dxfId="2743" priority="2677">
      <formula>INDIRECT(ADDRESS(ROW(),COLUMN()))=TRUNC(INDIRECT(ADDRESS(ROW(),COLUMN())))</formula>
    </cfRule>
  </conditionalFormatting>
  <conditionalFormatting sqref="J288:J289">
    <cfRule type="expression" dxfId="2742" priority="2676">
      <formula>INDIRECT(ADDRESS(ROW(),COLUMN()))=TRUNC(INDIRECT(ADDRESS(ROW(),COLUMN())))</formula>
    </cfRule>
  </conditionalFormatting>
  <conditionalFormatting sqref="J290:J292">
    <cfRule type="expression" dxfId="2741" priority="2675">
      <formula>INDIRECT(ADDRESS(ROW(),COLUMN()))=TRUNC(INDIRECT(ADDRESS(ROW(),COLUMN())))</formula>
    </cfRule>
  </conditionalFormatting>
  <conditionalFormatting sqref="L290:L292">
    <cfRule type="expression" dxfId="2740" priority="2674">
      <formula>INDIRECT(ADDRESS(ROW(),COLUMN()))=TRUNC(INDIRECT(ADDRESS(ROW(),COLUMN())))</formula>
    </cfRule>
  </conditionalFormatting>
  <conditionalFormatting sqref="O290:O292">
    <cfRule type="expression" dxfId="2739" priority="2673">
      <formula>INDIRECT(ADDRESS(ROW(),COLUMN()))=TRUNC(INDIRECT(ADDRESS(ROW(),COLUMN())))</formula>
    </cfRule>
  </conditionalFormatting>
  <conditionalFormatting sqref="J293">
    <cfRule type="expression" dxfId="2738" priority="2672">
      <formula>INDIRECT(ADDRESS(ROW(),COLUMN()))=TRUNC(INDIRECT(ADDRESS(ROW(),COLUMN())))</formula>
    </cfRule>
  </conditionalFormatting>
  <conditionalFormatting sqref="L293">
    <cfRule type="expression" dxfId="2737" priority="2671">
      <formula>INDIRECT(ADDRESS(ROW(),COLUMN()))=TRUNC(INDIRECT(ADDRESS(ROW(),COLUMN())))</formula>
    </cfRule>
  </conditionalFormatting>
  <conditionalFormatting sqref="G286:G293">
    <cfRule type="expression" dxfId="2736" priority="2666">
      <formula>OR($G286="出演費",$G286="音楽費",$G286="文芸費")</formula>
    </cfRule>
    <cfRule type="expression" dxfId="2735" priority="2667">
      <formula>OR($G286="舞台費",$G286="作品借料",$G286="上映費",$G286="会場費",$G286="運搬費")</formula>
    </cfRule>
    <cfRule type="expression" dxfId="2734" priority="2668">
      <formula>OR($G286="賃金・共済費",$G286="旅費",$G286="報償費")</formula>
    </cfRule>
    <cfRule type="expression" dxfId="2733" priority="2669">
      <formula>OR($G286="雑役務費",$G286="消耗品費",$G286="通信費",$G286="会議費",$G286="その他")</formula>
    </cfRule>
    <cfRule type="expression" dxfId="2732" priority="2670">
      <formula>OR($G286="委託費",$G286="補助金")</formula>
    </cfRule>
  </conditionalFormatting>
  <conditionalFormatting sqref="F286:F293">
    <cfRule type="expression" dxfId="2731" priority="2661">
      <formula>$F286="委託費"</formula>
    </cfRule>
    <cfRule type="expression" dxfId="2730" priority="2662">
      <formula>$F286="雑役務費・消耗品費等"</formula>
    </cfRule>
    <cfRule type="expression" dxfId="2729" priority="2663">
      <formula>$F286="賃金・旅費・報償費"</formula>
    </cfRule>
    <cfRule type="expression" dxfId="2728" priority="2664">
      <formula>$F286="舞台・会場・設営費"</formula>
    </cfRule>
    <cfRule type="expression" dxfId="2727" priority="2665">
      <formula>$F286="出演・音楽・文芸費"</formula>
    </cfRule>
  </conditionalFormatting>
  <conditionalFormatting sqref="F286:F293">
    <cfRule type="expression" dxfId="2726" priority="2659">
      <formula>$F286="動画制作・配信費等"</formula>
    </cfRule>
  </conditionalFormatting>
  <conditionalFormatting sqref="G286:G293">
    <cfRule type="expression" dxfId="2725" priority="2660">
      <formula>OR($G286="動画制作費",$G286="動画配信費")</formula>
    </cfRule>
  </conditionalFormatting>
  <conditionalFormatting sqref="O280:O281 R280:R282">
    <cfRule type="expression" dxfId="2724" priority="2658">
      <formula>INDIRECT(ADDRESS(ROW(),COLUMN()))=TRUNC(INDIRECT(ADDRESS(ROW(),COLUMN())))</formula>
    </cfRule>
  </conditionalFormatting>
  <conditionalFormatting sqref="O285">
    <cfRule type="expression" dxfId="2723" priority="2657">
      <formula>INDIRECT(ADDRESS(ROW(),COLUMN()))=TRUNC(INDIRECT(ADDRESS(ROW(),COLUMN())))</formula>
    </cfRule>
  </conditionalFormatting>
  <conditionalFormatting sqref="R283:R285">
    <cfRule type="expression" dxfId="2722" priority="2656">
      <formula>INDIRECT(ADDRESS(ROW(),COLUMN()))=TRUNC(INDIRECT(ADDRESS(ROW(),COLUMN())))</formula>
    </cfRule>
  </conditionalFormatting>
  <conditionalFormatting sqref="L280:L281">
    <cfRule type="expression" dxfId="2721" priority="2655">
      <formula>INDIRECT(ADDRESS(ROW(),COLUMN()))=TRUNC(INDIRECT(ADDRESS(ROW(),COLUMN())))</formula>
    </cfRule>
  </conditionalFormatting>
  <conditionalFormatting sqref="J280:J281">
    <cfRule type="expression" dxfId="2720" priority="2654">
      <formula>INDIRECT(ADDRESS(ROW(),COLUMN()))=TRUNC(INDIRECT(ADDRESS(ROW(),COLUMN())))</formula>
    </cfRule>
  </conditionalFormatting>
  <conditionalFormatting sqref="J282:J284">
    <cfRule type="expression" dxfId="2719" priority="2653">
      <formula>INDIRECT(ADDRESS(ROW(),COLUMN()))=TRUNC(INDIRECT(ADDRESS(ROW(),COLUMN())))</formula>
    </cfRule>
  </conditionalFormatting>
  <conditionalFormatting sqref="L282:L284">
    <cfRule type="expression" dxfId="2718" priority="2652">
      <formula>INDIRECT(ADDRESS(ROW(),COLUMN()))=TRUNC(INDIRECT(ADDRESS(ROW(),COLUMN())))</formula>
    </cfRule>
  </conditionalFormatting>
  <conditionalFormatting sqref="O282:O284">
    <cfRule type="expression" dxfId="2717" priority="2651">
      <formula>INDIRECT(ADDRESS(ROW(),COLUMN()))=TRUNC(INDIRECT(ADDRESS(ROW(),COLUMN())))</formula>
    </cfRule>
  </conditionalFormatting>
  <conditionalFormatting sqref="J285">
    <cfRule type="expression" dxfId="2716" priority="2650">
      <formula>INDIRECT(ADDRESS(ROW(),COLUMN()))=TRUNC(INDIRECT(ADDRESS(ROW(),COLUMN())))</formula>
    </cfRule>
  </conditionalFormatting>
  <conditionalFormatting sqref="L285">
    <cfRule type="expression" dxfId="2715" priority="2649">
      <formula>INDIRECT(ADDRESS(ROW(),COLUMN()))=TRUNC(INDIRECT(ADDRESS(ROW(),COLUMN())))</formula>
    </cfRule>
  </conditionalFormatting>
  <conditionalFormatting sqref="G280:G285">
    <cfRule type="expression" dxfId="2714" priority="2644">
      <formula>OR($G280="出演費",$G280="音楽費",$G280="文芸費")</formula>
    </cfRule>
    <cfRule type="expression" dxfId="2713" priority="2645">
      <formula>OR($G280="舞台費",$G280="作品借料",$G280="上映費",$G280="会場費",$G280="運搬費")</formula>
    </cfRule>
    <cfRule type="expression" dxfId="2712" priority="2646">
      <formula>OR($G280="賃金・共済費",$G280="旅費",$G280="報償費")</formula>
    </cfRule>
    <cfRule type="expression" dxfId="2711" priority="2647">
      <formula>OR($G280="雑役務費",$G280="消耗品費",$G280="通信費",$G280="会議費",$G280="その他")</formula>
    </cfRule>
    <cfRule type="expression" dxfId="2710" priority="2648">
      <formula>OR($G280="委託費",$G280="補助金")</formula>
    </cfRule>
  </conditionalFormatting>
  <conditionalFormatting sqref="F280:F285">
    <cfRule type="expression" dxfId="2709" priority="2639">
      <formula>$F280="委託費"</formula>
    </cfRule>
    <cfRule type="expression" dxfId="2708" priority="2640">
      <formula>$F280="雑役務費・消耗品費等"</formula>
    </cfRule>
    <cfRule type="expression" dxfId="2707" priority="2641">
      <formula>$F280="賃金・旅費・報償費"</formula>
    </cfRule>
    <cfRule type="expression" dxfId="2706" priority="2642">
      <formula>$F280="舞台・会場・設営費"</formula>
    </cfRule>
    <cfRule type="expression" dxfId="2705" priority="2643">
      <formula>$F280="出演・音楽・文芸費"</formula>
    </cfRule>
  </conditionalFormatting>
  <conditionalFormatting sqref="F280:F285">
    <cfRule type="expression" dxfId="2704" priority="2637">
      <formula>$F280="動画制作・配信費等"</formula>
    </cfRule>
  </conditionalFormatting>
  <conditionalFormatting sqref="G280:G285">
    <cfRule type="expression" dxfId="2703" priority="2638">
      <formula>OR($G280="動画制作費",$G280="動画配信費")</formula>
    </cfRule>
  </conditionalFormatting>
  <conditionalFormatting sqref="O324:O326 R324:R327">
    <cfRule type="expression" dxfId="2702" priority="2636">
      <formula>INDIRECT(ADDRESS(ROW(),COLUMN()))=TRUNC(INDIRECT(ADDRESS(ROW(),COLUMN())))</formula>
    </cfRule>
  </conditionalFormatting>
  <conditionalFormatting sqref="O330">
    <cfRule type="expression" dxfId="2701" priority="2635">
      <formula>INDIRECT(ADDRESS(ROW(),COLUMN()))=TRUNC(INDIRECT(ADDRESS(ROW(),COLUMN())))</formula>
    </cfRule>
  </conditionalFormatting>
  <conditionalFormatting sqref="R328:R330">
    <cfRule type="expression" dxfId="2700" priority="2634">
      <formula>INDIRECT(ADDRESS(ROW(),COLUMN()))=TRUNC(INDIRECT(ADDRESS(ROW(),COLUMN())))</formula>
    </cfRule>
  </conditionalFormatting>
  <conditionalFormatting sqref="L324:L326">
    <cfRule type="expression" dxfId="2699" priority="2633">
      <formula>INDIRECT(ADDRESS(ROW(),COLUMN()))=TRUNC(INDIRECT(ADDRESS(ROW(),COLUMN())))</formula>
    </cfRule>
  </conditionalFormatting>
  <conditionalFormatting sqref="J324">
    <cfRule type="expression" dxfId="2698" priority="2632">
      <formula>INDIRECT(ADDRESS(ROW(),COLUMN()))=TRUNC(INDIRECT(ADDRESS(ROW(),COLUMN())))</formula>
    </cfRule>
  </conditionalFormatting>
  <conditionalFormatting sqref="J325:J326">
    <cfRule type="expression" dxfId="2697" priority="2631">
      <formula>INDIRECT(ADDRESS(ROW(),COLUMN()))=TRUNC(INDIRECT(ADDRESS(ROW(),COLUMN())))</formula>
    </cfRule>
  </conditionalFormatting>
  <conditionalFormatting sqref="J327:J329">
    <cfRule type="expression" dxfId="2696" priority="2630">
      <formula>INDIRECT(ADDRESS(ROW(),COLUMN()))=TRUNC(INDIRECT(ADDRESS(ROW(),COLUMN())))</formula>
    </cfRule>
  </conditionalFormatting>
  <conditionalFormatting sqref="L327:L329">
    <cfRule type="expression" dxfId="2695" priority="2629">
      <formula>INDIRECT(ADDRESS(ROW(),COLUMN()))=TRUNC(INDIRECT(ADDRESS(ROW(),COLUMN())))</formula>
    </cfRule>
  </conditionalFormatting>
  <conditionalFormatting sqref="O327:O329">
    <cfRule type="expression" dxfId="2694" priority="2628">
      <formula>INDIRECT(ADDRESS(ROW(),COLUMN()))=TRUNC(INDIRECT(ADDRESS(ROW(),COLUMN())))</formula>
    </cfRule>
  </conditionalFormatting>
  <conditionalFormatting sqref="J330">
    <cfRule type="expression" dxfId="2693" priority="2627">
      <formula>INDIRECT(ADDRESS(ROW(),COLUMN()))=TRUNC(INDIRECT(ADDRESS(ROW(),COLUMN())))</formula>
    </cfRule>
  </conditionalFormatting>
  <conditionalFormatting sqref="L330">
    <cfRule type="expression" dxfId="2692" priority="2626">
      <formula>INDIRECT(ADDRESS(ROW(),COLUMN()))=TRUNC(INDIRECT(ADDRESS(ROW(),COLUMN())))</formula>
    </cfRule>
  </conditionalFormatting>
  <conditionalFormatting sqref="G324:G330">
    <cfRule type="expression" dxfId="2691" priority="2621">
      <formula>OR($G324="出演費",$G324="音楽費",$G324="文芸費")</formula>
    </cfRule>
    <cfRule type="expression" dxfId="2690" priority="2622">
      <formula>OR($G324="舞台費",$G324="作品借料",$G324="上映費",$G324="会場費",$G324="運搬費")</formula>
    </cfRule>
    <cfRule type="expression" dxfId="2689" priority="2623">
      <formula>OR($G324="賃金・共済費",$G324="旅費",$G324="報償費")</formula>
    </cfRule>
    <cfRule type="expression" dxfId="2688" priority="2624">
      <formula>OR($G324="雑役務費",$G324="消耗品費",$G324="通信費",$G324="会議費",$G324="その他")</formula>
    </cfRule>
    <cfRule type="expression" dxfId="2687" priority="2625">
      <formula>OR($G324="委託費",$G324="補助金")</formula>
    </cfRule>
  </conditionalFormatting>
  <conditionalFormatting sqref="F324:F330">
    <cfRule type="expression" dxfId="2686" priority="2616">
      <formula>$F324="委託費"</formula>
    </cfRule>
    <cfRule type="expression" dxfId="2685" priority="2617">
      <formula>$F324="雑役務費・消耗品費等"</formula>
    </cfRule>
    <cfRule type="expression" dxfId="2684" priority="2618">
      <formula>$F324="賃金・旅費・報償費"</formula>
    </cfRule>
    <cfRule type="expression" dxfId="2683" priority="2619">
      <formula>$F324="舞台・会場・設営費"</formula>
    </cfRule>
    <cfRule type="expression" dxfId="2682" priority="2620">
      <formula>$F324="出演・音楽・文芸費"</formula>
    </cfRule>
  </conditionalFormatting>
  <conditionalFormatting sqref="F324:F330">
    <cfRule type="expression" dxfId="2681" priority="2614">
      <formula>$F324="動画制作・配信費等"</formula>
    </cfRule>
  </conditionalFormatting>
  <conditionalFormatting sqref="G324:G330">
    <cfRule type="expression" dxfId="2680" priority="2615">
      <formula>OR($G324="動画制作費",$G324="動画配信費")</formula>
    </cfRule>
  </conditionalFormatting>
  <conditionalFormatting sqref="R316:R320 O316:O319">
    <cfRule type="expression" dxfId="2679" priority="2613">
      <formula>INDIRECT(ADDRESS(ROW(),COLUMN()))=TRUNC(INDIRECT(ADDRESS(ROW(),COLUMN())))</formula>
    </cfRule>
  </conditionalFormatting>
  <conditionalFormatting sqref="O323">
    <cfRule type="expression" dxfId="2678" priority="2612">
      <formula>INDIRECT(ADDRESS(ROW(),COLUMN()))=TRUNC(INDIRECT(ADDRESS(ROW(),COLUMN())))</formula>
    </cfRule>
  </conditionalFormatting>
  <conditionalFormatting sqref="R321:R323">
    <cfRule type="expression" dxfId="2677" priority="2611">
      <formula>INDIRECT(ADDRESS(ROW(),COLUMN()))=TRUNC(INDIRECT(ADDRESS(ROW(),COLUMN())))</formula>
    </cfRule>
  </conditionalFormatting>
  <conditionalFormatting sqref="L316:L319">
    <cfRule type="expression" dxfId="2676" priority="2610">
      <formula>INDIRECT(ADDRESS(ROW(),COLUMN()))=TRUNC(INDIRECT(ADDRESS(ROW(),COLUMN())))</formula>
    </cfRule>
  </conditionalFormatting>
  <conditionalFormatting sqref="J317">
    <cfRule type="expression" dxfId="2675" priority="2609">
      <formula>INDIRECT(ADDRESS(ROW(),COLUMN()))=TRUNC(INDIRECT(ADDRESS(ROW(),COLUMN())))</formula>
    </cfRule>
  </conditionalFormatting>
  <conditionalFormatting sqref="J316">
    <cfRule type="expression" dxfId="2674" priority="2608">
      <formula>INDIRECT(ADDRESS(ROW(),COLUMN()))=TRUNC(INDIRECT(ADDRESS(ROW(),COLUMN())))</formula>
    </cfRule>
  </conditionalFormatting>
  <conditionalFormatting sqref="J318:J319">
    <cfRule type="expression" dxfId="2673" priority="2607">
      <formula>INDIRECT(ADDRESS(ROW(),COLUMN()))=TRUNC(INDIRECT(ADDRESS(ROW(),COLUMN())))</formula>
    </cfRule>
  </conditionalFormatting>
  <conditionalFormatting sqref="J320:J322">
    <cfRule type="expression" dxfId="2672" priority="2606">
      <formula>INDIRECT(ADDRESS(ROW(),COLUMN()))=TRUNC(INDIRECT(ADDRESS(ROW(),COLUMN())))</formula>
    </cfRule>
  </conditionalFormatting>
  <conditionalFormatting sqref="L320:L322">
    <cfRule type="expression" dxfId="2671" priority="2605">
      <formula>INDIRECT(ADDRESS(ROW(),COLUMN()))=TRUNC(INDIRECT(ADDRESS(ROW(),COLUMN())))</formula>
    </cfRule>
  </conditionalFormatting>
  <conditionalFormatting sqref="O320:O322">
    <cfRule type="expression" dxfId="2670" priority="2604">
      <formula>INDIRECT(ADDRESS(ROW(),COLUMN()))=TRUNC(INDIRECT(ADDRESS(ROW(),COLUMN())))</formula>
    </cfRule>
  </conditionalFormatting>
  <conditionalFormatting sqref="J323">
    <cfRule type="expression" dxfId="2669" priority="2603">
      <formula>INDIRECT(ADDRESS(ROW(),COLUMN()))=TRUNC(INDIRECT(ADDRESS(ROW(),COLUMN())))</formula>
    </cfRule>
  </conditionalFormatting>
  <conditionalFormatting sqref="L323">
    <cfRule type="expression" dxfId="2668" priority="2602">
      <formula>INDIRECT(ADDRESS(ROW(),COLUMN()))=TRUNC(INDIRECT(ADDRESS(ROW(),COLUMN())))</formula>
    </cfRule>
  </conditionalFormatting>
  <conditionalFormatting sqref="G316:G323">
    <cfRule type="expression" dxfId="2667" priority="2597">
      <formula>OR($G316="出演費",$G316="音楽費",$G316="文芸費")</formula>
    </cfRule>
    <cfRule type="expression" dxfId="2666" priority="2598">
      <formula>OR($G316="舞台費",$G316="作品借料",$G316="上映費",$G316="会場費",$G316="運搬費")</formula>
    </cfRule>
    <cfRule type="expression" dxfId="2665" priority="2599">
      <formula>OR($G316="賃金・共済費",$G316="旅費",$G316="報償費")</formula>
    </cfRule>
    <cfRule type="expression" dxfId="2664" priority="2600">
      <formula>OR($G316="雑役務費",$G316="消耗品費",$G316="通信費",$G316="会議費",$G316="その他")</formula>
    </cfRule>
    <cfRule type="expression" dxfId="2663" priority="2601">
      <formula>OR($G316="委託費",$G316="補助金")</formula>
    </cfRule>
  </conditionalFormatting>
  <conditionalFormatting sqref="F316:F323">
    <cfRule type="expression" dxfId="2662" priority="2592">
      <formula>$F316="委託費"</formula>
    </cfRule>
    <cfRule type="expression" dxfId="2661" priority="2593">
      <formula>$F316="雑役務費・消耗品費等"</formula>
    </cfRule>
    <cfRule type="expression" dxfId="2660" priority="2594">
      <formula>$F316="賃金・旅費・報償費"</formula>
    </cfRule>
    <cfRule type="expression" dxfId="2659" priority="2595">
      <formula>$F316="舞台・会場・設営費"</formula>
    </cfRule>
    <cfRule type="expression" dxfId="2658" priority="2596">
      <formula>$F316="出演・音楽・文芸費"</formula>
    </cfRule>
  </conditionalFormatting>
  <conditionalFormatting sqref="F316:F323">
    <cfRule type="expression" dxfId="2657" priority="2590">
      <formula>$F316="動画制作・配信費等"</formula>
    </cfRule>
  </conditionalFormatting>
  <conditionalFormatting sqref="G316:G323">
    <cfRule type="expression" dxfId="2656" priority="2591">
      <formula>OR($G316="動画制作費",$G316="動画配信費")</formula>
    </cfRule>
  </conditionalFormatting>
  <conditionalFormatting sqref="O310:O311 R310:R312">
    <cfRule type="expression" dxfId="2655" priority="2589">
      <formula>INDIRECT(ADDRESS(ROW(),COLUMN()))=TRUNC(INDIRECT(ADDRESS(ROW(),COLUMN())))</formula>
    </cfRule>
  </conditionalFormatting>
  <conditionalFormatting sqref="O315">
    <cfRule type="expression" dxfId="2654" priority="2588">
      <formula>INDIRECT(ADDRESS(ROW(),COLUMN()))=TRUNC(INDIRECT(ADDRESS(ROW(),COLUMN())))</formula>
    </cfRule>
  </conditionalFormatting>
  <conditionalFormatting sqref="R313:R315">
    <cfRule type="expression" dxfId="2653" priority="2587">
      <formula>INDIRECT(ADDRESS(ROW(),COLUMN()))=TRUNC(INDIRECT(ADDRESS(ROW(),COLUMN())))</formula>
    </cfRule>
  </conditionalFormatting>
  <conditionalFormatting sqref="L310:L311">
    <cfRule type="expression" dxfId="2652" priority="2586">
      <formula>INDIRECT(ADDRESS(ROW(),COLUMN()))=TRUNC(INDIRECT(ADDRESS(ROW(),COLUMN())))</formula>
    </cfRule>
  </conditionalFormatting>
  <conditionalFormatting sqref="J310:J311">
    <cfRule type="expression" dxfId="2651" priority="2585">
      <formula>INDIRECT(ADDRESS(ROW(),COLUMN()))=TRUNC(INDIRECT(ADDRESS(ROW(),COLUMN())))</formula>
    </cfRule>
  </conditionalFormatting>
  <conditionalFormatting sqref="J312:J314">
    <cfRule type="expression" dxfId="2650" priority="2584">
      <formula>INDIRECT(ADDRESS(ROW(),COLUMN()))=TRUNC(INDIRECT(ADDRESS(ROW(),COLUMN())))</formula>
    </cfRule>
  </conditionalFormatting>
  <conditionalFormatting sqref="L312:L314">
    <cfRule type="expression" dxfId="2649" priority="2583">
      <formula>INDIRECT(ADDRESS(ROW(),COLUMN()))=TRUNC(INDIRECT(ADDRESS(ROW(),COLUMN())))</formula>
    </cfRule>
  </conditionalFormatting>
  <conditionalFormatting sqref="O312:O314">
    <cfRule type="expression" dxfId="2648" priority="2582">
      <formula>INDIRECT(ADDRESS(ROW(),COLUMN()))=TRUNC(INDIRECT(ADDRESS(ROW(),COLUMN())))</formula>
    </cfRule>
  </conditionalFormatting>
  <conditionalFormatting sqref="J315">
    <cfRule type="expression" dxfId="2647" priority="2581">
      <formula>INDIRECT(ADDRESS(ROW(),COLUMN()))=TRUNC(INDIRECT(ADDRESS(ROW(),COLUMN())))</formula>
    </cfRule>
  </conditionalFormatting>
  <conditionalFormatting sqref="L315">
    <cfRule type="expression" dxfId="2646" priority="2580">
      <formula>INDIRECT(ADDRESS(ROW(),COLUMN()))=TRUNC(INDIRECT(ADDRESS(ROW(),COLUMN())))</formula>
    </cfRule>
  </conditionalFormatting>
  <conditionalFormatting sqref="G310:G315">
    <cfRule type="expression" dxfId="2645" priority="2575">
      <formula>OR($G310="出演費",$G310="音楽費",$G310="文芸費")</formula>
    </cfRule>
    <cfRule type="expression" dxfId="2644" priority="2576">
      <formula>OR($G310="舞台費",$G310="作品借料",$G310="上映費",$G310="会場費",$G310="運搬費")</formula>
    </cfRule>
    <cfRule type="expression" dxfId="2643" priority="2577">
      <formula>OR($G310="賃金・共済費",$G310="旅費",$G310="報償費")</formula>
    </cfRule>
    <cfRule type="expression" dxfId="2642" priority="2578">
      <formula>OR($G310="雑役務費",$G310="消耗品費",$G310="通信費",$G310="会議費",$G310="その他")</formula>
    </cfRule>
    <cfRule type="expression" dxfId="2641" priority="2579">
      <formula>OR($G310="委託費",$G310="補助金")</formula>
    </cfRule>
  </conditionalFormatting>
  <conditionalFormatting sqref="F310:F315">
    <cfRule type="expression" dxfId="2640" priority="2570">
      <formula>$F310="委託費"</formula>
    </cfRule>
    <cfRule type="expression" dxfId="2639" priority="2571">
      <formula>$F310="雑役務費・消耗品費等"</formula>
    </cfRule>
    <cfRule type="expression" dxfId="2638" priority="2572">
      <formula>$F310="賃金・旅費・報償費"</formula>
    </cfRule>
    <cfRule type="expression" dxfId="2637" priority="2573">
      <formula>$F310="舞台・会場・設営費"</formula>
    </cfRule>
    <cfRule type="expression" dxfId="2636" priority="2574">
      <formula>$F310="出演・音楽・文芸費"</formula>
    </cfRule>
  </conditionalFormatting>
  <conditionalFormatting sqref="F310:F315">
    <cfRule type="expression" dxfId="2635" priority="2568">
      <formula>$F310="動画制作・配信費等"</formula>
    </cfRule>
  </conditionalFormatting>
  <conditionalFormatting sqref="G310:G315">
    <cfRule type="expression" dxfId="2634" priority="2569">
      <formula>OR($G310="動画制作費",$G310="動画配信費")</formula>
    </cfRule>
  </conditionalFormatting>
  <conditionalFormatting sqref="O354:O356 R354:R357">
    <cfRule type="expression" dxfId="2633" priority="2567">
      <formula>INDIRECT(ADDRESS(ROW(),COLUMN()))=TRUNC(INDIRECT(ADDRESS(ROW(),COLUMN())))</formula>
    </cfRule>
  </conditionalFormatting>
  <conditionalFormatting sqref="O360">
    <cfRule type="expression" dxfId="2632" priority="2566">
      <formula>INDIRECT(ADDRESS(ROW(),COLUMN()))=TRUNC(INDIRECT(ADDRESS(ROW(),COLUMN())))</formula>
    </cfRule>
  </conditionalFormatting>
  <conditionalFormatting sqref="R358:R360">
    <cfRule type="expression" dxfId="2631" priority="2565">
      <formula>INDIRECT(ADDRESS(ROW(),COLUMN()))=TRUNC(INDIRECT(ADDRESS(ROW(),COLUMN())))</formula>
    </cfRule>
  </conditionalFormatting>
  <conditionalFormatting sqref="L354:L356">
    <cfRule type="expression" dxfId="2630" priority="2564">
      <formula>INDIRECT(ADDRESS(ROW(),COLUMN()))=TRUNC(INDIRECT(ADDRESS(ROW(),COLUMN())))</formula>
    </cfRule>
  </conditionalFormatting>
  <conditionalFormatting sqref="J354">
    <cfRule type="expression" dxfId="2629" priority="2563">
      <formula>INDIRECT(ADDRESS(ROW(),COLUMN()))=TRUNC(INDIRECT(ADDRESS(ROW(),COLUMN())))</formula>
    </cfRule>
  </conditionalFormatting>
  <conditionalFormatting sqref="J355:J356">
    <cfRule type="expression" dxfId="2628" priority="2562">
      <formula>INDIRECT(ADDRESS(ROW(),COLUMN()))=TRUNC(INDIRECT(ADDRESS(ROW(),COLUMN())))</formula>
    </cfRule>
  </conditionalFormatting>
  <conditionalFormatting sqref="J357:J359">
    <cfRule type="expression" dxfId="2627" priority="2561">
      <formula>INDIRECT(ADDRESS(ROW(),COLUMN()))=TRUNC(INDIRECT(ADDRESS(ROW(),COLUMN())))</formula>
    </cfRule>
  </conditionalFormatting>
  <conditionalFormatting sqref="L357:L359">
    <cfRule type="expression" dxfId="2626" priority="2560">
      <formula>INDIRECT(ADDRESS(ROW(),COLUMN()))=TRUNC(INDIRECT(ADDRESS(ROW(),COLUMN())))</formula>
    </cfRule>
  </conditionalFormatting>
  <conditionalFormatting sqref="O357:O359">
    <cfRule type="expression" dxfId="2625" priority="2559">
      <formula>INDIRECT(ADDRESS(ROW(),COLUMN()))=TRUNC(INDIRECT(ADDRESS(ROW(),COLUMN())))</formula>
    </cfRule>
  </conditionalFormatting>
  <conditionalFormatting sqref="J360">
    <cfRule type="expression" dxfId="2624" priority="2558">
      <formula>INDIRECT(ADDRESS(ROW(),COLUMN()))=TRUNC(INDIRECT(ADDRESS(ROW(),COLUMN())))</formula>
    </cfRule>
  </conditionalFormatting>
  <conditionalFormatting sqref="L360">
    <cfRule type="expression" dxfId="2623" priority="2557">
      <formula>INDIRECT(ADDRESS(ROW(),COLUMN()))=TRUNC(INDIRECT(ADDRESS(ROW(),COLUMN())))</formula>
    </cfRule>
  </conditionalFormatting>
  <conditionalFormatting sqref="G354:G360">
    <cfRule type="expression" dxfId="2622" priority="2552">
      <formula>OR($G354="出演費",$G354="音楽費",$G354="文芸費")</formula>
    </cfRule>
    <cfRule type="expression" dxfId="2621" priority="2553">
      <formula>OR($G354="舞台費",$G354="作品借料",$G354="上映費",$G354="会場費",$G354="運搬費")</formula>
    </cfRule>
    <cfRule type="expression" dxfId="2620" priority="2554">
      <formula>OR($G354="賃金・共済費",$G354="旅費",$G354="報償費")</formula>
    </cfRule>
    <cfRule type="expression" dxfId="2619" priority="2555">
      <formula>OR($G354="雑役務費",$G354="消耗品費",$G354="通信費",$G354="会議費",$G354="その他")</formula>
    </cfRule>
    <cfRule type="expression" dxfId="2618" priority="2556">
      <formula>OR($G354="委託費",$G354="補助金")</formula>
    </cfRule>
  </conditionalFormatting>
  <conditionalFormatting sqref="F354:F360">
    <cfRule type="expression" dxfId="2617" priority="2547">
      <formula>$F354="委託費"</formula>
    </cfRule>
    <cfRule type="expression" dxfId="2616" priority="2548">
      <formula>$F354="雑役務費・消耗品費等"</formula>
    </cfRule>
    <cfRule type="expression" dxfId="2615" priority="2549">
      <formula>$F354="賃金・旅費・報償費"</formula>
    </cfRule>
    <cfRule type="expression" dxfId="2614" priority="2550">
      <formula>$F354="舞台・会場・設営費"</formula>
    </cfRule>
    <cfRule type="expression" dxfId="2613" priority="2551">
      <formula>$F354="出演・音楽・文芸費"</formula>
    </cfRule>
  </conditionalFormatting>
  <conditionalFormatting sqref="F354:F360">
    <cfRule type="expression" dxfId="2612" priority="2545">
      <formula>$F354="動画制作・配信費等"</formula>
    </cfRule>
  </conditionalFormatting>
  <conditionalFormatting sqref="G354:G360">
    <cfRule type="expression" dxfId="2611" priority="2546">
      <formula>OR($G354="動画制作費",$G354="動画配信費")</formula>
    </cfRule>
  </conditionalFormatting>
  <conditionalFormatting sqref="R346:R350 O346:O349">
    <cfRule type="expression" dxfId="2610" priority="2544">
      <formula>INDIRECT(ADDRESS(ROW(),COLUMN()))=TRUNC(INDIRECT(ADDRESS(ROW(),COLUMN())))</formula>
    </cfRule>
  </conditionalFormatting>
  <conditionalFormatting sqref="O353">
    <cfRule type="expression" dxfId="2609" priority="2543">
      <formula>INDIRECT(ADDRESS(ROW(),COLUMN()))=TRUNC(INDIRECT(ADDRESS(ROW(),COLUMN())))</formula>
    </cfRule>
  </conditionalFormatting>
  <conditionalFormatting sqref="R351:R353">
    <cfRule type="expression" dxfId="2608" priority="2542">
      <formula>INDIRECT(ADDRESS(ROW(),COLUMN()))=TRUNC(INDIRECT(ADDRESS(ROW(),COLUMN())))</formula>
    </cfRule>
  </conditionalFormatting>
  <conditionalFormatting sqref="L346:L349">
    <cfRule type="expression" dxfId="2607" priority="2541">
      <formula>INDIRECT(ADDRESS(ROW(),COLUMN()))=TRUNC(INDIRECT(ADDRESS(ROW(),COLUMN())))</formula>
    </cfRule>
  </conditionalFormatting>
  <conditionalFormatting sqref="J347">
    <cfRule type="expression" dxfId="2606" priority="2540">
      <formula>INDIRECT(ADDRESS(ROW(),COLUMN()))=TRUNC(INDIRECT(ADDRESS(ROW(),COLUMN())))</formula>
    </cfRule>
  </conditionalFormatting>
  <conditionalFormatting sqref="J346">
    <cfRule type="expression" dxfId="2605" priority="2539">
      <formula>INDIRECT(ADDRESS(ROW(),COLUMN()))=TRUNC(INDIRECT(ADDRESS(ROW(),COLUMN())))</formula>
    </cfRule>
  </conditionalFormatting>
  <conditionalFormatting sqref="J348:J349">
    <cfRule type="expression" dxfId="2604" priority="2538">
      <formula>INDIRECT(ADDRESS(ROW(),COLUMN()))=TRUNC(INDIRECT(ADDRESS(ROW(),COLUMN())))</formula>
    </cfRule>
  </conditionalFormatting>
  <conditionalFormatting sqref="J350:J352">
    <cfRule type="expression" dxfId="2603" priority="2537">
      <formula>INDIRECT(ADDRESS(ROW(),COLUMN()))=TRUNC(INDIRECT(ADDRESS(ROW(),COLUMN())))</formula>
    </cfRule>
  </conditionalFormatting>
  <conditionalFormatting sqref="L350:L352">
    <cfRule type="expression" dxfId="2602" priority="2536">
      <formula>INDIRECT(ADDRESS(ROW(),COLUMN()))=TRUNC(INDIRECT(ADDRESS(ROW(),COLUMN())))</formula>
    </cfRule>
  </conditionalFormatting>
  <conditionalFormatting sqref="O350:O352">
    <cfRule type="expression" dxfId="2601" priority="2535">
      <formula>INDIRECT(ADDRESS(ROW(),COLUMN()))=TRUNC(INDIRECT(ADDRESS(ROW(),COLUMN())))</formula>
    </cfRule>
  </conditionalFormatting>
  <conditionalFormatting sqref="J353">
    <cfRule type="expression" dxfId="2600" priority="2534">
      <formula>INDIRECT(ADDRESS(ROW(),COLUMN()))=TRUNC(INDIRECT(ADDRESS(ROW(),COLUMN())))</formula>
    </cfRule>
  </conditionalFormatting>
  <conditionalFormatting sqref="L353">
    <cfRule type="expression" dxfId="2599" priority="2533">
      <formula>INDIRECT(ADDRESS(ROW(),COLUMN()))=TRUNC(INDIRECT(ADDRESS(ROW(),COLUMN())))</formula>
    </cfRule>
  </conditionalFormatting>
  <conditionalFormatting sqref="G346:G353">
    <cfRule type="expression" dxfId="2598" priority="2528">
      <formula>OR($G346="出演費",$G346="音楽費",$G346="文芸費")</formula>
    </cfRule>
    <cfRule type="expression" dxfId="2597" priority="2529">
      <formula>OR($G346="舞台費",$G346="作品借料",$G346="上映費",$G346="会場費",$G346="運搬費")</formula>
    </cfRule>
    <cfRule type="expression" dxfId="2596" priority="2530">
      <formula>OR($G346="賃金・共済費",$G346="旅費",$G346="報償費")</formula>
    </cfRule>
    <cfRule type="expression" dxfId="2595" priority="2531">
      <formula>OR($G346="雑役務費",$G346="消耗品費",$G346="通信費",$G346="会議費",$G346="その他")</formula>
    </cfRule>
    <cfRule type="expression" dxfId="2594" priority="2532">
      <formula>OR($G346="委託費",$G346="補助金")</formula>
    </cfRule>
  </conditionalFormatting>
  <conditionalFormatting sqref="F346:F353">
    <cfRule type="expression" dxfId="2593" priority="2523">
      <formula>$F346="委託費"</formula>
    </cfRule>
    <cfRule type="expression" dxfId="2592" priority="2524">
      <formula>$F346="雑役務費・消耗品費等"</formula>
    </cfRule>
    <cfRule type="expression" dxfId="2591" priority="2525">
      <formula>$F346="賃金・旅費・報償費"</formula>
    </cfRule>
    <cfRule type="expression" dxfId="2590" priority="2526">
      <formula>$F346="舞台・会場・設営費"</formula>
    </cfRule>
    <cfRule type="expression" dxfId="2589" priority="2527">
      <formula>$F346="出演・音楽・文芸費"</formula>
    </cfRule>
  </conditionalFormatting>
  <conditionalFormatting sqref="F346:F353">
    <cfRule type="expression" dxfId="2588" priority="2521">
      <formula>$F346="動画制作・配信費等"</formula>
    </cfRule>
  </conditionalFormatting>
  <conditionalFormatting sqref="G346:G353">
    <cfRule type="expression" dxfId="2587" priority="2522">
      <formula>OR($G346="動画制作費",$G346="動画配信費")</formula>
    </cfRule>
  </conditionalFormatting>
  <conditionalFormatting sqref="O340:O341 R340:R342">
    <cfRule type="expression" dxfId="2586" priority="2520">
      <formula>INDIRECT(ADDRESS(ROW(),COLUMN()))=TRUNC(INDIRECT(ADDRESS(ROW(),COLUMN())))</formula>
    </cfRule>
  </conditionalFormatting>
  <conditionalFormatting sqref="O345">
    <cfRule type="expression" dxfId="2585" priority="2519">
      <formula>INDIRECT(ADDRESS(ROW(),COLUMN()))=TRUNC(INDIRECT(ADDRESS(ROW(),COLUMN())))</formula>
    </cfRule>
  </conditionalFormatting>
  <conditionalFormatting sqref="R343:R345">
    <cfRule type="expression" dxfId="2584" priority="2518">
      <formula>INDIRECT(ADDRESS(ROW(),COLUMN()))=TRUNC(INDIRECT(ADDRESS(ROW(),COLUMN())))</formula>
    </cfRule>
  </conditionalFormatting>
  <conditionalFormatting sqref="L340:L341">
    <cfRule type="expression" dxfId="2583" priority="2517">
      <formula>INDIRECT(ADDRESS(ROW(),COLUMN()))=TRUNC(INDIRECT(ADDRESS(ROW(),COLUMN())))</formula>
    </cfRule>
  </conditionalFormatting>
  <conditionalFormatting sqref="J340:J341">
    <cfRule type="expression" dxfId="2582" priority="2516">
      <formula>INDIRECT(ADDRESS(ROW(),COLUMN()))=TRUNC(INDIRECT(ADDRESS(ROW(),COLUMN())))</formula>
    </cfRule>
  </conditionalFormatting>
  <conditionalFormatting sqref="J342:J344">
    <cfRule type="expression" dxfId="2581" priority="2515">
      <formula>INDIRECT(ADDRESS(ROW(),COLUMN()))=TRUNC(INDIRECT(ADDRESS(ROW(),COLUMN())))</formula>
    </cfRule>
  </conditionalFormatting>
  <conditionalFormatting sqref="L342:L344">
    <cfRule type="expression" dxfId="2580" priority="2514">
      <formula>INDIRECT(ADDRESS(ROW(),COLUMN()))=TRUNC(INDIRECT(ADDRESS(ROW(),COLUMN())))</formula>
    </cfRule>
  </conditionalFormatting>
  <conditionalFormatting sqref="O342:O344">
    <cfRule type="expression" dxfId="2579" priority="2513">
      <formula>INDIRECT(ADDRESS(ROW(),COLUMN()))=TRUNC(INDIRECT(ADDRESS(ROW(),COLUMN())))</formula>
    </cfRule>
  </conditionalFormatting>
  <conditionalFormatting sqref="J345">
    <cfRule type="expression" dxfId="2578" priority="2512">
      <formula>INDIRECT(ADDRESS(ROW(),COLUMN()))=TRUNC(INDIRECT(ADDRESS(ROW(),COLUMN())))</formula>
    </cfRule>
  </conditionalFormatting>
  <conditionalFormatting sqref="L345">
    <cfRule type="expression" dxfId="2577" priority="2511">
      <formula>INDIRECT(ADDRESS(ROW(),COLUMN()))=TRUNC(INDIRECT(ADDRESS(ROW(),COLUMN())))</formula>
    </cfRule>
  </conditionalFormatting>
  <conditionalFormatting sqref="G340:G345">
    <cfRule type="expression" dxfId="2576" priority="2506">
      <formula>OR($G340="出演費",$G340="音楽費",$G340="文芸費")</formula>
    </cfRule>
    <cfRule type="expression" dxfId="2575" priority="2507">
      <formula>OR($G340="舞台費",$G340="作品借料",$G340="上映費",$G340="会場費",$G340="運搬費")</formula>
    </cfRule>
    <cfRule type="expression" dxfId="2574" priority="2508">
      <formula>OR($G340="賃金・共済費",$G340="旅費",$G340="報償費")</formula>
    </cfRule>
    <cfRule type="expression" dxfId="2573" priority="2509">
      <formula>OR($G340="雑役務費",$G340="消耗品費",$G340="通信費",$G340="会議費",$G340="その他")</formula>
    </cfRule>
    <cfRule type="expression" dxfId="2572" priority="2510">
      <formula>OR($G340="委託費",$G340="補助金")</formula>
    </cfRule>
  </conditionalFormatting>
  <conditionalFormatting sqref="F340:F345">
    <cfRule type="expression" dxfId="2571" priority="2501">
      <formula>$F340="委託費"</formula>
    </cfRule>
    <cfRule type="expression" dxfId="2570" priority="2502">
      <formula>$F340="雑役務費・消耗品費等"</formula>
    </cfRule>
    <cfRule type="expression" dxfId="2569" priority="2503">
      <formula>$F340="賃金・旅費・報償費"</formula>
    </cfRule>
    <cfRule type="expression" dxfId="2568" priority="2504">
      <formula>$F340="舞台・会場・設営費"</formula>
    </cfRule>
    <cfRule type="expression" dxfId="2567" priority="2505">
      <formula>$F340="出演・音楽・文芸費"</formula>
    </cfRule>
  </conditionalFormatting>
  <conditionalFormatting sqref="F340:F345">
    <cfRule type="expression" dxfId="2566" priority="2499">
      <formula>$F340="動画制作・配信費等"</formula>
    </cfRule>
  </conditionalFormatting>
  <conditionalFormatting sqref="G340:G345">
    <cfRule type="expression" dxfId="2565" priority="2500">
      <formula>OR($G340="動画制作費",$G340="動画配信費")</formula>
    </cfRule>
  </conditionalFormatting>
  <conditionalFormatting sqref="O384:O386 R384:R387">
    <cfRule type="expression" dxfId="2564" priority="2498">
      <formula>INDIRECT(ADDRESS(ROW(),COLUMN()))=TRUNC(INDIRECT(ADDRESS(ROW(),COLUMN())))</formula>
    </cfRule>
  </conditionalFormatting>
  <conditionalFormatting sqref="O390">
    <cfRule type="expression" dxfId="2563" priority="2497">
      <formula>INDIRECT(ADDRESS(ROW(),COLUMN()))=TRUNC(INDIRECT(ADDRESS(ROW(),COLUMN())))</formula>
    </cfRule>
  </conditionalFormatting>
  <conditionalFormatting sqref="R388:R390">
    <cfRule type="expression" dxfId="2562" priority="2496">
      <formula>INDIRECT(ADDRESS(ROW(),COLUMN()))=TRUNC(INDIRECT(ADDRESS(ROW(),COLUMN())))</formula>
    </cfRule>
  </conditionalFormatting>
  <conditionalFormatting sqref="L384:L386">
    <cfRule type="expression" dxfId="2561" priority="2495">
      <formula>INDIRECT(ADDRESS(ROW(),COLUMN()))=TRUNC(INDIRECT(ADDRESS(ROW(),COLUMN())))</formula>
    </cfRule>
  </conditionalFormatting>
  <conditionalFormatting sqref="J384">
    <cfRule type="expression" dxfId="2560" priority="2494">
      <formula>INDIRECT(ADDRESS(ROW(),COLUMN()))=TRUNC(INDIRECT(ADDRESS(ROW(),COLUMN())))</formula>
    </cfRule>
  </conditionalFormatting>
  <conditionalFormatting sqref="J385:J386">
    <cfRule type="expression" dxfId="2559" priority="2493">
      <formula>INDIRECT(ADDRESS(ROW(),COLUMN()))=TRUNC(INDIRECT(ADDRESS(ROW(),COLUMN())))</formula>
    </cfRule>
  </conditionalFormatting>
  <conditionalFormatting sqref="J387:J389">
    <cfRule type="expression" dxfId="2558" priority="2492">
      <formula>INDIRECT(ADDRESS(ROW(),COLUMN()))=TRUNC(INDIRECT(ADDRESS(ROW(),COLUMN())))</formula>
    </cfRule>
  </conditionalFormatting>
  <conditionalFormatting sqref="L387:L389">
    <cfRule type="expression" dxfId="2557" priority="2491">
      <formula>INDIRECT(ADDRESS(ROW(),COLUMN()))=TRUNC(INDIRECT(ADDRESS(ROW(),COLUMN())))</formula>
    </cfRule>
  </conditionalFormatting>
  <conditionalFormatting sqref="O387:O389">
    <cfRule type="expression" dxfId="2556" priority="2490">
      <formula>INDIRECT(ADDRESS(ROW(),COLUMN()))=TRUNC(INDIRECT(ADDRESS(ROW(),COLUMN())))</formula>
    </cfRule>
  </conditionalFormatting>
  <conditionalFormatting sqref="J390">
    <cfRule type="expression" dxfId="2555" priority="2489">
      <formula>INDIRECT(ADDRESS(ROW(),COLUMN()))=TRUNC(INDIRECT(ADDRESS(ROW(),COLUMN())))</formula>
    </cfRule>
  </conditionalFormatting>
  <conditionalFormatting sqref="L390">
    <cfRule type="expression" dxfId="2554" priority="2488">
      <formula>INDIRECT(ADDRESS(ROW(),COLUMN()))=TRUNC(INDIRECT(ADDRESS(ROW(),COLUMN())))</formula>
    </cfRule>
  </conditionalFormatting>
  <conditionalFormatting sqref="G384:G390">
    <cfRule type="expression" dxfId="2553" priority="2483">
      <formula>OR($G384="出演費",$G384="音楽費",$G384="文芸費")</formula>
    </cfRule>
    <cfRule type="expression" dxfId="2552" priority="2484">
      <formula>OR($G384="舞台費",$G384="作品借料",$G384="上映費",$G384="会場費",$G384="運搬費")</formula>
    </cfRule>
    <cfRule type="expression" dxfId="2551" priority="2485">
      <formula>OR($G384="賃金・共済費",$G384="旅費",$G384="報償費")</formula>
    </cfRule>
    <cfRule type="expression" dxfId="2550" priority="2486">
      <formula>OR($G384="雑役務費",$G384="消耗品費",$G384="通信費",$G384="会議費",$G384="その他")</formula>
    </cfRule>
    <cfRule type="expression" dxfId="2549" priority="2487">
      <formula>OR($G384="委託費",$G384="補助金")</formula>
    </cfRule>
  </conditionalFormatting>
  <conditionalFormatting sqref="F384:F390">
    <cfRule type="expression" dxfId="2548" priority="2478">
      <formula>$F384="委託費"</formula>
    </cfRule>
    <cfRule type="expression" dxfId="2547" priority="2479">
      <formula>$F384="雑役務費・消耗品費等"</formula>
    </cfRule>
    <cfRule type="expression" dxfId="2546" priority="2480">
      <formula>$F384="賃金・旅費・報償費"</formula>
    </cfRule>
    <cfRule type="expression" dxfId="2545" priority="2481">
      <formula>$F384="舞台・会場・設営費"</formula>
    </cfRule>
    <cfRule type="expression" dxfId="2544" priority="2482">
      <formula>$F384="出演・音楽・文芸費"</formula>
    </cfRule>
  </conditionalFormatting>
  <conditionalFormatting sqref="F384:F390">
    <cfRule type="expression" dxfId="2543" priority="2476">
      <formula>$F384="動画制作・配信費等"</formula>
    </cfRule>
  </conditionalFormatting>
  <conditionalFormatting sqref="G384:G390">
    <cfRule type="expression" dxfId="2542" priority="2477">
      <formula>OR($G384="動画制作費",$G384="動画配信費")</formula>
    </cfRule>
  </conditionalFormatting>
  <conditionalFormatting sqref="R376:R380 O376:O379">
    <cfRule type="expression" dxfId="2541" priority="2475">
      <formula>INDIRECT(ADDRESS(ROW(),COLUMN()))=TRUNC(INDIRECT(ADDRESS(ROW(),COLUMN())))</formula>
    </cfRule>
  </conditionalFormatting>
  <conditionalFormatting sqref="O383">
    <cfRule type="expression" dxfId="2540" priority="2474">
      <formula>INDIRECT(ADDRESS(ROW(),COLUMN()))=TRUNC(INDIRECT(ADDRESS(ROW(),COLUMN())))</formula>
    </cfRule>
  </conditionalFormatting>
  <conditionalFormatting sqref="R381:R383">
    <cfRule type="expression" dxfId="2539" priority="2473">
      <formula>INDIRECT(ADDRESS(ROW(),COLUMN()))=TRUNC(INDIRECT(ADDRESS(ROW(),COLUMN())))</formula>
    </cfRule>
  </conditionalFormatting>
  <conditionalFormatting sqref="L376:L379">
    <cfRule type="expression" dxfId="2538" priority="2472">
      <formula>INDIRECT(ADDRESS(ROW(),COLUMN()))=TRUNC(INDIRECT(ADDRESS(ROW(),COLUMN())))</formula>
    </cfRule>
  </conditionalFormatting>
  <conditionalFormatting sqref="J377">
    <cfRule type="expression" dxfId="2537" priority="2471">
      <formula>INDIRECT(ADDRESS(ROW(),COLUMN()))=TRUNC(INDIRECT(ADDRESS(ROW(),COLUMN())))</formula>
    </cfRule>
  </conditionalFormatting>
  <conditionalFormatting sqref="J376">
    <cfRule type="expression" dxfId="2536" priority="2470">
      <formula>INDIRECT(ADDRESS(ROW(),COLUMN()))=TRUNC(INDIRECT(ADDRESS(ROW(),COLUMN())))</formula>
    </cfRule>
  </conditionalFormatting>
  <conditionalFormatting sqref="J378:J379">
    <cfRule type="expression" dxfId="2535" priority="2469">
      <formula>INDIRECT(ADDRESS(ROW(),COLUMN()))=TRUNC(INDIRECT(ADDRESS(ROW(),COLUMN())))</formula>
    </cfRule>
  </conditionalFormatting>
  <conditionalFormatting sqref="J380:J382">
    <cfRule type="expression" dxfId="2534" priority="2468">
      <formula>INDIRECT(ADDRESS(ROW(),COLUMN()))=TRUNC(INDIRECT(ADDRESS(ROW(),COLUMN())))</formula>
    </cfRule>
  </conditionalFormatting>
  <conditionalFormatting sqref="L380:L382">
    <cfRule type="expression" dxfId="2533" priority="2467">
      <formula>INDIRECT(ADDRESS(ROW(),COLUMN()))=TRUNC(INDIRECT(ADDRESS(ROW(),COLUMN())))</formula>
    </cfRule>
  </conditionalFormatting>
  <conditionalFormatting sqref="O380:O382">
    <cfRule type="expression" dxfId="2532" priority="2466">
      <formula>INDIRECT(ADDRESS(ROW(),COLUMN()))=TRUNC(INDIRECT(ADDRESS(ROW(),COLUMN())))</formula>
    </cfRule>
  </conditionalFormatting>
  <conditionalFormatting sqref="J383">
    <cfRule type="expression" dxfId="2531" priority="2465">
      <formula>INDIRECT(ADDRESS(ROW(),COLUMN()))=TRUNC(INDIRECT(ADDRESS(ROW(),COLUMN())))</formula>
    </cfRule>
  </conditionalFormatting>
  <conditionalFormatting sqref="L383">
    <cfRule type="expression" dxfId="2530" priority="2464">
      <formula>INDIRECT(ADDRESS(ROW(),COLUMN()))=TRUNC(INDIRECT(ADDRESS(ROW(),COLUMN())))</formula>
    </cfRule>
  </conditionalFormatting>
  <conditionalFormatting sqref="G376:G383">
    <cfRule type="expression" dxfId="2529" priority="2459">
      <formula>OR($G376="出演費",$G376="音楽費",$G376="文芸費")</formula>
    </cfRule>
    <cfRule type="expression" dxfId="2528" priority="2460">
      <formula>OR($G376="舞台費",$G376="作品借料",$G376="上映費",$G376="会場費",$G376="運搬費")</formula>
    </cfRule>
    <cfRule type="expression" dxfId="2527" priority="2461">
      <formula>OR($G376="賃金・共済費",$G376="旅費",$G376="報償費")</formula>
    </cfRule>
    <cfRule type="expression" dxfId="2526" priority="2462">
      <formula>OR($G376="雑役務費",$G376="消耗品費",$G376="通信費",$G376="会議費",$G376="その他")</formula>
    </cfRule>
    <cfRule type="expression" dxfId="2525" priority="2463">
      <formula>OR($G376="委託費",$G376="補助金")</formula>
    </cfRule>
  </conditionalFormatting>
  <conditionalFormatting sqref="F376:F383">
    <cfRule type="expression" dxfId="2524" priority="2454">
      <formula>$F376="委託費"</formula>
    </cfRule>
    <cfRule type="expression" dxfId="2523" priority="2455">
      <formula>$F376="雑役務費・消耗品費等"</formula>
    </cfRule>
    <cfRule type="expression" dxfId="2522" priority="2456">
      <formula>$F376="賃金・旅費・報償費"</formula>
    </cfRule>
    <cfRule type="expression" dxfId="2521" priority="2457">
      <formula>$F376="舞台・会場・設営費"</formula>
    </cfRule>
    <cfRule type="expression" dxfId="2520" priority="2458">
      <formula>$F376="出演・音楽・文芸費"</formula>
    </cfRule>
  </conditionalFormatting>
  <conditionalFormatting sqref="F376:F383">
    <cfRule type="expression" dxfId="2519" priority="2452">
      <formula>$F376="動画制作・配信費等"</formula>
    </cfRule>
  </conditionalFormatting>
  <conditionalFormatting sqref="G376:G383">
    <cfRule type="expression" dxfId="2518" priority="2453">
      <formula>OR($G376="動画制作費",$G376="動画配信費")</formula>
    </cfRule>
  </conditionalFormatting>
  <conditionalFormatting sqref="O370:O371 R370:R372">
    <cfRule type="expression" dxfId="2517" priority="2451">
      <formula>INDIRECT(ADDRESS(ROW(),COLUMN()))=TRUNC(INDIRECT(ADDRESS(ROW(),COLUMN())))</formula>
    </cfRule>
  </conditionalFormatting>
  <conditionalFormatting sqref="O375">
    <cfRule type="expression" dxfId="2516" priority="2450">
      <formula>INDIRECT(ADDRESS(ROW(),COLUMN()))=TRUNC(INDIRECT(ADDRESS(ROW(),COLUMN())))</formula>
    </cfRule>
  </conditionalFormatting>
  <conditionalFormatting sqref="R373:R375">
    <cfRule type="expression" dxfId="2515" priority="2449">
      <formula>INDIRECT(ADDRESS(ROW(),COLUMN()))=TRUNC(INDIRECT(ADDRESS(ROW(),COLUMN())))</formula>
    </cfRule>
  </conditionalFormatting>
  <conditionalFormatting sqref="L370:L371">
    <cfRule type="expression" dxfId="2514" priority="2448">
      <formula>INDIRECT(ADDRESS(ROW(),COLUMN()))=TRUNC(INDIRECT(ADDRESS(ROW(),COLUMN())))</formula>
    </cfRule>
  </conditionalFormatting>
  <conditionalFormatting sqref="J370:J371">
    <cfRule type="expression" dxfId="2513" priority="2447">
      <formula>INDIRECT(ADDRESS(ROW(),COLUMN()))=TRUNC(INDIRECT(ADDRESS(ROW(),COLUMN())))</formula>
    </cfRule>
  </conditionalFormatting>
  <conditionalFormatting sqref="J372:J374">
    <cfRule type="expression" dxfId="2512" priority="2446">
      <formula>INDIRECT(ADDRESS(ROW(),COLUMN()))=TRUNC(INDIRECT(ADDRESS(ROW(),COLUMN())))</formula>
    </cfRule>
  </conditionalFormatting>
  <conditionalFormatting sqref="L372:L374">
    <cfRule type="expression" dxfId="2511" priority="2445">
      <formula>INDIRECT(ADDRESS(ROW(),COLUMN()))=TRUNC(INDIRECT(ADDRESS(ROW(),COLUMN())))</formula>
    </cfRule>
  </conditionalFormatting>
  <conditionalFormatting sqref="O372:O374">
    <cfRule type="expression" dxfId="2510" priority="2444">
      <formula>INDIRECT(ADDRESS(ROW(),COLUMN()))=TRUNC(INDIRECT(ADDRESS(ROW(),COLUMN())))</formula>
    </cfRule>
  </conditionalFormatting>
  <conditionalFormatting sqref="J375">
    <cfRule type="expression" dxfId="2509" priority="2443">
      <formula>INDIRECT(ADDRESS(ROW(),COLUMN()))=TRUNC(INDIRECT(ADDRESS(ROW(),COLUMN())))</formula>
    </cfRule>
  </conditionalFormatting>
  <conditionalFormatting sqref="L375">
    <cfRule type="expression" dxfId="2508" priority="2442">
      <formula>INDIRECT(ADDRESS(ROW(),COLUMN()))=TRUNC(INDIRECT(ADDRESS(ROW(),COLUMN())))</formula>
    </cfRule>
  </conditionalFormatting>
  <conditionalFormatting sqref="G370:G375">
    <cfRule type="expression" dxfId="2507" priority="2437">
      <formula>OR($G370="出演費",$G370="音楽費",$G370="文芸費")</formula>
    </cfRule>
    <cfRule type="expression" dxfId="2506" priority="2438">
      <formula>OR($G370="舞台費",$G370="作品借料",$G370="上映費",$G370="会場費",$G370="運搬費")</formula>
    </cfRule>
    <cfRule type="expression" dxfId="2505" priority="2439">
      <formula>OR($G370="賃金・共済費",$G370="旅費",$G370="報償費")</formula>
    </cfRule>
    <cfRule type="expression" dxfId="2504" priority="2440">
      <formula>OR($G370="雑役務費",$G370="消耗品費",$G370="通信費",$G370="会議費",$G370="その他")</formula>
    </cfRule>
    <cfRule type="expression" dxfId="2503" priority="2441">
      <formula>OR($G370="委託費",$G370="補助金")</formula>
    </cfRule>
  </conditionalFormatting>
  <conditionalFormatting sqref="F370:F375">
    <cfRule type="expression" dxfId="2502" priority="2432">
      <formula>$F370="委託費"</formula>
    </cfRule>
    <cfRule type="expression" dxfId="2501" priority="2433">
      <formula>$F370="雑役務費・消耗品費等"</formula>
    </cfRule>
    <cfRule type="expression" dxfId="2500" priority="2434">
      <formula>$F370="賃金・旅費・報償費"</formula>
    </cfRule>
    <cfRule type="expression" dxfId="2499" priority="2435">
      <formula>$F370="舞台・会場・設営費"</formula>
    </cfRule>
    <cfRule type="expression" dxfId="2498" priority="2436">
      <formula>$F370="出演・音楽・文芸費"</formula>
    </cfRule>
  </conditionalFormatting>
  <conditionalFormatting sqref="F370:F375">
    <cfRule type="expression" dxfId="2497" priority="2430">
      <formula>$F370="動画制作・配信費等"</formula>
    </cfRule>
  </conditionalFormatting>
  <conditionalFormatting sqref="G370:G375">
    <cfRule type="expression" dxfId="2496" priority="2431">
      <formula>OR($G370="動画制作費",$G370="動画配信費")</formula>
    </cfRule>
  </conditionalFormatting>
  <conditionalFormatting sqref="R1444:R1447 O1444:O1446">
    <cfRule type="expression" dxfId="2495" priority="2429">
      <formula>INDIRECT(ADDRESS(ROW(),COLUMN()))=TRUNC(INDIRECT(ADDRESS(ROW(),COLUMN())))</formula>
    </cfRule>
  </conditionalFormatting>
  <conditionalFormatting sqref="O1450:O1467">
    <cfRule type="expression" dxfId="2494" priority="2428">
      <formula>INDIRECT(ADDRESS(ROW(),COLUMN()))=TRUNC(INDIRECT(ADDRESS(ROW(),COLUMN())))</formula>
    </cfRule>
  </conditionalFormatting>
  <conditionalFormatting sqref="R1448:R1467">
    <cfRule type="expression" dxfId="2493" priority="2427">
      <formula>INDIRECT(ADDRESS(ROW(),COLUMN()))=TRUNC(INDIRECT(ADDRESS(ROW(),COLUMN())))</formula>
    </cfRule>
  </conditionalFormatting>
  <conditionalFormatting sqref="L1444:L1446">
    <cfRule type="expression" dxfId="2492" priority="2426">
      <formula>INDIRECT(ADDRESS(ROW(),COLUMN()))=TRUNC(INDIRECT(ADDRESS(ROW(),COLUMN())))</formula>
    </cfRule>
  </conditionalFormatting>
  <conditionalFormatting sqref="J1444">
    <cfRule type="expression" dxfId="2491" priority="2425">
      <formula>INDIRECT(ADDRESS(ROW(),COLUMN()))=TRUNC(INDIRECT(ADDRESS(ROW(),COLUMN())))</formula>
    </cfRule>
  </conditionalFormatting>
  <conditionalFormatting sqref="J1445:J1446">
    <cfRule type="expression" dxfId="2490" priority="2424">
      <formula>INDIRECT(ADDRESS(ROW(),COLUMN()))=TRUNC(INDIRECT(ADDRESS(ROW(),COLUMN())))</formula>
    </cfRule>
  </conditionalFormatting>
  <conditionalFormatting sqref="J1447:J1449">
    <cfRule type="expression" dxfId="2489" priority="2423">
      <formula>INDIRECT(ADDRESS(ROW(),COLUMN()))=TRUNC(INDIRECT(ADDRESS(ROW(),COLUMN())))</formula>
    </cfRule>
  </conditionalFormatting>
  <conditionalFormatting sqref="L1447:L1449">
    <cfRule type="expression" dxfId="2488" priority="2422">
      <formula>INDIRECT(ADDRESS(ROW(),COLUMN()))=TRUNC(INDIRECT(ADDRESS(ROW(),COLUMN())))</formula>
    </cfRule>
  </conditionalFormatting>
  <conditionalFormatting sqref="O1447:O1449">
    <cfRule type="expression" dxfId="2487" priority="2421">
      <formula>INDIRECT(ADDRESS(ROW(),COLUMN()))=TRUNC(INDIRECT(ADDRESS(ROW(),COLUMN())))</formula>
    </cfRule>
  </conditionalFormatting>
  <conditionalFormatting sqref="J1450:J1467">
    <cfRule type="expression" dxfId="2486" priority="2420">
      <formula>INDIRECT(ADDRESS(ROW(),COLUMN()))=TRUNC(INDIRECT(ADDRESS(ROW(),COLUMN())))</formula>
    </cfRule>
  </conditionalFormatting>
  <conditionalFormatting sqref="L1450:L1467">
    <cfRule type="expression" dxfId="2485" priority="2419">
      <formula>INDIRECT(ADDRESS(ROW(),COLUMN()))=TRUNC(INDIRECT(ADDRESS(ROW(),COLUMN())))</formula>
    </cfRule>
  </conditionalFormatting>
  <conditionalFormatting sqref="O1440:O1443 R1440:R1443">
    <cfRule type="expression" dxfId="2484" priority="2406">
      <formula>INDIRECT(ADDRESS(ROW(),COLUMN()))=TRUNC(INDIRECT(ADDRESS(ROW(),COLUMN())))</formula>
    </cfRule>
  </conditionalFormatting>
  <conditionalFormatting sqref="L1440:L1443">
    <cfRule type="expression" dxfId="2483" priority="2405">
      <formula>INDIRECT(ADDRESS(ROW(),COLUMN()))=TRUNC(INDIRECT(ADDRESS(ROW(),COLUMN())))</formula>
    </cfRule>
  </conditionalFormatting>
  <conditionalFormatting sqref="J1441">
    <cfRule type="expression" dxfId="2482" priority="2404">
      <formula>INDIRECT(ADDRESS(ROW(),COLUMN()))=TRUNC(INDIRECT(ADDRESS(ROW(),COLUMN())))</formula>
    </cfRule>
  </conditionalFormatting>
  <conditionalFormatting sqref="J1440">
    <cfRule type="expression" dxfId="2481" priority="2403">
      <formula>INDIRECT(ADDRESS(ROW(),COLUMN()))=TRUNC(INDIRECT(ADDRESS(ROW(),COLUMN())))</formula>
    </cfRule>
  </conditionalFormatting>
  <conditionalFormatting sqref="J1442:J1443">
    <cfRule type="expression" dxfId="2480" priority="2402">
      <formula>INDIRECT(ADDRESS(ROW(),COLUMN()))=TRUNC(INDIRECT(ADDRESS(ROW(),COLUMN())))</formula>
    </cfRule>
  </conditionalFormatting>
  <conditionalFormatting sqref="G1440:G1443">
    <cfRule type="expression" dxfId="2479" priority="2397">
      <formula>OR($G1440="出演費",$G1440="音楽費",$G1440="文芸費")</formula>
    </cfRule>
    <cfRule type="expression" dxfId="2478" priority="2398">
      <formula>OR($G1440="舞台費",$G1440="作品借料",$G1440="上映費",$G1440="会場費",$G1440="運搬費")</formula>
    </cfRule>
    <cfRule type="expression" dxfId="2477" priority="2399">
      <formula>OR($G1440="賃金・共済費",$G1440="旅費",$G1440="報償費")</formula>
    </cfRule>
    <cfRule type="expression" dxfId="2476" priority="2400">
      <formula>OR($G1440="雑役務費",$G1440="消耗品費",$G1440="通信費",$G1440="会議費",$G1440="その他")</formula>
    </cfRule>
    <cfRule type="expression" dxfId="2475" priority="2401">
      <formula>OR($G1440="委託費",$G1440="補助金")</formula>
    </cfRule>
  </conditionalFormatting>
  <conditionalFormatting sqref="F1440:F1443">
    <cfRule type="expression" dxfId="2474" priority="2392">
      <formula>$F1440="委託費"</formula>
    </cfRule>
    <cfRule type="expression" dxfId="2473" priority="2393">
      <formula>$F1440="雑役務費・消耗品費等"</formula>
    </cfRule>
    <cfRule type="expression" dxfId="2472" priority="2394">
      <formula>$F1440="賃金・旅費・報償費"</formula>
    </cfRule>
    <cfRule type="expression" dxfId="2471" priority="2395">
      <formula>$F1440="舞台・会場・設営費"</formula>
    </cfRule>
    <cfRule type="expression" dxfId="2470" priority="2396">
      <formula>$F1440="出演・音楽・文芸費"</formula>
    </cfRule>
  </conditionalFormatting>
  <conditionalFormatting sqref="F1440:F1443">
    <cfRule type="expression" dxfId="2469" priority="2390">
      <formula>$F1440="動画制作・配信費等"</formula>
    </cfRule>
  </conditionalFormatting>
  <conditionalFormatting sqref="G1440:G1443">
    <cfRule type="expression" dxfId="2468" priority="2391">
      <formula>OR($G1440="動画制作費",$G1440="動画配信費")</formula>
    </cfRule>
  </conditionalFormatting>
  <conditionalFormatting sqref="O1420:O1439">
    <cfRule type="expression" dxfId="2467" priority="2389">
      <formula>INDIRECT(ADDRESS(ROW(),COLUMN()))=TRUNC(INDIRECT(ADDRESS(ROW(),COLUMN())))</formula>
    </cfRule>
  </conditionalFormatting>
  <conditionalFormatting sqref="R1420:R1439">
    <cfRule type="expression" dxfId="2466" priority="2388">
      <formula>INDIRECT(ADDRESS(ROW(),COLUMN()))=TRUNC(INDIRECT(ADDRESS(ROW(),COLUMN())))</formula>
    </cfRule>
  </conditionalFormatting>
  <conditionalFormatting sqref="J1420:J1439">
    <cfRule type="expression" dxfId="2465" priority="2387">
      <formula>INDIRECT(ADDRESS(ROW(),COLUMN()))=TRUNC(INDIRECT(ADDRESS(ROW(),COLUMN())))</formula>
    </cfRule>
  </conditionalFormatting>
  <conditionalFormatting sqref="L1420:L1439">
    <cfRule type="expression" dxfId="2464" priority="2386">
      <formula>INDIRECT(ADDRESS(ROW(),COLUMN()))=TRUNC(INDIRECT(ADDRESS(ROW(),COLUMN())))</formula>
    </cfRule>
  </conditionalFormatting>
  <conditionalFormatting sqref="G1420:G1439">
    <cfRule type="expression" dxfId="2463" priority="2381">
      <formula>OR($G1420="出演費",$G1420="音楽費",$G1420="文芸費")</formula>
    </cfRule>
    <cfRule type="expression" dxfId="2462" priority="2382">
      <formula>OR($G1420="舞台費",$G1420="作品借料",$G1420="上映費",$G1420="会場費",$G1420="運搬費")</formula>
    </cfRule>
    <cfRule type="expression" dxfId="2461" priority="2383">
      <formula>OR($G1420="賃金・共済費",$G1420="旅費",$G1420="報償費")</formula>
    </cfRule>
    <cfRule type="expression" dxfId="2460" priority="2384">
      <formula>OR($G1420="雑役務費",$G1420="消耗品費",$G1420="通信費",$G1420="会議費",$G1420="その他")</formula>
    </cfRule>
    <cfRule type="expression" dxfId="2459" priority="2385">
      <formula>OR($G1420="委託費",$G1420="補助金")</formula>
    </cfRule>
  </conditionalFormatting>
  <conditionalFormatting sqref="F1420:F1439">
    <cfRule type="expression" dxfId="2458" priority="2376">
      <formula>$F1420="委託費"</formula>
    </cfRule>
    <cfRule type="expression" dxfId="2457" priority="2377">
      <formula>$F1420="雑役務費・消耗品費等"</formula>
    </cfRule>
    <cfRule type="expression" dxfId="2456" priority="2378">
      <formula>$F1420="賃金・旅費・報償費"</formula>
    </cfRule>
    <cfRule type="expression" dxfId="2455" priority="2379">
      <formula>$F1420="舞台・会場・設営費"</formula>
    </cfRule>
    <cfRule type="expression" dxfId="2454" priority="2380">
      <formula>$F1420="出演・音楽・文芸費"</formula>
    </cfRule>
  </conditionalFormatting>
  <conditionalFormatting sqref="F1420:F1439">
    <cfRule type="expression" dxfId="2453" priority="2374">
      <formula>$F1420="動画制作・配信費等"</formula>
    </cfRule>
  </conditionalFormatting>
  <conditionalFormatting sqref="G1420:G1439">
    <cfRule type="expression" dxfId="2452" priority="2375">
      <formula>OR($G1420="動画制作費",$G1420="動画配信費")</formula>
    </cfRule>
  </conditionalFormatting>
  <conditionalFormatting sqref="L399 L429 L459 L489 L519 L549 L579 L421:L424 L451:L454 L481:L484 L511:L514 L541:L544 L571:L574 L601:L604">
    <cfRule type="expression" dxfId="2451" priority="2373">
      <formula>INDIRECT(ADDRESS(ROW(),COLUMN()))=TRUNC(INDIRECT(ADDRESS(ROW(),COLUMN())))</formula>
    </cfRule>
  </conditionalFormatting>
  <conditionalFormatting sqref="J399 J422 J429 J459 J489 J519 J549 J579 J452 J482 J512 J542 J572 J602">
    <cfRule type="expression" dxfId="2450" priority="2372">
      <formula>INDIRECT(ADDRESS(ROW(),COLUMN()))=TRUNC(INDIRECT(ADDRESS(ROW(),COLUMN())))</formula>
    </cfRule>
  </conditionalFormatting>
  <conditionalFormatting sqref="J421 J451 J481 J511 J541 J571 J601">
    <cfRule type="expression" dxfId="2449" priority="2371">
      <formula>INDIRECT(ADDRESS(ROW(),COLUMN()))=TRUNC(INDIRECT(ADDRESS(ROW(),COLUMN())))</formula>
    </cfRule>
  </conditionalFormatting>
  <conditionalFormatting sqref="J423:J424 J453:J454 J483:J484 J513:J514 J543:J544 J573:J574 J603:J604">
    <cfRule type="expression" dxfId="2448" priority="2370">
      <formula>INDIRECT(ADDRESS(ROW(),COLUMN()))=TRUNC(INDIRECT(ADDRESS(ROW(),COLUMN())))</formula>
    </cfRule>
  </conditionalFormatting>
  <conditionalFormatting sqref="J425:J427 J455:J457 J485:J487 J515:J517 J545:J547 J575:J577 J605:J607">
    <cfRule type="expression" dxfId="2447" priority="2369">
      <formula>INDIRECT(ADDRESS(ROW(),COLUMN()))=TRUNC(INDIRECT(ADDRESS(ROW(),COLUMN())))</formula>
    </cfRule>
  </conditionalFormatting>
  <conditionalFormatting sqref="L425:L427 L455:L457 L485:L487 L515:L517 L545:L547 L575:L577 L605:L607">
    <cfRule type="expression" dxfId="2446" priority="2368">
      <formula>INDIRECT(ADDRESS(ROW(),COLUMN()))=TRUNC(INDIRECT(ADDRESS(ROW(),COLUMN())))</formula>
    </cfRule>
  </conditionalFormatting>
  <conditionalFormatting sqref="O425:O427 O455:O457 O485:O487 O515:O517 O545:O547 O575:O577 O605:O607">
    <cfRule type="expression" dxfId="2445" priority="2367">
      <formula>INDIRECT(ADDRESS(ROW(),COLUMN()))=TRUNC(INDIRECT(ADDRESS(ROW(),COLUMN())))</formula>
    </cfRule>
  </conditionalFormatting>
  <conditionalFormatting sqref="O414:O416 R414:R417">
    <cfRule type="expression" dxfId="2444" priority="2366">
      <formula>INDIRECT(ADDRESS(ROW(),COLUMN()))=TRUNC(INDIRECT(ADDRESS(ROW(),COLUMN())))</formula>
    </cfRule>
  </conditionalFormatting>
  <conditionalFormatting sqref="O420">
    <cfRule type="expression" dxfId="2443" priority="2365">
      <formula>INDIRECT(ADDRESS(ROW(),COLUMN()))=TRUNC(INDIRECT(ADDRESS(ROW(),COLUMN())))</formula>
    </cfRule>
  </conditionalFormatting>
  <conditionalFormatting sqref="R418:R420">
    <cfRule type="expression" dxfId="2442" priority="2364">
      <formula>INDIRECT(ADDRESS(ROW(),COLUMN()))=TRUNC(INDIRECT(ADDRESS(ROW(),COLUMN())))</formula>
    </cfRule>
  </conditionalFormatting>
  <conditionalFormatting sqref="L414:L416">
    <cfRule type="expression" dxfId="2441" priority="2363">
      <formula>INDIRECT(ADDRESS(ROW(),COLUMN()))=TRUNC(INDIRECT(ADDRESS(ROW(),COLUMN())))</formula>
    </cfRule>
  </conditionalFormatting>
  <conditionalFormatting sqref="J414">
    <cfRule type="expression" dxfId="2440" priority="2362">
      <formula>INDIRECT(ADDRESS(ROW(),COLUMN()))=TRUNC(INDIRECT(ADDRESS(ROW(),COLUMN())))</formula>
    </cfRule>
  </conditionalFormatting>
  <conditionalFormatting sqref="J415:J416">
    <cfRule type="expression" dxfId="2439" priority="2361">
      <formula>INDIRECT(ADDRESS(ROW(),COLUMN()))=TRUNC(INDIRECT(ADDRESS(ROW(),COLUMN())))</formula>
    </cfRule>
  </conditionalFormatting>
  <conditionalFormatting sqref="J417:J419">
    <cfRule type="expression" dxfId="2438" priority="2360">
      <formula>INDIRECT(ADDRESS(ROW(),COLUMN()))=TRUNC(INDIRECT(ADDRESS(ROW(),COLUMN())))</formula>
    </cfRule>
  </conditionalFormatting>
  <conditionalFormatting sqref="L417:L419">
    <cfRule type="expression" dxfId="2437" priority="2359">
      <formula>INDIRECT(ADDRESS(ROW(),COLUMN()))=TRUNC(INDIRECT(ADDRESS(ROW(),COLUMN())))</formula>
    </cfRule>
  </conditionalFormatting>
  <conditionalFormatting sqref="O417:O419">
    <cfRule type="expression" dxfId="2436" priority="2358">
      <formula>INDIRECT(ADDRESS(ROW(),COLUMN()))=TRUNC(INDIRECT(ADDRESS(ROW(),COLUMN())))</formula>
    </cfRule>
  </conditionalFormatting>
  <conditionalFormatting sqref="J420">
    <cfRule type="expression" dxfId="2435" priority="2357">
      <formula>INDIRECT(ADDRESS(ROW(),COLUMN()))=TRUNC(INDIRECT(ADDRESS(ROW(),COLUMN())))</formula>
    </cfRule>
  </conditionalFormatting>
  <conditionalFormatting sqref="L420">
    <cfRule type="expression" dxfId="2434" priority="2356">
      <formula>INDIRECT(ADDRESS(ROW(),COLUMN()))=TRUNC(INDIRECT(ADDRESS(ROW(),COLUMN())))</formula>
    </cfRule>
  </conditionalFormatting>
  <conditionalFormatting sqref="G414:G420">
    <cfRule type="expression" dxfId="2433" priority="2351">
      <formula>OR($G414="出演費",$G414="音楽費",$G414="文芸費")</formula>
    </cfRule>
    <cfRule type="expression" dxfId="2432" priority="2352">
      <formula>OR($G414="舞台費",$G414="作品借料",$G414="上映費",$G414="会場費",$G414="運搬費")</formula>
    </cfRule>
    <cfRule type="expression" dxfId="2431" priority="2353">
      <formula>OR($G414="賃金・共済費",$G414="旅費",$G414="報償費")</formula>
    </cfRule>
    <cfRule type="expression" dxfId="2430" priority="2354">
      <formula>OR($G414="雑役務費",$G414="消耗品費",$G414="通信費",$G414="会議費",$G414="その他")</formula>
    </cfRule>
    <cfRule type="expression" dxfId="2429" priority="2355">
      <formula>OR($G414="委託費",$G414="補助金")</formula>
    </cfRule>
  </conditionalFormatting>
  <conditionalFormatting sqref="F414:F420">
    <cfRule type="expression" dxfId="2428" priority="2346">
      <formula>$F414="委託費"</formula>
    </cfRule>
    <cfRule type="expression" dxfId="2427" priority="2347">
      <formula>$F414="雑役務費・消耗品費等"</formula>
    </cfRule>
    <cfRule type="expression" dxfId="2426" priority="2348">
      <formula>$F414="賃金・旅費・報償費"</formula>
    </cfRule>
    <cfRule type="expression" dxfId="2425" priority="2349">
      <formula>$F414="舞台・会場・設営費"</formula>
    </cfRule>
    <cfRule type="expression" dxfId="2424" priority="2350">
      <formula>$F414="出演・音楽・文芸費"</formula>
    </cfRule>
  </conditionalFormatting>
  <conditionalFormatting sqref="F414:F420">
    <cfRule type="expression" dxfId="2423" priority="2344">
      <formula>$F414="動画制作・配信費等"</formula>
    </cfRule>
  </conditionalFormatting>
  <conditionalFormatting sqref="G414:G420">
    <cfRule type="expression" dxfId="2422" priority="2345">
      <formula>OR($G414="動画制作費",$G414="動画配信費")</formula>
    </cfRule>
  </conditionalFormatting>
  <conditionalFormatting sqref="R406:R410 O406:O409">
    <cfRule type="expression" dxfId="2421" priority="2343">
      <formula>INDIRECT(ADDRESS(ROW(),COLUMN()))=TRUNC(INDIRECT(ADDRESS(ROW(),COLUMN())))</formula>
    </cfRule>
  </conditionalFormatting>
  <conditionalFormatting sqref="O413">
    <cfRule type="expression" dxfId="2420" priority="2342">
      <formula>INDIRECT(ADDRESS(ROW(),COLUMN()))=TRUNC(INDIRECT(ADDRESS(ROW(),COLUMN())))</formula>
    </cfRule>
  </conditionalFormatting>
  <conditionalFormatting sqref="R411:R413">
    <cfRule type="expression" dxfId="2419" priority="2341">
      <formula>INDIRECT(ADDRESS(ROW(),COLUMN()))=TRUNC(INDIRECT(ADDRESS(ROW(),COLUMN())))</formula>
    </cfRule>
  </conditionalFormatting>
  <conditionalFormatting sqref="L406:L409">
    <cfRule type="expression" dxfId="2418" priority="2340">
      <formula>INDIRECT(ADDRESS(ROW(),COLUMN()))=TRUNC(INDIRECT(ADDRESS(ROW(),COLUMN())))</formula>
    </cfRule>
  </conditionalFormatting>
  <conditionalFormatting sqref="J407">
    <cfRule type="expression" dxfId="2417" priority="2339">
      <formula>INDIRECT(ADDRESS(ROW(),COLUMN()))=TRUNC(INDIRECT(ADDRESS(ROW(),COLUMN())))</formula>
    </cfRule>
  </conditionalFormatting>
  <conditionalFormatting sqref="J406">
    <cfRule type="expression" dxfId="2416" priority="2338">
      <formula>INDIRECT(ADDRESS(ROW(),COLUMN()))=TRUNC(INDIRECT(ADDRESS(ROW(),COLUMN())))</formula>
    </cfRule>
  </conditionalFormatting>
  <conditionalFormatting sqref="J408:J409">
    <cfRule type="expression" dxfId="2415" priority="2337">
      <formula>INDIRECT(ADDRESS(ROW(),COLUMN()))=TRUNC(INDIRECT(ADDRESS(ROW(),COLUMN())))</formula>
    </cfRule>
  </conditionalFormatting>
  <conditionalFormatting sqref="J410:J412">
    <cfRule type="expression" dxfId="2414" priority="2336">
      <formula>INDIRECT(ADDRESS(ROW(),COLUMN()))=TRUNC(INDIRECT(ADDRESS(ROW(),COLUMN())))</formula>
    </cfRule>
  </conditionalFormatting>
  <conditionalFormatting sqref="L410:L412">
    <cfRule type="expression" dxfId="2413" priority="2335">
      <formula>INDIRECT(ADDRESS(ROW(),COLUMN()))=TRUNC(INDIRECT(ADDRESS(ROW(),COLUMN())))</formula>
    </cfRule>
  </conditionalFormatting>
  <conditionalFormatting sqref="O410:O412">
    <cfRule type="expression" dxfId="2412" priority="2334">
      <formula>INDIRECT(ADDRESS(ROW(),COLUMN()))=TRUNC(INDIRECT(ADDRESS(ROW(),COLUMN())))</formula>
    </cfRule>
  </conditionalFormatting>
  <conditionalFormatting sqref="J413">
    <cfRule type="expression" dxfId="2411" priority="2333">
      <formula>INDIRECT(ADDRESS(ROW(),COLUMN()))=TRUNC(INDIRECT(ADDRESS(ROW(),COLUMN())))</formula>
    </cfRule>
  </conditionalFormatting>
  <conditionalFormatting sqref="L413">
    <cfRule type="expression" dxfId="2410" priority="2332">
      <formula>INDIRECT(ADDRESS(ROW(),COLUMN()))=TRUNC(INDIRECT(ADDRESS(ROW(),COLUMN())))</formula>
    </cfRule>
  </conditionalFormatting>
  <conditionalFormatting sqref="G406:G413">
    <cfRule type="expression" dxfId="2409" priority="2327">
      <formula>OR($G406="出演費",$G406="音楽費",$G406="文芸費")</formula>
    </cfRule>
    <cfRule type="expression" dxfId="2408" priority="2328">
      <formula>OR($G406="舞台費",$G406="作品借料",$G406="上映費",$G406="会場費",$G406="運搬費")</formula>
    </cfRule>
    <cfRule type="expression" dxfId="2407" priority="2329">
      <formula>OR($G406="賃金・共済費",$G406="旅費",$G406="報償費")</formula>
    </cfRule>
    <cfRule type="expression" dxfId="2406" priority="2330">
      <formula>OR($G406="雑役務費",$G406="消耗品費",$G406="通信費",$G406="会議費",$G406="その他")</formula>
    </cfRule>
    <cfRule type="expression" dxfId="2405" priority="2331">
      <formula>OR($G406="委託費",$G406="補助金")</formula>
    </cfRule>
  </conditionalFormatting>
  <conditionalFormatting sqref="F406:F413">
    <cfRule type="expression" dxfId="2404" priority="2322">
      <formula>$F406="委託費"</formula>
    </cfRule>
    <cfRule type="expression" dxfId="2403" priority="2323">
      <formula>$F406="雑役務費・消耗品費等"</formula>
    </cfRule>
    <cfRule type="expression" dxfId="2402" priority="2324">
      <formula>$F406="賃金・旅費・報償費"</formula>
    </cfRule>
    <cfRule type="expression" dxfId="2401" priority="2325">
      <formula>$F406="舞台・会場・設営費"</formula>
    </cfRule>
    <cfRule type="expression" dxfId="2400" priority="2326">
      <formula>$F406="出演・音楽・文芸費"</formula>
    </cfRule>
  </conditionalFormatting>
  <conditionalFormatting sqref="F406:F413">
    <cfRule type="expression" dxfId="2399" priority="2320">
      <formula>$F406="動画制作・配信費等"</formula>
    </cfRule>
  </conditionalFormatting>
  <conditionalFormatting sqref="G406:G413">
    <cfRule type="expression" dxfId="2398" priority="2321">
      <formula>OR($G406="動画制作費",$G406="動画配信費")</formula>
    </cfRule>
  </conditionalFormatting>
  <conditionalFormatting sqref="O400:O401 R400:R402">
    <cfRule type="expression" dxfId="2397" priority="2319">
      <formula>INDIRECT(ADDRESS(ROW(),COLUMN()))=TRUNC(INDIRECT(ADDRESS(ROW(),COLUMN())))</formula>
    </cfRule>
  </conditionalFormatting>
  <conditionalFormatting sqref="O405">
    <cfRule type="expression" dxfId="2396" priority="2318">
      <formula>INDIRECT(ADDRESS(ROW(),COLUMN()))=TRUNC(INDIRECT(ADDRESS(ROW(),COLUMN())))</formula>
    </cfRule>
  </conditionalFormatting>
  <conditionalFormatting sqref="R403:R405">
    <cfRule type="expression" dxfId="2395" priority="2317">
      <formula>INDIRECT(ADDRESS(ROW(),COLUMN()))=TRUNC(INDIRECT(ADDRESS(ROW(),COLUMN())))</formula>
    </cfRule>
  </conditionalFormatting>
  <conditionalFormatting sqref="L400:L401">
    <cfRule type="expression" dxfId="2394" priority="2316">
      <formula>INDIRECT(ADDRESS(ROW(),COLUMN()))=TRUNC(INDIRECT(ADDRESS(ROW(),COLUMN())))</formula>
    </cfRule>
  </conditionalFormatting>
  <conditionalFormatting sqref="J400:J401">
    <cfRule type="expression" dxfId="2393" priority="2315">
      <formula>INDIRECT(ADDRESS(ROW(),COLUMN()))=TRUNC(INDIRECT(ADDRESS(ROW(),COLUMN())))</formula>
    </cfRule>
  </conditionalFormatting>
  <conditionalFormatting sqref="J402:J404">
    <cfRule type="expression" dxfId="2392" priority="2314">
      <formula>INDIRECT(ADDRESS(ROW(),COLUMN()))=TRUNC(INDIRECT(ADDRESS(ROW(),COLUMN())))</formula>
    </cfRule>
  </conditionalFormatting>
  <conditionalFormatting sqref="L402:L404">
    <cfRule type="expression" dxfId="2391" priority="2313">
      <formula>INDIRECT(ADDRESS(ROW(),COLUMN()))=TRUNC(INDIRECT(ADDRESS(ROW(),COLUMN())))</formula>
    </cfRule>
  </conditionalFormatting>
  <conditionalFormatting sqref="O402:O404">
    <cfRule type="expression" dxfId="2390" priority="2312">
      <formula>INDIRECT(ADDRESS(ROW(),COLUMN()))=TRUNC(INDIRECT(ADDRESS(ROW(),COLUMN())))</formula>
    </cfRule>
  </conditionalFormatting>
  <conditionalFormatting sqref="J405">
    <cfRule type="expression" dxfId="2389" priority="2311">
      <formula>INDIRECT(ADDRESS(ROW(),COLUMN()))=TRUNC(INDIRECT(ADDRESS(ROW(),COLUMN())))</formula>
    </cfRule>
  </conditionalFormatting>
  <conditionalFormatting sqref="L405">
    <cfRule type="expression" dxfId="2388" priority="2310">
      <formula>INDIRECT(ADDRESS(ROW(),COLUMN()))=TRUNC(INDIRECT(ADDRESS(ROW(),COLUMN())))</formula>
    </cfRule>
  </conditionalFormatting>
  <conditionalFormatting sqref="G400:G405">
    <cfRule type="expression" dxfId="2387" priority="2305">
      <formula>OR($G400="出演費",$G400="音楽費",$G400="文芸費")</formula>
    </cfRule>
    <cfRule type="expression" dxfId="2386" priority="2306">
      <formula>OR($G400="舞台費",$G400="作品借料",$G400="上映費",$G400="会場費",$G400="運搬費")</formula>
    </cfRule>
    <cfRule type="expression" dxfId="2385" priority="2307">
      <formula>OR($G400="賃金・共済費",$G400="旅費",$G400="報償費")</formula>
    </cfRule>
    <cfRule type="expression" dxfId="2384" priority="2308">
      <formula>OR($G400="雑役務費",$G400="消耗品費",$G400="通信費",$G400="会議費",$G400="その他")</formula>
    </cfRule>
    <cfRule type="expression" dxfId="2383" priority="2309">
      <formula>OR($G400="委託費",$G400="補助金")</formula>
    </cfRule>
  </conditionalFormatting>
  <conditionalFormatting sqref="F400:F405">
    <cfRule type="expression" dxfId="2382" priority="2300">
      <formula>$F400="委託費"</formula>
    </cfRule>
    <cfRule type="expression" dxfId="2381" priority="2301">
      <formula>$F400="雑役務費・消耗品費等"</formula>
    </cfRule>
    <cfRule type="expression" dxfId="2380" priority="2302">
      <formula>$F400="賃金・旅費・報償費"</formula>
    </cfRule>
    <cfRule type="expression" dxfId="2379" priority="2303">
      <formula>$F400="舞台・会場・設営費"</formula>
    </cfRule>
    <cfRule type="expression" dxfId="2378" priority="2304">
      <formula>$F400="出演・音楽・文芸費"</formula>
    </cfRule>
  </conditionalFormatting>
  <conditionalFormatting sqref="F400:F405">
    <cfRule type="expression" dxfId="2377" priority="2298">
      <formula>$F400="動画制作・配信費等"</formula>
    </cfRule>
  </conditionalFormatting>
  <conditionalFormatting sqref="G400:G405">
    <cfRule type="expression" dxfId="2376" priority="2299">
      <formula>OR($G400="動画制作費",$G400="動画配信費")</formula>
    </cfRule>
  </conditionalFormatting>
  <conditionalFormatting sqref="O444:O446 R444:R447">
    <cfRule type="expression" dxfId="2375" priority="2297">
      <formula>INDIRECT(ADDRESS(ROW(),COLUMN()))=TRUNC(INDIRECT(ADDRESS(ROW(),COLUMN())))</formula>
    </cfRule>
  </conditionalFormatting>
  <conditionalFormatting sqref="O450">
    <cfRule type="expression" dxfId="2374" priority="2296">
      <formula>INDIRECT(ADDRESS(ROW(),COLUMN()))=TRUNC(INDIRECT(ADDRESS(ROW(),COLUMN())))</formula>
    </cfRule>
  </conditionalFormatting>
  <conditionalFormatting sqref="R448:R450">
    <cfRule type="expression" dxfId="2373" priority="2295">
      <formula>INDIRECT(ADDRESS(ROW(),COLUMN()))=TRUNC(INDIRECT(ADDRESS(ROW(),COLUMN())))</formula>
    </cfRule>
  </conditionalFormatting>
  <conditionalFormatting sqref="L444:L446">
    <cfRule type="expression" dxfId="2372" priority="2294">
      <formula>INDIRECT(ADDRESS(ROW(),COLUMN()))=TRUNC(INDIRECT(ADDRESS(ROW(),COLUMN())))</formula>
    </cfRule>
  </conditionalFormatting>
  <conditionalFormatting sqref="J444">
    <cfRule type="expression" dxfId="2371" priority="2293">
      <formula>INDIRECT(ADDRESS(ROW(),COLUMN()))=TRUNC(INDIRECT(ADDRESS(ROW(),COLUMN())))</formula>
    </cfRule>
  </conditionalFormatting>
  <conditionalFormatting sqref="J445:J446">
    <cfRule type="expression" dxfId="2370" priority="2292">
      <formula>INDIRECT(ADDRESS(ROW(),COLUMN()))=TRUNC(INDIRECT(ADDRESS(ROW(),COLUMN())))</formula>
    </cfRule>
  </conditionalFormatting>
  <conditionalFormatting sqref="J447:J449">
    <cfRule type="expression" dxfId="2369" priority="2291">
      <formula>INDIRECT(ADDRESS(ROW(),COLUMN()))=TRUNC(INDIRECT(ADDRESS(ROW(),COLUMN())))</formula>
    </cfRule>
  </conditionalFormatting>
  <conditionalFormatting sqref="L447:L449">
    <cfRule type="expression" dxfId="2368" priority="2290">
      <formula>INDIRECT(ADDRESS(ROW(),COLUMN()))=TRUNC(INDIRECT(ADDRESS(ROW(),COLUMN())))</formula>
    </cfRule>
  </conditionalFormatting>
  <conditionalFormatting sqref="O447:O449">
    <cfRule type="expression" dxfId="2367" priority="2289">
      <formula>INDIRECT(ADDRESS(ROW(),COLUMN()))=TRUNC(INDIRECT(ADDRESS(ROW(),COLUMN())))</formula>
    </cfRule>
  </conditionalFormatting>
  <conditionalFormatting sqref="J450">
    <cfRule type="expression" dxfId="2366" priority="2288">
      <formula>INDIRECT(ADDRESS(ROW(),COLUMN()))=TRUNC(INDIRECT(ADDRESS(ROW(),COLUMN())))</formula>
    </cfRule>
  </conditionalFormatting>
  <conditionalFormatting sqref="L450">
    <cfRule type="expression" dxfId="2365" priority="2287">
      <formula>INDIRECT(ADDRESS(ROW(),COLUMN()))=TRUNC(INDIRECT(ADDRESS(ROW(),COLUMN())))</formula>
    </cfRule>
  </conditionalFormatting>
  <conditionalFormatting sqref="G444:G450">
    <cfRule type="expression" dxfId="2364" priority="2282">
      <formula>OR($G444="出演費",$G444="音楽費",$G444="文芸費")</formula>
    </cfRule>
    <cfRule type="expression" dxfId="2363" priority="2283">
      <formula>OR($G444="舞台費",$G444="作品借料",$G444="上映費",$G444="会場費",$G444="運搬費")</formula>
    </cfRule>
    <cfRule type="expression" dxfId="2362" priority="2284">
      <formula>OR($G444="賃金・共済費",$G444="旅費",$G444="報償費")</formula>
    </cfRule>
    <cfRule type="expression" dxfId="2361" priority="2285">
      <formula>OR($G444="雑役務費",$G444="消耗品費",$G444="通信費",$G444="会議費",$G444="その他")</formula>
    </cfRule>
    <cfRule type="expression" dxfId="2360" priority="2286">
      <formula>OR($G444="委託費",$G444="補助金")</formula>
    </cfRule>
  </conditionalFormatting>
  <conditionalFormatting sqref="F444:F450">
    <cfRule type="expression" dxfId="2359" priority="2277">
      <formula>$F444="委託費"</formula>
    </cfRule>
    <cfRule type="expression" dxfId="2358" priority="2278">
      <formula>$F444="雑役務費・消耗品費等"</formula>
    </cfRule>
    <cfRule type="expression" dxfId="2357" priority="2279">
      <formula>$F444="賃金・旅費・報償費"</formula>
    </cfRule>
    <cfRule type="expression" dxfId="2356" priority="2280">
      <formula>$F444="舞台・会場・設営費"</formula>
    </cfRule>
    <cfRule type="expression" dxfId="2355" priority="2281">
      <formula>$F444="出演・音楽・文芸費"</formula>
    </cfRule>
  </conditionalFormatting>
  <conditionalFormatting sqref="F444:F450">
    <cfRule type="expression" dxfId="2354" priority="2275">
      <formula>$F444="動画制作・配信費等"</formula>
    </cfRule>
  </conditionalFormatting>
  <conditionalFormatting sqref="G444:G450">
    <cfRule type="expression" dxfId="2353" priority="2276">
      <formula>OR($G444="動画制作費",$G444="動画配信費")</formula>
    </cfRule>
  </conditionalFormatting>
  <conditionalFormatting sqref="R436:R440 O436:O439">
    <cfRule type="expression" dxfId="2352" priority="2274">
      <formula>INDIRECT(ADDRESS(ROW(),COLUMN()))=TRUNC(INDIRECT(ADDRESS(ROW(),COLUMN())))</formula>
    </cfRule>
  </conditionalFormatting>
  <conditionalFormatting sqref="O443">
    <cfRule type="expression" dxfId="2351" priority="2273">
      <formula>INDIRECT(ADDRESS(ROW(),COLUMN()))=TRUNC(INDIRECT(ADDRESS(ROW(),COLUMN())))</formula>
    </cfRule>
  </conditionalFormatting>
  <conditionalFormatting sqref="R441:R443">
    <cfRule type="expression" dxfId="2350" priority="2272">
      <formula>INDIRECT(ADDRESS(ROW(),COLUMN()))=TRUNC(INDIRECT(ADDRESS(ROW(),COLUMN())))</formula>
    </cfRule>
  </conditionalFormatting>
  <conditionalFormatting sqref="L436:L439">
    <cfRule type="expression" dxfId="2349" priority="2271">
      <formula>INDIRECT(ADDRESS(ROW(),COLUMN()))=TRUNC(INDIRECT(ADDRESS(ROW(),COLUMN())))</formula>
    </cfRule>
  </conditionalFormatting>
  <conditionalFormatting sqref="J437">
    <cfRule type="expression" dxfId="2348" priority="2270">
      <formula>INDIRECT(ADDRESS(ROW(),COLUMN()))=TRUNC(INDIRECT(ADDRESS(ROW(),COLUMN())))</formula>
    </cfRule>
  </conditionalFormatting>
  <conditionalFormatting sqref="J436">
    <cfRule type="expression" dxfId="2347" priority="2269">
      <formula>INDIRECT(ADDRESS(ROW(),COLUMN()))=TRUNC(INDIRECT(ADDRESS(ROW(),COLUMN())))</formula>
    </cfRule>
  </conditionalFormatting>
  <conditionalFormatting sqref="J438:J439">
    <cfRule type="expression" dxfId="2346" priority="2268">
      <formula>INDIRECT(ADDRESS(ROW(),COLUMN()))=TRUNC(INDIRECT(ADDRESS(ROW(),COLUMN())))</formula>
    </cfRule>
  </conditionalFormatting>
  <conditionalFormatting sqref="J440:J442">
    <cfRule type="expression" dxfId="2345" priority="2267">
      <formula>INDIRECT(ADDRESS(ROW(),COLUMN()))=TRUNC(INDIRECT(ADDRESS(ROW(),COLUMN())))</formula>
    </cfRule>
  </conditionalFormatting>
  <conditionalFormatting sqref="L440:L442">
    <cfRule type="expression" dxfId="2344" priority="2266">
      <formula>INDIRECT(ADDRESS(ROW(),COLUMN()))=TRUNC(INDIRECT(ADDRESS(ROW(),COLUMN())))</formula>
    </cfRule>
  </conditionalFormatting>
  <conditionalFormatting sqref="O440:O442">
    <cfRule type="expression" dxfId="2343" priority="2265">
      <formula>INDIRECT(ADDRESS(ROW(),COLUMN()))=TRUNC(INDIRECT(ADDRESS(ROW(),COLUMN())))</formula>
    </cfRule>
  </conditionalFormatting>
  <conditionalFormatting sqref="J443">
    <cfRule type="expression" dxfId="2342" priority="2264">
      <formula>INDIRECT(ADDRESS(ROW(),COLUMN()))=TRUNC(INDIRECT(ADDRESS(ROW(),COLUMN())))</formula>
    </cfRule>
  </conditionalFormatting>
  <conditionalFormatting sqref="L443">
    <cfRule type="expression" dxfId="2341" priority="2263">
      <formula>INDIRECT(ADDRESS(ROW(),COLUMN()))=TRUNC(INDIRECT(ADDRESS(ROW(),COLUMN())))</formula>
    </cfRule>
  </conditionalFormatting>
  <conditionalFormatting sqref="G436:G443">
    <cfRule type="expression" dxfId="2340" priority="2258">
      <formula>OR($G436="出演費",$G436="音楽費",$G436="文芸費")</formula>
    </cfRule>
    <cfRule type="expression" dxfId="2339" priority="2259">
      <formula>OR($G436="舞台費",$G436="作品借料",$G436="上映費",$G436="会場費",$G436="運搬費")</formula>
    </cfRule>
    <cfRule type="expression" dxfId="2338" priority="2260">
      <formula>OR($G436="賃金・共済費",$G436="旅費",$G436="報償費")</formula>
    </cfRule>
    <cfRule type="expression" dxfId="2337" priority="2261">
      <formula>OR($G436="雑役務費",$G436="消耗品費",$G436="通信費",$G436="会議費",$G436="その他")</formula>
    </cfRule>
    <cfRule type="expression" dxfId="2336" priority="2262">
      <formula>OR($G436="委託費",$G436="補助金")</formula>
    </cfRule>
  </conditionalFormatting>
  <conditionalFormatting sqref="F436:F443">
    <cfRule type="expression" dxfId="2335" priority="2253">
      <formula>$F436="委託費"</formula>
    </cfRule>
    <cfRule type="expression" dxfId="2334" priority="2254">
      <formula>$F436="雑役務費・消耗品費等"</formula>
    </cfRule>
    <cfRule type="expression" dxfId="2333" priority="2255">
      <formula>$F436="賃金・旅費・報償費"</formula>
    </cfRule>
    <cfRule type="expression" dxfId="2332" priority="2256">
      <formula>$F436="舞台・会場・設営費"</formula>
    </cfRule>
    <cfRule type="expression" dxfId="2331" priority="2257">
      <formula>$F436="出演・音楽・文芸費"</formula>
    </cfRule>
  </conditionalFormatting>
  <conditionalFormatting sqref="F436:F443">
    <cfRule type="expression" dxfId="2330" priority="2251">
      <formula>$F436="動画制作・配信費等"</formula>
    </cfRule>
  </conditionalFormatting>
  <conditionalFormatting sqref="G436:G443">
    <cfRule type="expression" dxfId="2329" priority="2252">
      <formula>OR($G436="動画制作費",$G436="動画配信費")</formula>
    </cfRule>
  </conditionalFormatting>
  <conditionalFormatting sqref="O430:O431 R430:R432">
    <cfRule type="expression" dxfId="2328" priority="2250">
      <formula>INDIRECT(ADDRESS(ROW(),COLUMN()))=TRUNC(INDIRECT(ADDRESS(ROW(),COLUMN())))</formula>
    </cfRule>
  </conditionalFormatting>
  <conditionalFormatting sqref="O435">
    <cfRule type="expression" dxfId="2327" priority="2249">
      <formula>INDIRECT(ADDRESS(ROW(),COLUMN()))=TRUNC(INDIRECT(ADDRESS(ROW(),COLUMN())))</formula>
    </cfRule>
  </conditionalFormatting>
  <conditionalFormatting sqref="R433:R435">
    <cfRule type="expression" dxfId="2326" priority="2248">
      <formula>INDIRECT(ADDRESS(ROW(),COLUMN()))=TRUNC(INDIRECT(ADDRESS(ROW(),COLUMN())))</formula>
    </cfRule>
  </conditionalFormatting>
  <conditionalFormatting sqref="L430:L431">
    <cfRule type="expression" dxfId="2325" priority="2247">
      <formula>INDIRECT(ADDRESS(ROW(),COLUMN()))=TRUNC(INDIRECT(ADDRESS(ROW(),COLUMN())))</formula>
    </cfRule>
  </conditionalFormatting>
  <conditionalFormatting sqref="J430:J431">
    <cfRule type="expression" dxfId="2324" priority="2246">
      <formula>INDIRECT(ADDRESS(ROW(),COLUMN()))=TRUNC(INDIRECT(ADDRESS(ROW(),COLUMN())))</formula>
    </cfRule>
  </conditionalFormatting>
  <conditionalFormatting sqref="J432:J434">
    <cfRule type="expression" dxfId="2323" priority="2245">
      <formula>INDIRECT(ADDRESS(ROW(),COLUMN()))=TRUNC(INDIRECT(ADDRESS(ROW(),COLUMN())))</formula>
    </cfRule>
  </conditionalFormatting>
  <conditionalFormatting sqref="L432:L434">
    <cfRule type="expression" dxfId="2322" priority="2244">
      <formula>INDIRECT(ADDRESS(ROW(),COLUMN()))=TRUNC(INDIRECT(ADDRESS(ROW(),COLUMN())))</formula>
    </cfRule>
  </conditionalFormatting>
  <conditionalFormatting sqref="O432:O434">
    <cfRule type="expression" dxfId="2321" priority="2243">
      <formula>INDIRECT(ADDRESS(ROW(),COLUMN()))=TRUNC(INDIRECT(ADDRESS(ROW(),COLUMN())))</formula>
    </cfRule>
  </conditionalFormatting>
  <conditionalFormatting sqref="J435">
    <cfRule type="expression" dxfId="2320" priority="2242">
      <formula>INDIRECT(ADDRESS(ROW(),COLUMN()))=TRUNC(INDIRECT(ADDRESS(ROW(),COLUMN())))</formula>
    </cfRule>
  </conditionalFormatting>
  <conditionalFormatting sqref="L435">
    <cfRule type="expression" dxfId="2319" priority="2241">
      <formula>INDIRECT(ADDRESS(ROW(),COLUMN()))=TRUNC(INDIRECT(ADDRESS(ROW(),COLUMN())))</formula>
    </cfRule>
  </conditionalFormatting>
  <conditionalFormatting sqref="G430:G435">
    <cfRule type="expression" dxfId="2318" priority="2236">
      <formula>OR($G430="出演費",$G430="音楽費",$G430="文芸費")</formula>
    </cfRule>
    <cfRule type="expression" dxfId="2317" priority="2237">
      <formula>OR($G430="舞台費",$G430="作品借料",$G430="上映費",$G430="会場費",$G430="運搬費")</formula>
    </cfRule>
    <cfRule type="expression" dxfId="2316" priority="2238">
      <formula>OR($G430="賃金・共済費",$G430="旅費",$G430="報償費")</formula>
    </cfRule>
    <cfRule type="expression" dxfId="2315" priority="2239">
      <formula>OR($G430="雑役務費",$G430="消耗品費",$G430="通信費",$G430="会議費",$G430="その他")</formula>
    </cfRule>
    <cfRule type="expression" dxfId="2314" priority="2240">
      <formula>OR($G430="委託費",$G430="補助金")</formula>
    </cfRule>
  </conditionalFormatting>
  <conditionalFormatting sqref="F430:F435">
    <cfRule type="expression" dxfId="2313" priority="2231">
      <formula>$F430="委託費"</formula>
    </cfRule>
    <cfRule type="expression" dxfId="2312" priority="2232">
      <formula>$F430="雑役務費・消耗品費等"</formula>
    </cfRule>
    <cfRule type="expression" dxfId="2311" priority="2233">
      <formula>$F430="賃金・旅費・報償費"</formula>
    </cfRule>
    <cfRule type="expression" dxfId="2310" priority="2234">
      <formula>$F430="舞台・会場・設営費"</formula>
    </cfRule>
    <cfRule type="expression" dxfId="2309" priority="2235">
      <formula>$F430="出演・音楽・文芸費"</formula>
    </cfRule>
  </conditionalFormatting>
  <conditionalFormatting sqref="F430:F435">
    <cfRule type="expression" dxfId="2308" priority="2229">
      <formula>$F430="動画制作・配信費等"</formula>
    </cfRule>
  </conditionalFormatting>
  <conditionalFormatting sqref="G430:G435">
    <cfRule type="expression" dxfId="2307" priority="2230">
      <formula>OR($G430="動画制作費",$G430="動画配信費")</formula>
    </cfRule>
  </conditionalFormatting>
  <conditionalFormatting sqref="O474:O476 R474:R477">
    <cfRule type="expression" dxfId="2306" priority="2228">
      <formula>INDIRECT(ADDRESS(ROW(),COLUMN()))=TRUNC(INDIRECT(ADDRESS(ROW(),COLUMN())))</formula>
    </cfRule>
  </conditionalFormatting>
  <conditionalFormatting sqref="O480">
    <cfRule type="expression" dxfId="2305" priority="2227">
      <formula>INDIRECT(ADDRESS(ROW(),COLUMN()))=TRUNC(INDIRECT(ADDRESS(ROW(),COLUMN())))</formula>
    </cfRule>
  </conditionalFormatting>
  <conditionalFormatting sqref="R478:R480">
    <cfRule type="expression" dxfId="2304" priority="2226">
      <formula>INDIRECT(ADDRESS(ROW(),COLUMN()))=TRUNC(INDIRECT(ADDRESS(ROW(),COLUMN())))</formula>
    </cfRule>
  </conditionalFormatting>
  <conditionalFormatting sqref="L474:L476">
    <cfRule type="expression" dxfId="2303" priority="2225">
      <formula>INDIRECT(ADDRESS(ROW(),COLUMN()))=TRUNC(INDIRECT(ADDRESS(ROW(),COLUMN())))</formula>
    </cfRule>
  </conditionalFormatting>
  <conditionalFormatting sqref="J474">
    <cfRule type="expression" dxfId="2302" priority="2224">
      <formula>INDIRECT(ADDRESS(ROW(),COLUMN()))=TRUNC(INDIRECT(ADDRESS(ROW(),COLUMN())))</formula>
    </cfRule>
  </conditionalFormatting>
  <conditionalFormatting sqref="J475:J476">
    <cfRule type="expression" dxfId="2301" priority="2223">
      <formula>INDIRECT(ADDRESS(ROW(),COLUMN()))=TRUNC(INDIRECT(ADDRESS(ROW(),COLUMN())))</formula>
    </cfRule>
  </conditionalFormatting>
  <conditionalFormatting sqref="J477:J479">
    <cfRule type="expression" dxfId="2300" priority="2222">
      <formula>INDIRECT(ADDRESS(ROW(),COLUMN()))=TRUNC(INDIRECT(ADDRESS(ROW(),COLUMN())))</formula>
    </cfRule>
  </conditionalFormatting>
  <conditionalFormatting sqref="L477:L479">
    <cfRule type="expression" dxfId="2299" priority="2221">
      <formula>INDIRECT(ADDRESS(ROW(),COLUMN()))=TRUNC(INDIRECT(ADDRESS(ROW(),COLUMN())))</formula>
    </cfRule>
  </conditionalFormatting>
  <conditionalFormatting sqref="O477:O479">
    <cfRule type="expression" dxfId="2298" priority="2220">
      <formula>INDIRECT(ADDRESS(ROW(),COLUMN()))=TRUNC(INDIRECT(ADDRESS(ROW(),COLUMN())))</formula>
    </cfRule>
  </conditionalFormatting>
  <conditionalFormatting sqref="J480">
    <cfRule type="expression" dxfId="2297" priority="2219">
      <formula>INDIRECT(ADDRESS(ROW(),COLUMN()))=TRUNC(INDIRECT(ADDRESS(ROW(),COLUMN())))</formula>
    </cfRule>
  </conditionalFormatting>
  <conditionalFormatting sqref="L480">
    <cfRule type="expression" dxfId="2296" priority="2218">
      <formula>INDIRECT(ADDRESS(ROW(),COLUMN()))=TRUNC(INDIRECT(ADDRESS(ROW(),COLUMN())))</formula>
    </cfRule>
  </conditionalFormatting>
  <conditionalFormatting sqref="G474:G480">
    <cfRule type="expression" dxfId="2295" priority="2213">
      <formula>OR($G474="出演費",$G474="音楽費",$G474="文芸費")</formula>
    </cfRule>
    <cfRule type="expression" dxfId="2294" priority="2214">
      <formula>OR($G474="舞台費",$G474="作品借料",$G474="上映費",$G474="会場費",$G474="運搬費")</formula>
    </cfRule>
    <cfRule type="expression" dxfId="2293" priority="2215">
      <formula>OR($G474="賃金・共済費",$G474="旅費",$G474="報償費")</formula>
    </cfRule>
    <cfRule type="expression" dxfId="2292" priority="2216">
      <formula>OR($G474="雑役務費",$G474="消耗品費",$G474="通信費",$G474="会議費",$G474="その他")</formula>
    </cfRule>
    <cfRule type="expression" dxfId="2291" priority="2217">
      <formula>OR($G474="委託費",$G474="補助金")</formula>
    </cfRule>
  </conditionalFormatting>
  <conditionalFormatting sqref="F474:F480">
    <cfRule type="expression" dxfId="2290" priority="2208">
      <formula>$F474="委託費"</formula>
    </cfRule>
    <cfRule type="expression" dxfId="2289" priority="2209">
      <formula>$F474="雑役務費・消耗品費等"</formula>
    </cfRule>
    <cfRule type="expression" dxfId="2288" priority="2210">
      <formula>$F474="賃金・旅費・報償費"</formula>
    </cfRule>
    <cfRule type="expression" dxfId="2287" priority="2211">
      <formula>$F474="舞台・会場・設営費"</formula>
    </cfRule>
    <cfRule type="expression" dxfId="2286" priority="2212">
      <formula>$F474="出演・音楽・文芸費"</formula>
    </cfRule>
  </conditionalFormatting>
  <conditionalFormatting sqref="F474:F480">
    <cfRule type="expression" dxfId="2285" priority="2206">
      <formula>$F474="動画制作・配信費等"</formula>
    </cfRule>
  </conditionalFormatting>
  <conditionalFormatting sqref="G474:G480">
    <cfRule type="expression" dxfId="2284" priority="2207">
      <formula>OR($G474="動画制作費",$G474="動画配信費")</formula>
    </cfRule>
  </conditionalFormatting>
  <conditionalFormatting sqref="R466:R470 O466:O469">
    <cfRule type="expression" dxfId="2283" priority="2205">
      <formula>INDIRECT(ADDRESS(ROW(),COLUMN()))=TRUNC(INDIRECT(ADDRESS(ROW(),COLUMN())))</formula>
    </cfRule>
  </conditionalFormatting>
  <conditionalFormatting sqref="O473">
    <cfRule type="expression" dxfId="2282" priority="2204">
      <formula>INDIRECT(ADDRESS(ROW(),COLUMN()))=TRUNC(INDIRECT(ADDRESS(ROW(),COLUMN())))</formula>
    </cfRule>
  </conditionalFormatting>
  <conditionalFormatting sqref="R471:R473">
    <cfRule type="expression" dxfId="2281" priority="2203">
      <formula>INDIRECT(ADDRESS(ROW(),COLUMN()))=TRUNC(INDIRECT(ADDRESS(ROW(),COLUMN())))</formula>
    </cfRule>
  </conditionalFormatting>
  <conditionalFormatting sqref="L466:L469">
    <cfRule type="expression" dxfId="2280" priority="2202">
      <formula>INDIRECT(ADDRESS(ROW(),COLUMN()))=TRUNC(INDIRECT(ADDRESS(ROW(),COLUMN())))</formula>
    </cfRule>
  </conditionalFormatting>
  <conditionalFormatting sqref="J467">
    <cfRule type="expression" dxfId="2279" priority="2201">
      <formula>INDIRECT(ADDRESS(ROW(),COLUMN()))=TRUNC(INDIRECT(ADDRESS(ROW(),COLUMN())))</formula>
    </cfRule>
  </conditionalFormatting>
  <conditionalFormatting sqref="J466">
    <cfRule type="expression" dxfId="2278" priority="2200">
      <formula>INDIRECT(ADDRESS(ROW(),COLUMN()))=TRUNC(INDIRECT(ADDRESS(ROW(),COLUMN())))</formula>
    </cfRule>
  </conditionalFormatting>
  <conditionalFormatting sqref="J468:J469">
    <cfRule type="expression" dxfId="2277" priority="2199">
      <formula>INDIRECT(ADDRESS(ROW(),COLUMN()))=TRUNC(INDIRECT(ADDRESS(ROW(),COLUMN())))</formula>
    </cfRule>
  </conditionalFormatting>
  <conditionalFormatting sqref="J470:J472">
    <cfRule type="expression" dxfId="2276" priority="2198">
      <formula>INDIRECT(ADDRESS(ROW(),COLUMN()))=TRUNC(INDIRECT(ADDRESS(ROW(),COLUMN())))</formula>
    </cfRule>
  </conditionalFormatting>
  <conditionalFormatting sqref="L470:L472">
    <cfRule type="expression" dxfId="2275" priority="2197">
      <formula>INDIRECT(ADDRESS(ROW(),COLUMN()))=TRUNC(INDIRECT(ADDRESS(ROW(),COLUMN())))</formula>
    </cfRule>
  </conditionalFormatting>
  <conditionalFormatting sqref="O470:O472">
    <cfRule type="expression" dxfId="2274" priority="2196">
      <formula>INDIRECT(ADDRESS(ROW(),COLUMN()))=TRUNC(INDIRECT(ADDRESS(ROW(),COLUMN())))</formula>
    </cfRule>
  </conditionalFormatting>
  <conditionalFormatting sqref="J473">
    <cfRule type="expression" dxfId="2273" priority="2195">
      <formula>INDIRECT(ADDRESS(ROW(),COLUMN()))=TRUNC(INDIRECT(ADDRESS(ROW(),COLUMN())))</formula>
    </cfRule>
  </conditionalFormatting>
  <conditionalFormatting sqref="L473">
    <cfRule type="expression" dxfId="2272" priority="2194">
      <formula>INDIRECT(ADDRESS(ROW(),COLUMN()))=TRUNC(INDIRECT(ADDRESS(ROW(),COLUMN())))</formula>
    </cfRule>
  </conditionalFormatting>
  <conditionalFormatting sqref="G466:G473">
    <cfRule type="expression" dxfId="2271" priority="2189">
      <formula>OR($G466="出演費",$G466="音楽費",$G466="文芸費")</formula>
    </cfRule>
    <cfRule type="expression" dxfId="2270" priority="2190">
      <formula>OR($G466="舞台費",$G466="作品借料",$G466="上映費",$G466="会場費",$G466="運搬費")</formula>
    </cfRule>
    <cfRule type="expression" dxfId="2269" priority="2191">
      <formula>OR($G466="賃金・共済費",$G466="旅費",$G466="報償費")</formula>
    </cfRule>
    <cfRule type="expression" dxfId="2268" priority="2192">
      <formula>OR($G466="雑役務費",$G466="消耗品費",$G466="通信費",$G466="会議費",$G466="その他")</formula>
    </cfRule>
    <cfRule type="expression" dxfId="2267" priority="2193">
      <formula>OR($G466="委託費",$G466="補助金")</formula>
    </cfRule>
  </conditionalFormatting>
  <conditionalFormatting sqref="F466:F473">
    <cfRule type="expression" dxfId="2266" priority="2184">
      <formula>$F466="委託費"</formula>
    </cfRule>
    <cfRule type="expression" dxfId="2265" priority="2185">
      <formula>$F466="雑役務費・消耗品費等"</formula>
    </cfRule>
    <cfRule type="expression" dxfId="2264" priority="2186">
      <formula>$F466="賃金・旅費・報償費"</formula>
    </cfRule>
    <cfRule type="expression" dxfId="2263" priority="2187">
      <formula>$F466="舞台・会場・設営費"</formula>
    </cfRule>
    <cfRule type="expression" dxfId="2262" priority="2188">
      <formula>$F466="出演・音楽・文芸費"</formula>
    </cfRule>
  </conditionalFormatting>
  <conditionalFormatting sqref="F466:F473">
    <cfRule type="expression" dxfId="2261" priority="2182">
      <formula>$F466="動画制作・配信費等"</formula>
    </cfRule>
  </conditionalFormatting>
  <conditionalFormatting sqref="G466:G473">
    <cfRule type="expression" dxfId="2260" priority="2183">
      <formula>OR($G466="動画制作費",$G466="動画配信費")</formula>
    </cfRule>
  </conditionalFormatting>
  <conditionalFormatting sqref="O460:O461 R460:R462">
    <cfRule type="expression" dxfId="2259" priority="2181">
      <formula>INDIRECT(ADDRESS(ROW(),COLUMN()))=TRUNC(INDIRECT(ADDRESS(ROW(),COLUMN())))</formula>
    </cfRule>
  </conditionalFormatting>
  <conditionalFormatting sqref="O465">
    <cfRule type="expression" dxfId="2258" priority="2180">
      <formula>INDIRECT(ADDRESS(ROW(),COLUMN()))=TRUNC(INDIRECT(ADDRESS(ROW(),COLUMN())))</formula>
    </cfRule>
  </conditionalFormatting>
  <conditionalFormatting sqref="R463:R465">
    <cfRule type="expression" dxfId="2257" priority="2179">
      <formula>INDIRECT(ADDRESS(ROW(),COLUMN()))=TRUNC(INDIRECT(ADDRESS(ROW(),COLUMN())))</formula>
    </cfRule>
  </conditionalFormatting>
  <conditionalFormatting sqref="L460:L461">
    <cfRule type="expression" dxfId="2256" priority="2178">
      <formula>INDIRECT(ADDRESS(ROW(),COLUMN()))=TRUNC(INDIRECT(ADDRESS(ROW(),COLUMN())))</formula>
    </cfRule>
  </conditionalFormatting>
  <conditionalFormatting sqref="J460:J461">
    <cfRule type="expression" dxfId="2255" priority="2177">
      <formula>INDIRECT(ADDRESS(ROW(),COLUMN()))=TRUNC(INDIRECT(ADDRESS(ROW(),COLUMN())))</formula>
    </cfRule>
  </conditionalFormatting>
  <conditionalFormatting sqref="J462:J464">
    <cfRule type="expression" dxfId="2254" priority="2176">
      <formula>INDIRECT(ADDRESS(ROW(),COLUMN()))=TRUNC(INDIRECT(ADDRESS(ROW(),COLUMN())))</formula>
    </cfRule>
  </conditionalFormatting>
  <conditionalFormatting sqref="L462:L464">
    <cfRule type="expression" dxfId="2253" priority="2175">
      <formula>INDIRECT(ADDRESS(ROW(),COLUMN()))=TRUNC(INDIRECT(ADDRESS(ROW(),COLUMN())))</formula>
    </cfRule>
  </conditionalFormatting>
  <conditionalFormatting sqref="O462:O464">
    <cfRule type="expression" dxfId="2252" priority="2174">
      <formula>INDIRECT(ADDRESS(ROW(),COLUMN()))=TRUNC(INDIRECT(ADDRESS(ROW(),COLUMN())))</formula>
    </cfRule>
  </conditionalFormatting>
  <conditionalFormatting sqref="J465">
    <cfRule type="expression" dxfId="2251" priority="2173">
      <formula>INDIRECT(ADDRESS(ROW(),COLUMN()))=TRUNC(INDIRECT(ADDRESS(ROW(),COLUMN())))</formula>
    </cfRule>
  </conditionalFormatting>
  <conditionalFormatting sqref="L465">
    <cfRule type="expression" dxfId="2250" priority="2172">
      <formula>INDIRECT(ADDRESS(ROW(),COLUMN()))=TRUNC(INDIRECT(ADDRESS(ROW(),COLUMN())))</formula>
    </cfRule>
  </conditionalFormatting>
  <conditionalFormatting sqref="G460:G465">
    <cfRule type="expression" dxfId="2249" priority="2167">
      <formula>OR($G460="出演費",$G460="音楽費",$G460="文芸費")</formula>
    </cfRule>
    <cfRule type="expression" dxfId="2248" priority="2168">
      <formula>OR($G460="舞台費",$G460="作品借料",$G460="上映費",$G460="会場費",$G460="運搬費")</formula>
    </cfRule>
    <cfRule type="expression" dxfId="2247" priority="2169">
      <formula>OR($G460="賃金・共済費",$G460="旅費",$G460="報償費")</formula>
    </cfRule>
    <cfRule type="expression" dxfId="2246" priority="2170">
      <formula>OR($G460="雑役務費",$G460="消耗品費",$G460="通信費",$G460="会議費",$G460="その他")</formula>
    </cfRule>
    <cfRule type="expression" dxfId="2245" priority="2171">
      <formula>OR($G460="委託費",$G460="補助金")</formula>
    </cfRule>
  </conditionalFormatting>
  <conditionalFormatting sqref="F460:F465">
    <cfRule type="expression" dxfId="2244" priority="2162">
      <formula>$F460="委託費"</formula>
    </cfRule>
    <cfRule type="expression" dxfId="2243" priority="2163">
      <formula>$F460="雑役務費・消耗品費等"</formula>
    </cfRule>
    <cfRule type="expression" dxfId="2242" priority="2164">
      <formula>$F460="賃金・旅費・報償費"</formula>
    </cfRule>
    <cfRule type="expression" dxfId="2241" priority="2165">
      <formula>$F460="舞台・会場・設営費"</formula>
    </cfRule>
    <cfRule type="expression" dxfId="2240" priority="2166">
      <formula>$F460="出演・音楽・文芸費"</formula>
    </cfRule>
  </conditionalFormatting>
  <conditionalFormatting sqref="F460:F465">
    <cfRule type="expression" dxfId="2239" priority="2160">
      <formula>$F460="動画制作・配信費等"</formula>
    </cfRule>
  </conditionalFormatting>
  <conditionalFormatting sqref="G460:G465">
    <cfRule type="expression" dxfId="2238" priority="2161">
      <formula>OR($G460="動画制作費",$G460="動画配信費")</formula>
    </cfRule>
  </conditionalFormatting>
  <conditionalFormatting sqref="O504:O506 R504:R507">
    <cfRule type="expression" dxfId="2237" priority="2159">
      <formula>INDIRECT(ADDRESS(ROW(),COLUMN()))=TRUNC(INDIRECT(ADDRESS(ROW(),COLUMN())))</formula>
    </cfRule>
  </conditionalFormatting>
  <conditionalFormatting sqref="O510">
    <cfRule type="expression" dxfId="2236" priority="2158">
      <formula>INDIRECT(ADDRESS(ROW(),COLUMN()))=TRUNC(INDIRECT(ADDRESS(ROW(),COLUMN())))</formula>
    </cfRule>
  </conditionalFormatting>
  <conditionalFormatting sqref="R508:R510">
    <cfRule type="expression" dxfId="2235" priority="2157">
      <formula>INDIRECT(ADDRESS(ROW(),COLUMN()))=TRUNC(INDIRECT(ADDRESS(ROW(),COLUMN())))</formula>
    </cfRule>
  </conditionalFormatting>
  <conditionalFormatting sqref="L504:L506">
    <cfRule type="expression" dxfId="2234" priority="2156">
      <formula>INDIRECT(ADDRESS(ROW(),COLUMN()))=TRUNC(INDIRECT(ADDRESS(ROW(),COLUMN())))</formula>
    </cfRule>
  </conditionalFormatting>
  <conditionalFormatting sqref="J504">
    <cfRule type="expression" dxfId="2233" priority="2155">
      <formula>INDIRECT(ADDRESS(ROW(),COLUMN()))=TRUNC(INDIRECT(ADDRESS(ROW(),COLUMN())))</formula>
    </cfRule>
  </conditionalFormatting>
  <conditionalFormatting sqref="J505:J506">
    <cfRule type="expression" dxfId="2232" priority="2154">
      <formula>INDIRECT(ADDRESS(ROW(),COLUMN()))=TRUNC(INDIRECT(ADDRESS(ROW(),COLUMN())))</formula>
    </cfRule>
  </conditionalFormatting>
  <conditionalFormatting sqref="J507:J509">
    <cfRule type="expression" dxfId="2231" priority="2153">
      <formula>INDIRECT(ADDRESS(ROW(),COLUMN()))=TRUNC(INDIRECT(ADDRESS(ROW(),COLUMN())))</formula>
    </cfRule>
  </conditionalFormatting>
  <conditionalFormatting sqref="L507:L509">
    <cfRule type="expression" dxfId="2230" priority="2152">
      <formula>INDIRECT(ADDRESS(ROW(),COLUMN()))=TRUNC(INDIRECT(ADDRESS(ROW(),COLUMN())))</formula>
    </cfRule>
  </conditionalFormatting>
  <conditionalFormatting sqref="O507:O509">
    <cfRule type="expression" dxfId="2229" priority="2151">
      <formula>INDIRECT(ADDRESS(ROW(),COLUMN()))=TRUNC(INDIRECT(ADDRESS(ROW(),COLUMN())))</formula>
    </cfRule>
  </conditionalFormatting>
  <conditionalFormatting sqref="J510">
    <cfRule type="expression" dxfId="2228" priority="2150">
      <formula>INDIRECT(ADDRESS(ROW(),COLUMN()))=TRUNC(INDIRECT(ADDRESS(ROW(),COLUMN())))</formula>
    </cfRule>
  </conditionalFormatting>
  <conditionalFormatting sqref="L510">
    <cfRule type="expression" dxfId="2227" priority="2149">
      <formula>INDIRECT(ADDRESS(ROW(),COLUMN()))=TRUNC(INDIRECT(ADDRESS(ROW(),COLUMN())))</formula>
    </cfRule>
  </conditionalFormatting>
  <conditionalFormatting sqref="G504:G510">
    <cfRule type="expression" dxfId="2226" priority="2144">
      <formula>OR($G504="出演費",$G504="音楽費",$G504="文芸費")</formula>
    </cfRule>
    <cfRule type="expression" dxfId="2225" priority="2145">
      <formula>OR($G504="舞台費",$G504="作品借料",$G504="上映費",$G504="会場費",$G504="運搬費")</formula>
    </cfRule>
    <cfRule type="expression" dxfId="2224" priority="2146">
      <formula>OR($G504="賃金・共済費",$G504="旅費",$G504="報償費")</formula>
    </cfRule>
    <cfRule type="expression" dxfId="2223" priority="2147">
      <formula>OR($G504="雑役務費",$G504="消耗品費",$G504="通信費",$G504="会議費",$G504="その他")</formula>
    </cfRule>
    <cfRule type="expression" dxfId="2222" priority="2148">
      <formula>OR($G504="委託費",$G504="補助金")</formula>
    </cfRule>
  </conditionalFormatting>
  <conditionalFormatting sqref="F504:F510">
    <cfRule type="expression" dxfId="2221" priority="2139">
      <formula>$F504="委託費"</formula>
    </cfRule>
    <cfRule type="expression" dxfId="2220" priority="2140">
      <formula>$F504="雑役務費・消耗品費等"</formula>
    </cfRule>
    <cfRule type="expression" dxfId="2219" priority="2141">
      <formula>$F504="賃金・旅費・報償費"</formula>
    </cfRule>
    <cfRule type="expression" dxfId="2218" priority="2142">
      <formula>$F504="舞台・会場・設営費"</formula>
    </cfRule>
    <cfRule type="expression" dxfId="2217" priority="2143">
      <formula>$F504="出演・音楽・文芸費"</formula>
    </cfRule>
  </conditionalFormatting>
  <conditionalFormatting sqref="F504:F510">
    <cfRule type="expression" dxfId="2216" priority="2137">
      <formula>$F504="動画制作・配信費等"</formula>
    </cfRule>
  </conditionalFormatting>
  <conditionalFormatting sqref="G504:G510">
    <cfRule type="expression" dxfId="2215" priority="2138">
      <formula>OR($G504="動画制作費",$G504="動画配信費")</formula>
    </cfRule>
  </conditionalFormatting>
  <conditionalFormatting sqref="R496:R500 O496:O499">
    <cfRule type="expression" dxfId="2214" priority="2136">
      <formula>INDIRECT(ADDRESS(ROW(),COLUMN()))=TRUNC(INDIRECT(ADDRESS(ROW(),COLUMN())))</formula>
    </cfRule>
  </conditionalFormatting>
  <conditionalFormatting sqref="O503">
    <cfRule type="expression" dxfId="2213" priority="2135">
      <formula>INDIRECT(ADDRESS(ROW(),COLUMN()))=TRUNC(INDIRECT(ADDRESS(ROW(),COLUMN())))</formula>
    </cfRule>
  </conditionalFormatting>
  <conditionalFormatting sqref="R501:R503">
    <cfRule type="expression" dxfId="2212" priority="2134">
      <formula>INDIRECT(ADDRESS(ROW(),COLUMN()))=TRUNC(INDIRECT(ADDRESS(ROW(),COLUMN())))</formula>
    </cfRule>
  </conditionalFormatting>
  <conditionalFormatting sqref="L496:L499">
    <cfRule type="expression" dxfId="2211" priority="2133">
      <formula>INDIRECT(ADDRESS(ROW(),COLUMN()))=TRUNC(INDIRECT(ADDRESS(ROW(),COLUMN())))</formula>
    </cfRule>
  </conditionalFormatting>
  <conditionalFormatting sqref="J497">
    <cfRule type="expression" dxfId="2210" priority="2132">
      <formula>INDIRECT(ADDRESS(ROW(),COLUMN()))=TRUNC(INDIRECT(ADDRESS(ROW(),COLUMN())))</formula>
    </cfRule>
  </conditionalFormatting>
  <conditionalFormatting sqref="J496">
    <cfRule type="expression" dxfId="2209" priority="2131">
      <formula>INDIRECT(ADDRESS(ROW(),COLUMN()))=TRUNC(INDIRECT(ADDRESS(ROW(),COLUMN())))</formula>
    </cfRule>
  </conditionalFormatting>
  <conditionalFormatting sqref="J498:J499">
    <cfRule type="expression" dxfId="2208" priority="2130">
      <formula>INDIRECT(ADDRESS(ROW(),COLUMN()))=TRUNC(INDIRECT(ADDRESS(ROW(),COLUMN())))</formula>
    </cfRule>
  </conditionalFormatting>
  <conditionalFormatting sqref="J500:J502">
    <cfRule type="expression" dxfId="2207" priority="2129">
      <formula>INDIRECT(ADDRESS(ROW(),COLUMN()))=TRUNC(INDIRECT(ADDRESS(ROW(),COLUMN())))</formula>
    </cfRule>
  </conditionalFormatting>
  <conditionalFormatting sqref="L500:L502">
    <cfRule type="expression" dxfId="2206" priority="2128">
      <formula>INDIRECT(ADDRESS(ROW(),COLUMN()))=TRUNC(INDIRECT(ADDRESS(ROW(),COLUMN())))</formula>
    </cfRule>
  </conditionalFormatting>
  <conditionalFormatting sqref="O500:O502">
    <cfRule type="expression" dxfId="2205" priority="2127">
      <formula>INDIRECT(ADDRESS(ROW(),COLUMN()))=TRUNC(INDIRECT(ADDRESS(ROW(),COLUMN())))</formula>
    </cfRule>
  </conditionalFormatting>
  <conditionalFormatting sqref="J503">
    <cfRule type="expression" dxfId="2204" priority="2126">
      <formula>INDIRECT(ADDRESS(ROW(),COLUMN()))=TRUNC(INDIRECT(ADDRESS(ROW(),COLUMN())))</formula>
    </cfRule>
  </conditionalFormatting>
  <conditionalFormatting sqref="L503">
    <cfRule type="expression" dxfId="2203" priority="2125">
      <formula>INDIRECT(ADDRESS(ROW(),COLUMN()))=TRUNC(INDIRECT(ADDRESS(ROW(),COLUMN())))</formula>
    </cfRule>
  </conditionalFormatting>
  <conditionalFormatting sqref="G496:G503">
    <cfRule type="expression" dxfId="2202" priority="2120">
      <formula>OR($G496="出演費",$G496="音楽費",$G496="文芸費")</formula>
    </cfRule>
    <cfRule type="expression" dxfId="2201" priority="2121">
      <formula>OR($G496="舞台費",$G496="作品借料",$G496="上映費",$G496="会場費",$G496="運搬費")</formula>
    </cfRule>
    <cfRule type="expression" dxfId="2200" priority="2122">
      <formula>OR($G496="賃金・共済費",$G496="旅費",$G496="報償費")</formula>
    </cfRule>
    <cfRule type="expression" dxfId="2199" priority="2123">
      <formula>OR($G496="雑役務費",$G496="消耗品費",$G496="通信費",$G496="会議費",$G496="その他")</formula>
    </cfRule>
    <cfRule type="expression" dxfId="2198" priority="2124">
      <formula>OR($G496="委託費",$G496="補助金")</formula>
    </cfRule>
  </conditionalFormatting>
  <conditionalFormatting sqref="F496:F503">
    <cfRule type="expression" dxfId="2197" priority="2115">
      <formula>$F496="委託費"</formula>
    </cfRule>
    <cfRule type="expression" dxfId="2196" priority="2116">
      <formula>$F496="雑役務費・消耗品費等"</formula>
    </cfRule>
    <cfRule type="expression" dxfId="2195" priority="2117">
      <formula>$F496="賃金・旅費・報償費"</formula>
    </cfRule>
    <cfRule type="expression" dxfId="2194" priority="2118">
      <formula>$F496="舞台・会場・設営費"</formula>
    </cfRule>
    <cfRule type="expression" dxfId="2193" priority="2119">
      <formula>$F496="出演・音楽・文芸費"</formula>
    </cfRule>
  </conditionalFormatting>
  <conditionalFormatting sqref="F496:F503">
    <cfRule type="expression" dxfId="2192" priority="2113">
      <formula>$F496="動画制作・配信費等"</formula>
    </cfRule>
  </conditionalFormatting>
  <conditionalFormatting sqref="G496:G503">
    <cfRule type="expression" dxfId="2191" priority="2114">
      <formula>OR($G496="動画制作費",$G496="動画配信費")</formula>
    </cfRule>
  </conditionalFormatting>
  <conditionalFormatting sqref="O490:O491 R490:R492">
    <cfRule type="expression" dxfId="2190" priority="2112">
      <formula>INDIRECT(ADDRESS(ROW(),COLUMN()))=TRUNC(INDIRECT(ADDRESS(ROW(),COLUMN())))</formula>
    </cfRule>
  </conditionalFormatting>
  <conditionalFormatting sqref="O495">
    <cfRule type="expression" dxfId="2189" priority="2111">
      <formula>INDIRECT(ADDRESS(ROW(),COLUMN()))=TRUNC(INDIRECT(ADDRESS(ROW(),COLUMN())))</formula>
    </cfRule>
  </conditionalFormatting>
  <conditionalFormatting sqref="R493:R495">
    <cfRule type="expression" dxfId="2188" priority="2110">
      <formula>INDIRECT(ADDRESS(ROW(),COLUMN()))=TRUNC(INDIRECT(ADDRESS(ROW(),COLUMN())))</formula>
    </cfRule>
  </conditionalFormatting>
  <conditionalFormatting sqref="L490:L491">
    <cfRule type="expression" dxfId="2187" priority="2109">
      <formula>INDIRECT(ADDRESS(ROW(),COLUMN()))=TRUNC(INDIRECT(ADDRESS(ROW(),COLUMN())))</formula>
    </cfRule>
  </conditionalFormatting>
  <conditionalFormatting sqref="J490:J491">
    <cfRule type="expression" dxfId="2186" priority="2108">
      <formula>INDIRECT(ADDRESS(ROW(),COLUMN()))=TRUNC(INDIRECT(ADDRESS(ROW(),COLUMN())))</formula>
    </cfRule>
  </conditionalFormatting>
  <conditionalFormatting sqref="J492:J494">
    <cfRule type="expression" dxfId="2185" priority="2107">
      <formula>INDIRECT(ADDRESS(ROW(),COLUMN()))=TRUNC(INDIRECT(ADDRESS(ROW(),COLUMN())))</formula>
    </cfRule>
  </conditionalFormatting>
  <conditionalFormatting sqref="L492:L494">
    <cfRule type="expression" dxfId="2184" priority="2106">
      <formula>INDIRECT(ADDRESS(ROW(),COLUMN()))=TRUNC(INDIRECT(ADDRESS(ROW(),COLUMN())))</formula>
    </cfRule>
  </conditionalFormatting>
  <conditionalFormatting sqref="O492:O494">
    <cfRule type="expression" dxfId="2183" priority="2105">
      <formula>INDIRECT(ADDRESS(ROW(),COLUMN()))=TRUNC(INDIRECT(ADDRESS(ROW(),COLUMN())))</formula>
    </cfRule>
  </conditionalFormatting>
  <conditionalFormatting sqref="J495">
    <cfRule type="expression" dxfId="2182" priority="2104">
      <formula>INDIRECT(ADDRESS(ROW(),COLUMN()))=TRUNC(INDIRECT(ADDRESS(ROW(),COLUMN())))</formula>
    </cfRule>
  </conditionalFormatting>
  <conditionalFormatting sqref="L495">
    <cfRule type="expression" dxfId="2181" priority="2103">
      <formula>INDIRECT(ADDRESS(ROW(),COLUMN()))=TRUNC(INDIRECT(ADDRESS(ROW(),COLUMN())))</formula>
    </cfRule>
  </conditionalFormatting>
  <conditionalFormatting sqref="G490:G495">
    <cfRule type="expression" dxfId="2180" priority="2098">
      <formula>OR($G490="出演費",$G490="音楽費",$G490="文芸費")</formula>
    </cfRule>
    <cfRule type="expression" dxfId="2179" priority="2099">
      <formula>OR($G490="舞台費",$G490="作品借料",$G490="上映費",$G490="会場費",$G490="運搬費")</formula>
    </cfRule>
    <cfRule type="expression" dxfId="2178" priority="2100">
      <formula>OR($G490="賃金・共済費",$G490="旅費",$G490="報償費")</formula>
    </cfRule>
    <cfRule type="expression" dxfId="2177" priority="2101">
      <formula>OR($G490="雑役務費",$G490="消耗品費",$G490="通信費",$G490="会議費",$G490="その他")</formula>
    </cfRule>
    <cfRule type="expression" dxfId="2176" priority="2102">
      <formula>OR($G490="委託費",$G490="補助金")</formula>
    </cfRule>
  </conditionalFormatting>
  <conditionalFormatting sqref="F490:F495">
    <cfRule type="expression" dxfId="2175" priority="2093">
      <formula>$F490="委託費"</formula>
    </cfRule>
    <cfRule type="expression" dxfId="2174" priority="2094">
      <formula>$F490="雑役務費・消耗品費等"</formula>
    </cfRule>
    <cfRule type="expression" dxfId="2173" priority="2095">
      <formula>$F490="賃金・旅費・報償費"</formula>
    </cfRule>
    <cfRule type="expression" dxfId="2172" priority="2096">
      <formula>$F490="舞台・会場・設営費"</formula>
    </cfRule>
    <cfRule type="expression" dxfId="2171" priority="2097">
      <formula>$F490="出演・音楽・文芸費"</formula>
    </cfRule>
  </conditionalFormatting>
  <conditionalFormatting sqref="F490:F495">
    <cfRule type="expression" dxfId="2170" priority="2091">
      <formula>$F490="動画制作・配信費等"</formula>
    </cfRule>
  </conditionalFormatting>
  <conditionalFormatting sqref="G490:G495">
    <cfRule type="expression" dxfId="2169" priority="2092">
      <formula>OR($G490="動画制作費",$G490="動画配信費")</formula>
    </cfRule>
  </conditionalFormatting>
  <conditionalFormatting sqref="O534:O536 R534:R537">
    <cfRule type="expression" dxfId="2168" priority="2090">
      <formula>INDIRECT(ADDRESS(ROW(),COLUMN()))=TRUNC(INDIRECT(ADDRESS(ROW(),COLUMN())))</formula>
    </cfRule>
  </conditionalFormatting>
  <conditionalFormatting sqref="O540">
    <cfRule type="expression" dxfId="2167" priority="2089">
      <formula>INDIRECT(ADDRESS(ROW(),COLUMN()))=TRUNC(INDIRECT(ADDRESS(ROW(),COLUMN())))</formula>
    </cfRule>
  </conditionalFormatting>
  <conditionalFormatting sqref="R538:R540">
    <cfRule type="expression" dxfId="2166" priority="2088">
      <formula>INDIRECT(ADDRESS(ROW(),COLUMN()))=TRUNC(INDIRECT(ADDRESS(ROW(),COLUMN())))</formula>
    </cfRule>
  </conditionalFormatting>
  <conditionalFormatting sqref="L534:L536">
    <cfRule type="expression" dxfId="2165" priority="2087">
      <formula>INDIRECT(ADDRESS(ROW(),COLUMN()))=TRUNC(INDIRECT(ADDRESS(ROW(),COLUMN())))</formula>
    </cfRule>
  </conditionalFormatting>
  <conditionalFormatting sqref="J534">
    <cfRule type="expression" dxfId="2164" priority="2086">
      <formula>INDIRECT(ADDRESS(ROW(),COLUMN()))=TRUNC(INDIRECT(ADDRESS(ROW(),COLUMN())))</formula>
    </cfRule>
  </conditionalFormatting>
  <conditionalFormatting sqref="J535:J536">
    <cfRule type="expression" dxfId="2163" priority="2085">
      <formula>INDIRECT(ADDRESS(ROW(),COLUMN()))=TRUNC(INDIRECT(ADDRESS(ROW(),COLUMN())))</formula>
    </cfRule>
  </conditionalFormatting>
  <conditionalFormatting sqref="J537:J539">
    <cfRule type="expression" dxfId="2162" priority="2084">
      <formula>INDIRECT(ADDRESS(ROW(),COLUMN()))=TRUNC(INDIRECT(ADDRESS(ROW(),COLUMN())))</formula>
    </cfRule>
  </conditionalFormatting>
  <conditionalFormatting sqref="L537:L539">
    <cfRule type="expression" dxfId="2161" priority="2083">
      <formula>INDIRECT(ADDRESS(ROW(),COLUMN()))=TRUNC(INDIRECT(ADDRESS(ROW(),COLUMN())))</formula>
    </cfRule>
  </conditionalFormatting>
  <conditionalFormatting sqref="O537:O539">
    <cfRule type="expression" dxfId="2160" priority="2082">
      <formula>INDIRECT(ADDRESS(ROW(),COLUMN()))=TRUNC(INDIRECT(ADDRESS(ROW(),COLUMN())))</formula>
    </cfRule>
  </conditionalFormatting>
  <conditionalFormatting sqref="J540">
    <cfRule type="expression" dxfId="2159" priority="2081">
      <formula>INDIRECT(ADDRESS(ROW(),COLUMN()))=TRUNC(INDIRECT(ADDRESS(ROW(),COLUMN())))</formula>
    </cfRule>
  </conditionalFormatting>
  <conditionalFormatting sqref="L540">
    <cfRule type="expression" dxfId="2158" priority="2080">
      <formula>INDIRECT(ADDRESS(ROW(),COLUMN()))=TRUNC(INDIRECT(ADDRESS(ROW(),COLUMN())))</formula>
    </cfRule>
  </conditionalFormatting>
  <conditionalFormatting sqref="G534:G540">
    <cfRule type="expression" dxfId="2157" priority="2075">
      <formula>OR($G534="出演費",$G534="音楽費",$G534="文芸費")</formula>
    </cfRule>
    <cfRule type="expression" dxfId="2156" priority="2076">
      <formula>OR($G534="舞台費",$G534="作品借料",$G534="上映費",$G534="会場費",$G534="運搬費")</formula>
    </cfRule>
    <cfRule type="expression" dxfId="2155" priority="2077">
      <formula>OR($G534="賃金・共済費",$G534="旅費",$G534="報償費")</formula>
    </cfRule>
    <cfRule type="expression" dxfId="2154" priority="2078">
      <formula>OR($G534="雑役務費",$G534="消耗品費",$G534="通信費",$G534="会議費",$G534="その他")</formula>
    </cfRule>
    <cfRule type="expression" dxfId="2153" priority="2079">
      <formula>OR($G534="委託費",$G534="補助金")</formula>
    </cfRule>
  </conditionalFormatting>
  <conditionalFormatting sqref="F534:F540">
    <cfRule type="expression" dxfId="2152" priority="2070">
      <formula>$F534="委託費"</formula>
    </cfRule>
    <cfRule type="expression" dxfId="2151" priority="2071">
      <formula>$F534="雑役務費・消耗品費等"</formula>
    </cfRule>
    <cfRule type="expression" dxfId="2150" priority="2072">
      <formula>$F534="賃金・旅費・報償費"</formula>
    </cfRule>
    <cfRule type="expression" dxfId="2149" priority="2073">
      <formula>$F534="舞台・会場・設営費"</formula>
    </cfRule>
    <cfRule type="expression" dxfId="2148" priority="2074">
      <formula>$F534="出演・音楽・文芸費"</formula>
    </cfRule>
  </conditionalFormatting>
  <conditionalFormatting sqref="F534:F540">
    <cfRule type="expression" dxfId="2147" priority="2068">
      <formula>$F534="動画制作・配信費等"</formula>
    </cfRule>
  </conditionalFormatting>
  <conditionalFormatting sqref="G534:G540">
    <cfRule type="expression" dxfId="2146" priority="2069">
      <formula>OR($G534="動画制作費",$G534="動画配信費")</formula>
    </cfRule>
  </conditionalFormatting>
  <conditionalFormatting sqref="R526:R530 O526:O529">
    <cfRule type="expression" dxfId="2145" priority="2067">
      <formula>INDIRECT(ADDRESS(ROW(),COLUMN()))=TRUNC(INDIRECT(ADDRESS(ROW(),COLUMN())))</formula>
    </cfRule>
  </conditionalFormatting>
  <conditionalFormatting sqref="O533">
    <cfRule type="expression" dxfId="2144" priority="2066">
      <formula>INDIRECT(ADDRESS(ROW(),COLUMN()))=TRUNC(INDIRECT(ADDRESS(ROW(),COLUMN())))</formula>
    </cfRule>
  </conditionalFormatting>
  <conditionalFormatting sqref="R531:R533">
    <cfRule type="expression" dxfId="2143" priority="2065">
      <formula>INDIRECT(ADDRESS(ROW(),COLUMN()))=TRUNC(INDIRECT(ADDRESS(ROW(),COLUMN())))</formula>
    </cfRule>
  </conditionalFormatting>
  <conditionalFormatting sqref="L526:L529">
    <cfRule type="expression" dxfId="2142" priority="2064">
      <formula>INDIRECT(ADDRESS(ROW(),COLUMN()))=TRUNC(INDIRECT(ADDRESS(ROW(),COLUMN())))</formula>
    </cfRule>
  </conditionalFormatting>
  <conditionalFormatting sqref="J527">
    <cfRule type="expression" dxfId="2141" priority="2063">
      <formula>INDIRECT(ADDRESS(ROW(),COLUMN()))=TRUNC(INDIRECT(ADDRESS(ROW(),COLUMN())))</formula>
    </cfRule>
  </conditionalFormatting>
  <conditionalFormatting sqref="J526">
    <cfRule type="expression" dxfId="2140" priority="2062">
      <formula>INDIRECT(ADDRESS(ROW(),COLUMN()))=TRUNC(INDIRECT(ADDRESS(ROW(),COLUMN())))</formula>
    </cfRule>
  </conditionalFormatting>
  <conditionalFormatting sqref="J528:J529">
    <cfRule type="expression" dxfId="2139" priority="2061">
      <formula>INDIRECT(ADDRESS(ROW(),COLUMN()))=TRUNC(INDIRECT(ADDRESS(ROW(),COLUMN())))</formula>
    </cfRule>
  </conditionalFormatting>
  <conditionalFormatting sqref="J530:J532">
    <cfRule type="expression" dxfId="2138" priority="2060">
      <formula>INDIRECT(ADDRESS(ROW(),COLUMN()))=TRUNC(INDIRECT(ADDRESS(ROW(),COLUMN())))</formula>
    </cfRule>
  </conditionalFormatting>
  <conditionalFormatting sqref="L530:L532">
    <cfRule type="expression" dxfId="2137" priority="2059">
      <formula>INDIRECT(ADDRESS(ROW(),COLUMN()))=TRUNC(INDIRECT(ADDRESS(ROW(),COLUMN())))</formula>
    </cfRule>
  </conditionalFormatting>
  <conditionalFormatting sqref="O530:O532">
    <cfRule type="expression" dxfId="2136" priority="2058">
      <formula>INDIRECT(ADDRESS(ROW(),COLUMN()))=TRUNC(INDIRECT(ADDRESS(ROW(),COLUMN())))</formula>
    </cfRule>
  </conditionalFormatting>
  <conditionalFormatting sqref="J533">
    <cfRule type="expression" dxfId="2135" priority="2057">
      <formula>INDIRECT(ADDRESS(ROW(),COLUMN()))=TRUNC(INDIRECT(ADDRESS(ROW(),COLUMN())))</formula>
    </cfRule>
  </conditionalFormatting>
  <conditionalFormatting sqref="L533">
    <cfRule type="expression" dxfId="2134" priority="2056">
      <formula>INDIRECT(ADDRESS(ROW(),COLUMN()))=TRUNC(INDIRECT(ADDRESS(ROW(),COLUMN())))</formula>
    </cfRule>
  </conditionalFormatting>
  <conditionalFormatting sqref="G526:G533">
    <cfRule type="expression" dxfId="2133" priority="2051">
      <formula>OR($G526="出演費",$G526="音楽費",$G526="文芸費")</formula>
    </cfRule>
    <cfRule type="expression" dxfId="2132" priority="2052">
      <formula>OR($G526="舞台費",$G526="作品借料",$G526="上映費",$G526="会場費",$G526="運搬費")</formula>
    </cfRule>
    <cfRule type="expression" dxfId="2131" priority="2053">
      <formula>OR($G526="賃金・共済費",$G526="旅費",$G526="報償費")</formula>
    </cfRule>
    <cfRule type="expression" dxfId="2130" priority="2054">
      <formula>OR($G526="雑役務費",$G526="消耗品費",$G526="通信費",$G526="会議費",$G526="その他")</formula>
    </cfRule>
    <cfRule type="expression" dxfId="2129" priority="2055">
      <formula>OR($G526="委託費",$G526="補助金")</formula>
    </cfRule>
  </conditionalFormatting>
  <conditionalFormatting sqref="F526:F533">
    <cfRule type="expression" dxfId="2128" priority="2046">
      <formula>$F526="委託費"</formula>
    </cfRule>
    <cfRule type="expression" dxfId="2127" priority="2047">
      <formula>$F526="雑役務費・消耗品費等"</formula>
    </cfRule>
    <cfRule type="expression" dxfId="2126" priority="2048">
      <formula>$F526="賃金・旅費・報償費"</formula>
    </cfRule>
    <cfRule type="expression" dxfId="2125" priority="2049">
      <formula>$F526="舞台・会場・設営費"</formula>
    </cfRule>
    <cfRule type="expression" dxfId="2124" priority="2050">
      <formula>$F526="出演・音楽・文芸費"</formula>
    </cfRule>
  </conditionalFormatting>
  <conditionalFormatting sqref="F526:F533">
    <cfRule type="expression" dxfId="2123" priority="2044">
      <formula>$F526="動画制作・配信費等"</formula>
    </cfRule>
  </conditionalFormatting>
  <conditionalFormatting sqref="G526:G533">
    <cfRule type="expression" dxfId="2122" priority="2045">
      <formula>OR($G526="動画制作費",$G526="動画配信費")</formula>
    </cfRule>
  </conditionalFormatting>
  <conditionalFormatting sqref="O520:O521 R520:R522">
    <cfRule type="expression" dxfId="2121" priority="2043">
      <formula>INDIRECT(ADDRESS(ROW(),COLUMN()))=TRUNC(INDIRECT(ADDRESS(ROW(),COLUMN())))</formula>
    </cfRule>
  </conditionalFormatting>
  <conditionalFormatting sqref="O525">
    <cfRule type="expression" dxfId="2120" priority="2042">
      <formula>INDIRECT(ADDRESS(ROW(),COLUMN()))=TRUNC(INDIRECT(ADDRESS(ROW(),COLUMN())))</formula>
    </cfRule>
  </conditionalFormatting>
  <conditionalFormatting sqref="R523:R525">
    <cfRule type="expression" dxfId="2119" priority="2041">
      <formula>INDIRECT(ADDRESS(ROW(),COLUMN()))=TRUNC(INDIRECT(ADDRESS(ROW(),COLUMN())))</formula>
    </cfRule>
  </conditionalFormatting>
  <conditionalFormatting sqref="L520:L521">
    <cfRule type="expression" dxfId="2118" priority="2040">
      <formula>INDIRECT(ADDRESS(ROW(),COLUMN()))=TRUNC(INDIRECT(ADDRESS(ROW(),COLUMN())))</formula>
    </cfRule>
  </conditionalFormatting>
  <conditionalFormatting sqref="J520:J521">
    <cfRule type="expression" dxfId="2117" priority="2039">
      <formula>INDIRECT(ADDRESS(ROW(),COLUMN()))=TRUNC(INDIRECT(ADDRESS(ROW(),COLUMN())))</formula>
    </cfRule>
  </conditionalFormatting>
  <conditionalFormatting sqref="J522:J524">
    <cfRule type="expression" dxfId="2116" priority="2038">
      <formula>INDIRECT(ADDRESS(ROW(),COLUMN()))=TRUNC(INDIRECT(ADDRESS(ROW(),COLUMN())))</formula>
    </cfRule>
  </conditionalFormatting>
  <conditionalFormatting sqref="L522:L524">
    <cfRule type="expression" dxfId="2115" priority="2037">
      <formula>INDIRECT(ADDRESS(ROW(),COLUMN()))=TRUNC(INDIRECT(ADDRESS(ROW(),COLUMN())))</formula>
    </cfRule>
  </conditionalFormatting>
  <conditionalFormatting sqref="O522:O524">
    <cfRule type="expression" dxfId="2114" priority="2036">
      <formula>INDIRECT(ADDRESS(ROW(),COLUMN()))=TRUNC(INDIRECT(ADDRESS(ROW(),COLUMN())))</formula>
    </cfRule>
  </conditionalFormatting>
  <conditionalFormatting sqref="J525">
    <cfRule type="expression" dxfId="2113" priority="2035">
      <formula>INDIRECT(ADDRESS(ROW(),COLUMN()))=TRUNC(INDIRECT(ADDRESS(ROW(),COLUMN())))</formula>
    </cfRule>
  </conditionalFormatting>
  <conditionalFormatting sqref="L525">
    <cfRule type="expression" dxfId="2112" priority="2034">
      <formula>INDIRECT(ADDRESS(ROW(),COLUMN()))=TRUNC(INDIRECT(ADDRESS(ROW(),COLUMN())))</formula>
    </cfRule>
  </conditionalFormatting>
  <conditionalFormatting sqref="G520:G525">
    <cfRule type="expression" dxfId="2111" priority="2029">
      <formula>OR($G520="出演費",$G520="音楽費",$G520="文芸費")</formula>
    </cfRule>
    <cfRule type="expression" dxfId="2110" priority="2030">
      <formula>OR($G520="舞台費",$G520="作品借料",$G520="上映費",$G520="会場費",$G520="運搬費")</formula>
    </cfRule>
    <cfRule type="expression" dxfId="2109" priority="2031">
      <formula>OR($G520="賃金・共済費",$G520="旅費",$G520="報償費")</formula>
    </cfRule>
    <cfRule type="expression" dxfId="2108" priority="2032">
      <formula>OR($G520="雑役務費",$G520="消耗品費",$G520="通信費",$G520="会議費",$G520="その他")</formula>
    </cfRule>
    <cfRule type="expression" dxfId="2107" priority="2033">
      <formula>OR($G520="委託費",$G520="補助金")</formula>
    </cfRule>
  </conditionalFormatting>
  <conditionalFormatting sqref="F520:F525">
    <cfRule type="expression" dxfId="2106" priority="2024">
      <formula>$F520="委託費"</formula>
    </cfRule>
    <cfRule type="expression" dxfId="2105" priority="2025">
      <formula>$F520="雑役務費・消耗品費等"</formula>
    </cfRule>
    <cfRule type="expression" dxfId="2104" priority="2026">
      <formula>$F520="賃金・旅費・報償費"</formula>
    </cfRule>
    <cfRule type="expression" dxfId="2103" priority="2027">
      <formula>$F520="舞台・会場・設営費"</formula>
    </cfRule>
    <cfRule type="expression" dxfId="2102" priority="2028">
      <formula>$F520="出演・音楽・文芸費"</formula>
    </cfRule>
  </conditionalFormatting>
  <conditionalFormatting sqref="F520:F525">
    <cfRule type="expression" dxfId="2101" priority="2022">
      <formula>$F520="動画制作・配信費等"</formula>
    </cfRule>
  </conditionalFormatting>
  <conditionalFormatting sqref="G520:G525">
    <cfRule type="expression" dxfId="2100" priority="2023">
      <formula>OR($G520="動画制作費",$G520="動画配信費")</formula>
    </cfRule>
  </conditionalFormatting>
  <conditionalFormatting sqref="O564:O566 R564:R567">
    <cfRule type="expression" dxfId="2099" priority="2021">
      <formula>INDIRECT(ADDRESS(ROW(),COLUMN()))=TRUNC(INDIRECT(ADDRESS(ROW(),COLUMN())))</formula>
    </cfRule>
  </conditionalFormatting>
  <conditionalFormatting sqref="O570">
    <cfRule type="expression" dxfId="2098" priority="2020">
      <formula>INDIRECT(ADDRESS(ROW(),COLUMN()))=TRUNC(INDIRECT(ADDRESS(ROW(),COLUMN())))</formula>
    </cfRule>
  </conditionalFormatting>
  <conditionalFormatting sqref="R568:R570">
    <cfRule type="expression" dxfId="2097" priority="2019">
      <formula>INDIRECT(ADDRESS(ROW(),COLUMN()))=TRUNC(INDIRECT(ADDRESS(ROW(),COLUMN())))</formula>
    </cfRule>
  </conditionalFormatting>
  <conditionalFormatting sqref="L564:L566">
    <cfRule type="expression" dxfId="2096" priority="2018">
      <formula>INDIRECT(ADDRESS(ROW(),COLUMN()))=TRUNC(INDIRECT(ADDRESS(ROW(),COLUMN())))</formula>
    </cfRule>
  </conditionalFormatting>
  <conditionalFormatting sqref="J564">
    <cfRule type="expression" dxfId="2095" priority="2017">
      <formula>INDIRECT(ADDRESS(ROW(),COLUMN()))=TRUNC(INDIRECT(ADDRESS(ROW(),COLUMN())))</formula>
    </cfRule>
  </conditionalFormatting>
  <conditionalFormatting sqref="J565:J566">
    <cfRule type="expression" dxfId="2094" priority="2016">
      <formula>INDIRECT(ADDRESS(ROW(),COLUMN()))=TRUNC(INDIRECT(ADDRESS(ROW(),COLUMN())))</formula>
    </cfRule>
  </conditionalFormatting>
  <conditionalFormatting sqref="J567:J569">
    <cfRule type="expression" dxfId="2093" priority="2015">
      <formula>INDIRECT(ADDRESS(ROW(),COLUMN()))=TRUNC(INDIRECT(ADDRESS(ROW(),COLUMN())))</formula>
    </cfRule>
  </conditionalFormatting>
  <conditionalFormatting sqref="L567:L569">
    <cfRule type="expression" dxfId="2092" priority="2014">
      <formula>INDIRECT(ADDRESS(ROW(),COLUMN()))=TRUNC(INDIRECT(ADDRESS(ROW(),COLUMN())))</formula>
    </cfRule>
  </conditionalFormatting>
  <conditionalFormatting sqref="O567:O569">
    <cfRule type="expression" dxfId="2091" priority="2013">
      <formula>INDIRECT(ADDRESS(ROW(),COLUMN()))=TRUNC(INDIRECT(ADDRESS(ROW(),COLUMN())))</formula>
    </cfRule>
  </conditionalFormatting>
  <conditionalFormatting sqref="J570">
    <cfRule type="expression" dxfId="2090" priority="2012">
      <formula>INDIRECT(ADDRESS(ROW(),COLUMN()))=TRUNC(INDIRECT(ADDRESS(ROW(),COLUMN())))</formula>
    </cfRule>
  </conditionalFormatting>
  <conditionalFormatting sqref="L570">
    <cfRule type="expression" dxfId="2089" priority="2011">
      <formula>INDIRECT(ADDRESS(ROW(),COLUMN()))=TRUNC(INDIRECT(ADDRESS(ROW(),COLUMN())))</formula>
    </cfRule>
  </conditionalFormatting>
  <conditionalFormatting sqref="G564:G570">
    <cfRule type="expression" dxfId="2088" priority="2006">
      <formula>OR($G564="出演費",$G564="音楽費",$G564="文芸費")</formula>
    </cfRule>
    <cfRule type="expression" dxfId="2087" priority="2007">
      <formula>OR($G564="舞台費",$G564="作品借料",$G564="上映費",$G564="会場費",$G564="運搬費")</formula>
    </cfRule>
    <cfRule type="expression" dxfId="2086" priority="2008">
      <formula>OR($G564="賃金・共済費",$G564="旅費",$G564="報償費")</formula>
    </cfRule>
    <cfRule type="expression" dxfId="2085" priority="2009">
      <formula>OR($G564="雑役務費",$G564="消耗品費",$G564="通信費",$G564="会議費",$G564="その他")</formula>
    </cfRule>
    <cfRule type="expression" dxfId="2084" priority="2010">
      <formula>OR($G564="委託費",$G564="補助金")</formula>
    </cfRule>
  </conditionalFormatting>
  <conditionalFormatting sqref="F564:F570">
    <cfRule type="expression" dxfId="2083" priority="2001">
      <formula>$F564="委託費"</formula>
    </cfRule>
    <cfRule type="expression" dxfId="2082" priority="2002">
      <formula>$F564="雑役務費・消耗品費等"</formula>
    </cfRule>
    <cfRule type="expression" dxfId="2081" priority="2003">
      <formula>$F564="賃金・旅費・報償費"</formula>
    </cfRule>
    <cfRule type="expression" dxfId="2080" priority="2004">
      <formula>$F564="舞台・会場・設営費"</formula>
    </cfRule>
    <cfRule type="expression" dxfId="2079" priority="2005">
      <formula>$F564="出演・音楽・文芸費"</formula>
    </cfRule>
  </conditionalFormatting>
  <conditionalFormatting sqref="F564:F570">
    <cfRule type="expression" dxfId="2078" priority="1999">
      <formula>$F564="動画制作・配信費等"</formula>
    </cfRule>
  </conditionalFormatting>
  <conditionalFormatting sqref="G564:G570">
    <cfRule type="expression" dxfId="2077" priority="2000">
      <formula>OR($G564="動画制作費",$G564="動画配信費")</formula>
    </cfRule>
  </conditionalFormatting>
  <conditionalFormatting sqref="R556:R560 O556:O559">
    <cfRule type="expression" dxfId="2076" priority="1998">
      <formula>INDIRECT(ADDRESS(ROW(),COLUMN()))=TRUNC(INDIRECT(ADDRESS(ROW(),COLUMN())))</formula>
    </cfRule>
  </conditionalFormatting>
  <conditionalFormatting sqref="O563">
    <cfRule type="expression" dxfId="2075" priority="1997">
      <formula>INDIRECT(ADDRESS(ROW(),COLUMN()))=TRUNC(INDIRECT(ADDRESS(ROW(),COLUMN())))</formula>
    </cfRule>
  </conditionalFormatting>
  <conditionalFormatting sqref="R561:R563">
    <cfRule type="expression" dxfId="2074" priority="1996">
      <formula>INDIRECT(ADDRESS(ROW(),COLUMN()))=TRUNC(INDIRECT(ADDRESS(ROW(),COLUMN())))</formula>
    </cfRule>
  </conditionalFormatting>
  <conditionalFormatting sqref="L556:L559">
    <cfRule type="expression" dxfId="2073" priority="1995">
      <formula>INDIRECT(ADDRESS(ROW(),COLUMN()))=TRUNC(INDIRECT(ADDRESS(ROW(),COLUMN())))</formula>
    </cfRule>
  </conditionalFormatting>
  <conditionalFormatting sqref="J557">
    <cfRule type="expression" dxfId="2072" priority="1994">
      <formula>INDIRECT(ADDRESS(ROW(),COLUMN()))=TRUNC(INDIRECT(ADDRESS(ROW(),COLUMN())))</formula>
    </cfRule>
  </conditionalFormatting>
  <conditionalFormatting sqref="J556">
    <cfRule type="expression" dxfId="2071" priority="1993">
      <formula>INDIRECT(ADDRESS(ROW(),COLUMN()))=TRUNC(INDIRECT(ADDRESS(ROW(),COLUMN())))</formula>
    </cfRule>
  </conditionalFormatting>
  <conditionalFormatting sqref="J558:J559">
    <cfRule type="expression" dxfId="2070" priority="1992">
      <formula>INDIRECT(ADDRESS(ROW(),COLUMN()))=TRUNC(INDIRECT(ADDRESS(ROW(),COLUMN())))</formula>
    </cfRule>
  </conditionalFormatting>
  <conditionalFormatting sqref="J560:J562">
    <cfRule type="expression" dxfId="2069" priority="1991">
      <formula>INDIRECT(ADDRESS(ROW(),COLUMN()))=TRUNC(INDIRECT(ADDRESS(ROW(),COLUMN())))</formula>
    </cfRule>
  </conditionalFormatting>
  <conditionalFormatting sqref="L560:L562">
    <cfRule type="expression" dxfId="2068" priority="1990">
      <formula>INDIRECT(ADDRESS(ROW(),COLUMN()))=TRUNC(INDIRECT(ADDRESS(ROW(),COLUMN())))</formula>
    </cfRule>
  </conditionalFormatting>
  <conditionalFormatting sqref="O560:O562">
    <cfRule type="expression" dxfId="2067" priority="1989">
      <formula>INDIRECT(ADDRESS(ROW(),COLUMN()))=TRUNC(INDIRECT(ADDRESS(ROW(),COLUMN())))</formula>
    </cfRule>
  </conditionalFormatting>
  <conditionalFormatting sqref="J563">
    <cfRule type="expression" dxfId="2066" priority="1988">
      <formula>INDIRECT(ADDRESS(ROW(),COLUMN()))=TRUNC(INDIRECT(ADDRESS(ROW(),COLUMN())))</formula>
    </cfRule>
  </conditionalFormatting>
  <conditionalFormatting sqref="L563">
    <cfRule type="expression" dxfId="2065" priority="1987">
      <formula>INDIRECT(ADDRESS(ROW(),COLUMN()))=TRUNC(INDIRECT(ADDRESS(ROW(),COLUMN())))</formula>
    </cfRule>
  </conditionalFormatting>
  <conditionalFormatting sqref="G556:G563">
    <cfRule type="expression" dxfId="2064" priority="1982">
      <formula>OR($G556="出演費",$G556="音楽費",$G556="文芸費")</formula>
    </cfRule>
    <cfRule type="expression" dxfId="2063" priority="1983">
      <formula>OR($G556="舞台費",$G556="作品借料",$G556="上映費",$G556="会場費",$G556="運搬費")</formula>
    </cfRule>
    <cfRule type="expression" dxfId="2062" priority="1984">
      <formula>OR($G556="賃金・共済費",$G556="旅費",$G556="報償費")</formula>
    </cfRule>
    <cfRule type="expression" dxfId="2061" priority="1985">
      <formula>OR($G556="雑役務費",$G556="消耗品費",$G556="通信費",$G556="会議費",$G556="その他")</formula>
    </cfRule>
    <cfRule type="expression" dxfId="2060" priority="1986">
      <formula>OR($G556="委託費",$G556="補助金")</formula>
    </cfRule>
  </conditionalFormatting>
  <conditionalFormatting sqref="F556:F563">
    <cfRule type="expression" dxfId="2059" priority="1977">
      <formula>$F556="委託費"</formula>
    </cfRule>
    <cfRule type="expression" dxfId="2058" priority="1978">
      <formula>$F556="雑役務費・消耗品費等"</formula>
    </cfRule>
    <cfRule type="expression" dxfId="2057" priority="1979">
      <formula>$F556="賃金・旅費・報償費"</formula>
    </cfRule>
    <cfRule type="expression" dxfId="2056" priority="1980">
      <formula>$F556="舞台・会場・設営費"</formula>
    </cfRule>
    <cfRule type="expression" dxfId="2055" priority="1981">
      <formula>$F556="出演・音楽・文芸費"</formula>
    </cfRule>
  </conditionalFormatting>
  <conditionalFormatting sqref="F556:F563">
    <cfRule type="expression" dxfId="2054" priority="1975">
      <formula>$F556="動画制作・配信費等"</formula>
    </cfRule>
  </conditionalFormatting>
  <conditionalFormatting sqref="G556:G563">
    <cfRule type="expression" dxfId="2053" priority="1976">
      <formula>OR($G556="動画制作費",$G556="動画配信費")</formula>
    </cfRule>
  </conditionalFormatting>
  <conditionalFormatting sqref="O550:O551 R550:R552">
    <cfRule type="expression" dxfId="2052" priority="1974">
      <formula>INDIRECT(ADDRESS(ROW(),COLUMN()))=TRUNC(INDIRECT(ADDRESS(ROW(),COLUMN())))</formula>
    </cfRule>
  </conditionalFormatting>
  <conditionalFormatting sqref="O555">
    <cfRule type="expression" dxfId="2051" priority="1973">
      <formula>INDIRECT(ADDRESS(ROW(),COLUMN()))=TRUNC(INDIRECT(ADDRESS(ROW(),COLUMN())))</formula>
    </cfRule>
  </conditionalFormatting>
  <conditionalFormatting sqref="R553:R555">
    <cfRule type="expression" dxfId="2050" priority="1972">
      <formula>INDIRECT(ADDRESS(ROW(),COLUMN()))=TRUNC(INDIRECT(ADDRESS(ROW(),COLUMN())))</formula>
    </cfRule>
  </conditionalFormatting>
  <conditionalFormatting sqref="L550:L551">
    <cfRule type="expression" dxfId="2049" priority="1971">
      <formula>INDIRECT(ADDRESS(ROW(),COLUMN()))=TRUNC(INDIRECT(ADDRESS(ROW(),COLUMN())))</formula>
    </cfRule>
  </conditionalFormatting>
  <conditionalFormatting sqref="J550:J551">
    <cfRule type="expression" dxfId="2048" priority="1970">
      <formula>INDIRECT(ADDRESS(ROW(),COLUMN()))=TRUNC(INDIRECT(ADDRESS(ROW(),COLUMN())))</formula>
    </cfRule>
  </conditionalFormatting>
  <conditionalFormatting sqref="J552:J554">
    <cfRule type="expression" dxfId="2047" priority="1969">
      <formula>INDIRECT(ADDRESS(ROW(),COLUMN()))=TRUNC(INDIRECT(ADDRESS(ROW(),COLUMN())))</formula>
    </cfRule>
  </conditionalFormatting>
  <conditionalFormatting sqref="L552:L554">
    <cfRule type="expression" dxfId="2046" priority="1968">
      <formula>INDIRECT(ADDRESS(ROW(),COLUMN()))=TRUNC(INDIRECT(ADDRESS(ROW(),COLUMN())))</formula>
    </cfRule>
  </conditionalFormatting>
  <conditionalFormatting sqref="O552:O554">
    <cfRule type="expression" dxfId="2045" priority="1967">
      <formula>INDIRECT(ADDRESS(ROW(),COLUMN()))=TRUNC(INDIRECT(ADDRESS(ROW(),COLUMN())))</formula>
    </cfRule>
  </conditionalFormatting>
  <conditionalFormatting sqref="J555">
    <cfRule type="expression" dxfId="2044" priority="1966">
      <formula>INDIRECT(ADDRESS(ROW(),COLUMN()))=TRUNC(INDIRECT(ADDRESS(ROW(),COLUMN())))</formula>
    </cfRule>
  </conditionalFormatting>
  <conditionalFormatting sqref="L555">
    <cfRule type="expression" dxfId="2043" priority="1965">
      <formula>INDIRECT(ADDRESS(ROW(),COLUMN()))=TRUNC(INDIRECT(ADDRESS(ROW(),COLUMN())))</formula>
    </cfRule>
  </conditionalFormatting>
  <conditionalFormatting sqref="G550:G555">
    <cfRule type="expression" dxfId="2042" priority="1960">
      <formula>OR($G550="出演費",$G550="音楽費",$G550="文芸費")</formula>
    </cfRule>
    <cfRule type="expression" dxfId="2041" priority="1961">
      <formula>OR($G550="舞台費",$G550="作品借料",$G550="上映費",$G550="会場費",$G550="運搬費")</formula>
    </cfRule>
    <cfRule type="expression" dxfId="2040" priority="1962">
      <formula>OR($G550="賃金・共済費",$G550="旅費",$G550="報償費")</formula>
    </cfRule>
    <cfRule type="expression" dxfId="2039" priority="1963">
      <formula>OR($G550="雑役務費",$G550="消耗品費",$G550="通信費",$G550="会議費",$G550="その他")</formula>
    </cfRule>
    <cfRule type="expression" dxfId="2038" priority="1964">
      <formula>OR($G550="委託費",$G550="補助金")</formula>
    </cfRule>
  </conditionalFormatting>
  <conditionalFormatting sqref="F550:F555">
    <cfRule type="expression" dxfId="2037" priority="1955">
      <formula>$F550="委託費"</formula>
    </cfRule>
    <cfRule type="expression" dxfId="2036" priority="1956">
      <formula>$F550="雑役務費・消耗品費等"</formula>
    </cfRule>
    <cfRule type="expression" dxfId="2035" priority="1957">
      <formula>$F550="賃金・旅費・報償費"</formula>
    </cfRule>
    <cfRule type="expression" dxfId="2034" priority="1958">
      <formula>$F550="舞台・会場・設営費"</formula>
    </cfRule>
    <cfRule type="expression" dxfId="2033" priority="1959">
      <formula>$F550="出演・音楽・文芸費"</formula>
    </cfRule>
  </conditionalFormatting>
  <conditionalFormatting sqref="F550:F555">
    <cfRule type="expression" dxfId="2032" priority="1953">
      <formula>$F550="動画制作・配信費等"</formula>
    </cfRule>
  </conditionalFormatting>
  <conditionalFormatting sqref="G550:G555">
    <cfRule type="expression" dxfId="2031" priority="1954">
      <formula>OR($G550="動画制作費",$G550="動画配信費")</formula>
    </cfRule>
  </conditionalFormatting>
  <conditionalFormatting sqref="O594:O596 R594:R597">
    <cfRule type="expression" dxfId="2030" priority="1952">
      <formula>INDIRECT(ADDRESS(ROW(),COLUMN()))=TRUNC(INDIRECT(ADDRESS(ROW(),COLUMN())))</formula>
    </cfRule>
  </conditionalFormatting>
  <conditionalFormatting sqref="O600">
    <cfRule type="expression" dxfId="2029" priority="1951">
      <formula>INDIRECT(ADDRESS(ROW(),COLUMN()))=TRUNC(INDIRECT(ADDRESS(ROW(),COLUMN())))</formula>
    </cfRule>
  </conditionalFormatting>
  <conditionalFormatting sqref="R598:R600">
    <cfRule type="expression" dxfId="2028" priority="1950">
      <formula>INDIRECT(ADDRESS(ROW(),COLUMN()))=TRUNC(INDIRECT(ADDRESS(ROW(),COLUMN())))</formula>
    </cfRule>
  </conditionalFormatting>
  <conditionalFormatting sqref="L594:L596">
    <cfRule type="expression" dxfId="2027" priority="1949">
      <formula>INDIRECT(ADDRESS(ROW(),COLUMN()))=TRUNC(INDIRECT(ADDRESS(ROW(),COLUMN())))</formula>
    </cfRule>
  </conditionalFormatting>
  <conditionalFormatting sqref="J594">
    <cfRule type="expression" dxfId="2026" priority="1948">
      <formula>INDIRECT(ADDRESS(ROW(),COLUMN()))=TRUNC(INDIRECT(ADDRESS(ROW(),COLUMN())))</formula>
    </cfRule>
  </conditionalFormatting>
  <conditionalFormatting sqref="J595:J596">
    <cfRule type="expression" dxfId="2025" priority="1947">
      <formula>INDIRECT(ADDRESS(ROW(),COLUMN()))=TRUNC(INDIRECT(ADDRESS(ROW(),COLUMN())))</formula>
    </cfRule>
  </conditionalFormatting>
  <conditionalFormatting sqref="J597:J599">
    <cfRule type="expression" dxfId="2024" priority="1946">
      <formula>INDIRECT(ADDRESS(ROW(),COLUMN()))=TRUNC(INDIRECT(ADDRESS(ROW(),COLUMN())))</formula>
    </cfRule>
  </conditionalFormatting>
  <conditionalFormatting sqref="L597:L599">
    <cfRule type="expression" dxfId="2023" priority="1945">
      <formula>INDIRECT(ADDRESS(ROW(),COLUMN()))=TRUNC(INDIRECT(ADDRESS(ROW(),COLUMN())))</formula>
    </cfRule>
  </conditionalFormatting>
  <conditionalFormatting sqref="O597:O599">
    <cfRule type="expression" dxfId="2022" priority="1944">
      <formula>INDIRECT(ADDRESS(ROW(),COLUMN()))=TRUNC(INDIRECT(ADDRESS(ROW(),COLUMN())))</formula>
    </cfRule>
  </conditionalFormatting>
  <conditionalFormatting sqref="J600">
    <cfRule type="expression" dxfId="2021" priority="1943">
      <formula>INDIRECT(ADDRESS(ROW(),COLUMN()))=TRUNC(INDIRECT(ADDRESS(ROW(),COLUMN())))</formula>
    </cfRule>
  </conditionalFormatting>
  <conditionalFormatting sqref="L600">
    <cfRule type="expression" dxfId="2020" priority="1942">
      <formula>INDIRECT(ADDRESS(ROW(),COLUMN()))=TRUNC(INDIRECT(ADDRESS(ROW(),COLUMN())))</formula>
    </cfRule>
  </conditionalFormatting>
  <conditionalFormatting sqref="G594:G600">
    <cfRule type="expression" dxfId="2019" priority="1937">
      <formula>OR($G594="出演費",$G594="音楽費",$G594="文芸費")</formula>
    </cfRule>
    <cfRule type="expression" dxfId="2018" priority="1938">
      <formula>OR($G594="舞台費",$G594="作品借料",$G594="上映費",$G594="会場費",$G594="運搬費")</formula>
    </cfRule>
    <cfRule type="expression" dxfId="2017" priority="1939">
      <formula>OR($G594="賃金・共済費",$G594="旅費",$G594="報償費")</formula>
    </cfRule>
    <cfRule type="expression" dxfId="2016" priority="1940">
      <formula>OR($G594="雑役務費",$G594="消耗品費",$G594="通信費",$G594="会議費",$G594="その他")</formula>
    </cfRule>
    <cfRule type="expression" dxfId="2015" priority="1941">
      <formula>OR($G594="委託費",$G594="補助金")</formula>
    </cfRule>
  </conditionalFormatting>
  <conditionalFormatting sqref="F594:F600">
    <cfRule type="expression" dxfId="2014" priority="1932">
      <formula>$F594="委託費"</formula>
    </cfRule>
    <cfRule type="expression" dxfId="2013" priority="1933">
      <formula>$F594="雑役務費・消耗品費等"</formula>
    </cfRule>
    <cfRule type="expression" dxfId="2012" priority="1934">
      <formula>$F594="賃金・旅費・報償費"</formula>
    </cfRule>
    <cfRule type="expression" dxfId="2011" priority="1935">
      <formula>$F594="舞台・会場・設営費"</formula>
    </cfRule>
    <cfRule type="expression" dxfId="2010" priority="1936">
      <formula>$F594="出演・音楽・文芸費"</formula>
    </cfRule>
  </conditionalFormatting>
  <conditionalFormatting sqref="F594:F600">
    <cfRule type="expression" dxfId="2009" priority="1930">
      <formula>$F594="動画制作・配信費等"</formula>
    </cfRule>
  </conditionalFormatting>
  <conditionalFormatting sqref="G594:G600">
    <cfRule type="expression" dxfId="2008" priority="1931">
      <formula>OR($G594="動画制作費",$G594="動画配信費")</formula>
    </cfRule>
  </conditionalFormatting>
  <conditionalFormatting sqref="R586:R590 O586:O589">
    <cfRule type="expression" dxfId="2007" priority="1929">
      <formula>INDIRECT(ADDRESS(ROW(),COLUMN()))=TRUNC(INDIRECT(ADDRESS(ROW(),COLUMN())))</formula>
    </cfRule>
  </conditionalFormatting>
  <conditionalFormatting sqref="O593">
    <cfRule type="expression" dxfId="2006" priority="1928">
      <formula>INDIRECT(ADDRESS(ROW(),COLUMN()))=TRUNC(INDIRECT(ADDRESS(ROW(),COLUMN())))</formula>
    </cfRule>
  </conditionalFormatting>
  <conditionalFormatting sqref="R591:R593">
    <cfRule type="expression" dxfId="2005" priority="1927">
      <formula>INDIRECT(ADDRESS(ROW(),COLUMN()))=TRUNC(INDIRECT(ADDRESS(ROW(),COLUMN())))</formula>
    </cfRule>
  </conditionalFormatting>
  <conditionalFormatting sqref="L586:L589">
    <cfRule type="expression" dxfId="2004" priority="1926">
      <formula>INDIRECT(ADDRESS(ROW(),COLUMN()))=TRUNC(INDIRECT(ADDRESS(ROW(),COLUMN())))</formula>
    </cfRule>
  </conditionalFormatting>
  <conditionalFormatting sqref="J587">
    <cfRule type="expression" dxfId="2003" priority="1925">
      <formula>INDIRECT(ADDRESS(ROW(),COLUMN()))=TRUNC(INDIRECT(ADDRESS(ROW(),COLUMN())))</formula>
    </cfRule>
  </conditionalFormatting>
  <conditionalFormatting sqref="J586">
    <cfRule type="expression" dxfId="2002" priority="1924">
      <formula>INDIRECT(ADDRESS(ROW(),COLUMN()))=TRUNC(INDIRECT(ADDRESS(ROW(),COLUMN())))</formula>
    </cfRule>
  </conditionalFormatting>
  <conditionalFormatting sqref="J588:J589">
    <cfRule type="expression" dxfId="2001" priority="1923">
      <formula>INDIRECT(ADDRESS(ROW(),COLUMN()))=TRUNC(INDIRECT(ADDRESS(ROW(),COLUMN())))</formula>
    </cfRule>
  </conditionalFormatting>
  <conditionalFormatting sqref="J590:J592">
    <cfRule type="expression" dxfId="2000" priority="1922">
      <formula>INDIRECT(ADDRESS(ROW(),COLUMN()))=TRUNC(INDIRECT(ADDRESS(ROW(),COLUMN())))</formula>
    </cfRule>
  </conditionalFormatting>
  <conditionalFormatting sqref="L590:L592">
    <cfRule type="expression" dxfId="1999" priority="1921">
      <formula>INDIRECT(ADDRESS(ROW(),COLUMN()))=TRUNC(INDIRECT(ADDRESS(ROW(),COLUMN())))</formula>
    </cfRule>
  </conditionalFormatting>
  <conditionalFormatting sqref="O590:O592">
    <cfRule type="expression" dxfId="1998" priority="1920">
      <formula>INDIRECT(ADDRESS(ROW(),COLUMN()))=TRUNC(INDIRECT(ADDRESS(ROW(),COLUMN())))</formula>
    </cfRule>
  </conditionalFormatting>
  <conditionalFormatting sqref="J593">
    <cfRule type="expression" dxfId="1997" priority="1919">
      <formula>INDIRECT(ADDRESS(ROW(),COLUMN()))=TRUNC(INDIRECT(ADDRESS(ROW(),COLUMN())))</formula>
    </cfRule>
  </conditionalFormatting>
  <conditionalFormatting sqref="L593">
    <cfRule type="expression" dxfId="1996" priority="1918">
      <formula>INDIRECT(ADDRESS(ROW(),COLUMN()))=TRUNC(INDIRECT(ADDRESS(ROW(),COLUMN())))</formula>
    </cfRule>
  </conditionalFormatting>
  <conditionalFormatting sqref="G586:G593">
    <cfRule type="expression" dxfId="1995" priority="1913">
      <formula>OR($G586="出演費",$G586="音楽費",$G586="文芸費")</formula>
    </cfRule>
    <cfRule type="expression" dxfId="1994" priority="1914">
      <formula>OR($G586="舞台費",$G586="作品借料",$G586="上映費",$G586="会場費",$G586="運搬費")</formula>
    </cfRule>
    <cfRule type="expression" dxfId="1993" priority="1915">
      <formula>OR($G586="賃金・共済費",$G586="旅費",$G586="報償費")</formula>
    </cfRule>
    <cfRule type="expression" dxfId="1992" priority="1916">
      <formula>OR($G586="雑役務費",$G586="消耗品費",$G586="通信費",$G586="会議費",$G586="その他")</formula>
    </cfRule>
    <cfRule type="expression" dxfId="1991" priority="1917">
      <formula>OR($G586="委託費",$G586="補助金")</formula>
    </cfRule>
  </conditionalFormatting>
  <conditionalFormatting sqref="F586:F593">
    <cfRule type="expression" dxfId="1990" priority="1908">
      <formula>$F586="委託費"</formula>
    </cfRule>
    <cfRule type="expression" dxfId="1989" priority="1909">
      <formula>$F586="雑役務費・消耗品費等"</formula>
    </cfRule>
    <cfRule type="expression" dxfId="1988" priority="1910">
      <formula>$F586="賃金・旅費・報償費"</formula>
    </cfRule>
    <cfRule type="expression" dxfId="1987" priority="1911">
      <formula>$F586="舞台・会場・設営費"</formula>
    </cfRule>
    <cfRule type="expression" dxfId="1986" priority="1912">
      <formula>$F586="出演・音楽・文芸費"</formula>
    </cfRule>
  </conditionalFormatting>
  <conditionalFormatting sqref="F586:F593">
    <cfRule type="expression" dxfId="1985" priority="1906">
      <formula>$F586="動画制作・配信費等"</formula>
    </cfRule>
  </conditionalFormatting>
  <conditionalFormatting sqref="G586:G593">
    <cfRule type="expression" dxfId="1984" priority="1907">
      <formula>OR($G586="動画制作費",$G586="動画配信費")</formula>
    </cfRule>
  </conditionalFormatting>
  <conditionalFormatting sqref="O580:O581 R580:R582">
    <cfRule type="expression" dxfId="1983" priority="1905">
      <formula>INDIRECT(ADDRESS(ROW(),COLUMN()))=TRUNC(INDIRECT(ADDRESS(ROW(),COLUMN())))</formula>
    </cfRule>
  </conditionalFormatting>
  <conditionalFormatting sqref="O585">
    <cfRule type="expression" dxfId="1982" priority="1904">
      <formula>INDIRECT(ADDRESS(ROW(),COLUMN()))=TRUNC(INDIRECT(ADDRESS(ROW(),COLUMN())))</formula>
    </cfRule>
  </conditionalFormatting>
  <conditionalFormatting sqref="R583:R585">
    <cfRule type="expression" dxfId="1981" priority="1903">
      <formula>INDIRECT(ADDRESS(ROW(),COLUMN()))=TRUNC(INDIRECT(ADDRESS(ROW(),COLUMN())))</formula>
    </cfRule>
  </conditionalFormatting>
  <conditionalFormatting sqref="L580:L581">
    <cfRule type="expression" dxfId="1980" priority="1902">
      <formula>INDIRECT(ADDRESS(ROW(),COLUMN()))=TRUNC(INDIRECT(ADDRESS(ROW(),COLUMN())))</formula>
    </cfRule>
  </conditionalFormatting>
  <conditionalFormatting sqref="J580:J581">
    <cfRule type="expression" dxfId="1979" priority="1901">
      <formula>INDIRECT(ADDRESS(ROW(),COLUMN()))=TRUNC(INDIRECT(ADDRESS(ROW(),COLUMN())))</formula>
    </cfRule>
  </conditionalFormatting>
  <conditionalFormatting sqref="J582:J584">
    <cfRule type="expression" dxfId="1978" priority="1900">
      <formula>INDIRECT(ADDRESS(ROW(),COLUMN()))=TRUNC(INDIRECT(ADDRESS(ROW(),COLUMN())))</formula>
    </cfRule>
  </conditionalFormatting>
  <conditionalFormatting sqref="L582:L584">
    <cfRule type="expression" dxfId="1977" priority="1899">
      <formula>INDIRECT(ADDRESS(ROW(),COLUMN()))=TRUNC(INDIRECT(ADDRESS(ROW(),COLUMN())))</formula>
    </cfRule>
  </conditionalFormatting>
  <conditionalFormatting sqref="O582:O584">
    <cfRule type="expression" dxfId="1976" priority="1898">
      <formula>INDIRECT(ADDRESS(ROW(),COLUMN()))=TRUNC(INDIRECT(ADDRESS(ROW(),COLUMN())))</formula>
    </cfRule>
  </conditionalFormatting>
  <conditionalFormatting sqref="J585">
    <cfRule type="expression" dxfId="1975" priority="1897">
      <formula>INDIRECT(ADDRESS(ROW(),COLUMN()))=TRUNC(INDIRECT(ADDRESS(ROW(),COLUMN())))</formula>
    </cfRule>
  </conditionalFormatting>
  <conditionalFormatting sqref="L585">
    <cfRule type="expression" dxfId="1974" priority="1896">
      <formula>INDIRECT(ADDRESS(ROW(),COLUMN()))=TRUNC(INDIRECT(ADDRESS(ROW(),COLUMN())))</formula>
    </cfRule>
  </conditionalFormatting>
  <conditionalFormatting sqref="G580:G585">
    <cfRule type="expression" dxfId="1973" priority="1891">
      <formula>OR($G580="出演費",$G580="音楽費",$G580="文芸費")</formula>
    </cfRule>
    <cfRule type="expression" dxfId="1972" priority="1892">
      <formula>OR($G580="舞台費",$G580="作品借料",$G580="上映費",$G580="会場費",$G580="運搬費")</formula>
    </cfRule>
    <cfRule type="expression" dxfId="1971" priority="1893">
      <formula>OR($G580="賃金・共済費",$G580="旅費",$G580="報償費")</formula>
    </cfRule>
    <cfRule type="expression" dxfId="1970" priority="1894">
      <formula>OR($G580="雑役務費",$G580="消耗品費",$G580="通信費",$G580="会議費",$G580="その他")</formula>
    </cfRule>
    <cfRule type="expression" dxfId="1969" priority="1895">
      <formula>OR($G580="委託費",$G580="補助金")</formula>
    </cfRule>
  </conditionalFormatting>
  <conditionalFormatting sqref="F580:F585">
    <cfRule type="expression" dxfId="1968" priority="1886">
      <formula>$F580="委託費"</formula>
    </cfRule>
    <cfRule type="expression" dxfId="1967" priority="1887">
      <formula>$F580="雑役務費・消耗品費等"</formula>
    </cfRule>
    <cfRule type="expression" dxfId="1966" priority="1888">
      <formula>$F580="賃金・旅費・報償費"</formula>
    </cfRule>
    <cfRule type="expression" dxfId="1965" priority="1889">
      <formula>$F580="舞台・会場・設営費"</formula>
    </cfRule>
    <cfRule type="expression" dxfId="1964" priority="1890">
      <formula>$F580="出演・音楽・文芸費"</formula>
    </cfRule>
  </conditionalFormatting>
  <conditionalFormatting sqref="F580:F585">
    <cfRule type="expression" dxfId="1963" priority="1884">
      <formula>$F580="動画制作・配信費等"</formula>
    </cfRule>
  </conditionalFormatting>
  <conditionalFormatting sqref="G580:G585">
    <cfRule type="expression" dxfId="1962" priority="1885">
      <formula>OR($G580="動画制作費",$G580="動画配信費")</formula>
    </cfRule>
  </conditionalFormatting>
  <conditionalFormatting sqref="O609 O630:O637">
    <cfRule type="expression" dxfId="1961" priority="1883">
      <formula>INDIRECT(ADDRESS(ROW(),COLUMN()))=TRUNC(INDIRECT(ADDRESS(ROW(),COLUMN())))</formula>
    </cfRule>
  </conditionalFormatting>
  <conditionalFormatting sqref="R609 R630:R637">
    <cfRule type="expression" dxfId="1960" priority="1882">
      <formula>INDIRECT(ADDRESS(ROW(),COLUMN()))=TRUNC(INDIRECT(ADDRESS(ROW(),COLUMN())))</formula>
    </cfRule>
  </conditionalFormatting>
  <conditionalFormatting sqref="O669">
    <cfRule type="expression" dxfId="1959" priority="1881">
      <formula>INDIRECT(ADDRESS(ROW(),COLUMN()))=TRUNC(INDIRECT(ADDRESS(ROW(),COLUMN())))</formula>
    </cfRule>
  </conditionalFormatting>
  <conditionalFormatting sqref="R669">
    <cfRule type="expression" dxfId="1958" priority="1880">
      <formula>INDIRECT(ADDRESS(ROW(),COLUMN()))=TRUNC(INDIRECT(ADDRESS(ROW(),COLUMN())))</formula>
    </cfRule>
  </conditionalFormatting>
  <conditionalFormatting sqref="L699 L729 L759 L789 L819 L849 L879 L909 L939 L969 L721:L724 L751:L754 L781:L784 L811:L814 L841:L844 L871:L874 L901:L904 L931:L934 L961:L964 L991:L994">
    <cfRule type="expression" dxfId="1957" priority="1879">
      <formula>INDIRECT(ADDRESS(ROW(),COLUMN()))=TRUNC(INDIRECT(ADDRESS(ROW(),COLUMN())))</formula>
    </cfRule>
  </conditionalFormatting>
  <conditionalFormatting sqref="L609 L630:L637">
    <cfRule type="expression" dxfId="1956" priority="1877">
      <formula>INDIRECT(ADDRESS(ROW(),COLUMN()))=TRUNC(INDIRECT(ADDRESS(ROW(),COLUMN())))</formula>
    </cfRule>
  </conditionalFormatting>
  <conditionalFormatting sqref="J609 J630:J637">
    <cfRule type="expression" dxfId="1955" priority="1878">
      <formula>INDIRECT(ADDRESS(ROW(),COLUMN()))=TRUNC(INDIRECT(ADDRESS(ROW(),COLUMN())))</formula>
    </cfRule>
  </conditionalFormatting>
  <conditionalFormatting sqref="L669">
    <cfRule type="expression" dxfId="1954" priority="1876">
      <formula>INDIRECT(ADDRESS(ROW(),COLUMN()))=TRUNC(INDIRECT(ADDRESS(ROW(),COLUMN())))</formula>
    </cfRule>
  </conditionalFormatting>
  <conditionalFormatting sqref="J699 J722 J729 J759 J789 J819 J849 J879 J909 J939 J969 J752 J782 J812 J842 J872 J902 J932 J962 J992">
    <cfRule type="expression" dxfId="1953" priority="1875">
      <formula>INDIRECT(ADDRESS(ROW(),COLUMN()))=TRUNC(INDIRECT(ADDRESS(ROW(),COLUMN())))</formula>
    </cfRule>
  </conditionalFormatting>
  <conditionalFormatting sqref="J721 J751 J781 J811 J841 J871 J901 J931 J961 J991">
    <cfRule type="expression" dxfId="1952" priority="1874">
      <formula>INDIRECT(ADDRESS(ROW(),COLUMN()))=TRUNC(INDIRECT(ADDRESS(ROW(),COLUMN())))</formula>
    </cfRule>
  </conditionalFormatting>
  <conditionalFormatting sqref="J723:J724 J753:J754 J783:J784 J813:J814 J843:J844 J873:J874 J903:J904 J933:J934 J963:J964 J993:J994">
    <cfRule type="expression" dxfId="1951" priority="1873">
      <formula>INDIRECT(ADDRESS(ROW(),COLUMN()))=TRUNC(INDIRECT(ADDRESS(ROW(),COLUMN())))</formula>
    </cfRule>
  </conditionalFormatting>
  <conditionalFormatting sqref="J725:J727 J755:J757 J785:J787 J815:J817 J845:J847 J875:J877 J905:J907 J935:J937 J965:J967 J995:J997">
    <cfRule type="expression" dxfId="1950" priority="1872">
      <formula>INDIRECT(ADDRESS(ROW(),COLUMN()))=TRUNC(INDIRECT(ADDRESS(ROW(),COLUMN())))</formula>
    </cfRule>
  </conditionalFormatting>
  <conditionalFormatting sqref="L725:L727 L755:L757 L785:L787 L815:L817 L845:L847 L875:L877 L905:L907 L935:L937 L965:L967 L995:L997">
    <cfRule type="expression" dxfId="1949" priority="1871">
      <formula>INDIRECT(ADDRESS(ROW(),COLUMN()))=TRUNC(INDIRECT(ADDRESS(ROW(),COLUMN())))</formula>
    </cfRule>
  </conditionalFormatting>
  <conditionalFormatting sqref="O725:O727 O755:O757 O785:O787 O815:O817 O845:O847 O875:O877 O905:O907 O935:O937 O965:O967 O995:O997">
    <cfRule type="expression" dxfId="1948" priority="1870">
      <formula>INDIRECT(ADDRESS(ROW(),COLUMN()))=TRUNC(INDIRECT(ADDRESS(ROW(),COLUMN())))</formula>
    </cfRule>
  </conditionalFormatting>
  <conditionalFormatting sqref="J669">
    <cfRule type="expression" dxfId="1947" priority="1869">
      <formula>INDIRECT(ADDRESS(ROW(),COLUMN()))=TRUNC(INDIRECT(ADDRESS(ROW(),COLUMN())))</formula>
    </cfRule>
  </conditionalFormatting>
  <conditionalFormatting sqref="R638">
    <cfRule type="expression" dxfId="1946" priority="1867">
      <formula>INDIRECT(ADDRESS(ROW(),COLUMN()))=TRUNC(INDIRECT(ADDRESS(ROW(),COLUMN())))</formula>
    </cfRule>
  </conditionalFormatting>
  <conditionalFormatting sqref="O638">
    <cfRule type="expression" dxfId="1945" priority="1868">
      <formula>INDIRECT(ADDRESS(ROW(),COLUMN()))=TRUNC(INDIRECT(ADDRESS(ROW(),COLUMN())))</formula>
    </cfRule>
  </conditionalFormatting>
  <conditionalFormatting sqref="J638">
    <cfRule type="expression" dxfId="1944" priority="1866">
      <formula>INDIRECT(ADDRESS(ROW(),COLUMN()))=TRUNC(INDIRECT(ADDRESS(ROW(),COLUMN())))</formula>
    </cfRule>
  </conditionalFormatting>
  <conditionalFormatting sqref="L638">
    <cfRule type="expression" dxfId="1943" priority="1865">
      <formula>INDIRECT(ADDRESS(ROW(),COLUMN()))=TRUNC(INDIRECT(ADDRESS(ROW(),COLUMN())))</formula>
    </cfRule>
  </conditionalFormatting>
  <conditionalFormatting sqref="R668">
    <cfRule type="expression" dxfId="1942" priority="1859">
      <formula>INDIRECT(ADDRESS(ROW(),COLUMN()))=TRUNC(INDIRECT(ADDRESS(ROW(),COLUMN())))</formula>
    </cfRule>
  </conditionalFormatting>
  <conditionalFormatting sqref="O668">
    <cfRule type="expression" dxfId="1941" priority="1860">
      <formula>INDIRECT(ADDRESS(ROW(),COLUMN()))=TRUNC(INDIRECT(ADDRESS(ROW(),COLUMN())))</formula>
    </cfRule>
  </conditionalFormatting>
  <conditionalFormatting sqref="J668">
    <cfRule type="expression" dxfId="1940" priority="1858">
      <formula>INDIRECT(ADDRESS(ROW(),COLUMN()))=TRUNC(INDIRECT(ADDRESS(ROW(),COLUMN())))</formula>
    </cfRule>
  </conditionalFormatting>
  <conditionalFormatting sqref="L668">
    <cfRule type="expression" dxfId="1939" priority="1857">
      <formula>INDIRECT(ADDRESS(ROW(),COLUMN()))=TRUNC(INDIRECT(ADDRESS(ROW(),COLUMN())))</formula>
    </cfRule>
  </conditionalFormatting>
  <conditionalFormatting sqref="R639 R661:R667">
    <cfRule type="expression" dxfId="1938" priority="1863">
      <formula>INDIRECT(ADDRESS(ROW(),COLUMN()))=TRUNC(INDIRECT(ADDRESS(ROW(),COLUMN())))</formula>
    </cfRule>
  </conditionalFormatting>
  <conditionalFormatting sqref="O639 O661:O667">
    <cfRule type="expression" dxfId="1937" priority="1864">
      <formula>INDIRECT(ADDRESS(ROW(),COLUMN()))=TRUNC(INDIRECT(ADDRESS(ROW(),COLUMN())))</formula>
    </cfRule>
  </conditionalFormatting>
  <conditionalFormatting sqref="J639 J661:J667">
    <cfRule type="expression" dxfId="1936" priority="1862">
      <formula>INDIRECT(ADDRESS(ROW(),COLUMN()))=TRUNC(INDIRECT(ADDRESS(ROW(),COLUMN())))</formula>
    </cfRule>
  </conditionalFormatting>
  <conditionalFormatting sqref="L639 L661:L667">
    <cfRule type="expression" dxfId="1935" priority="1861">
      <formula>INDIRECT(ADDRESS(ROW(),COLUMN()))=TRUNC(INDIRECT(ADDRESS(ROW(),COLUMN())))</formula>
    </cfRule>
  </conditionalFormatting>
  <conditionalFormatting sqref="O623:O629">
    <cfRule type="expression" dxfId="1934" priority="1856">
      <formula>INDIRECT(ADDRESS(ROW(),COLUMN()))=TRUNC(INDIRECT(ADDRESS(ROW(),COLUMN())))</formula>
    </cfRule>
  </conditionalFormatting>
  <conditionalFormatting sqref="R623:R629">
    <cfRule type="expression" dxfId="1933" priority="1855">
      <formula>INDIRECT(ADDRESS(ROW(),COLUMN()))=TRUNC(INDIRECT(ADDRESS(ROW(),COLUMN())))</formula>
    </cfRule>
  </conditionalFormatting>
  <conditionalFormatting sqref="L623:L629">
    <cfRule type="expression" dxfId="1932" priority="1853">
      <formula>INDIRECT(ADDRESS(ROW(),COLUMN()))=TRUNC(INDIRECT(ADDRESS(ROW(),COLUMN())))</formula>
    </cfRule>
  </conditionalFormatting>
  <conditionalFormatting sqref="J623:J629">
    <cfRule type="expression" dxfId="1931" priority="1854">
      <formula>INDIRECT(ADDRESS(ROW(),COLUMN()))=TRUNC(INDIRECT(ADDRESS(ROW(),COLUMN())))</formula>
    </cfRule>
  </conditionalFormatting>
  <conditionalFormatting sqref="G623:G629">
    <cfRule type="expression" dxfId="1930" priority="1848">
      <formula>OR($G623="出演費",$G623="音楽費",$G623="文芸費")</formula>
    </cfRule>
    <cfRule type="expression" dxfId="1929" priority="1849">
      <formula>OR($G623="舞台費",$G623="作品借料",$G623="上映費",$G623="会場費",$G623="運搬費")</formula>
    </cfRule>
    <cfRule type="expression" dxfId="1928" priority="1850">
      <formula>OR($G623="賃金・共済費",$G623="旅費",$G623="報償費")</formula>
    </cfRule>
    <cfRule type="expression" dxfId="1927" priority="1851">
      <formula>OR($G623="雑役務費",$G623="消耗品費",$G623="通信費",$G623="会議費",$G623="その他")</formula>
    </cfRule>
    <cfRule type="expression" dxfId="1926" priority="1852">
      <formula>OR($G623="委託費",$G623="補助金")</formula>
    </cfRule>
  </conditionalFormatting>
  <conditionalFormatting sqref="F623:F629">
    <cfRule type="expression" dxfId="1925" priority="1843">
      <formula>$F623="委託費"</formula>
    </cfRule>
    <cfRule type="expression" dxfId="1924" priority="1844">
      <formula>$F623="雑役務費・消耗品費等"</formula>
    </cfRule>
    <cfRule type="expression" dxfId="1923" priority="1845">
      <formula>$F623="賃金・旅費・報償費"</formula>
    </cfRule>
    <cfRule type="expression" dxfId="1922" priority="1846">
      <formula>$F623="舞台・会場・設営費"</formula>
    </cfRule>
    <cfRule type="expression" dxfId="1921" priority="1847">
      <formula>$F623="出演・音楽・文芸費"</formula>
    </cfRule>
  </conditionalFormatting>
  <conditionalFormatting sqref="F623:F629">
    <cfRule type="expression" dxfId="1920" priority="1841">
      <formula>$F623="動画制作・配信費等"</formula>
    </cfRule>
  </conditionalFormatting>
  <conditionalFormatting sqref="G623:G629">
    <cfRule type="expression" dxfId="1919" priority="1842">
      <formula>OR($G623="動画制作費",$G623="動画配信費")</formula>
    </cfRule>
  </conditionalFormatting>
  <conditionalFormatting sqref="O616:O622">
    <cfRule type="expression" dxfId="1918" priority="1840">
      <formula>INDIRECT(ADDRESS(ROW(),COLUMN()))=TRUNC(INDIRECT(ADDRESS(ROW(),COLUMN())))</formula>
    </cfRule>
  </conditionalFormatting>
  <conditionalFormatting sqref="R616:R622">
    <cfRule type="expression" dxfId="1917" priority="1839">
      <formula>INDIRECT(ADDRESS(ROW(),COLUMN()))=TRUNC(INDIRECT(ADDRESS(ROW(),COLUMN())))</formula>
    </cfRule>
  </conditionalFormatting>
  <conditionalFormatting sqref="L616:L622">
    <cfRule type="expression" dxfId="1916" priority="1837">
      <formula>INDIRECT(ADDRESS(ROW(),COLUMN()))=TRUNC(INDIRECT(ADDRESS(ROW(),COLUMN())))</formula>
    </cfRule>
  </conditionalFormatting>
  <conditionalFormatting sqref="J616:J622">
    <cfRule type="expression" dxfId="1915" priority="1838">
      <formula>INDIRECT(ADDRESS(ROW(),COLUMN()))=TRUNC(INDIRECT(ADDRESS(ROW(),COLUMN())))</formula>
    </cfRule>
  </conditionalFormatting>
  <conditionalFormatting sqref="G616:G622">
    <cfRule type="expression" dxfId="1914" priority="1832">
      <formula>OR($G616="出演費",$G616="音楽費",$G616="文芸費")</formula>
    </cfRule>
    <cfRule type="expression" dxfId="1913" priority="1833">
      <formula>OR($G616="舞台費",$G616="作品借料",$G616="上映費",$G616="会場費",$G616="運搬費")</formula>
    </cfRule>
    <cfRule type="expression" dxfId="1912" priority="1834">
      <formula>OR($G616="賃金・共済費",$G616="旅費",$G616="報償費")</formula>
    </cfRule>
    <cfRule type="expression" dxfId="1911" priority="1835">
      <formula>OR($G616="雑役務費",$G616="消耗品費",$G616="通信費",$G616="会議費",$G616="その他")</formula>
    </cfRule>
    <cfRule type="expression" dxfId="1910" priority="1836">
      <formula>OR($G616="委託費",$G616="補助金")</formula>
    </cfRule>
  </conditionalFormatting>
  <conditionalFormatting sqref="F616:F622">
    <cfRule type="expression" dxfId="1909" priority="1827">
      <formula>$F616="委託費"</formula>
    </cfRule>
    <cfRule type="expression" dxfId="1908" priority="1828">
      <formula>$F616="雑役務費・消耗品費等"</formula>
    </cfRule>
    <cfRule type="expression" dxfId="1907" priority="1829">
      <formula>$F616="賃金・旅費・報償費"</formula>
    </cfRule>
    <cfRule type="expression" dxfId="1906" priority="1830">
      <formula>$F616="舞台・会場・設営費"</formula>
    </cfRule>
    <cfRule type="expression" dxfId="1905" priority="1831">
      <formula>$F616="出演・音楽・文芸費"</formula>
    </cfRule>
  </conditionalFormatting>
  <conditionalFormatting sqref="F616:F622">
    <cfRule type="expression" dxfId="1904" priority="1825">
      <formula>$F616="動画制作・配信費等"</formula>
    </cfRule>
  </conditionalFormatting>
  <conditionalFormatting sqref="G616:G622">
    <cfRule type="expression" dxfId="1903" priority="1826">
      <formula>OR($G616="動画制作費",$G616="動画配信費")</formula>
    </cfRule>
  </conditionalFormatting>
  <conditionalFormatting sqref="O610:O615">
    <cfRule type="expression" dxfId="1902" priority="1824">
      <formula>INDIRECT(ADDRESS(ROW(),COLUMN()))=TRUNC(INDIRECT(ADDRESS(ROW(),COLUMN())))</formula>
    </cfRule>
  </conditionalFormatting>
  <conditionalFormatting sqref="R610:R615">
    <cfRule type="expression" dxfId="1901" priority="1823">
      <formula>INDIRECT(ADDRESS(ROW(),COLUMN()))=TRUNC(INDIRECT(ADDRESS(ROW(),COLUMN())))</formula>
    </cfRule>
  </conditionalFormatting>
  <conditionalFormatting sqref="L610:L615">
    <cfRule type="expression" dxfId="1900" priority="1821">
      <formula>INDIRECT(ADDRESS(ROW(),COLUMN()))=TRUNC(INDIRECT(ADDRESS(ROW(),COLUMN())))</formula>
    </cfRule>
  </conditionalFormatting>
  <conditionalFormatting sqref="J610:J615">
    <cfRule type="expression" dxfId="1899" priority="1822">
      <formula>INDIRECT(ADDRESS(ROW(),COLUMN()))=TRUNC(INDIRECT(ADDRESS(ROW(),COLUMN())))</formula>
    </cfRule>
  </conditionalFormatting>
  <conditionalFormatting sqref="G610:G615">
    <cfRule type="expression" dxfId="1898" priority="1816">
      <formula>OR($G610="出演費",$G610="音楽費",$G610="文芸費")</formula>
    </cfRule>
    <cfRule type="expression" dxfId="1897" priority="1817">
      <formula>OR($G610="舞台費",$G610="作品借料",$G610="上映費",$G610="会場費",$G610="運搬費")</formula>
    </cfRule>
    <cfRule type="expression" dxfId="1896" priority="1818">
      <formula>OR($G610="賃金・共済費",$G610="旅費",$G610="報償費")</formula>
    </cfRule>
    <cfRule type="expression" dxfId="1895" priority="1819">
      <formula>OR($G610="雑役務費",$G610="消耗品費",$G610="通信費",$G610="会議費",$G610="その他")</formula>
    </cfRule>
    <cfRule type="expression" dxfId="1894" priority="1820">
      <formula>OR($G610="委託費",$G610="補助金")</formula>
    </cfRule>
  </conditionalFormatting>
  <conditionalFormatting sqref="F610:F615">
    <cfRule type="expression" dxfId="1893" priority="1811">
      <formula>$F610="委託費"</formula>
    </cfRule>
    <cfRule type="expression" dxfId="1892" priority="1812">
      <formula>$F610="雑役務費・消耗品費等"</formula>
    </cfRule>
    <cfRule type="expression" dxfId="1891" priority="1813">
      <formula>$F610="賃金・旅費・報償費"</formula>
    </cfRule>
    <cfRule type="expression" dxfId="1890" priority="1814">
      <formula>$F610="舞台・会場・設営費"</formula>
    </cfRule>
    <cfRule type="expression" dxfId="1889" priority="1815">
      <formula>$F610="出演・音楽・文芸費"</formula>
    </cfRule>
  </conditionalFormatting>
  <conditionalFormatting sqref="F610:F615">
    <cfRule type="expression" dxfId="1888" priority="1809">
      <formula>$F610="動画制作・配信費等"</formula>
    </cfRule>
  </conditionalFormatting>
  <conditionalFormatting sqref="G610:G615">
    <cfRule type="expression" dxfId="1887" priority="1810">
      <formula>OR($G610="動画制作費",$G610="動画配信費")</formula>
    </cfRule>
  </conditionalFormatting>
  <conditionalFormatting sqref="R654:R660">
    <cfRule type="expression" dxfId="1886" priority="1807">
      <formula>INDIRECT(ADDRESS(ROW(),COLUMN()))=TRUNC(INDIRECT(ADDRESS(ROW(),COLUMN())))</formula>
    </cfRule>
  </conditionalFormatting>
  <conditionalFormatting sqref="O654:O660">
    <cfRule type="expression" dxfId="1885" priority="1808">
      <formula>INDIRECT(ADDRESS(ROW(),COLUMN()))=TRUNC(INDIRECT(ADDRESS(ROW(),COLUMN())))</formula>
    </cfRule>
  </conditionalFormatting>
  <conditionalFormatting sqref="J654:J660">
    <cfRule type="expression" dxfId="1884" priority="1806">
      <formula>INDIRECT(ADDRESS(ROW(),COLUMN()))=TRUNC(INDIRECT(ADDRESS(ROW(),COLUMN())))</formula>
    </cfRule>
  </conditionalFormatting>
  <conditionalFormatting sqref="L654:L660">
    <cfRule type="expression" dxfId="1883" priority="1805">
      <formula>INDIRECT(ADDRESS(ROW(),COLUMN()))=TRUNC(INDIRECT(ADDRESS(ROW(),COLUMN())))</formula>
    </cfRule>
  </conditionalFormatting>
  <conditionalFormatting sqref="G654:G660">
    <cfRule type="expression" dxfId="1882" priority="1800">
      <formula>OR($G654="出演費",$G654="音楽費",$G654="文芸費")</formula>
    </cfRule>
    <cfRule type="expression" dxfId="1881" priority="1801">
      <formula>OR($G654="舞台費",$G654="作品借料",$G654="上映費",$G654="会場費",$G654="運搬費")</formula>
    </cfRule>
    <cfRule type="expression" dxfId="1880" priority="1802">
      <formula>OR($G654="賃金・共済費",$G654="旅費",$G654="報償費")</formula>
    </cfRule>
    <cfRule type="expression" dxfId="1879" priority="1803">
      <formula>OR($G654="雑役務費",$G654="消耗品費",$G654="通信費",$G654="会議費",$G654="その他")</formula>
    </cfRule>
    <cfRule type="expression" dxfId="1878" priority="1804">
      <formula>OR($G654="委託費",$G654="補助金")</formula>
    </cfRule>
  </conditionalFormatting>
  <conditionalFormatting sqref="F654:F660">
    <cfRule type="expression" dxfId="1877" priority="1795">
      <formula>$F654="委託費"</formula>
    </cfRule>
    <cfRule type="expression" dxfId="1876" priority="1796">
      <formula>$F654="雑役務費・消耗品費等"</formula>
    </cfRule>
    <cfRule type="expression" dxfId="1875" priority="1797">
      <formula>$F654="賃金・旅費・報償費"</formula>
    </cfRule>
    <cfRule type="expression" dxfId="1874" priority="1798">
      <formula>$F654="舞台・会場・設営費"</formula>
    </cfRule>
    <cfRule type="expression" dxfId="1873" priority="1799">
      <formula>$F654="出演・音楽・文芸費"</formula>
    </cfRule>
  </conditionalFormatting>
  <conditionalFormatting sqref="F654:F660">
    <cfRule type="expression" dxfId="1872" priority="1793">
      <formula>$F654="動画制作・配信費等"</formula>
    </cfRule>
  </conditionalFormatting>
  <conditionalFormatting sqref="G654:G660">
    <cfRule type="expression" dxfId="1871" priority="1794">
      <formula>OR($G654="動画制作費",$G654="動画配信費")</formula>
    </cfRule>
  </conditionalFormatting>
  <conditionalFormatting sqref="R646:R653">
    <cfRule type="expression" dxfId="1870" priority="1791">
      <formula>INDIRECT(ADDRESS(ROW(),COLUMN()))=TRUNC(INDIRECT(ADDRESS(ROW(),COLUMN())))</formula>
    </cfRule>
  </conditionalFormatting>
  <conditionalFormatting sqref="O646:O653">
    <cfRule type="expression" dxfId="1869" priority="1792">
      <formula>INDIRECT(ADDRESS(ROW(),COLUMN()))=TRUNC(INDIRECT(ADDRESS(ROW(),COLUMN())))</formula>
    </cfRule>
  </conditionalFormatting>
  <conditionalFormatting sqref="J646:J653">
    <cfRule type="expression" dxfId="1868" priority="1790">
      <formula>INDIRECT(ADDRESS(ROW(),COLUMN()))=TRUNC(INDIRECT(ADDRESS(ROW(),COLUMN())))</formula>
    </cfRule>
  </conditionalFormatting>
  <conditionalFormatting sqref="L646:L653">
    <cfRule type="expression" dxfId="1867" priority="1789">
      <formula>INDIRECT(ADDRESS(ROW(),COLUMN()))=TRUNC(INDIRECT(ADDRESS(ROW(),COLUMN())))</formula>
    </cfRule>
  </conditionalFormatting>
  <conditionalFormatting sqref="G646:G653">
    <cfRule type="expression" dxfId="1866" priority="1784">
      <formula>OR($G646="出演費",$G646="音楽費",$G646="文芸費")</formula>
    </cfRule>
    <cfRule type="expression" dxfId="1865" priority="1785">
      <formula>OR($G646="舞台費",$G646="作品借料",$G646="上映費",$G646="会場費",$G646="運搬費")</formula>
    </cfRule>
    <cfRule type="expression" dxfId="1864" priority="1786">
      <formula>OR($G646="賃金・共済費",$G646="旅費",$G646="報償費")</formula>
    </cfRule>
    <cfRule type="expression" dxfId="1863" priority="1787">
      <formula>OR($G646="雑役務費",$G646="消耗品費",$G646="通信費",$G646="会議費",$G646="その他")</formula>
    </cfRule>
    <cfRule type="expression" dxfId="1862" priority="1788">
      <formula>OR($G646="委託費",$G646="補助金")</formula>
    </cfRule>
  </conditionalFormatting>
  <conditionalFormatting sqref="F646:F653">
    <cfRule type="expression" dxfId="1861" priority="1779">
      <formula>$F646="委託費"</formula>
    </cfRule>
    <cfRule type="expression" dxfId="1860" priority="1780">
      <formula>$F646="雑役務費・消耗品費等"</formula>
    </cfRule>
    <cfRule type="expression" dxfId="1859" priority="1781">
      <formula>$F646="賃金・旅費・報償費"</formula>
    </cfRule>
    <cfRule type="expression" dxfId="1858" priority="1782">
      <formula>$F646="舞台・会場・設営費"</formula>
    </cfRule>
    <cfRule type="expression" dxfId="1857" priority="1783">
      <formula>$F646="出演・音楽・文芸費"</formula>
    </cfRule>
  </conditionalFormatting>
  <conditionalFormatting sqref="F646:F653">
    <cfRule type="expression" dxfId="1856" priority="1777">
      <formula>$F646="動画制作・配信費等"</formula>
    </cfRule>
  </conditionalFormatting>
  <conditionalFormatting sqref="G646:G653">
    <cfRule type="expression" dxfId="1855" priority="1778">
      <formula>OR($G646="動画制作費",$G646="動画配信費")</formula>
    </cfRule>
  </conditionalFormatting>
  <conditionalFormatting sqref="R640:R645">
    <cfRule type="expression" dxfId="1854" priority="1775">
      <formula>INDIRECT(ADDRESS(ROW(),COLUMN()))=TRUNC(INDIRECT(ADDRESS(ROW(),COLUMN())))</formula>
    </cfRule>
  </conditionalFormatting>
  <conditionalFormatting sqref="O640:O645">
    <cfRule type="expression" dxfId="1853" priority="1776">
      <formula>INDIRECT(ADDRESS(ROW(),COLUMN()))=TRUNC(INDIRECT(ADDRESS(ROW(),COLUMN())))</formula>
    </cfRule>
  </conditionalFormatting>
  <conditionalFormatting sqref="J640:J645">
    <cfRule type="expression" dxfId="1852" priority="1774">
      <formula>INDIRECT(ADDRESS(ROW(),COLUMN()))=TRUNC(INDIRECT(ADDRESS(ROW(),COLUMN())))</formula>
    </cfRule>
  </conditionalFormatting>
  <conditionalFormatting sqref="L640:L645">
    <cfRule type="expression" dxfId="1851" priority="1773">
      <formula>INDIRECT(ADDRESS(ROW(),COLUMN()))=TRUNC(INDIRECT(ADDRESS(ROW(),COLUMN())))</formula>
    </cfRule>
  </conditionalFormatting>
  <conditionalFormatting sqref="G640:G645">
    <cfRule type="expression" dxfId="1850" priority="1768">
      <formula>OR($G640="出演費",$G640="音楽費",$G640="文芸費")</formula>
    </cfRule>
    <cfRule type="expression" dxfId="1849" priority="1769">
      <formula>OR($G640="舞台費",$G640="作品借料",$G640="上映費",$G640="会場費",$G640="運搬費")</formula>
    </cfRule>
    <cfRule type="expression" dxfId="1848" priority="1770">
      <formula>OR($G640="賃金・共済費",$G640="旅費",$G640="報償費")</formula>
    </cfRule>
    <cfRule type="expression" dxfId="1847" priority="1771">
      <formula>OR($G640="雑役務費",$G640="消耗品費",$G640="通信費",$G640="会議費",$G640="その他")</formula>
    </cfRule>
    <cfRule type="expression" dxfId="1846" priority="1772">
      <formula>OR($G640="委託費",$G640="補助金")</formula>
    </cfRule>
  </conditionalFormatting>
  <conditionalFormatting sqref="F640:F645">
    <cfRule type="expression" dxfId="1845" priority="1763">
      <formula>$F640="委託費"</formula>
    </cfRule>
    <cfRule type="expression" dxfId="1844" priority="1764">
      <formula>$F640="雑役務費・消耗品費等"</formula>
    </cfRule>
    <cfRule type="expression" dxfId="1843" priority="1765">
      <formula>$F640="賃金・旅費・報償費"</formula>
    </cfRule>
    <cfRule type="expression" dxfId="1842" priority="1766">
      <formula>$F640="舞台・会場・設営費"</formula>
    </cfRule>
    <cfRule type="expression" dxfId="1841" priority="1767">
      <formula>$F640="出演・音楽・文芸費"</formula>
    </cfRule>
  </conditionalFormatting>
  <conditionalFormatting sqref="F640:F645">
    <cfRule type="expression" dxfId="1840" priority="1761">
      <formula>$F640="動画制作・配信費等"</formula>
    </cfRule>
  </conditionalFormatting>
  <conditionalFormatting sqref="G640:G645">
    <cfRule type="expression" dxfId="1839" priority="1762">
      <formula>OR($G640="動画制作費",$G640="動画配信費")</formula>
    </cfRule>
  </conditionalFormatting>
  <conditionalFormatting sqref="O684:O690">
    <cfRule type="expression" dxfId="1838" priority="1760">
      <formula>INDIRECT(ADDRESS(ROW(),COLUMN()))=TRUNC(INDIRECT(ADDRESS(ROW(),COLUMN())))</formula>
    </cfRule>
  </conditionalFormatting>
  <conditionalFormatting sqref="R684:R690">
    <cfRule type="expression" dxfId="1837" priority="1759">
      <formula>INDIRECT(ADDRESS(ROW(),COLUMN()))=TRUNC(INDIRECT(ADDRESS(ROW(),COLUMN())))</formula>
    </cfRule>
  </conditionalFormatting>
  <conditionalFormatting sqref="L684:L690">
    <cfRule type="expression" dxfId="1836" priority="1758">
      <formula>INDIRECT(ADDRESS(ROW(),COLUMN()))=TRUNC(INDIRECT(ADDRESS(ROW(),COLUMN())))</formula>
    </cfRule>
  </conditionalFormatting>
  <conditionalFormatting sqref="J684:J690">
    <cfRule type="expression" dxfId="1835" priority="1757">
      <formula>INDIRECT(ADDRESS(ROW(),COLUMN()))=TRUNC(INDIRECT(ADDRESS(ROW(),COLUMN())))</formula>
    </cfRule>
  </conditionalFormatting>
  <conditionalFormatting sqref="G684:G690">
    <cfRule type="expression" dxfId="1834" priority="1752">
      <formula>OR($G684="出演費",$G684="音楽費",$G684="文芸費")</formula>
    </cfRule>
    <cfRule type="expression" dxfId="1833" priority="1753">
      <formula>OR($G684="舞台費",$G684="作品借料",$G684="上映費",$G684="会場費",$G684="運搬費")</formula>
    </cfRule>
    <cfRule type="expression" dxfId="1832" priority="1754">
      <formula>OR($G684="賃金・共済費",$G684="旅費",$G684="報償費")</formula>
    </cfRule>
    <cfRule type="expression" dxfId="1831" priority="1755">
      <formula>OR($G684="雑役務費",$G684="消耗品費",$G684="通信費",$G684="会議費",$G684="その他")</formula>
    </cfRule>
    <cfRule type="expression" dxfId="1830" priority="1756">
      <formula>OR($G684="委託費",$G684="補助金")</formula>
    </cfRule>
  </conditionalFormatting>
  <conditionalFormatting sqref="F684:F690">
    <cfRule type="expression" dxfId="1829" priority="1747">
      <formula>$F684="委託費"</formula>
    </cfRule>
    <cfRule type="expression" dxfId="1828" priority="1748">
      <formula>$F684="雑役務費・消耗品費等"</formula>
    </cfRule>
    <cfRule type="expression" dxfId="1827" priority="1749">
      <formula>$F684="賃金・旅費・報償費"</formula>
    </cfRule>
    <cfRule type="expression" dxfId="1826" priority="1750">
      <formula>$F684="舞台・会場・設営費"</formula>
    </cfRule>
    <cfRule type="expression" dxfId="1825" priority="1751">
      <formula>$F684="出演・音楽・文芸費"</formula>
    </cfRule>
  </conditionalFormatting>
  <conditionalFormatting sqref="F684:F690">
    <cfRule type="expression" dxfId="1824" priority="1745">
      <formula>$F684="動画制作・配信費等"</formula>
    </cfRule>
  </conditionalFormatting>
  <conditionalFormatting sqref="G684:G690">
    <cfRule type="expression" dxfId="1823" priority="1746">
      <formula>OR($G684="動画制作費",$G684="動画配信費")</formula>
    </cfRule>
  </conditionalFormatting>
  <conditionalFormatting sqref="O676:O683">
    <cfRule type="expression" dxfId="1822" priority="1744">
      <formula>INDIRECT(ADDRESS(ROW(),COLUMN()))=TRUNC(INDIRECT(ADDRESS(ROW(),COLUMN())))</formula>
    </cfRule>
  </conditionalFormatting>
  <conditionalFormatting sqref="R676:R683">
    <cfRule type="expression" dxfId="1821" priority="1743">
      <formula>INDIRECT(ADDRESS(ROW(),COLUMN()))=TRUNC(INDIRECT(ADDRESS(ROW(),COLUMN())))</formula>
    </cfRule>
  </conditionalFormatting>
  <conditionalFormatting sqref="L676:L683">
    <cfRule type="expression" dxfId="1820" priority="1742">
      <formula>INDIRECT(ADDRESS(ROW(),COLUMN()))=TRUNC(INDIRECT(ADDRESS(ROW(),COLUMN())))</formula>
    </cfRule>
  </conditionalFormatting>
  <conditionalFormatting sqref="J676:J683">
    <cfRule type="expression" dxfId="1819" priority="1741">
      <formula>INDIRECT(ADDRESS(ROW(),COLUMN()))=TRUNC(INDIRECT(ADDRESS(ROW(),COLUMN())))</formula>
    </cfRule>
  </conditionalFormatting>
  <conditionalFormatting sqref="G676:G683">
    <cfRule type="expression" dxfId="1818" priority="1736">
      <formula>OR($G676="出演費",$G676="音楽費",$G676="文芸費")</formula>
    </cfRule>
    <cfRule type="expression" dxfId="1817" priority="1737">
      <formula>OR($G676="舞台費",$G676="作品借料",$G676="上映費",$G676="会場費",$G676="運搬費")</formula>
    </cfRule>
    <cfRule type="expression" dxfId="1816" priority="1738">
      <formula>OR($G676="賃金・共済費",$G676="旅費",$G676="報償費")</formula>
    </cfRule>
    <cfRule type="expression" dxfId="1815" priority="1739">
      <formula>OR($G676="雑役務費",$G676="消耗品費",$G676="通信費",$G676="会議費",$G676="その他")</formula>
    </cfRule>
    <cfRule type="expression" dxfId="1814" priority="1740">
      <formula>OR($G676="委託費",$G676="補助金")</formula>
    </cfRule>
  </conditionalFormatting>
  <conditionalFormatting sqref="F676:F683">
    <cfRule type="expression" dxfId="1813" priority="1731">
      <formula>$F676="委託費"</formula>
    </cfRule>
    <cfRule type="expression" dxfId="1812" priority="1732">
      <formula>$F676="雑役務費・消耗品費等"</formula>
    </cfRule>
    <cfRule type="expression" dxfId="1811" priority="1733">
      <formula>$F676="賃金・旅費・報償費"</formula>
    </cfRule>
    <cfRule type="expression" dxfId="1810" priority="1734">
      <formula>$F676="舞台・会場・設営費"</formula>
    </cfRule>
    <cfRule type="expression" dxfId="1809" priority="1735">
      <formula>$F676="出演・音楽・文芸費"</formula>
    </cfRule>
  </conditionalFormatting>
  <conditionalFormatting sqref="F676:F683">
    <cfRule type="expression" dxfId="1808" priority="1729">
      <formula>$F676="動画制作・配信費等"</formula>
    </cfRule>
  </conditionalFormatting>
  <conditionalFormatting sqref="G676:G683">
    <cfRule type="expression" dxfId="1807" priority="1730">
      <formula>OR($G676="動画制作費",$G676="動画配信費")</formula>
    </cfRule>
  </conditionalFormatting>
  <conditionalFormatting sqref="O670:O675">
    <cfRule type="expression" dxfId="1806" priority="1728">
      <formula>INDIRECT(ADDRESS(ROW(),COLUMN()))=TRUNC(INDIRECT(ADDRESS(ROW(),COLUMN())))</formula>
    </cfRule>
  </conditionalFormatting>
  <conditionalFormatting sqref="R670:R675">
    <cfRule type="expression" dxfId="1805" priority="1727">
      <formula>INDIRECT(ADDRESS(ROW(),COLUMN()))=TRUNC(INDIRECT(ADDRESS(ROW(),COLUMN())))</formula>
    </cfRule>
  </conditionalFormatting>
  <conditionalFormatting sqref="L670:L675">
    <cfRule type="expression" dxfId="1804" priority="1726">
      <formula>INDIRECT(ADDRESS(ROW(),COLUMN()))=TRUNC(INDIRECT(ADDRESS(ROW(),COLUMN())))</formula>
    </cfRule>
  </conditionalFormatting>
  <conditionalFormatting sqref="J670:J675">
    <cfRule type="expression" dxfId="1803" priority="1725">
      <formula>INDIRECT(ADDRESS(ROW(),COLUMN()))=TRUNC(INDIRECT(ADDRESS(ROW(),COLUMN())))</formula>
    </cfRule>
  </conditionalFormatting>
  <conditionalFormatting sqref="G670:G675">
    <cfRule type="expression" dxfId="1802" priority="1720">
      <formula>OR($G670="出演費",$G670="音楽費",$G670="文芸費")</formula>
    </cfRule>
    <cfRule type="expression" dxfId="1801" priority="1721">
      <formula>OR($G670="舞台費",$G670="作品借料",$G670="上映費",$G670="会場費",$G670="運搬費")</formula>
    </cfRule>
    <cfRule type="expression" dxfId="1800" priority="1722">
      <formula>OR($G670="賃金・共済費",$G670="旅費",$G670="報償費")</formula>
    </cfRule>
    <cfRule type="expression" dxfId="1799" priority="1723">
      <formula>OR($G670="雑役務費",$G670="消耗品費",$G670="通信費",$G670="会議費",$G670="その他")</formula>
    </cfRule>
    <cfRule type="expression" dxfId="1798" priority="1724">
      <formula>OR($G670="委託費",$G670="補助金")</formula>
    </cfRule>
  </conditionalFormatting>
  <conditionalFormatting sqref="F670:F675">
    <cfRule type="expression" dxfId="1797" priority="1715">
      <formula>$F670="委託費"</formula>
    </cfRule>
    <cfRule type="expression" dxfId="1796" priority="1716">
      <formula>$F670="雑役務費・消耗品費等"</formula>
    </cfRule>
    <cfRule type="expression" dxfId="1795" priority="1717">
      <formula>$F670="賃金・旅費・報償費"</formula>
    </cfRule>
    <cfRule type="expression" dxfId="1794" priority="1718">
      <formula>$F670="舞台・会場・設営費"</formula>
    </cfRule>
    <cfRule type="expression" dxfId="1793" priority="1719">
      <formula>$F670="出演・音楽・文芸費"</formula>
    </cfRule>
  </conditionalFormatting>
  <conditionalFormatting sqref="F670:F675">
    <cfRule type="expression" dxfId="1792" priority="1713">
      <formula>$F670="動画制作・配信費等"</formula>
    </cfRule>
  </conditionalFormatting>
  <conditionalFormatting sqref="G670:G675">
    <cfRule type="expression" dxfId="1791" priority="1714">
      <formula>OR($G670="動画制作費",$G670="動画配信費")</formula>
    </cfRule>
  </conditionalFormatting>
  <conditionalFormatting sqref="O714:O716 R714:R717">
    <cfRule type="expression" dxfId="1790" priority="1712">
      <formula>INDIRECT(ADDRESS(ROW(),COLUMN()))=TRUNC(INDIRECT(ADDRESS(ROW(),COLUMN())))</formula>
    </cfRule>
  </conditionalFormatting>
  <conditionalFormatting sqref="O720">
    <cfRule type="expression" dxfId="1789" priority="1711">
      <formula>INDIRECT(ADDRESS(ROW(),COLUMN()))=TRUNC(INDIRECT(ADDRESS(ROW(),COLUMN())))</formula>
    </cfRule>
  </conditionalFormatting>
  <conditionalFormatting sqref="R718:R720">
    <cfRule type="expression" dxfId="1788" priority="1710">
      <formula>INDIRECT(ADDRESS(ROW(),COLUMN()))=TRUNC(INDIRECT(ADDRESS(ROW(),COLUMN())))</formula>
    </cfRule>
  </conditionalFormatting>
  <conditionalFormatting sqref="L714:L716">
    <cfRule type="expression" dxfId="1787" priority="1709">
      <formula>INDIRECT(ADDRESS(ROW(),COLUMN()))=TRUNC(INDIRECT(ADDRESS(ROW(),COLUMN())))</formula>
    </cfRule>
  </conditionalFormatting>
  <conditionalFormatting sqref="J714">
    <cfRule type="expression" dxfId="1786" priority="1708">
      <formula>INDIRECT(ADDRESS(ROW(),COLUMN()))=TRUNC(INDIRECT(ADDRESS(ROW(),COLUMN())))</formula>
    </cfRule>
  </conditionalFormatting>
  <conditionalFormatting sqref="J715:J716">
    <cfRule type="expression" dxfId="1785" priority="1707">
      <formula>INDIRECT(ADDRESS(ROW(),COLUMN()))=TRUNC(INDIRECT(ADDRESS(ROW(),COLUMN())))</formula>
    </cfRule>
  </conditionalFormatting>
  <conditionalFormatting sqref="J717:J719">
    <cfRule type="expression" dxfId="1784" priority="1706">
      <formula>INDIRECT(ADDRESS(ROW(),COLUMN()))=TRUNC(INDIRECT(ADDRESS(ROW(),COLUMN())))</formula>
    </cfRule>
  </conditionalFormatting>
  <conditionalFormatting sqref="L717:L719">
    <cfRule type="expression" dxfId="1783" priority="1705">
      <formula>INDIRECT(ADDRESS(ROW(),COLUMN()))=TRUNC(INDIRECT(ADDRESS(ROW(),COLUMN())))</formula>
    </cfRule>
  </conditionalFormatting>
  <conditionalFormatting sqref="O717:O719">
    <cfRule type="expression" dxfId="1782" priority="1704">
      <formula>INDIRECT(ADDRESS(ROW(),COLUMN()))=TRUNC(INDIRECT(ADDRESS(ROW(),COLUMN())))</formula>
    </cfRule>
  </conditionalFormatting>
  <conditionalFormatting sqref="J720">
    <cfRule type="expression" dxfId="1781" priority="1703">
      <formula>INDIRECT(ADDRESS(ROW(),COLUMN()))=TRUNC(INDIRECT(ADDRESS(ROW(),COLUMN())))</formula>
    </cfRule>
  </conditionalFormatting>
  <conditionalFormatting sqref="L720">
    <cfRule type="expression" dxfId="1780" priority="1702">
      <formula>INDIRECT(ADDRESS(ROW(),COLUMN()))=TRUNC(INDIRECT(ADDRESS(ROW(),COLUMN())))</formula>
    </cfRule>
  </conditionalFormatting>
  <conditionalFormatting sqref="G714:G720">
    <cfRule type="expression" dxfId="1779" priority="1697">
      <formula>OR($G714="出演費",$G714="音楽費",$G714="文芸費")</formula>
    </cfRule>
    <cfRule type="expression" dxfId="1778" priority="1698">
      <formula>OR($G714="舞台費",$G714="作品借料",$G714="上映費",$G714="会場費",$G714="運搬費")</formula>
    </cfRule>
    <cfRule type="expression" dxfId="1777" priority="1699">
      <formula>OR($G714="賃金・共済費",$G714="旅費",$G714="報償費")</formula>
    </cfRule>
    <cfRule type="expression" dxfId="1776" priority="1700">
      <formula>OR($G714="雑役務費",$G714="消耗品費",$G714="通信費",$G714="会議費",$G714="その他")</formula>
    </cfRule>
    <cfRule type="expression" dxfId="1775" priority="1701">
      <formula>OR($G714="委託費",$G714="補助金")</formula>
    </cfRule>
  </conditionalFormatting>
  <conditionalFormatting sqref="F714:F720">
    <cfRule type="expression" dxfId="1774" priority="1692">
      <formula>$F714="委託費"</formula>
    </cfRule>
    <cfRule type="expression" dxfId="1773" priority="1693">
      <formula>$F714="雑役務費・消耗品費等"</formula>
    </cfRule>
    <cfRule type="expression" dxfId="1772" priority="1694">
      <formula>$F714="賃金・旅費・報償費"</formula>
    </cfRule>
    <cfRule type="expression" dxfId="1771" priority="1695">
      <formula>$F714="舞台・会場・設営費"</formula>
    </cfRule>
    <cfRule type="expression" dxfId="1770" priority="1696">
      <formula>$F714="出演・音楽・文芸費"</formula>
    </cfRule>
  </conditionalFormatting>
  <conditionalFormatting sqref="F714:F720">
    <cfRule type="expression" dxfId="1769" priority="1690">
      <formula>$F714="動画制作・配信費等"</formula>
    </cfRule>
  </conditionalFormatting>
  <conditionalFormatting sqref="G714:G720">
    <cfRule type="expression" dxfId="1768" priority="1691">
      <formula>OR($G714="動画制作費",$G714="動画配信費")</formula>
    </cfRule>
  </conditionalFormatting>
  <conditionalFormatting sqref="R706:R710 O706:O709">
    <cfRule type="expression" dxfId="1767" priority="1689">
      <formula>INDIRECT(ADDRESS(ROW(),COLUMN()))=TRUNC(INDIRECT(ADDRESS(ROW(),COLUMN())))</formula>
    </cfRule>
  </conditionalFormatting>
  <conditionalFormatting sqref="O713">
    <cfRule type="expression" dxfId="1766" priority="1688">
      <formula>INDIRECT(ADDRESS(ROW(),COLUMN()))=TRUNC(INDIRECT(ADDRESS(ROW(),COLUMN())))</formula>
    </cfRule>
  </conditionalFormatting>
  <conditionalFormatting sqref="R711:R713">
    <cfRule type="expression" dxfId="1765" priority="1687">
      <formula>INDIRECT(ADDRESS(ROW(),COLUMN()))=TRUNC(INDIRECT(ADDRESS(ROW(),COLUMN())))</formula>
    </cfRule>
  </conditionalFormatting>
  <conditionalFormatting sqref="L706:L709">
    <cfRule type="expression" dxfId="1764" priority="1686">
      <formula>INDIRECT(ADDRESS(ROW(),COLUMN()))=TRUNC(INDIRECT(ADDRESS(ROW(),COLUMN())))</formula>
    </cfRule>
  </conditionalFormatting>
  <conditionalFormatting sqref="J707">
    <cfRule type="expression" dxfId="1763" priority="1685">
      <formula>INDIRECT(ADDRESS(ROW(),COLUMN()))=TRUNC(INDIRECT(ADDRESS(ROW(),COLUMN())))</formula>
    </cfRule>
  </conditionalFormatting>
  <conditionalFormatting sqref="J706">
    <cfRule type="expression" dxfId="1762" priority="1684">
      <formula>INDIRECT(ADDRESS(ROW(),COLUMN()))=TRUNC(INDIRECT(ADDRESS(ROW(),COLUMN())))</formula>
    </cfRule>
  </conditionalFormatting>
  <conditionalFormatting sqref="J708:J709">
    <cfRule type="expression" dxfId="1761" priority="1683">
      <formula>INDIRECT(ADDRESS(ROW(),COLUMN()))=TRUNC(INDIRECT(ADDRESS(ROW(),COLUMN())))</formula>
    </cfRule>
  </conditionalFormatting>
  <conditionalFormatting sqref="J710:J712">
    <cfRule type="expression" dxfId="1760" priority="1682">
      <formula>INDIRECT(ADDRESS(ROW(),COLUMN()))=TRUNC(INDIRECT(ADDRESS(ROW(),COLUMN())))</formula>
    </cfRule>
  </conditionalFormatting>
  <conditionalFormatting sqref="L710:L712">
    <cfRule type="expression" dxfId="1759" priority="1681">
      <formula>INDIRECT(ADDRESS(ROW(),COLUMN()))=TRUNC(INDIRECT(ADDRESS(ROW(),COLUMN())))</formula>
    </cfRule>
  </conditionalFormatting>
  <conditionalFormatting sqref="O710:O712">
    <cfRule type="expression" dxfId="1758" priority="1680">
      <formula>INDIRECT(ADDRESS(ROW(),COLUMN()))=TRUNC(INDIRECT(ADDRESS(ROW(),COLUMN())))</formula>
    </cfRule>
  </conditionalFormatting>
  <conditionalFormatting sqref="J713">
    <cfRule type="expression" dxfId="1757" priority="1679">
      <formula>INDIRECT(ADDRESS(ROW(),COLUMN()))=TRUNC(INDIRECT(ADDRESS(ROW(),COLUMN())))</formula>
    </cfRule>
  </conditionalFormatting>
  <conditionalFormatting sqref="L713">
    <cfRule type="expression" dxfId="1756" priority="1678">
      <formula>INDIRECT(ADDRESS(ROW(),COLUMN()))=TRUNC(INDIRECT(ADDRESS(ROW(),COLUMN())))</formula>
    </cfRule>
  </conditionalFormatting>
  <conditionalFormatting sqref="G706:G713">
    <cfRule type="expression" dxfId="1755" priority="1673">
      <formula>OR($G706="出演費",$G706="音楽費",$G706="文芸費")</formula>
    </cfRule>
    <cfRule type="expression" dxfId="1754" priority="1674">
      <formula>OR($G706="舞台費",$G706="作品借料",$G706="上映費",$G706="会場費",$G706="運搬費")</formula>
    </cfRule>
    <cfRule type="expression" dxfId="1753" priority="1675">
      <formula>OR($G706="賃金・共済費",$G706="旅費",$G706="報償費")</formula>
    </cfRule>
    <cfRule type="expression" dxfId="1752" priority="1676">
      <formula>OR($G706="雑役務費",$G706="消耗品費",$G706="通信費",$G706="会議費",$G706="その他")</formula>
    </cfRule>
    <cfRule type="expression" dxfId="1751" priority="1677">
      <formula>OR($G706="委託費",$G706="補助金")</formula>
    </cfRule>
  </conditionalFormatting>
  <conditionalFormatting sqref="F706:F713">
    <cfRule type="expression" dxfId="1750" priority="1668">
      <formula>$F706="委託費"</formula>
    </cfRule>
    <cfRule type="expression" dxfId="1749" priority="1669">
      <formula>$F706="雑役務費・消耗品費等"</formula>
    </cfRule>
    <cfRule type="expression" dxfId="1748" priority="1670">
      <formula>$F706="賃金・旅費・報償費"</formula>
    </cfRule>
    <cfRule type="expression" dxfId="1747" priority="1671">
      <formula>$F706="舞台・会場・設営費"</formula>
    </cfRule>
    <cfRule type="expression" dxfId="1746" priority="1672">
      <formula>$F706="出演・音楽・文芸費"</formula>
    </cfRule>
  </conditionalFormatting>
  <conditionalFormatting sqref="F706:F713">
    <cfRule type="expression" dxfId="1745" priority="1666">
      <formula>$F706="動画制作・配信費等"</formula>
    </cfRule>
  </conditionalFormatting>
  <conditionalFormatting sqref="G706:G713">
    <cfRule type="expression" dxfId="1744" priority="1667">
      <formula>OR($G706="動画制作費",$G706="動画配信費")</formula>
    </cfRule>
  </conditionalFormatting>
  <conditionalFormatting sqref="O700:O701 R700:R702">
    <cfRule type="expression" dxfId="1743" priority="1665">
      <formula>INDIRECT(ADDRESS(ROW(),COLUMN()))=TRUNC(INDIRECT(ADDRESS(ROW(),COLUMN())))</formula>
    </cfRule>
  </conditionalFormatting>
  <conditionalFormatting sqref="O705">
    <cfRule type="expression" dxfId="1742" priority="1664">
      <formula>INDIRECT(ADDRESS(ROW(),COLUMN()))=TRUNC(INDIRECT(ADDRESS(ROW(),COLUMN())))</formula>
    </cfRule>
  </conditionalFormatting>
  <conditionalFormatting sqref="R703:R705">
    <cfRule type="expression" dxfId="1741" priority="1663">
      <formula>INDIRECT(ADDRESS(ROW(),COLUMN()))=TRUNC(INDIRECT(ADDRESS(ROW(),COLUMN())))</formula>
    </cfRule>
  </conditionalFormatting>
  <conditionalFormatting sqref="L700:L701">
    <cfRule type="expression" dxfId="1740" priority="1662">
      <formula>INDIRECT(ADDRESS(ROW(),COLUMN()))=TRUNC(INDIRECT(ADDRESS(ROW(),COLUMN())))</formula>
    </cfRule>
  </conditionalFormatting>
  <conditionalFormatting sqref="J700:J701">
    <cfRule type="expression" dxfId="1739" priority="1661">
      <formula>INDIRECT(ADDRESS(ROW(),COLUMN()))=TRUNC(INDIRECT(ADDRESS(ROW(),COLUMN())))</formula>
    </cfRule>
  </conditionalFormatting>
  <conditionalFormatting sqref="J702:J704">
    <cfRule type="expression" dxfId="1738" priority="1660">
      <formula>INDIRECT(ADDRESS(ROW(),COLUMN()))=TRUNC(INDIRECT(ADDRESS(ROW(),COLUMN())))</formula>
    </cfRule>
  </conditionalFormatting>
  <conditionalFormatting sqref="L702:L704">
    <cfRule type="expression" dxfId="1737" priority="1659">
      <formula>INDIRECT(ADDRESS(ROW(),COLUMN()))=TRUNC(INDIRECT(ADDRESS(ROW(),COLUMN())))</formula>
    </cfRule>
  </conditionalFormatting>
  <conditionalFormatting sqref="O702:O704">
    <cfRule type="expression" dxfId="1736" priority="1658">
      <formula>INDIRECT(ADDRESS(ROW(),COLUMN()))=TRUNC(INDIRECT(ADDRESS(ROW(),COLUMN())))</formula>
    </cfRule>
  </conditionalFormatting>
  <conditionalFormatting sqref="J705">
    <cfRule type="expression" dxfId="1735" priority="1657">
      <formula>INDIRECT(ADDRESS(ROW(),COLUMN()))=TRUNC(INDIRECT(ADDRESS(ROW(),COLUMN())))</formula>
    </cfRule>
  </conditionalFormatting>
  <conditionalFormatting sqref="L705">
    <cfRule type="expression" dxfId="1734" priority="1656">
      <formula>INDIRECT(ADDRESS(ROW(),COLUMN()))=TRUNC(INDIRECT(ADDRESS(ROW(),COLUMN())))</formula>
    </cfRule>
  </conditionalFormatting>
  <conditionalFormatting sqref="G700:G705">
    <cfRule type="expression" dxfId="1733" priority="1651">
      <formula>OR($G700="出演費",$G700="音楽費",$G700="文芸費")</formula>
    </cfRule>
    <cfRule type="expression" dxfId="1732" priority="1652">
      <formula>OR($G700="舞台費",$G700="作品借料",$G700="上映費",$G700="会場費",$G700="運搬費")</formula>
    </cfRule>
    <cfRule type="expression" dxfId="1731" priority="1653">
      <formula>OR($G700="賃金・共済費",$G700="旅費",$G700="報償費")</formula>
    </cfRule>
    <cfRule type="expression" dxfId="1730" priority="1654">
      <formula>OR($G700="雑役務費",$G700="消耗品費",$G700="通信費",$G700="会議費",$G700="その他")</formula>
    </cfRule>
    <cfRule type="expression" dxfId="1729" priority="1655">
      <formula>OR($G700="委託費",$G700="補助金")</formula>
    </cfRule>
  </conditionalFormatting>
  <conditionalFormatting sqref="F700:F705">
    <cfRule type="expression" dxfId="1728" priority="1646">
      <formula>$F700="委託費"</formula>
    </cfRule>
    <cfRule type="expression" dxfId="1727" priority="1647">
      <formula>$F700="雑役務費・消耗品費等"</formula>
    </cfRule>
    <cfRule type="expression" dxfId="1726" priority="1648">
      <formula>$F700="賃金・旅費・報償費"</formula>
    </cfRule>
    <cfRule type="expression" dxfId="1725" priority="1649">
      <formula>$F700="舞台・会場・設営費"</formula>
    </cfRule>
    <cfRule type="expression" dxfId="1724" priority="1650">
      <formula>$F700="出演・音楽・文芸費"</formula>
    </cfRule>
  </conditionalFormatting>
  <conditionalFormatting sqref="F700:F705">
    <cfRule type="expression" dxfId="1723" priority="1644">
      <formula>$F700="動画制作・配信費等"</formula>
    </cfRule>
  </conditionalFormatting>
  <conditionalFormatting sqref="G700:G705">
    <cfRule type="expression" dxfId="1722" priority="1645">
      <formula>OR($G700="動画制作費",$G700="動画配信費")</formula>
    </cfRule>
  </conditionalFormatting>
  <conditionalFormatting sqref="O744:O746 R744:R747">
    <cfRule type="expression" dxfId="1721" priority="1643">
      <formula>INDIRECT(ADDRESS(ROW(),COLUMN()))=TRUNC(INDIRECT(ADDRESS(ROW(),COLUMN())))</formula>
    </cfRule>
  </conditionalFormatting>
  <conditionalFormatting sqref="O750">
    <cfRule type="expression" dxfId="1720" priority="1642">
      <formula>INDIRECT(ADDRESS(ROW(),COLUMN()))=TRUNC(INDIRECT(ADDRESS(ROW(),COLUMN())))</formula>
    </cfRule>
  </conditionalFormatting>
  <conditionalFormatting sqref="R748:R750">
    <cfRule type="expression" dxfId="1719" priority="1641">
      <formula>INDIRECT(ADDRESS(ROW(),COLUMN()))=TRUNC(INDIRECT(ADDRESS(ROW(),COLUMN())))</formula>
    </cfRule>
  </conditionalFormatting>
  <conditionalFormatting sqref="L744:L746">
    <cfRule type="expression" dxfId="1718" priority="1640">
      <formula>INDIRECT(ADDRESS(ROW(),COLUMN()))=TRUNC(INDIRECT(ADDRESS(ROW(),COLUMN())))</formula>
    </cfRule>
  </conditionalFormatting>
  <conditionalFormatting sqref="J744">
    <cfRule type="expression" dxfId="1717" priority="1639">
      <formula>INDIRECT(ADDRESS(ROW(),COLUMN()))=TRUNC(INDIRECT(ADDRESS(ROW(),COLUMN())))</formula>
    </cfRule>
  </conditionalFormatting>
  <conditionalFormatting sqref="J745:J746">
    <cfRule type="expression" dxfId="1716" priority="1638">
      <formula>INDIRECT(ADDRESS(ROW(),COLUMN()))=TRUNC(INDIRECT(ADDRESS(ROW(),COLUMN())))</formula>
    </cfRule>
  </conditionalFormatting>
  <conditionalFormatting sqref="J747:J749">
    <cfRule type="expression" dxfId="1715" priority="1637">
      <formula>INDIRECT(ADDRESS(ROW(),COLUMN()))=TRUNC(INDIRECT(ADDRESS(ROW(),COLUMN())))</formula>
    </cfRule>
  </conditionalFormatting>
  <conditionalFormatting sqref="L747:L749">
    <cfRule type="expression" dxfId="1714" priority="1636">
      <formula>INDIRECT(ADDRESS(ROW(),COLUMN()))=TRUNC(INDIRECT(ADDRESS(ROW(),COLUMN())))</formula>
    </cfRule>
  </conditionalFormatting>
  <conditionalFormatting sqref="O747:O749">
    <cfRule type="expression" dxfId="1713" priority="1635">
      <formula>INDIRECT(ADDRESS(ROW(),COLUMN()))=TRUNC(INDIRECT(ADDRESS(ROW(),COLUMN())))</formula>
    </cfRule>
  </conditionalFormatting>
  <conditionalFormatting sqref="J750">
    <cfRule type="expression" dxfId="1712" priority="1634">
      <formula>INDIRECT(ADDRESS(ROW(),COLUMN()))=TRUNC(INDIRECT(ADDRESS(ROW(),COLUMN())))</formula>
    </cfRule>
  </conditionalFormatting>
  <conditionalFormatting sqref="L750">
    <cfRule type="expression" dxfId="1711" priority="1633">
      <formula>INDIRECT(ADDRESS(ROW(),COLUMN()))=TRUNC(INDIRECT(ADDRESS(ROW(),COLUMN())))</formula>
    </cfRule>
  </conditionalFormatting>
  <conditionalFormatting sqref="G744:G750">
    <cfRule type="expression" dxfId="1710" priority="1628">
      <formula>OR($G744="出演費",$G744="音楽費",$G744="文芸費")</formula>
    </cfRule>
    <cfRule type="expression" dxfId="1709" priority="1629">
      <formula>OR($G744="舞台費",$G744="作品借料",$G744="上映費",$G744="会場費",$G744="運搬費")</formula>
    </cfRule>
    <cfRule type="expression" dxfId="1708" priority="1630">
      <formula>OR($G744="賃金・共済費",$G744="旅費",$G744="報償費")</formula>
    </cfRule>
    <cfRule type="expression" dxfId="1707" priority="1631">
      <formula>OR($G744="雑役務費",$G744="消耗品費",$G744="通信費",$G744="会議費",$G744="その他")</formula>
    </cfRule>
    <cfRule type="expression" dxfId="1706" priority="1632">
      <formula>OR($G744="委託費",$G744="補助金")</formula>
    </cfRule>
  </conditionalFormatting>
  <conditionalFormatting sqref="F744:F750">
    <cfRule type="expression" dxfId="1705" priority="1623">
      <formula>$F744="委託費"</formula>
    </cfRule>
    <cfRule type="expression" dxfId="1704" priority="1624">
      <formula>$F744="雑役務費・消耗品費等"</formula>
    </cfRule>
    <cfRule type="expression" dxfId="1703" priority="1625">
      <formula>$F744="賃金・旅費・報償費"</formula>
    </cfRule>
    <cfRule type="expression" dxfId="1702" priority="1626">
      <formula>$F744="舞台・会場・設営費"</formula>
    </cfRule>
    <cfRule type="expression" dxfId="1701" priority="1627">
      <formula>$F744="出演・音楽・文芸費"</formula>
    </cfRule>
  </conditionalFormatting>
  <conditionalFormatting sqref="F744:F750">
    <cfRule type="expression" dxfId="1700" priority="1621">
      <formula>$F744="動画制作・配信費等"</formula>
    </cfRule>
  </conditionalFormatting>
  <conditionalFormatting sqref="G744:G750">
    <cfRule type="expression" dxfId="1699" priority="1622">
      <formula>OR($G744="動画制作費",$G744="動画配信費")</formula>
    </cfRule>
  </conditionalFormatting>
  <conditionalFormatting sqref="R736:R740 O736:O739">
    <cfRule type="expression" dxfId="1698" priority="1620">
      <formula>INDIRECT(ADDRESS(ROW(),COLUMN()))=TRUNC(INDIRECT(ADDRESS(ROW(),COLUMN())))</formula>
    </cfRule>
  </conditionalFormatting>
  <conditionalFormatting sqref="O743">
    <cfRule type="expression" dxfId="1697" priority="1619">
      <formula>INDIRECT(ADDRESS(ROW(),COLUMN()))=TRUNC(INDIRECT(ADDRESS(ROW(),COLUMN())))</formula>
    </cfRule>
  </conditionalFormatting>
  <conditionalFormatting sqref="R741:R743">
    <cfRule type="expression" dxfId="1696" priority="1618">
      <formula>INDIRECT(ADDRESS(ROW(),COLUMN()))=TRUNC(INDIRECT(ADDRESS(ROW(),COLUMN())))</formula>
    </cfRule>
  </conditionalFormatting>
  <conditionalFormatting sqref="L736:L739">
    <cfRule type="expression" dxfId="1695" priority="1617">
      <formula>INDIRECT(ADDRESS(ROW(),COLUMN()))=TRUNC(INDIRECT(ADDRESS(ROW(),COLUMN())))</formula>
    </cfRule>
  </conditionalFormatting>
  <conditionalFormatting sqref="J737">
    <cfRule type="expression" dxfId="1694" priority="1616">
      <formula>INDIRECT(ADDRESS(ROW(),COLUMN()))=TRUNC(INDIRECT(ADDRESS(ROW(),COLUMN())))</formula>
    </cfRule>
  </conditionalFormatting>
  <conditionalFormatting sqref="J736">
    <cfRule type="expression" dxfId="1693" priority="1615">
      <formula>INDIRECT(ADDRESS(ROW(),COLUMN()))=TRUNC(INDIRECT(ADDRESS(ROW(),COLUMN())))</formula>
    </cfRule>
  </conditionalFormatting>
  <conditionalFormatting sqref="J738:J739">
    <cfRule type="expression" dxfId="1692" priority="1614">
      <formula>INDIRECT(ADDRESS(ROW(),COLUMN()))=TRUNC(INDIRECT(ADDRESS(ROW(),COLUMN())))</formula>
    </cfRule>
  </conditionalFormatting>
  <conditionalFormatting sqref="J740:J742">
    <cfRule type="expression" dxfId="1691" priority="1613">
      <formula>INDIRECT(ADDRESS(ROW(),COLUMN()))=TRUNC(INDIRECT(ADDRESS(ROW(),COLUMN())))</formula>
    </cfRule>
  </conditionalFormatting>
  <conditionalFormatting sqref="L740:L742">
    <cfRule type="expression" dxfId="1690" priority="1612">
      <formula>INDIRECT(ADDRESS(ROW(),COLUMN()))=TRUNC(INDIRECT(ADDRESS(ROW(),COLUMN())))</formula>
    </cfRule>
  </conditionalFormatting>
  <conditionalFormatting sqref="O740:O742">
    <cfRule type="expression" dxfId="1689" priority="1611">
      <formula>INDIRECT(ADDRESS(ROW(),COLUMN()))=TRUNC(INDIRECT(ADDRESS(ROW(),COLUMN())))</formula>
    </cfRule>
  </conditionalFormatting>
  <conditionalFormatting sqref="J743">
    <cfRule type="expression" dxfId="1688" priority="1610">
      <formula>INDIRECT(ADDRESS(ROW(),COLUMN()))=TRUNC(INDIRECT(ADDRESS(ROW(),COLUMN())))</formula>
    </cfRule>
  </conditionalFormatting>
  <conditionalFormatting sqref="L743">
    <cfRule type="expression" dxfId="1687" priority="1609">
      <formula>INDIRECT(ADDRESS(ROW(),COLUMN()))=TRUNC(INDIRECT(ADDRESS(ROW(),COLUMN())))</formula>
    </cfRule>
  </conditionalFormatting>
  <conditionalFormatting sqref="G736:G743">
    <cfRule type="expression" dxfId="1686" priority="1604">
      <formula>OR($G736="出演費",$G736="音楽費",$G736="文芸費")</formula>
    </cfRule>
    <cfRule type="expression" dxfId="1685" priority="1605">
      <formula>OR($G736="舞台費",$G736="作品借料",$G736="上映費",$G736="会場費",$G736="運搬費")</formula>
    </cfRule>
    <cfRule type="expression" dxfId="1684" priority="1606">
      <formula>OR($G736="賃金・共済費",$G736="旅費",$G736="報償費")</formula>
    </cfRule>
    <cfRule type="expression" dxfId="1683" priority="1607">
      <formula>OR($G736="雑役務費",$G736="消耗品費",$G736="通信費",$G736="会議費",$G736="その他")</formula>
    </cfRule>
    <cfRule type="expression" dxfId="1682" priority="1608">
      <formula>OR($G736="委託費",$G736="補助金")</formula>
    </cfRule>
  </conditionalFormatting>
  <conditionalFormatting sqref="F736:F743">
    <cfRule type="expression" dxfId="1681" priority="1599">
      <formula>$F736="委託費"</formula>
    </cfRule>
    <cfRule type="expression" dxfId="1680" priority="1600">
      <formula>$F736="雑役務費・消耗品費等"</formula>
    </cfRule>
    <cfRule type="expression" dxfId="1679" priority="1601">
      <formula>$F736="賃金・旅費・報償費"</formula>
    </cfRule>
    <cfRule type="expression" dxfId="1678" priority="1602">
      <formula>$F736="舞台・会場・設営費"</formula>
    </cfRule>
    <cfRule type="expression" dxfId="1677" priority="1603">
      <formula>$F736="出演・音楽・文芸費"</formula>
    </cfRule>
  </conditionalFormatting>
  <conditionalFormatting sqref="F736:F743">
    <cfRule type="expression" dxfId="1676" priority="1597">
      <formula>$F736="動画制作・配信費等"</formula>
    </cfRule>
  </conditionalFormatting>
  <conditionalFormatting sqref="G736:G743">
    <cfRule type="expression" dxfId="1675" priority="1598">
      <formula>OR($G736="動画制作費",$G736="動画配信費")</formula>
    </cfRule>
  </conditionalFormatting>
  <conditionalFormatting sqref="O730:O731 R730:R732">
    <cfRule type="expression" dxfId="1674" priority="1596">
      <formula>INDIRECT(ADDRESS(ROW(),COLUMN()))=TRUNC(INDIRECT(ADDRESS(ROW(),COLUMN())))</formula>
    </cfRule>
  </conditionalFormatting>
  <conditionalFormatting sqref="O735">
    <cfRule type="expression" dxfId="1673" priority="1595">
      <formula>INDIRECT(ADDRESS(ROW(),COLUMN()))=TRUNC(INDIRECT(ADDRESS(ROW(),COLUMN())))</formula>
    </cfRule>
  </conditionalFormatting>
  <conditionalFormatting sqref="R733:R735">
    <cfRule type="expression" dxfId="1672" priority="1594">
      <formula>INDIRECT(ADDRESS(ROW(),COLUMN()))=TRUNC(INDIRECT(ADDRESS(ROW(),COLUMN())))</formula>
    </cfRule>
  </conditionalFormatting>
  <conditionalFormatting sqref="L730:L731">
    <cfRule type="expression" dxfId="1671" priority="1593">
      <formula>INDIRECT(ADDRESS(ROW(),COLUMN()))=TRUNC(INDIRECT(ADDRESS(ROW(),COLUMN())))</formula>
    </cfRule>
  </conditionalFormatting>
  <conditionalFormatting sqref="J730:J731">
    <cfRule type="expression" dxfId="1670" priority="1592">
      <formula>INDIRECT(ADDRESS(ROW(),COLUMN()))=TRUNC(INDIRECT(ADDRESS(ROW(),COLUMN())))</formula>
    </cfRule>
  </conditionalFormatting>
  <conditionalFormatting sqref="J732:J734">
    <cfRule type="expression" dxfId="1669" priority="1591">
      <formula>INDIRECT(ADDRESS(ROW(),COLUMN()))=TRUNC(INDIRECT(ADDRESS(ROW(),COLUMN())))</formula>
    </cfRule>
  </conditionalFormatting>
  <conditionalFormatting sqref="L732:L734">
    <cfRule type="expression" dxfId="1668" priority="1590">
      <formula>INDIRECT(ADDRESS(ROW(),COLUMN()))=TRUNC(INDIRECT(ADDRESS(ROW(),COLUMN())))</formula>
    </cfRule>
  </conditionalFormatting>
  <conditionalFormatting sqref="O732:O734">
    <cfRule type="expression" dxfId="1667" priority="1589">
      <formula>INDIRECT(ADDRESS(ROW(),COLUMN()))=TRUNC(INDIRECT(ADDRESS(ROW(),COLUMN())))</formula>
    </cfRule>
  </conditionalFormatting>
  <conditionalFormatting sqref="J735">
    <cfRule type="expression" dxfId="1666" priority="1588">
      <formula>INDIRECT(ADDRESS(ROW(),COLUMN()))=TRUNC(INDIRECT(ADDRESS(ROW(),COLUMN())))</formula>
    </cfRule>
  </conditionalFormatting>
  <conditionalFormatting sqref="L735">
    <cfRule type="expression" dxfId="1665" priority="1587">
      <formula>INDIRECT(ADDRESS(ROW(),COLUMN()))=TRUNC(INDIRECT(ADDRESS(ROW(),COLUMN())))</formula>
    </cfRule>
  </conditionalFormatting>
  <conditionalFormatting sqref="G730:G735">
    <cfRule type="expression" dxfId="1664" priority="1582">
      <formula>OR($G730="出演費",$G730="音楽費",$G730="文芸費")</formula>
    </cfRule>
    <cfRule type="expression" dxfId="1663" priority="1583">
      <formula>OR($G730="舞台費",$G730="作品借料",$G730="上映費",$G730="会場費",$G730="運搬費")</formula>
    </cfRule>
    <cfRule type="expression" dxfId="1662" priority="1584">
      <formula>OR($G730="賃金・共済費",$G730="旅費",$G730="報償費")</formula>
    </cfRule>
    <cfRule type="expression" dxfId="1661" priority="1585">
      <formula>OR($G730="雑役務費",$G730="消耗品費",$G730="通信費",$G730="会議費",$G730="その他")</formula>
    </cfRule>
    <cfRule type="expression" dxfId="1660" priority="1586">
      <formula>OR($G730="委託費",$G730="補助金")</formula>
    </cfRule>
  </conditionalFormatting>
  <conditionalFormatting sqref="F730:F735">
    <cfRule type="expression" dxfId="1659" priority="1577">
      <formula>$F730="委託費"</formula>
    </cfRule>
    <cfRule type="expression" dxfId="1658" priority="1578">
      <formula>$F730="雑役務費・消耗品費等"</formula>
    </cfRule>
    <cfRule type="expression" dxfId="1657" priority="1579">
      <formula>$F730="賃金・旅費・報償費"</formula>
    </cfRule>
    <cfRule type="expression" dxfId="1656" priority="1580">
      <formula>$F730="舞台・会場・設営費"</formula>
    </cfRule>
    <cfRule type="expression" dxfId="1655" priority="1581">
      <formula>$F730="出演・音楽・文芸費"</formula>
    </cfRule>
  </conditionalFormatting>
  <conditionalFormatting sqref="F730:F735">
    <cfRule type="expression" dxfId="1654" priority="1575">
      <formula>$F730="動画制作・配信費等"</formula>
    </cfRule>
  </conditionalFormatting>
  <conditionalFormatting sqref="G730:G735">
    <cfRule type="expression" dxfId="1653" priority="1576">
      <formula>OR($G730="動画制作費",$G730="動画配信費")</formula>
    </cfRule>
  </conditionalFormatting>
  <conditionalFormatting sqref="O774:O776 R774:R777">
    <cfRule type="expression" dxfId="1652" priority="1574">
      <formula>INDIRECT(ADDRESS(ROW(),COLUMN()))=TRUNC(INDIRECT(ADDRESS(ROW(),COLUMN())))</formula>
    </cfRule>
  </conditionalFormatting>
  <conditionalFormatting sqref="O780">
    <cfRule type="expression" dxfId="1651" priority="1573">
      <formula>INDIRECT(ADDRESS(ROW(),COLUMN()))=TRUNC(INDIRECT(ADDRESS(ROW(),COLUMN())))</formula>
    </cfRule>
  </conditionalFormatting>
  <conditionalFormatting sqref="R778:R780">
    <cfRule type="expression" dxfId="1650" priority="1572">
      <formula>INDIRECT(ADDRESS(ROW(),COLUMN()))=TRUNC(INDIRECT(ADDRESS(ROW(),COLUMN())))</formula>
    </cfRule>
  </conditionalFormatting>
  <conditionalFormatting sqref="L774:L776">
    <cfRule type="expression" dxfId="1649" priority="1571">
      <formula>INDIRECT(ADDRESS(ROW(),COLUMN()))=TRUNC(INDIRECT(ADDRESS(ROW(),COLUMN())))</formula>
    </cfRule>
  </conditionalFormatting>
  <conditionalFormatting sqref="J774">
    <cfRule type="expression" dxfId="1648" priority="1570">
      <formula>INDIRECT(ADDRESS(ROW(),COLUMN()))=TRUNC(INDIRECT(ADDRESS(ROW(),COLUMN())))</formula>
    </cfRule>
  </conditionalFormatting>
  <conditionalFormatting sqref="J775:J776">
    <cfRule type="expression" dxfId="1647" priority="1569">
      <formula>INDIRECT(ADDRESS(ROW(),COLUMN()))=TRUNC(INDIRECT(ADDRESS(ROW(),COLUMN())))</formula>
    </cfRule>
  </conditionalFormatting>
  <conditionalFormatting sqref="J777:J779">
    <cfRule type="expression" dxfId="1646" priority="1568">
      <formula>INDIRECT(ADDRESS(ROW(),COLUMN()))=TRUNC(INDIRECT(ADDRESS(ROW(),COLUMN())))</formula>
    </cfRule>
  </conditionalFormatting>
  <conditionalFormatting sqref="L777:L779">
    <cfRule type="expression" dxfId="1645" priority="1567">
      <formula>INDIRECT(ADDRESS(ROW(),COLUMN()))=TRUNC(INDIRECT(ADDRESS(ROW(),COLUMN())))</formula>
    </cfRule>
  </conditionalFormatting>
  <conditionalFormatting sqref="O777:O779">
    <cfRule type="expression" dxfId="1644" priority="1566">
      <formula>INDIRECT(ADDRESS(ROW(),COLUMN()))=TRUNC(INDIRECT(ADDRESS(ROW(),COLUMN())))</formula>
    </cfRule>
  </conditionalFormatting>
  <conditionalFormatting sqref="J780">
    <cfRule type="expression" dxfId="1643" priority="1565">
      <formula>INDIRECT(ADDRESS(ROW(),COLUMN()))=TRUNC(INDIRECT(ADDRESS(ROW(),COLUMN())))</formula>
    </cfRule>
  </conditionalFormatting>
  <conditionalFormatting sqref="L780">
    <cfRule type="expression" dxfId="1642" priority="1564">
      <formula>INDIRECT(ADDRESS(ROW(),COLUMN()))=TRUNC(INDIRECT(ADDRESS(ROW(),COLUMN())))</formula>
    </cfRule>
  </conditionalFormatting>
  <conditionalFormatting sqref="G774:G780">
    <cfRule type="expression" dxfId="1641" priority="1559">
      <formula>OR($G774="出演費",$G774="音楽費",$G774="文芸費")</formula>
    </cfRule>
    <cfRule type="expression" dxfId="1640" priority="1560">
      <formula>OR($G774="舞台費",$G774="作品借料",$G774="上映費",$G774="会場費",$G774="運搬費")</formula>
    </cfRule>
    <cfRule type="expression" dxfId="1639" priority="1561">
      <formula>OR($G774="賃金・共済費",$G774="旅費",$G774="報償費")</formula>
    </cfRule>
    <cfRule type="expression" dxfId="1638" priority="1562">
      <formula>OR($G774="雑役務費",$G774="消耗品費",$G774="通信費",$G774="会議費",$G774="その他")</formula>
    </cfRule>
    <cfRule type="expression" dxfId="1637" priority="1563">
      <formula>OR($G774="委託費",$G774="補助金")</formula>
    </cfRule>
  </conditionalFormatting>
  <conditionalFormatting sqref="F774:F780">
    <cfRule type="expression" dxfId="1636" priority="1554">
      <formula>$F774="委託費"</formula>
    </cfRule>
    <cfRule type="expression" dxfId="1635" priority="1555">
      <formula>$F774="雑役務費・消耗品費等"</formula>
    </cfRule>
    <cfRule type="expression" dxfId="1634" priority="1556">
      <formula>$F774="賃金・旅費・報償費"</formula>
    </cfRule>
    <cfRule type="expression" dxfId="1633" priority="1557">
      <formula>$F774="舞台・会場・設営費"</formula>
    </cfRule>
    <cfRule type="expression" dxfId="1632" priority="1558">
      <formula>$F774="出演・音楽・文芸費"</formula>
    </cfRule>
  </conditionalFormatting>
  <conditionalFormatting sqref="F774:F780">
    <cfRule type="expression" dxfId="1631" priority="1552">
      <formula>$F774="動画制作・配信費等"</formula>
    </cfRule>
  </conditionalFormatting>
  <conditionalFormatting sqref="G774:G780">
    <cfRule type="expression" dxfId="1630" priority="1553">
      <formula>OR($G774="動画制作費",$G774="動画配信費")</formula>
    </cfRule>
  </conditionalFormatting>
  <conditionalFormatting sqref="R766:R770 O766:O769">
    <cfRule type="expression" dxfId="1629" priority="1551">
      <formula>INDIRECT(ADDRESS(ROW(),COLUMN()))=TRUNC(INDIRECT(ADDRESS(ROW(),COLUMN())))</formula>
    </cfRule>
  </conditionalFormatting>
  <conditionalFormatting sqref="O773">
    <cfRule type="expression" dxfId="1628" priority="1550">
      <formula>INDIRECT(ADDRESS(ROW(),COLUMN()))=TRUNC(INDIRECT(ADDRESS(ROW(),COLUMN())))</formula>
    </cfRule>
  </conditionalFormatting>
  <conditionalFormatting sqref="R771:R773">
    <cfRule type="expression" dxfId="1627" priority="1549">
      <formula>INDIRECT(ADDRESS(ROW(),COLUMN()))=TRUNC(INDIRECT(ADDRESS(ROW(),COLUMN())))</formula>
    </cfRule>
  </conditionalFormatting>
  <conditionalFormatting sqref="L766:L769">
    <cfRule type="expression" dxfId="1626" priority="1548">
      <formula>INDIRECT(ADDRESS(ROW(),COLUMN()))=TRUNC(INDIRECT(ADDRESS(ROW(),COLUMN())))</formula>
    </cfRule>
  </conditionalFormatting>
  <conditionalFormatting sqref="J767">
    <cfRule type="expression" dxfId="1625" priority="1547">
      <formula>INDIRECT(ADDRESS(ROW(),COLUMN()))=TRUNC(INDIRECT(ADDRESS(ROW(),COLUMN())))</formula>
    </cfRule>
  </conditionalFormatting>
  <conditionalFormatting sqref="J766">
    <cfRule type="expression" dxfId="1624" priority="1546">
      <formula>INDIRECT(ADDRESS(ROW(),COLUMN()))=TRUNC(INDIRECT(ADDRESS(ROW(),COLUMN())))</formula>
    </cfRule>
  </conditionalFormatting>
  <conditionalFormatting sqref="J768:J769">
    <cfRule type="expression" dxfId="1623" priority="1545">
      <formula>INDIRECT(ADDRESS(ROW(),COLUMN()))=TRUNC(INDIRECT(ADDRESS(ROW(),COLUMN())))</formula>
    </cfRule>
  </conditionalFormatting>
  <conditionalFormatting sqref="J770:J772">
    <cfRule type="expression" dxfId="1622" priority="1544">
      <formula>INDIRECT(ADDRESS(ROW(),COLUMN()))=TRUNC(INDIRECT(ADDRESS(ROW(),COLUMN())))</formula>
    </cfRule>
  </conditionalFormatting>
  <conditionalFormatting sqref="L770:L772">
    <cfRule type="expression" dxfId="1621" priority="1543">
      <formula>INDIRECT(ADDRESS(ROW(),COLUMN()))=TRUNC(INDIRECT(ADDRESS(ROW(),COLUMN())))</formula>
    </cfRule>
  </conditionalFormatting>
  <conditionalFormatting sqref="O770:O772">
    <cfRule type="expression" dxfId="1620" priority="1542">
      <formula>INDIRECT(ADDRESS(ROW(),COLUMN()))=TRUNC(INDIRECT(ADDRESS(ROW(),COLUMN())))</formula>
    </cfRule>
  </conditionalFormatting>
  <conditionalFormatting sqref="J773">
    <cfRule type="expression" dxfId="1619" priority="1541">
      <formula>INDIRECT(ADDRESS(ROW(),COLUMN()))=TRUNC(INDIRECT(ADDRESS(ROW(),COLUMN())))</formula>
    </cfRule>
  </conditionalFormatting>
  <conditionalFormatting sqref="L773">
    <cfRule type="expression" dxfId="1618" priority="1540">
      <formula>INDIRECT(ADDRESS(ROW(),COLUMN()))=TRUNC(INDIRECT(ADDRESS(ROW(),COLUMN())))</formula>
    </cfRule>
  </conditionalFormatting>
  <conditionalFormatting sqref="G766:G773">
    <cfRule type="expression" dxfId="1617" priority="1535">
      <formula>OR($G766="出演費",$G766="音楽費",$G766="文芸費")</formula>
    </cfRule>
    <cfRule type="expression" dxfId="1616" priority="1536">
      <formula>OR($G766="舞台費",$G766="作品借料",$G766="上映費",$G766="会場費",$G766="運搬費")</formula>
    </cfRule>
    <cfRule type="expression" dxfId="1615" priority="1537">
      <formula>OR($G766="賃金・共済費",$G766="旅費",$G766="報償費")</formula>
    </cfRule>
    <cfRule type="expression" dxfId="1614" priority="1538">
      <formula>OR($G766="雑役務費",$G766="消耗品費",$G766="通信費",$G766="会議費",$G766="その他")</formula>
    </cfRule>
    <cfRule type="expression" dxfId="1613" priority="1539">
      <formula>OR($G766="委託費",$G766="補助金")</formula>
    </cfRule>
  </conditionalFormatting>
  <conditionalFormatting sqref="F766:F773">
    <cfRule type="expression" dxfId="1612" priority="1530">
      <formula>$F766="委託費"</formula>
    </cfRule>
    <cfRule type="expression" dxfId="1611" priority="1531">
      <formula>$F766="雑役務費・消耗品費等"</formula>
    </cfRule>
    <cfRule type="expression" dxfId="1610" priority="1532">
      <formula>$F766="賃金・旅費・報償費"</formula>
    </cfRule>
    <cfRule type="expression" dxfId="1609" priority="1533">
      <formula>$F766="舞台・会場・設営費"</formula>
    </cfRule>
    <cfRule type="expression" dxfId="1608" priority="1534">
      <formula>$F766="出演・音楽・文芸費"</formula>
    </cfRule>
  </conditionalFormatting>
  <conditionalFormatting sqref="F766:F773">
    <cfRule type="expression" dxfId="1607" priority="1528">
      <formula>$F766="動画制作・配信費等"</formula>
    </cfRule>
  </conditionalFormatting>
  <conditionalFormatting sqref="G766:G773">
    <cfRule type="expression" dxfId="1606" priority="1529">
      <formula>OR($G766="動画制作費",$G766="動画配信費")</formula>
    </cfRule>
  </conditionalFormatting>
  <conditionalFormatting sqref="O760:O761 R760:R762">
    <cfRule type="expression" dxfId="1605" priority="1527">
      <formula>INDIRECT(ADDRESS(ROW(),COLUMN()))=TRUNC(INDIRECT(ADDRESS(ROW(),COLUMN())))</formula>
    </cfRule>
  </conditionalFormatting>
  <conditionalFormatting sqref="O765">
    <cfRule type="expression" dxfId="1604" priority="1526">
      <formula>INDIRECT(ADDRESS(ROW(),COLUMN()))=TRUNC(INDIRECT(ADDRESS(ROW(),COLUMN())))</formula>
    </cfRule>
  </conditionalFormatting>
  <conditionalFormatting sqref="R763:R765">
    <cfRule type="expression" dxfId="1603" priority="1525">
      <formula>INDIRECT(ADDRESS(ROW(),COLUMN()))=TRUNC(INDIRECT(ADDRESS(ROW(),COLUMN())))</formula>
    </cfRule>
  </conditionalFormatting>
  <conditionalFormatting sqref="L760:L761">
    <cfRule type="expression" dxfId="1602" priority="1524">
      <formula>INDIRECT(ADDRESS(ROW(),COLUMN()))=TRUNC(INDIRECT(ADDRESS(ROW(),COLUMN())))</formula>
    </cfRule>
  </conditionalFormatting>
  <conditionalFormatting sqref="J760:J761">
    <cfRule type="expression" dxfId="1601" priority="1523">
      <formula>INDIRECT(ADDRESS(ROW(),COLUMN()))=TRUNC(INDIRECT(ADDRESS(ROW(),COLUMN())))</formula>
    </cfRule>
  </conditionalFormatting>
  <conditionalFormatting sqref="J762:J764">
    <cfRule type="expression" dxfId="1600" priority="1522">
      <formula>INDIRECT(ADDRESS(ROW(),COLUMN()))=TRUNC(INDIRECT(ADDRESS(ROW(),COLUMN())))</formula>
    </cfRule>
  </conditionalFormatting>
  <conditionalFormatting sqref="L762:L764">
    <cfRule type="expression" dxfId="1599" priority="1521">
      <formula>INDIRECT(ADDRESS(ROW(),COLUMN()))=TRUNC(INDIRECT(ADDRESS(ROW(),COLUMN())))</formula>
    </cfRule>
  </conditionalFormatting>
  <conditionalFormatting sqref="O762:O764">
    <cfRule type="expression" dxfId="1598" priority="1520">
      <formula>INDIRECT(ADDRESS(ROW(),COLUMN()))=TRUNC(INDIRECT(ADDRESS(ROW(),COLUMN())))</formula>
    </cfRule>
  </conditionalFormatting>
  <conditionalFormatting sqref="J765">
    <cfRule type="expression" dxfId="1597" priority="1519">
      <formula>INDIRECT(ADDRESS(ROW(),COLUMN()))=TRUNC(INDIRECT(ADDRESS(ROW(),COLUMN())))</formula>
    </cfRule>
  </conditionalFormatting>
  <conditionalFormatting sqref="L765">
    <cfRule type="expression" dxfId="1596" priority="1518">
      <formula>INDIRECT(ADDRESS(ROW(),COLUMN()))=TRUNC(INDIRECT(ADDRESS(ROW(),COLUMN())))</formula>
    </cfRule>
  </conditionalFormatting>
  <conditionalFormatting sqref="G760:G765">
    <cfRule type="expression" dxfId="1595" priority="1513">
      <formula>OR($G760="出演費",$G760="音楽費",$G760="文芸費")</formula>
    </cfRule>
    <cfRule type="expression" dxfId="1594" priority="1514">
      <formula>OR($G760="舞台費",$G760="作品借料",$G760="上映費",$G760="会場費",$G760="運搬費")</formula>
    </cfRule>
    <cfRule type="expression" dxfId="1593" priority="1515">
      <formula>OR($G760="賃金・共済費",$G760="旅費",$G760="報償費")</formula>
    </cfRule>
    <cfRule type="expression" dxfId="1592" priority="1516">
      <formula>OR($G760="雑役務費",$G760="消耗品費",$G760="通信費",$G760="会議費",$G760="その他")</formula>
    </cfRule>
    <cfRule type="expression" dxfId="1591" priority="1517">
      <formula>OR($G760="委託費",$G760="補助金")</formula>
    </cfRule>
  </conditionalFormatting>
  <conditionalFormatting sqref="F760:F765">
    <cfRule type="expression" dxfId="1590" priority="1508">
      <formula>$F760="委託費"</formula>
    </cfRule>
    <cfRule type="expression" dxfId="1589" priority="1509">
      <formula>$F760="雑役務費・消耗品費等"</formula>
    </cfRule>
    <cfRule type="expression" dxfId="1588" priority="1510">
      <formula>$F760="賃金・旅費・報償費"</formula>
    </cfRule>
    <cfRule type="expression" dxfId="1587" priority="1511">
      <formula>$F760="舞台・会場・設営費"</formula>
    </cfRule>
    <cfRule type="expression" dxfId="1586" priority="1512">
      <formula>$F760="出演・音楽・文芸費"</formula>
    </cfRule>
  </conditionalFormatting>
  <conditionalFormatting sqref="F760:F765">
    <cfRule type="expression" dxfId="1585" priority="1506">
      <formula>$F760="動画制作・配信費等"</formula>
    </cfRule>
  </conditionalFormatting>
  <conditionalFormatting sqref="G760:G765">
    <cfRule type="expression" dxfId="1584" priority="1507">
      <formula>OR($G760="動画制作費",$G760="動画配信費")</formula>
    </cfRule>
  </conditionalFormatting>
  <conditionalFormatting sqref="O804:O806 R804:R807">
    <cfRule type="expression" dxfId="1583" priority="1505">
      <formula>INDIRECT(ADDRESS(ROW(),COLUMN()))=TRUNC(INDIRECT(ADDRESS(ROW(),COLUMN())))</formula>
    </cfRule>
  </conditionalFormatting>
  <conditionalFormatting sqref="O810">
    <cfRule type="expression" dxfId="1582" priority="1504">
      <formula>INDIRECT(ADDRESS(ROW(),COLUMN()))=TRUNC(INDIRECT(ADDRESS(ROW(),COLUMN())))</formula>
    </cfRule>
  </conditionalFormatting>
  <conditionalFormatting sqref="R808:R810">
    <cfRule type="expression" dxfId="1581" priority="1503">
      <formula>INDIRECT(ADDRESS(ROW(),COLUMN()))=TRUNC(INDIRECT(ADDRESS(ROW(),COLUMN())))</formula>
    </cfRule>
  </conditionalFormatting>
  <conditionalFormatting sqref="L804:L806">
    <cfRule type="expression" dxfId="1580" priority="1502">
      <formula>INDIRECT(ADDRESS(ROW(),COLUMN()))=TRUNC(INDIRECT(ADDRESS(ROW(),COLUMN())))</formula>
    </cfRule>
  </conditionalFormatting>
  <conditionalFormatting sqref="J804">
    <cfRule type="expression" dxfId="1579" priority="1501">
      <formula>INDIRECT(ADDRESS(ROW(),COLUMN()))=TRUNC(INDIRECT(ADDRESS(ROW(),COLUMN())))</formula>
    </cfRule>
  </conditionalFormatting>
  <conditionalFormatting sqref="J805:J806">
    <cfRule type="expression" dxfId="1578" priority="1500">
      <formula>INDIRECT(ADDRESS(ROW(),COLUMN()))=TRUNC(INDIRECT(ADDRESS(ROW(),COLUMN())))</formula>
    </cfRule>
  </conditionalFormatting>
  <conditionalFormatting sqref="J807:J809">
    <cfRule type="expression" dxfId="1577" priority="1499">
      <formula>INDIRECT(ADDRESS(ROW(),COLUMN()))=TRUNC(INDIRECT(ADDRESS(ROW(),COLUMN())))</formula>
    </cfRule>
  </conditionalFormatting>
  <conditionalFormatting sqref="L807:L809">
    <cfRule type="expression" dxfId="1576" priority="1498">
      <formula>INDIRECT(ADDRESS(ROW(),COLUMN()))=TRUNC(INDIRECT(ADDRESS(ROW(),COLUMN())))</formula>
    </cfRule>
  </conditionalFormatting>
  <conditionalFormatting sqref="O807:O809">
    <cfRule type="expression" dxfId="1575" priority="1497">
      <formula>INDIRECT(ADDRESS(ROW(),COLUMN()))=TRUNC(INDIRECT(ADDRESS(ROW(),COLUMN())))</formula>
    </cfRule>
  </conditionalFormatting>
  <conditionalFormatting sqref="J810">
    <cfRule type="expression" dxfId="1574" priority="1496">
      <formula>INDIRECT(ADDRESS(ROW(),COLUMN()))=TRUNC(INDIRECT(ADDRESS(ROW(),COLUMN())))</formula>
    </cfRule>
  </conditionalFormatting>
  <conditionalFormatting sqref="L810">
    <cfRule type="expression" dxfId="1573" priority="1495">
      <formula>INDIRECT(ADDRESS(ROW(),COLUMN()))=TRUNC(INDIRECT(ADDRESS(ROW(),COLUMN())))</formula>
    </cfRule>
  </conditionalFormatting>
  <conditionalFormatting sqref="G804:G810">
    <cfRule type="expression" dxfId="1572" priority="1490">
      <formula>OR($G804="出演費",$G804="音楽費",$G804="文芸費")</formula>
    </cfRule>
    <cfRule type="expression" dxfId="1571" priority="1491">
      <formula>OR($G804="舞台費",$G804="作品借料",$G804="上映費",$G804="会場費",$G804="運搬費")</formula>
    </cfRule>
    <cfRule type="expression" dxfId="1570" priority="1492">
      <formula>OR($G804="賃金・共済費",$G804="旅費",$G804="報償費")</formula>
    </cfRule>
    <cfRule type="expression" dxfId="1569" priority="1493">
      <formula>OR($G804="雑役務費",$G804="消耗品費",$G804="通信費",$G804="会議費",$G804="その他")</formula>
    </cfRule>
    <cfRule type="expression" dxfId="1568" priority="1494">
      <formula>OR($G804="委託費",$G804="補助金")</formula>
    </cfRule>
  </conditionalFormatting>
  <conditionalFormatting sqref="F804:F810">
    <cfRule type="expression" dxfId="1567" priority="1485">
      <formula>$F804="委託費"</formula>
    </cfRule>
    <cfRule type="expression" dxfId="1566" priority="1486">
      <formula>$F804="雑役務費・消耗品費等"</formula>
    </cfRule>
    <cfRule type="expression" dxfId="1565" priority="1487">
      <formula>$F804="賃金・旅費・報償費"</formula>
    </cfRule>
    <cfRule type="expression" dxfId="1564" priority="1488">
      <formula>$F804="舞台・会場・設営費"</formula>
    </cfRule>
    <cfRule type="expression" dxfId="1563" priority="1489">
      <formula>$F804="出演・音楽・文芸費"</formula>
    </cfRule>
  </conditionalFormatting>
  <conditionalFormatting sqref="F804:F810">
    <cfRule type="expression" dxfId="1562" priority="1483">
      <formula>$F804="動画制作・配信費等"</formula>
    </cfRule>
  </conditionalFormatting>
  <conditionalFormatting sqref="G804:G810">
    <cfRule type="expression" dxfId="1561" priority="1484">
      <formula>OR($G804="動画制作費",$G804="動画配信費")</formula>
    </cfRule>
  </conditionalFormatting>
  <conditionalFormatting sqref="R796:R800 O796:O799">
    <cfRule type="expression" dxfId="1560" priority="1482">
      <formula>INDIRECT(ADDRESS(ROW(),COLUMN()))=TRUNC(INDIRECT(ADDRESS(ROW(),COLUMN())))</formula>
    </cfRule>
  </conditionalFormatting>
  <conditionalFormatting sqref="O803">
    <cfRule type="expression" dxfId="1559" priority="1481">
      <formula>INDIRECT(ADDRESS(ROW(),COLUMN()))=TRUNC(INDIRECT(ADDRESS(ROW(),COLUMN())))</formula>
    </cfRule>
  </conditionalFormatting>
  <conditionalFormatting sqref="R801:R803">
    <cfRule type="expression" dxfId="1558" priority="1480">
      <formula>INDIRECT(ADDRESS(ROW(),COLUMN()))=TRUNC(INDIRECT(ADDRESS(ROW(),COLUMN())))</formula>
    </cfRule>
  </conditionalFormatting>
  <conditionalFormatting sqref="L796:L799">
    <cfRule type="expression" dxfId="1557" priority="1479">
      <formula>INDIRECT(ADDRESS(ROW(),COLUMN()))=TRUNC(INDIRECT(ADDRESS(ROW(),COLUMN())))</formula>
    </cfRule>
  </conditionalFormatting>
  <conditionalFormatting sqref="J797">
    <cfRule type="expression" dxfId="1556" priority="1478">
      <formula>INDIRECT(ADDRESS(ROW(),COLUMN()))=TRUNC(INDIRECT(ADDRESS(ROW(),COLUMN())))</formula>
    </cfRule>
  </conditionalFormatting>
  <conditionalFormatting sqref="J796">
    <cfRule type="expression" dxfId="1555" priority="1477">
      <formula>INDIRECT(ADDRESS(ROW(),COLUMN()))=TRUNC(INDIRECT(ADDRESS(ROW(),COLUMN())))</formula>
    </cfRule>
  </conditionalFormatting>
  <conditionalFormatting sqref="J798:J799">
    <cfRule type="expression" dxfId="1554" priority="1476">
      <formula>INDIRECT(ADDRESS(ROW(),COLUMN()))=TRUNC(INDIRECT(ADDRESS(ROW(),COLUMN())))</formula>
    </cfRule>
  </conditionalFormatting>
  <conditionalFormatting sqref="J800:J802">
    <cfRule type="expression" dxfId="1553" priority="1475">
      <formula>INDIRECT(ADDRESS(ROW(),COLUMN()))=TRUNC(INDIRECT(ADDRESS(ROW(),COLUMN())))</formula>
    </cfRule>
  </conditionalFormatting>
  <conditionalFormatting sqref="L800:L802">
    <cfRule type="expression" dxfId="1552" priority="1474">
      <formula>INDIRECT(ADDRESS(ROW(),COLUMN()))=TRUNC(INDIRECT(ADDRESS(ROW(),COLUMN())))</formula>
    </cfRule>
  </conditionalFormatting>
  <conditionalFormatting sqref="O800:O802">
    <cfRule type="expression" dxfId="1551" priority="1473">
      <formula>INDIRECT(ADDRESS(ROW(),COLUMN()))=TRUNC(INDIRECT(ADDRESS(ROW(),COLUMN())))</formula>
    </cfRule>
  </conditionalFormatting>
  <conditionalFormatting sqref="J803">
    <cfRule type="expression" dxfId="1550" priority="1472">
      <formula>INDIRECT(ADDRESS(ROW(),COLUMN()))=TRUNC(INDIRECT(ADDRESS(ROW(),COLUMN())))</formula>
    </cfRule>
  </conditionalFormatting>
  <conditionalFormatting sqref="L803">
    <cfRule type="expression" dxfId="1549" priority="1471">
      <formula>INDIRECT(ADDRESS(ROW(),COLUMN()))=TRUNC(INDIRECT(ADDRESS(ROW(),COLUMN())))</formula>
    </cfRule>
  </conditionalFormatting>
  <conditionalFormatting sqref="G796:G803">
    <cfRule type="expression" dxfId="1548" priority="1466">
      <formula>OR($G796="出演費",$G796="音楽費",$G796="文芸費")</formula>
    </cfRule>
    <cfRule type="expression" dxfId="1547" priority="1467">
      <formula>OR($G796="舞台費",$G796="作品借料",$G796="上映費",$G796="会場費",$G796="運搬費")</formula>
    </cfRule>
    <cfRule type="expression" dxfId="1546" priority="1468">
      <formula>OR($G796="賃金・共済費",$G796="旅費",$G796="報償費")</formula>
    </cfRule>
    <cfRule type="expression" dxfId="1545" priority="1469">
      <formula>OR($G796="雑役務費",$G796="消耗品費",$G796="通信費",$G796="会議費",$G796="その他")</formula>
    </cfRule>
    <cfRule type="expression" dxfId="1544" priority="1470">
      <formula>OR($G796="委託費",$G796="補助金")</formula>
    </cfRule>
  </conditionalFormatting>
  <conditionalFormatting sqref="F796:F803">
    <cfRule type="expression" dxfId="1543" priority="1461">
      <formula>$F796="委託費"</formula>
    </cfRule>
    <cfRule type="expression" dxfId="1542" priority="1462">
      <formula>$F796="雑役務費・消耗品費等"</formula>
    </cfRule>
    <cfRule type="expression" dxfId="1541" priority="1463">
      <formula>$F796="賃金・旅費・報償費"</formula>
    </cfRule>
    <cfRule type="expression" dxfId="1540" priority="1464">
      <formula>$F796="舞台・会場・設営費"</formula>
    </cfRule>
    <cfRule type="expression" dxfId="1539" priority="1465">
      <formula>$F796="出演・音楽・文芸費"</formula>
    </cfRule>
  </conditionalFormatting>
  <conditionalFormatting sqref="F796:F803">
    <cfRule type="expression" dxfId="1538" priority="1459">
      <formula>$F796="動画制作・配信費等"</formula>
    </cfRule>
  </conditionalFormatting>
  <conditionalFormatting sqref="G796:G803">
    <cfRule type="expression" dxfId="1537" priority="1460">
      <formula>OR($G796="動画制作費",$G796="動画配信費")</formula>
    </cfRule>
  </conditionalFormatting>
  <conditionalFormatting sqref="O790:O791 R790:R792">
    <cfRule type="expression" dxfId="1536" priority="1458">
      <formula>INDIRECT(ADDRESS(ROW(),COLUMN()))=TRUNC(INDIRECT(ADDRESS(ROW(),COLUMN())))</formula>
    </cfRule>
  </conditionalFormatting>
  <conditionalFormatting sqref="O795">
    <cfRule type="expression" dxfId="1535" priority="1457">
      <formula>INDIRECT(ADDRESS(ROW(),COLUMN()))=TRUNC(INDIRECT(ADDRESS(ROW(),COLUMN())))</formula>
    </cfRule>
  </conditionalFormatting>
  <conditionalFormatting sqref="R793:R795">
    <cfRule type="expression" dxfId="1534" priority="1456">
      <formula>INDIRECT(ADDRESS(ROW(),COLUMN()))=TRUNC(INDIRECT(ADDRESS(ROW(),COLUMN())))</formula>
    </cfRule>
  </conditionalFormatting>
  <conditionalFormatting sqref="L790:L791">
    <cfRule type="expression" dxfId="1533" priority="1455">
      <formula>INDIRECT(ADDRESS(ROW(),COLUMN()))=TRUNC(INDIRECT(ADDRESS(ROW(),COLUMN())))</formula>
    </cfRule>
  </conditionalFormatting>
  <conditionalFormatting sqref="J790:J791">
    <cfRule type="expression" dxfId="1532" priority="1454">
      <formula>INDIRECT(ADDRESS(ROW(),COLUMN()))=TRUNC(INDIRECT(ADDRESS(ROW(),COLUMN())))</formula>
    </cfRule>
  </conditionalFormatting>
  <conditionalFormatting sqref="J792:J794">
    <cfRule type="expression" dxfId="1531" priority="1453">
      <formula>INDIRECT(ADDRESS(ROW(),COLUMN()))=TRUNC(INDIRECT(ADDRESS(ROW(),COLUMN())))</formula>
    </cfRule>
  </conditionalFormatting>
  <conditionalFormatting sqref="L792:L794">
    <cfRule type="expression" dxfId="1530" priority="1452">
      <formula>INDIRECT(ADDRESS(ROW(),COLUMN()))=TRUNC(INDIRECT(ADDRESS(ROW(),COLUMN())))</formula>
    </cfRule>
  </conditionalFormatting>
  <conditionalFormatting sqref="O792:O794">
    <cfRule type="expression" dxfId="1529" priority="1451">
      <formula>INDIRECT(ADDRESS(ROW(),COLUMN()))=TRUNC(INDIRECT(ADDRESS(ROW(),COLUMN())))</formula>
    </cfRule>
  </conditionalFormatting>
  <conditionalFormatting sqref="J795">
    <cfRule type="expression" dxfId="1528" priority="1450">
      <formula>INDIRECT(ADDRESS(ROW(),COLUMN()))=TRUNC(INDIRECT(ADDRESS(ROW(),COLUMN())))</formula>
    </cfRule>
  </conditionalFormatting>
  <conditionalFormatting sqref="L795">
    <cfRule type="expression" dxfId="1527" priority="1449">
      <formula>INDIRECT(ADDRESS(ROW(),COLUMN()))=TRUNC(INDIRECT(ADDRESS(ROW(),COLUMN())))</formula>
    </cfRule>
  </conditionalFormatting>
  <conditionalFormatting sqref="G790:G795">
    <cfRule type="expression" dxfId="1526" priority="1444">
      <formula>OR($G790="出演費",$G790="音楽費",$G790="文芸費")</formula>
    </cfRule>
    <cfRule type="expression" dxfId="1525" priority="1445">
      <formula>OR($G790="舞台費",$G790="作品借料",$G790="上映費",$G790="会場費",$G790="運搬費")</formula>
    </cfRule>
    <cfRule type="expression" dxfId="1524" priority="1446">
      <formula>OR($G790="賃金・共済費",$G790="旅費",$G790="報償費")</formula>
    </cfRule>
    <cfRule type="expression" dxfId="1523" priority="1447">
      <formula>OR($G790="雑役務費",$G790="消耗品費",$G790="通信費",$G790="会議費",$G790="その他")</formula>
    </cfRule>
    <cfRule type="expression" dxfId="1522" priority="1448">
      <formula>OR($G790="委託費",$G790="補助金")</formula>
    </cfRule>
  </conditionalFormatting>
  <conditionalFormatting sqref="F790:F795">
    <cfRule type="expression" dxfId="1521" priority="1439">
      <formula>$F790="委託費"</formula>
    </cfRule>
    <cfRule type="expression" dxfId="1520" priority="1440">
      <formula>$F790="雑役務費・消耗品費等"</formula>
    </cfRule>
    <cfRule type="expression" dxfId="1519" priority="1441">
      <formula>$F790="賃金・旅費・報償費"</formula>
    </cfRule>
    <cfRule type="expression" dxfId="1518" priority="1442">
      <formula>$F790="舞台・会場・設営費"</formula>
    </cfRule>
    <cfRule type="expression" dxfId="1517" priority="1443">
      <formula>$F790="出演・音楽・文芸費"</formula>
    </cfRule>
  </conditionalFormatting>
  <conditionalFormatting sqref="F790:F795">
    <cfRule type="expression" dxfId="1516" priority="1437">
      <formula>$F790="動画制作・配信費等"</formula>
    </cfRule>
  </conditionalFormatting>
  <conditionalFormatting sqref="G790:G795">
    <cfRule type="expression" dxfId="1515" priority="1438">
      <formula>OR($G790="動画制作費",$G790="動画配信費")</formula>
    </cfRule>
  </conditionalFormatting>
  <conditionalFormatting sqref="O834:O836 R834:R837">
    <cfRule type="expression" dxfId="1514" priority="1436">
      <formula>INDIRECT(ADDRESS(ROW(),COLUMN()))=TRUNC(INDIRECT(ADDRESS(ROW(),COLUMN())))</formula>
    </cfRule>
  </conditionalFormatting>
  <conditionalFormatting sqref="O840">
    <cfRule type="expression" dxfId="1513" priority="1435">
      <formula>INDIRECT(ADDRESS(ROW(),COLUMN()))=TRUNC(INDIRECT(ADDRESS(ROW(),COLUMN())))</formula>
    </cfRule>
  </conditionalFormatting>
  <conditionalFormatting sqref="R838:R840">
    <cfRule type="expression" dxfId="1512" priority="1434">
      <formula>INDIRECT(ADDRESS(ROW(),COLUMN()))=TRUNC(INDIRECT(ADDRESS(ROW(),COLUMN())))</formula>
    </cfRule>
  </conditionalFormatting>
  <conditionalFormatting sqref="L834:L836">
    <cfRule type="expression" dxfId="1511" priority="1433">
      <formula>INDIRECT(ADDRESS(ROW(),COLUMN()))=TRUNC(INDIRECT(ADDRESS(ROW(),COLUMN())))</formula>
    </cfRule>
  </conditionalFormatting>
  <conditionalFormatting sqref="J834">
    <cfRule type="expression" dxfId="1510" priority="1432">
      <formula>INDIRECT(ADDRESS(ROW(),COLUMN()))=TRUNC(INDIRECT(ADDRESS(ROW(),COLUMN())))</formula>
    </cfRule>
  </conditionalFormatting>
  <conditionalFormatting sqref="J835:J836">
    <cfRule type="expression" dxfId="1509" priority="1431">
      <formula>INDIRECT(ADDRESS(ROW(),COLUMN()))=TRUNC(INDIRECT(ADDRESS(ROW(),COLUMN())))</formula>
    </cfRule>
  </conditionalFormatting>
  <conditionalFormatting sqref="J837:J839">
    <cfRule type="expression" dxfId="1508" priority="1430">
      <formula>INDIRECT(ADDRESS(ROW(),COLUMN()))=TRUNC(INDIRECT(ADDRESS(ROW(),COLUMN())))</formula>
    </cfRule>
  </conditionalFormatting>
  <conditionalFormatting sqref="L837:L839">
    <cfRule type="expression" dxfId="1507" priority="1429">
      <formula>INDIRECT(ADDRESS(ROW(),COLUMN()))=TRUNC(INDIRECT(ADDRESS(ROW(),COLUMN())))</formula>
    </cfRule>
  </conditionalFormatting>
  <conditionalFormatting sqref="O837:O839">
    <cfRule type="expression" dxfId="1506" priority="1428">
      <formula>INDIRECT(ADDRESS(ROW(),COLUMN()))=TRUNC(INDIRECT(ADDRESS(ROW(),COLUMN())))</formula>
    </cfRule>
  </conditionalFormatting>
  <conditionalFormatting sqref="J840">
    <cfRule type="expression" dxfId="1505" priority="1427">
      <formula>INDIRECT(ADDRESS(ROW(),COLUMN()))=TRUNC(INDIRECT(ADDRESS(ROW(),COLUMN())))</formula>
    </cfRule>
  </conditionalFormatting>
  <conditionalFormatting sqref="L840">
    <cfRule type="expression" dxfId="1504" priority="1426">
      <formula>INDIRECT(ADDRESS(ROW(),COLUMN()))=TRUNC(INDIRECT(ADDRESS(ROW(),COLUMN())))</formula>
    </cfRule>
  </conditionalFormatting>
  <conditionalFormatting sqref="G834:G840">
    <cfRule type="expression" dxfId="1503" priority="1421">
      <formula>OR($G834="出演費",$G834="音楽費",$G834="文芸費")</formula>
    </cfRule>
    <cfRule type="expression" dxfId="1502" priority="1422">
      <formula>OR($G834="舞台費",$G834="作品借料",$G834="上映費",$G834="会場費",$G834="運搬費")</formula>
    </cfRule>
    <cfRule type="expression" dxfId="1501" priority="1423">
      <formula>OR($G834="賃金・共済費",$G834="旅費",$G834="報償費")</formula>
    </cfRule>
    <cfRule type="expression" dxfId="1500" priority="1424">
      <formula>OR($G834="雑役務費",$G834="消耗品費",$G834="通信費",$G834="会議費",$G834="その他")</formula>
    </cfRule>
    <cfRule type="expression" dxfId="1499" priority="1425">
      <formula>OR($G834="委託費",$G834="補助金")</formula>
    </cfRule>
  </conditionalFormatting>
  <conditionalFormatting sqref="F834:F840">
    <cfRule type="expression" dxfId="1498" priority="1416">
      <formula>$F834="委託費"</formula>
    </cfRule>
    <cfRule type="expression" dxfId="1497" priority="1417">
      <formula>$F834="雑役務費・消耗品費等"</formula>
    </cfRule>
    <cfRule type="expression" dxfId="1496" priority="1418">
      <formula>$F834="賃金・旅費・報償費"</formula>
    </cfRule>
    <cfRule type="expression" dxfId="1495" priority="1419">
      <formula>$F834="舞台・会場・設営費"</formula>
    </cfRule>
    <cfRule type="expression" dxfId="1494" priority="1420">
      <formula>$F834="出演・音楽・文芸費"</formula>
    </cfRule>
  </conditionalFormatting>
  <conditionalFormatting sqref="F834:F840">
    <cfRule type="expression" dxfId="1493" priority="1414">
      <formula>$F834="動画制作・配信費等"</formula>
    </cfRule>
  </conditionalFormatting>
  <conditionalFormatting sqref="G834:G840">
    <cfRule type="expression" dxfId="1492" priority="1415">
      <formula>OR($G834="動画制作費",$G834="動画配信費")</formula>
    </cfRule>
  </conditionalFormatting>
  <conditionalFormatting sqref="R826:R830 O826:O829">
    <cfRule type="expression" dxfId="1491" priority="1413">
      <formula>INDIRECT(ADDRESS(ROW(),COLUMN()))=TRUNC(INDIRECT(ADDRESS(ROW(),COLUMN())))</formula>
    </cfRule>
  </conditionalFormatting>
  <conditionalFormatting sqref="O833">
    <cfRule type="expression" dxfId="1490" priority="1412">
      <formula>INDIRECT(ADDRESS(ROW(),COLUMN()))=TRUNC(INDIRECT(ADDRESS(ROW(),COLUMN())))</formula>
    </cfRule>
  </conditionalFormatting>
  <conditionalFormatting sqref="R831:R833">
    <cfRule type="expression" dxfId="1489" priority="1411">
      <formula>INDIRECT(ADDRESS(ROW(),COLUMN()))=TRUNC(INDIRECT(ADDRESS(ROW(),COLUMN())))</formula>
    </cfRule>
  </conditionalFormatting>
  <conditionalFormatting sqref="L826:L829">
    <cfRule type="expression" dxfId="1488" priority="1410">
      <formula>INDIRECT(ADDRESS(ROW(),COLUMN()))=TRUNC(INDIRECT(ADDRESS(ROW(),COLUMN())))</formula>
    </cfRule>
  </conditionalFormatting>
  <conditionalFormatting sqref="J827">
    <cfRule type="expression" dxfId="1487" priority="1409">
      <formula>INDIRECT(ADDRESS(ROW(),COLUMN()))=TRUNC(INDIRECT(ADDRESS(ROW(),COLUMN())))</formula>
    </cfRule>
  </conditionalFormatting>
  <conditionalFormatting sqref="J826">
    <cfRule type="expression" dxfId="1486" priority="1408">
      <formula>INDIRECT(ADDRESS(ROW(),COLUMN()))=TRUNC(INDIRECT(ADDRESS(ROW(),COLUMN())))</formula>
    </cfRule>
  </conditionalFormatting>
  <conditionalFormatting sqref="J828:J829">
    <cfRule type="expression" dxfId="1485" priority="1407">
      <formula>INDIRECT(ADDRESS(ROW(),COLUMN()))=TRUNC(INDIRECT(ADDRESS(ROW(),COLUMN())))</formula>
    </cfRule>
  </conditionalFormatting>
  <conditionalFormatting sqref="J830:J832">
    <cfRule type="expression" dxfId="1484" priority="1406">
      <formula>INDIRECT(ADDRESS(ROW(),COLUMN()))=TRUNC(INDIRECT(ADDRESS(ROW(),COLUMN())))</formula>
    </cfRule>
  </conditionalFormatting>
  <conditionalFormatting sqref="L830:L832">
    <cfRule type="expression" dxfId="1483" priority="1405">
      <formula>INDIRECT(ADDRESS(ROW(),COLUMN()))=TRUNC(INDIRECT(ADDRESS(ROW(),COLUMN())))</formula>
    </cfRule>
  </conditionalFormatting>
  <conditionalFormatting sqref="O830:O832">
    <cfRule type="expression" dxfId="1482" priority="1404">
      <formula>INDIRECT(ADDRESS(ROW(),COLUMN()))=TRUNC(INDIRECT(ADDRESS(ROW(),COLUMN())))</formula>
    </cfRule>
  </conditionalFormatting>
  <conditionalFormatting sqref="J833">
    <cfRule type="expression" dxfId="1481" priority="1403">
      <formula>INDIRECT(ADDRESS(ROW(),COLUMN()))=TRUNC(INDIRECT(ADDRESS(ROW(),COLUMN())))</formula>
    </cfRule>
  </conditionalFormatting>
  <conditionalFormatting sqref="L833">
    <cfRule type="expression" dxfId="1480" priority="1402">
      <formula>INDIRECT(ADDRESS(ROW(),COLUMN()))=TRUNC(INDIRECT(ADDRESS(ROW(),COLUMN())))</formula>
    </cfRule>
  </conditionalFormatting>
  <conditionalFormatting sqref="G826:G833">
    <cfRule type="expression" dxfId="1479" priority="1397">
      <formula>OR($G826="出演費",$G826="音楽費",$G826="文芸費")</formula>
    </cfRule>
    <cfRule type="expression" dxfId="1478" priority="1398">
      <formula>OR($G826="舞台費",$G826="作品借料",$G826="上映費",$G826="会場費",$G826="運搬費")</formula>
    </cfRule>
    <cfRule type="expression" dxfId="1477" priority="1399">
      <formula>OR($G826="賃金・共済費",$G826="旅費",$G826="報償費")</formula>
    </cfRule>
    <cfRule type="expression" dxfId="1476" priority="1400">
      <formula>OR($G826="雑役務費",$G826="消耗品費",$G826="通信費",$G826="会議費",$G826="その他")</formula>
    </cfRule>
    <cfRule type="expression" dxfId="1475" priority="1401">
      <formula>OR($G826="委託費",$G826="補助金")</formula>
    </cfRule>
  </conditionalFormatting>
  <conditionalFormatting sqref="F826:F833">
    <cfRule type="expression" dxfId="1474" priority="1392">
      <formula>$F826="委託費"</formula>
    </cfRule>
    <cfRule type="expression" dxfId="1473" priority="1393">
      <formula>$F826="雑役務費・消耗品費等"</formula>
    </cfRule>
    <cfRule type="expression" dxfId="1472" priority="1394">
      <formula>$F826="賃金・旅費・報償費"</formula>
    </cfRule>
    <cfRule type="expression" dxfId="1471" priority="1395">
      <formula>$F826="舞台・会場・設営費"</formula>
    </cfRule>
    <cfRule type="expression" dxfId="1470" priority="1396">
      <formula>$F826="出演・音楽・文芸費"</formula>
    </cfRule>
  </conditionalFormatting>
  <conditionalFormatting sqref="F826:F833">
    <cfRule type="expression" dxfId="1469" priority="1390">
      <formula>$F826="動画制作・配信費等"</formula>
    </cfRule>
  </conditionalFormatting>
  <conditionalFormatting sqref="G826:G833">
    <cfRule type="expression" dxfId="1468" priority="1391">
      <formula>OR($G826="動画制作費",$G826="動画配信費")</formula>
    </cfRule>
  </conditionalFormatting>
  <conditionalFormatting sqref="O820:O821 R820:R822">
    <cfRule type="expression" dxfId="1467" priority="1389">
      <formula>INDIRECT(ADDRESS(ROW(),COLUMN()))=TRUNC(INDIRECT(ADDRESS(ROW(),COLUMN())))</formula>
    </cfRule>
  </conditionalFormatting>
  <conditionalFormatting sqref="O825">
    <cfRule type="expression" dxfId="1466" priority="1388">
      <formula>INDIRECT(ADDRESS(ROW(),COLUMN()))=TRUNC(INDIRECT(ADDRESS(ROW(),COLUMN())))</formula>
    </cfRule>
  </conditionalFormatting>
  <conditionalFormatting sqref="R823:R825">
    <cfRule type="expression" dxfId="1465" priority="1387">
      <formula>INDIRECT(ADDRESS(ROW(),COLUMN()))=TRUNC(INDIRECT(ADDRESS(ROW(),COLUMN())))</formula>
    </cfRule>
  </conditionalFormatting>
  <conditionalFormatting sqref="L820:L821">
    <cfRule type="expression" dxfId="1464" priority="1386">
      <formula>INDIRECT(ADDRESS(ROW(),COLUMN()))=TRUNC(INDIRECT(ADDRESS(ROW(),COLUMN())))</formula>
    </cfRule>
  </conditionalFormatting>
  <conditionalFormatting sqref="J820:J821">
    <cfRule type="expression" dxfId="1463" priority="1385">
      <formula>INDIRECT(ADDRESS(ROW(),COLUMN()))=TRUNC(INDIRECT(ADDRESS(ROW(),COLUMN())))</formula>
    </cfRule>
  </conditionalFormatting>
  <conditionalFormatting sqref="J822:J824">
    <cfRule type="expression" dxfId="1462" priority="1384">
      <formula>INDIRECT(ADDRESS(ROW(),COLUMN()))=TRUNC(INDIRECT(ADDRESS(ROW(),COLUMN())))</formula>
    </cfRule>
  </conditionalFormatting>
  <conditionalFormatting sqref="L822:L824">
    <cfRule type="expression" dxfId="1461" priority="1383">
      <formula>INDIRECT(ADDRESS(ROW(),COLUMN()))=TRUNC(INDIRECT(ADDRESS(ROW(),COLUMN())))</formula>
    </cfRule>
  </conditionalFormatting>
  <conditionalFormatting sqref="O822:O824">
    <cfRule type="expression" dxfId="1460" priority="1382">
      <formula>INDIRECT(ADDRESS(ROW(),COLUMN()))=TRUNC(INDIRECT(ADDRESS(ROW(),COLUMN())))</formula>
    </cfRule>
  </conditionalFormatting>
  <conditionalFormatting sqref="J825">
    <cfRule type="expression" dxfId="1459" priority="1381">
      <formula>INDIRECT(ADDRESS(ROW(),COLUMN()))=TRUNC(INDIRECT(ADDRESS(ROW(),COLUMN())))</formula>
    </cfRule>
  </conditionalFormatting>
  <conditionalFormatting sqref="L825">
    <cfRule type="expression" dxfId="1458" priority="1380">
      <formula>INDIRECT(ADDRESS(ROW(),COLUMN()))=TRUNC(INDIRECT(ADDRESS(ROW(),COLUMN())))</formula>
    </cfRule>
  </conditionalFormatting>
  <conditionalFormatting sqref="G820:G825">
    <cfRule type="expression" dxfId="1457" priority="1375">
      <formula>OR($G820="出演費",$G820="音楽費",$G820="文芸費")</formula>
    </cfRule>
    <cfRule type="expression" dxfId="1456" priority="1376">
      <formula>OR($G820="舞台費",$G820="作品借料",$G820="上映費",$G820="会場費",$G820="運搬費")</formula>
    </cfRule>
    <cfRule type="expression" dxfId="1455" priority="1377">
      <formula>OR($G820="賃金・共済費",$G820="旅費",$G820="報償費")</formula>
    </cfRule>
    <cfRule type="expression" dxfId="1454" priority="1378">
      <formula>OR($G820="雑役務費",$G820="消耗品費",$G820="通信費",$G820="会議費",$G820="その他")</formula>
    </cfRule>
    <cfRule type="expression" dxfId="1453" priority="1379">
      <formula>OR($G820="委託費",$G820="補助金")</formula>
    </cfRule>
  </conditionalFormatting>
  <conditionalFormatting sqref="F820:F825">
    <cfRule type="expression" dxfId="1452" priority="1370">
      <formula>$F820="委託費"</formula>
    </cfRule>
    <cfRule type="expression" dxfId="1451" priority="1371">
      <formula>$F820="雑役務費・消耗品費等"</formula>
    </cfRule>
    <cfRule type="expression" dxfId="1450" priority="1372">
      <formula>$F820="賃金・旅費・報償費"</formula>
    </cfRule>
    <cfRule type="expression" dxfId="1449" priority="1373">
      <formula>$F820="舞台・会場・設営費"</formula>
    </cfRule>
    <cfRule type="expression" dxfId="1448" priority="1374">
      <formula>$F820="出演・音楽・文芸費"</formula>
    </cfRule>
  </conditionalFormatting>
  <conditionalFormatting sqref="F820:F825">
    <cfRule type="expression" dxfId="1447" priority="1368">
      <formula>$F820="動画制作・配信費等"</formula>
    </cfRule>
  </conditionalFormatting>
  <conditionalFormatting sqref="G820:G825">
    <cfRule type="expression" dxfId="1446" priority="1369">
      <formula>OR($G820="動画制作費",$G820="動画配信費")</formula>
    </cfRule>
  </conditionalFormatting>
  <conditionalFormatting sqref="O864:O866 R864:R867">
    <cfRule type="expression" dxfId="1445" priority="1367">
      <formula>INDIRECT(ADDRESS(ROW(),COLUMN()))=TRUNC(INDIRECT(ADDRESS(ROW(),COLUMN())))</formula>
    </cfRule>
  </conditionalFormatting>
  <conditionalFormatting sqref="O870">
    <cfRule type="expression" dxfId="1444" priority="1366">
      <formula>INDIRECT(ADDRESS(ROW(),COLUMN()))=TRUNC(INDIRECT(ADDRESS(ROW(),COLUMN())))</formula>
    </cfRule>
  </conditionalFormatting>
  <conditionalFormatting sqref="R868:R870">
    <cfRule type="expression" dxfId="1443" priority="1365">
      <formula>INDIRECT(ADDRESS(ROW(),COLUMN()))=TRUNC(INDIRECT(ADDRESS(ROW(),COLUMN())))</formula>
    </cfRule>
  </conditionalFormatting>
  <conditionalFormatting sqref="L864:L866">
    <cfRule type="expression" dxfId="1442" priority="1364">
      <formula>INDIRECT(ADDRESS(ROW(),COLUMN()))=TRUNC(INDIRECT(ADDRESS(ROW(),COLUMN())))</formula>
    </cfRule>
  </conditionalFormatting>
  <conditionalFormatting sqref="J864">
    <cfRule type="expression" dxfId="1441" priority="1363">
      <formula>INDIRECT(ADDRESS(ROW(),COLUMN()))=TRUNC(INDIRECT(ADDRESS(ROW(),COLUMN())))</formula>
    </cfRule>
  </conditionalFormatting>
  <conditionalFormatting sqref="J865:J866">
    <cfRule type="expression" dxfId="1440" priority="1362">
      <formula>INDIRECT(ADDRESS(ROW(),COLUMN()))=TRUNC(INDIRECT(ADDRESS(ROW(),COLUMN())))</formula>
    </cfRule>
  </conditionalFormatting>
  <conditionalFormatting sqref="J867:J869">
    <cfRule type="expression" dxfId="1439" priority="1361">
      <formula>INDIRECT(ADDRESS(ROW(),COLUMN()))=TRUNC(INDIRECT(ADDRESS(ROW(),COLUMN())))</formula>
    </cfRule>
  </conditionalFormatting>
  <conditionalFormatting sqref="L867:L869">
    <cfRule type="expression" dxfId="1438" priority="1360">
      <formula>INDIRECT(ADDRESS(ROW(),COLUMN()))=TRUNC(INDIRECT(ADDRESS(ROW(),COLUMN())))</formula>
    </cfRule>
  </conditionalFormatting>
  <conditionalFormatting sqref="O867:O869">
    <cfRule type="expression" dxfId="1437" priority="1359">
      <formula>INDIRECT(ADDRESS(ROW(),COLUMN()))=TRUNC(INDIRECT(ADDRESS(ROW(),COLUMN())))</formula>
    </cfRule>
  </conditionalFormatting>
  <conditionalFormatting sqref="J870">
    <cfRule type="expression" dxfId="1436" priority="1358">
      <formula>INDIRECT(ADDRESS(ROW(),COLUMN()))=TRUNC(INDIRECT(ADDRESS(ROW(),COLUMN())))</formula>
    </cfRule>
  </conditionalFormatting>
  <conditionalFormatting sqref="L870">
    <cfRule type="expression" dxfId="1435" priority="1357">
      <formula>INDIRECT(ADDRESS(ROW(),COLUMN()))=TRUNC(INDIRECT(ADDRESS(ROW(),COLUMN())))</formula>
    </cfRule>
  </conditionalFormatting>
  <conditionalFormatting sqref="G864:G870">
    <cfRule type="expression" dxfId="1434" priority="1352">
      <formula>OR($G864="出演費",$G864="音楽費",$G864="文芸費")</formula>
    </cfRule>
    <cfRule type="expression" dxfId="1433" priority="1353">
      <formula>OR($G864="舞台費",$G864="作品借料",$G864="上映費",$G864="会場費",$G864="運搬費")</formula>
    </cfRule>
    <cfRule type="expression" dxfId="1432" priority="1354">
      <formula>OR($G864="賃金・共済費",$G864="旅費",$G864="報償費")</formula>
    </cfRule>
    <cfRule type="expression" dxfId="1431" priority="1355">
      <formula>OR($G864="雑役務費",$G864="消耗品費",$G864="通信費",$G864="会議費",$G864="その他")</formula>
    </cfRule>
    <cfRule type="expression" dxfId="1430" priority="1356">
      <formula>OR($G864="委託費",$G864="補助金")</formula>
    </cfRule>
  </conditionalFormatting>
  <conditionalFormatting sqref="F864:F870">
    <cfRule type="expression" dxfId="1429" priority="1347">
      <formula>$F864="委託費"</formula>
    </cfRule>
    <cfRule type="expression" dxfId="1428" priority="1348">
      <formula>$F864="雑役務費・消耗品費等"</formula>
    </cfRule>
    <cfRule type="expression" dxfId="1427" priority="1349">
      <formula>$F864="賃金・旅費・報償費"</formula>
    </cfRule>
    <cfRule type="expression" dxfId="1426" priority="1350">
      <formula>$F864="舞台・会場・設営費"</formula>
    </cfRule>
    <cfRule type="expression" dxfId="1425" priority="1351">
      <formula>$F864="出演・音楽・文芸費"</formula>
    </cfRule>
  </conditionalFormatting>
  <conditionalFormatting sqref="F864:F870">
    <cfRule type="expression" dxfId="1424" priority="1345">
      <formula>$F864="動画制作・配信費等"</formula>
    </cfRule>
  </conditionalFormatting>
  <conditionalFormatting sqref="G864:G870">
    <cfRule type="expression" dxfId="1423" priority="1346">
      <formula>OR($G864="動画制作費",$G864="動画配信費")</formula>
    </cfRule>
  </conditionalFormatting>
  <conditionalFormatting sqref="R856:R860 O856:O859">
    <cfRule type="expression" dxfId="1422" priority="1344">
      <formula>INDIRECT(ADDRESS(ROW(),COLUMN()))=TRUNC(INDIRECT(ADDRESS(ROW(),COLUMN())))</formula>
    </cfRule>
  </conditionalFormatting>
  <conditionalFormatting sqref="O863">
    <cfRule type="expression" dxfId="1421" priority="1343">
      <formula>INDIRECT(ADDRESS(ROW(),COLUMN()))=TRUNC(INDIRECT(ADDRESS(ROW(),COLUMN())))</formula>
    </cfRule>
  </conditionalFormatting>
  <conditionalFormatting sqref="R861:R863">
    <cfRule type="expression" dxfId="1420" priority="1342">
      <formula>INDIRECT(ADDRESS(ROW(),COLUMN()))=TRUNC(INDIRECT(ADDRESS(ROW(),COLUMN())))</formula>
    </cfRule>
  </conditionalFormatting>
  <conditionalFormatting sqref="L856:L859">
    <cfRule type="expression" dxfId="1419" priority="1341">
      <formula>INDIRECT(ADDRESS(ROW(),COLUMN()))=TRUNC(INDIRECT(ADDRESS(ROW(),COLUMN())))</formula>
    </cfRule>
  </conditionalFormatting>
  <conditionalFormatting sqref="J857">
    <cfRule type="expression" dxfId="1418" priority="1340">
      <formula>INDIRECT(ADDRESS(ROW(),COLUMN()))=TRUNC(INDIRECT(ADDRESS(ROW(),COLUMN())))</formula>
    </cfRule>
  </conditionalFormatting>
  <conditionalFormatting sqref="J856">
    <cfRule type="expression" dxfId="1417" priority="1339">
      <formula>INDIRECT(ADDRESS(ROW(),COLUMN()))=TRUNC(INDIRECT(ADDRESS(ROW(),COLUMN())))</formula>
    </cfRule>
  </conditionalFormatting>
  <conditionalFormatting sqref="J858:J859">
    <cfRule type="expression" dxfId="1416" priority="1338">
      <formula>INDIRECT(ADDRESS(ROW(),COLUMN()))=TRUNC(INDIRECT(ADDRESS(ROW(),COLUMN())))</formula>
    </cfRule>
  </conditionalFormatting>
  <conditionalFormatting sqref="J860:J862">
    <cfRule type="expression" dxfId="1415" priority="1337">
      <formula>INDIRECT(ADDRESS(ROW(),COLUMN()))=TRUNC(INDIRECT(ADDRESS(ROW(),COLUMN())))</formula>
    </cfRule>
  </conditionalFormatting>
  <conditionalFormatting sqref="L860:L862">
    <cfRule type="expression" dxfId="1414" priority="1336">
      <formula>INDIRECT(ADDRESS(ROW(),COLUMN()))=TRUNC(INDIRECT(ADDRESS(ROW(),COLUMN())))</formula>
    </cfRule>
  </conditionalFormatting>
  <conditionalFormatting sqref="O860:O862">
    <cfRule type="expression" dxfId="1413" priority="1335">
      <formula>INDIRECT(ADDRESS(ROW(),COLUMN()))=TRUNC(INDIRECT(ADDRESS(ROW(),COLUMN())))</formula>
    </cfRule>
  </conditionalFormatting>
  <conditionalFormatting sqref="J863">
    <cfRule type="expression" dxfId="1412" priority="1334">
      <formula>INDIRECT(ADDRESS(ROW(),COLUMN()))=TRUNC(INDIRECT(ADDRESS(ROW(),COLUMN())))</formula>
    </cfRule>
  </conditionalFormatting>
  <conditionalFormatting sqref="L863">
    <cfRule type="expression" dxfId="1411" priority="1333">
      <formula>INDIRECT(ADDRESS(ROW(),COLUMN()))=TRUNC(INDIRECT(ADDRESS(ROW(),COLUMN())))</formula>
    </cfRule>
  </conditionalFormatting>
  <conditionalFormatting sqref="G856:G863">
    <cfRule type="expression" dxfId="1410" priority="1328">
      <formula>OR($G856="出演費",$G856="音楽費",$G856="文芸費")</formula>
    </cfRule>
    <cfRule type="expression" dxfId="1409" priority="1329">
      <formula>OR($G856="舞台費",$G856="作品借料",$G856="上映費",$G856="会場費",$G856="運搬費")</formula>
    </cfRule>
    <cfRule type="expression" dxfId="1408" priority="1330">
      <formula>OR($G856="賃金・共済費",$G856="旅費",$G856="報償費")</formula>
    </cfRule>
    <cfRule type="expression" dxfId="1407" priority="1331">
      <formula>OR($G856="雑役務費",$G856="消耗品費",$G856="通信費",$G856="会議費",$G856="その他")</formula>
    </cfRule>
    <cfRule type="expression" dxfId="1406" priority="1332">
      <formula>OR($G856="委託費",$G856="補助金")</formula>
    </cfRule>
  </conditionalFormatting>
  <conditionalFormatting sqref="F856:F863">
    <cfRule type="expression" dxfId="1405" priority="1323">
      <formula>$F856="委託費"</formula>
    </cfRule>
    <cfRule type="expression" dxfId="1404" priority="1324">
      <formula>$F856="雑役務費・消耗品費等"</formula>
    </cfRule>
    <cfRule type="expression" dxfId="1403" priority="1325">
      <formula>$F856="賃金・旅費・報償費"</formula>
    </cfRule>
    <cfRule type="expression" dxfId="1402" priority="1326">
      <formula>$F856="舞台・会場・設営費"</formula>
    </cfRule>
    <cfRule type="expression" dxfId="1401" priority="1327">
      <formula>$F856="出演・音楽・文芸費"</formula>
    </cfRule>
  </conditionalFormatting>
  <conditionalFormatting sqref="F856:F863">
    <cfRule type="expression" dxfId="1400" priority="1321">
      <formula>$F856="動画制作・配信費等"</formula>
    </cfRule>
  </conditionalFormatting>
  <conditionalFormatting sqref="G856:G863">
    <cfRule type="expression" dxfId="1399" priority="1322">
      <formula>OR($G856="動画制作費",$G856="動画配信費")</formula>
    </cfRule>
  </conditionalFormatting>
  <conditionalFormatting sqref="O850:O851 R850:R852">
    <cfRule type="expression" dxfId="1398" priority="1320">
      <formula>INDIRECT(ADDRESS(ROW(),COLUMN()))=TRUNC(INDIRECT(ADDRESS(ROW(),COLUMN())))</formula>
    </cfRule>
  </conditionalFormatting>
  <conditionalFormatting sqref="O855">
    <cfRule type="expression" dxfId="1397" priority="1319">
      <formula>INDIRECT(ADDRESS(ROW(),COLUMN()))=TRUNC(INDIRECT(ADDRESS(ROW(),COLUMN())))</formula>
    </cfRule>
  </conditionalFormatting>
  <conditionalFormatting sqref="R853:R855">
    <cfRule type="expression" dxfId="1396" priority="1318">
      <formula>INDIRECT(ADDRESS(ROW(),COLUMN()))=TRUNC(INDIRECT(ADDRESS(ROW(),COLUMN())))</formula>
    </cfRule>
  </conditionalFormatting>
  <conditionalFormatting sqref="L850:L851">
    <cfRule type="expression" dxfId="1395" priority="1317">
      <formula>INDIRECT(ADDRESS(ROW(),COLUMN()))=TRUNC(INDIRECT(ADDRESS(ROW(),COLUMN())))</formula>
    </cfRule>
  </conditionalFormatting>
  <conditionalFormatting sqref="J850:J851">
    <cfRule type="expression" dxfId="1394" priority="1316">
      <formula>INDIRECT(ADDRESS(ROW(),COLUMN()))=TRUNC(INDIRECT(ADDRESS(ROW(),COLUMN())))</formula>
    </cfRule>
  </conditionalFormatting>
  <conditionalFormatting sqref="J852:J854">
    <cfRule type="expression" dxfId="1393" priority="1315">
      <formula>INDIRECT(ADDRESS(ROW(),COLUMN()))=TRUNC(INDIRECT(ADDRESS(ROW(),COLUMN())))</formula>
    </cfRule>
  </conditionalFormatting>
  <conditionalFormatting sqref="L852:L854">
    <cfRule type="expression" dxfId="1392" priority="1314">
      <formula>INDIRECT(ADDRESS(ROW(),COLUMN()))=TRUNC(INDIRECT(ADDRESS(ROW(),COLUMN())))</formula>
    </cfRule>
  </conditionalFormatting>
  <conditionalFormatting sqref="O852:O854">
    <cfRule type="expression" dxfId="1391" priority="1313">
      <formula>INDIRECT(ADDRESS(ROW(),COLUMN()))=TRUNC(INDIRECT(ADDRESS(ROW(),COLUMN())))</formula>
    </cfRule>
  </conditionalFormatting>
  <conditionalFormatting sqref="J855">
    <cfRule type="expression" dxfId="1390" priority="1312">
      <formula>INDIRECT(ADDRESS(ROW(),COLUMN()))=TRUNC(INDIRECT(ADDRESS(ROW(),COLUMN())))</formula>
    </cfRule>
  </conditionalFormatting>
  <conditionalFormatting sqref="L855">
    <cfRule type="expression" dxfId="1389" priority="1311">
      <formula>INDIRECT(ADDRESS(ROW(),COLUMN()))=TRUNC(INDIRECT(ADDRESS(ROW(),COLUMN())))</formula>
    </cfRule>
  </conditionalFormatting>
  <conditionalFormatting sqref="G850:G855">
    <cfRule type="expression" dxfId="1388" priority="1306">
      <formula>OR($G850="出演費",$G850="音楽費",$G850="文芸費")</formula>
    </cfRule>
    <cfRule type="expression" dxfId="1387" priority="1307">
      <formula>OR($G850="舞台費",$G850="作品借料",$G850="上映費",$G850="会場費",$G850="運搬費")</formula>
    </cfRule>
    <cfRule type="expression" dxfId="1386" priority="1308">
      <formula>OR($G850="賃金・共済費",$G850="旅費",$G850="報償費")</formula>
    </cfRule>
    <cfRule type="expression" dxfId="1385" priority="1309">
      <formula>OR($G850="雑役務費",$G850="消耗品費",$G850="通信費",$G850="会議費",$G850="その他")</formula>
    </cfRule>
    <cfRule type="expression" dxfId="1384" priority="1310">
      <formula>OR($G850="委託費",$G850="補助金")</formula>
    </cfRule>
  </conditionalFormatting>
  <conditionalFormatting sqref="F850:F855">
    <cfRule type="expression" dxfId="1383" priority="1301">
      <formula>$F850="委託費"</formula>
    </cfRule>
    <cfRule type="expression" dxfId="1382" priority="1302">
      <formula>$F850="雑役務費・消耗品費等"</formula>
    </cfRule>
    <cfRule type="expression" dxfId="1381" priority="1303">
      <formula>$F850="賃金・旅費・報償費"</formula>
    </cfRule>
    <cfRule type="expression" dxfId="1380" priority="1304">
      <formula>$F850="舞台・会場・設営費"</formula>
    </cfRule>
    <cfRule type="expression" dxfId="1379" priority="1305">
      <formula>$F850="出演・音楽・文芸費"</formula>
    </cfRule>
  </conditionalFormatting>
  <conditionalFormatting sqref="F850:F855">
    <cfRule type="expression" dxfId="1378" priority="1299">
      <formula>$F850="動画制作・配信費等"</formula>
    </cfRule>
  </conditionalFormatting>
  <conditionalFormatting sqref="G850:G855">
    <cfRule type="expression" dxfId="1377" priority="1300">
      <formula>OR($G850="動画制作費",$G850="動画配信費")</formula>
    </cfRule>
  </conditionalFormatting>
  <conditionalFormatting sqref="O894:O896 R894:R897">
    <cfRule type="expression" dxfId="1376" priority="1298">
      <formula>INDIRECT(ADDRESS(ROW(),COLUMN()))=TRUNC(INDIRECT(ADDRESS(ROW(),COLUMN())))</formula>
    </cfRule>
  </conditionalFormatting>
  <conditionalFormatting sqref="O900">
    <cfRule type="expression" dxfId="1375" priority="1297">
      <formula>INDIRECT(ADDRESS(ROW(),COLUMN()))=TRUNC(INDIRECT(ADDRESS(ROW(),COLUMN())))</formula>
    </cfRule>
  </conditionalFormatting>
  <conditionalFormatting sqref="R898:R900">
    <cfRule type="expression" dxfId="1374" priority="1296">
      <formula>INDIRECT(ADDRESS(ROW(),COLUMN()))=TRUNC(INDIRECT(ADDRESS(ROW(),COLUMN())))</formula>
    </cfRule>
  </conditionalFormatting>
  <conditionalFormatting sqref="L894:L896">
    <cfRule type="expression" dxfId="1373" priority="1295">
      <formula>INDIRECT(ADDRESS(ROW(),COLUMN()))=TRUNC(INDIRECT(ADDRESS(ROW(),COLUMN())))</formula>
    </cfRule>
  </conditionalFormatting>
  <conditionalFormatting sqref="J894">
    <cfRule type="expression" dxfId="1372" priority="1294">
      <formula>INDIRECT(ADDRESS(ROW(),COLUMN()))=TRUNC(INDIRECT(ADDRESS(ROW(),COLUMN())))</formula>
    </cfRule>
  </conditionalFormatting>
  <conditionalFormatting sqref="J895:J896">
    <cfRule type="expression" dxfId="1371" priority="1293">
      <formula>INDIRECT(ADDRESS(ROW(),COLUMN()))=TRUNC(INDIRECT(ADDRESS(ROW(),COLUMN())))</formula>
    </cfRule>
  </conditionalFormatting>
  <conditionalFormatting sqref="J897:J899">
    <cfRule type="expression" dxfId="1370" priority="1292">
      <formula>INDIRECT(ADDRESS(ROW(),COLUMN()))=TRUNC(INDIRECT(ADDRESS(ROW(),COLUMN())))</formula>
    </cfRule>
  </conditionalFormatting>
  <conditionalFormatting sqref="L897:L899">
    <cfRule type="expression" dxfId="1369" priority="1291">
      <formula>INDIRECT(ADDRESS(ROW(),COLUMN()))=TRUNC(INDIRECT(ADDRESS(ROW(),COLUMN())))</formula>
    </cfRule>
  </conditionalFormatting>
  <conditionalFormatting sqref="O897:O899">
    <cfRule type="expression" dxfId="1368" priority="1290">
      <formula>INDIRECT(ADDRESS(ROW(),COLUMN()))=TRUNC(INDIRECT(ADDRESS(ROW(),COLUMN())))</formula>
    </cfRule>
  </conditionalFormatting>
  <conditionalFormatting sqref="J900">
    <cfRule type="expression" dxfId="1367" priority="1289">
      <formula>INDIRECT(ADDRESS(ROW(),COLUMN()))=TRUNC(INDIRECT(ADDRESS(ROW(),COLUMN())))</formula>
    </cfRule>
  </conditionalFormatting>
  <conditionalFormatting sqref="L900">
    <cfRule type="expression" dxfId="1366" priority="1288">
      <formula>INDIRECT(ADDRESS(ROW(),COLUMN()))=TRUNC(INDIRECT(ADDRESS(ROW(),COLUMN())))</formula>
    </cfRule>
  </conditionalFormatting>
  <conditionalFormatting sqref="G894:G900">
    <cfRule type="expression" dxfId="1365" priority="1283">
      <formula>OR($G894="出演費",$G894="音楽費",$G894="文芸費")</formula>
    </cfRule>
    <cfRule type="expression" dxfId="1364" priority="1284">
      <formula>OR($G894="舞台費",$G894="作品借料",$G894="上映費",$G894="会場費",$G894="運搬費")</formula>
    </cfRule>
    <cfRule type="expression" dxfId="1363" priority="1285">
      <formula>OR($G894="賃金・共済費",$G894="旅費",$G894="報償費")</formula>
    </cfRule>
    <cfRule type="expression" dxfId="1362" priority="1286">
      <formula>OR($G894="雑役務費",$G894="消耗品費",$G894="通信費",$G894="会議費",$G894="その他")</formula>
    </cfRule>
    <cfRule type="expression" dxfId="1361" priority="1287">
      <formula>OR($G894="委託費",$G894="補助金")</formula>
    </cfRule>
  </conditionalFormatting>
  <conditionalFormatting sqref="F894:F900">
    <cfRule type="expression" dxfId="1360" priority="1278">
      <formula>$F894="委託費"</formula>
    </cfRule>
    <cfRule type="expression" dxfId="1359" priority="1279">
      <formula>$F894="雑役務費・消耗品費等"</formula>
    </cfRule>
    <cfRule type="expression" dxfId="1358" priority="1280">
      <formula>$F894="賃金・旅費・報償費"</formula>
    </cfRule>
    <cfRule type="expression" dxfId="1357" priority="1281">
      <formula>$F894="舞台・会場・設営費"</formula>
    </cfRule>
    <cfRule type="expression" dxfId="1356" priority="1282">
      <formula>$F894="出演・音楽・文芸費"</formula>
    </cfRule>
  </conditionalFormatting>
  <conditionalFormatting sqref="F894:F900">
    <cfRule type="expression" dxfId="1355" priority="1276">
      <formula>$F894="動画制作・配信費等"</formula>
    </cfRule>
  </conditionalFormatting>
  <conditionalFormatting sqref="G894:G900">
    <cfRule type="expression" dxfId="1354" priority="1277">
      <formula>OR($G894="動画制作費",$G894="動画配信費")</formula>
    </cfRule>
  </conditionalFormatting>
  <conditionalFormatting sqref="R886:R890 O886:O889">
    <cfRule type="expression" dxfId="1353" priority="1275">
      <formula>INDIRECT(ADDRESS(ROW(),COLUMN()))=TRUNC(INDIRECT(ADDRESS(ROW(),COLUMN())))</formula>
    </cfRule>
  </conditionalFormatting>
  <conditionalFormatting sqref="O893">
    <cfRule type="expression" dxfId="1352" priority="1274">
      <formula>INDIRECT(ADDRESS(ROW(),COLUMN()))=TRUNC(INDIRECT(ADDRESS(ROW(),COLUMN())))</formula>
    </cfRule>
  </conditionalFormatting>
  <conditionalFormatting sqref="R891:R893">
    <cfRule type="expression" dxfId="1351" priority="1273">
      <formula>INDIRECT(ADDRESS(ROW(),COLUMN()))=TRUNC(INDIRECT(ADDRESS(ROW(),COLUMN())))</formula>
    </cfRule>
  </conditionalFormatting>
  <conditionalFormatting sqref="L886:L889">
    <cfRule type="expression" dxfId="1350" priority="1272">
      <formula>INDIRECT(ADDRESS(ROW(),COLUMN()))=TRUNC(INDIRECT(ADDRESS(ROW(),COLUMN())))</formula>
    </cfRule>
  </conditionalFormatting>
  <conditionalFormatting sqref="J887">
    <cfRule type="expression" dxfId="1349" priority="1271">
      <formula>INDIRECT(ADDRESS(ROW(),COLUMN()))=TRUNC(INDIRECT(ADDRESS(ROW(),COLUMN())))</formula>
    </cfRule>
  </conditionalFormatting>
  <conditionalFormatting sqref="J886">
    <cfRule type="expression" dxfId="1348" priority="1270">
      <formula>INDIRECT(ADDRESS(ROW(),COLUMN()))=TRUNC(INDIRECT(ADDRESS(ROW(),COLUMN())))</formula>
    </cfRule>
  </conditionalFormatting>
  <conditionalFormatting sqref="J888:J889">
    <cfRule type="expression" dxfId="1347" priority="1269">
      <formula>INDIRECT(ADDRESS(ROW(),COLUMN()))=TRUNC(INDIRECT(ADDRESS(ROW(),COLUMN())))</formula>
    </cfRule>
  </conditionalFormatting>
  <conditionalFormatting sqref="J890:J892">
    <cfRule type="expression" dxfId="1346" priority="1268">
      <formula>INDIRECT(ADDRESS(ROW(),COLUMN()))=TRUNC(INDIRECT(ADDRESS(ROW(),COLUMN())))</formula>
    </cfRule>
  </conditionalFormatting>
  <conditionalFormatting sqref="L890:L892">
    <cfRule type="expression" dxfId="1345" priority="1267">
      <formula>INDIRECT(ADDRESS(ROW(),COLUMN()))=TRUNC(INDIRECT(ADDRESS(ROW(),COLUMN())))</formula>
    </cfRule>
  </conditionalFormatting>
  <conditionalFormatting sqref="O890:O892">
    <cfRule type="expression" dxfId="1344" priority="1266">
      <formula>INDIRECT(ADDRESS(ROW(),COLUMN()))=TRUNC(INDIRECT(ADDRESS(ROW(),COLUMN())))</formula>
    </cfRule>
  </conditionalFormatting>
  <conditionalFormatting sqref="J893">
    <cfRule type="expression" dxfId="1343" priority="1265">
      <formula>INDIRECT(ADDRESS(ROW(),COLUMN()))=TRUNC(INDIRECT(ADDRESS(ROW(),COLUMN())))</formula>
    </cfRule>
  </conditionalFormatting>
  <conditionalFormatting sqref="L893">
    <cfRule type="expression" dxfId="1342" priority="1264">
      <formula>INDIRECT(ADDRESS(ROW(),COLUMN()))=TRUNC(INDIRECT(ADDRESS(ROW(),COLUMN())))</formula>
    </cfRule>
  </conditionalFormatting>
  <conditionalFormatting sqref="G886:G893">
    <cfRule type="expression" dxfId="1341" priority="1259">
      <formula>OR($G886="出演費",$G886="音楽費",$G886="文芸費")</formula>
    </cfRule>
    <cfRule type="expression" dxfId="1340" priority="1260">
      <formula>OR($G886="舞台費",$G886="作品借料",$G886="上映費",$G886="会場費",$G886="運搬費")</formula>
    </cfRule>
    <cfRule type="expression" dxfId="1339" priority="1261">
      <formula>OR($G886="賃金・共済費",$G886="旅費",$G886="報償費")</formula>
    </cfRule>
    <cfRule type="expression" dxfId="1338" priority="1262">
      <formula>OR($G886="雑役務費",$G886="消耗品費",$G886="通信費",$G886="会議費",$G886="その他")</formula>
    </cfRule>
    <cfRule type="expression" dxfId="1337" priority="1263">
      <formula>OR($G886="委託費",$G886="補助金")</formula>
    </cfRule>
  </conditionalFormatting>
  <conditionalFormatting sqref="F886:F893">
    <cfRule type="expression" dxfId="1336" priority="1254">
      <formula>$F886="委託費"</formula>
    </cfRule>
    <cfRule type="expression" dxfId="1335" priority="1255">
      <formula>$F886="雑役務費・消耗品費等"</formula>
    </cfRule>
    <cfRule type="expression" dxfId="1334" priority="1256">
      <formula>$F886="賃金・旅費・報償費"</formula>
    </cfRule>
    <cfRule type="expression" dxfId="1333" priority="1257">
      <formula>$F886="舞台・会場・設営費"</formula>
    </cfRule>
    <cfRule type="expression" dxfId="1332" priority="1258">
      <formula>$F886="出演・音楽・文芸費"</formula>
    </cfRule>
  </conditionalFormatting>
  <conditionalFormatting sqref="F886:F893">
    <cfRule type="expression" dxfId="1331" priority="1252">
      <formula>$F886="動画制作・配信費等"</formula>
    </cfRule>
  </conditionalFormatting>
  <conditionalFormatting sqref="G886:G893">
    <cfRule type="expression" dxfId="1330" priority="1253">
      <formula>OR($G886="動画制作費",$G886="動画配信費")</formula>
    </cfRule>
  </conditionalFormatting>
  <conditionalFormatting sqref="O880:O881 R880:R882">
    <cfRule type="expression" dxfId="1329" priority="1251">
      <formula>INDIRECT(ADDRESS(ROW(),COLUMN()))=TRUNC(INDIRECT(ADDRESS(ROW(),COLUMN())))</formula>
    </cfRule>
  </conditionalFormatting>
  <conditionalFormatting sqref="O885">
    <cfRule type="expression" dxfId="1328" priority="1250">
      <formula>INDIRECT(ADDRESS(ROW(),COLUMN()))=TRUNC(INDIRECT(ADDRESS(ROW(),COLUMN())))</formula>
    </cfRule>
  </conditionalFormatting>
  <conditionalFormatting sqref="R883:R885">
    <cfRule type="expression" dxfId="1327" priority="1249">
      <formula>INDIRECT(ADDRESS(ROW(),COLUMN()))=TRUNC(INDIRECT(ADDRESS(ROW(),COLUMN())))</formula>
    </cfRule>
  </conditionalFormatting>
  <conditionalFormatting sqref="L880:L881">
    <cfRule type="expression" dxfId="1326" priority="1248">
      <formula>INDIRECT(ADDRESS(ROW(),COLUMN()))=TRUNC(INDIRECT(ADDRESS(ROW(),COLUMN())))</formula>
    </cfRule>
  </conditionalFormatting>
  <conditionalFormatting sqref="J880:J881">
    <cfRule type="expression" dxfId="1325" priority="1247">
      <formula>INDIRECT(ADDRESS(ROW(),COLUMN()))=TRUNC(INDIRECT(ADDRESS(ROW(),COLUMN())))</formula>
    </cfRule>
  </conditionalFormatting>
  <conditionalFormatting sqref="J882:J884">
    <cfRule type="expression" dxfId="1324" priority="1246">
      <formula>INDIRECT(ADDRESS(ROW(),COLUMN()))=TRUNC(INDIRECT(ADDRESS(ROW(),COLUMN())))</formula>
    </cfRule>
  </conditionalFormatting>
  <conditionalFormatting sqref="L882:L884">
    <cfRule type="expression" dxfId="1323" priority="1245">
      <formula>INDIRECT(ADDRESS(ROW(),COLUMN()))=TRUNC(INDIRECT(ADDRESS(ROW(),COLUMN())))</formula>
    </cfRule>
  </conditionalFormatting>
  <conditionalFormatting sqref="O882:O884">
    <cfRule type="expression" dxfId="1322" priority="1244">
      <formula>INDIRECT(ADDRESS(ROW(),COLUMN()))=TRUNC(INDIRECT(ADDRESS(ROW(),COLUMN())))</formula>
    </cfRule>
  </conditionalFormatting>
  <conditionalFormatting sqref="J885">
    <cfRule type="expression" dxfId="1321" priority="1243">
      <formula>INDIRECT(ADDRESS(ROW(),COLUMN()))=TRUNC(INDIRECT(ADDRESS(ROW(),COLUMN())))</formula>
    </cfRule>
  </conditionalFormatting>
  <conditionalFormatting sqref="L885">
    <cfRule type="expression" dxfId="1320" priority="1242">
      <formula>INDIRECT(ADDRESS(ROW(),COLUMN()))=TRUNC(INDIRECT(ADDRESS(ROW(),COLUMN())))</formula>
    </cfRule>
  </conditionalFormatting>
  <conditionalFormatting sqref="G880:G885">
    <cfRule type="expression" dxfId="1319" priority="1237">
      <formula>OR($G880="出演費",$G880="音楽費",$G880="文芸費")</formula>
    </cfRule>
    <cfRule type="expression" dxfId="1318" priority="1238">
      <formula>OR($G880="舞台費",$G880="作品借料",$G880="上映費",$G880="会場費",$G880="運搬費")</formula>
    </cfRule>
    <cfRule type="expression" dxfId="1317" priority="1239">
      <formula>OR($G880="賃金・共済費",$G880="旅費",$G880="報償費")</formula>
    </cfRule>
    <cfRule type="expression" dxfId="1316" priority="1240">
      <formula>OR($G880="雑役務費",$G880="消耗品費",$G880="通信費",$G880="会議費",$G880="その他")</formula>
    </cfRule>
    <cfRule type="expression" dxfId="1315" priority="1241">
      <formula>OR($G880="委託費",$G880="補助金")</formula>
    </cfRule>
  </conditionalFormatting>
  <conditionalFormatting sqref="F880:F885">
    <cfRule type="expression" dxfId="1314" priority="1232">
      <formula>$F880="委託費"</formula>
    </cfRule>
    <cfRule type="expression" dxfId="1313" priority="1233">
      <formula>$F880="雑役務費・消耗品費等"</formula>
    </cfRule>
    <cfRule type="expression" dxfId="1312" priority="1234">
      <formula>$F880="賃金・旅費・報償費"</formula>
    </cfRule>
    <cfRule type="expression" dxfId="1311" priority="1235">
      <formula>$F880="舞台・会場・設営費"</formula>
    </cfRule>
    <cfRule type="expression" dxfId="1310" priority="1236">
      <formula>$F880="出演・音楽・文芸費"</formula>
    </cfRule>
  </conditionalFormatting>
  <conditionalFormatting sqref="F880:F885">
    <cfRule type="expression" dxfId="1309" priority="1230">
      <formula>$F880="動画制作・配信費等"</formula>
    </cfRule>
  </conditionalFormatting>
  <conditionalFormatting sqref="G880:G885">
    <cfRule type="expression" dxfId="1308" priority="1231">
      <formula>OR($G880="動画制作費",$G880="動画配信費")</formula>
    </cfRule>
  </conditionalFormatting>
  <conditionalFormatting sqref="O924:O926 R924:R927">
    <cfRule type="expression" dxfId="1307" priority="1229">
      <formula>INDIRECT(ADDRESS(ROW(),COLUMN()))=TRUNC(INDIRECT(ADDRESS(ROW(),COLUMN())))</formula>
    </cfRule>
  </conditionalFormatting>
  <conditionalFormatting sqref="O930">
    <cfRule type="expression" dxfId="1306" priority="1228">
      <formula>INDIRECT(ADDRESS(ROW(),COLUMN()))=TRUNC(INDIRECT(ADDRESS(ROW(),COLUMN())))</formula>
    </cfRule>
  </conditionalFormatting>
  <conditionalFormatting sqref="R928:R930">
    <cfRule type="expression" dxfId="1305" priority="1227">
      <formula>INDIRECT(ADDRESS(ROW(),COLUMN()))=TRUNC(INDIRECT(ADDRESS(ROW(),COLUMN())))</formula>
    </cfRule>
  </conditionalFormatting>
  <conditionalFormatting sqref="L924:L926">
    <cfRule type="expression" dxfId="1304" priority="1226">
      <formula>INDIRECT(ADDRESS(ROW(),COLUMN()))=TRUNC(INDIRECT(ADDRESS(ROW(),COLUMN())))</formula>
    </cfRule>
  </conditionalFormatting>
  <conditionalFormatting sqref="J924">
    <cfRule type="expression" dxfId="1303" priority="1225">
      <formula>INDIRECT(ADDRESS(ROW(),COLUMN()))=TRUNC(INDIRECT(ADDRESS(ROW(),COLUMN())))</formula>
    </cfRule>
  </conditionalFormatting>
  <conditionalFormatting sqref="J925:J926">
    <cfRule type="expression" dxfId="1302" priority="1224">
      <formula>INDIRECT(ADDRESS(ROW(),COLUMN()))=TRUNC(INDIRECT(ADDRESS(ROW(),COLUMN())))</formula>
    </cfRule>
  </conditionalFormatting>
  <conditionalFormatting sqref="J927:J929">
    <cfRule type="expression" dxfId="1301" priority="1223">
      <formula>INDIRECT(ADDRESS(ROW(),COLUMN()))=TRUNC(INDIRECT(ADDRESS(ROW(),COLUMN())))</formula>
    </cfRule>
  </conditionalFormatting>
  <conditionalFormatting sqref="L927:L929">
    <cfRule type="expression" dxfId="1300" priority="1222">
      <formula>INDIRECT(ADDRESS(ROW(),COLUMN()))=TRUNC(INDIRECT(ADDRESS(ROW(),COLUMN())))</formula>
    </cfRule>
  </conditionalFormatting>
  <conditionalFormatting sqref="O927:O929">
    <cfRule type="expression" dxfId="1299" priority="1221">
      <formula>INDIRECT(ADDRESS(ROW(),COLUMN()))=TRUNC(INDIRECT(ADDRESS(ROW(),COLUMN())))</formula>
    </cfRule>
  </conditionalFormatting>
  <conditionalFormatting sqref="J930">
    <cfRule type="expression" dxfId="1298" priority="1220">
      <formula>INDIRECT(ADDRESS(ROW(),COLUMN()))=TRUNC(INDIRECT(ADDRESS(ROW(),COLUMN())))</formula>
    </cfRule>
  </conditionalFormatting>
  <conditionalFormatting sqref="L930">
    <cfRule type="expression" dxfId="1297" priority="1219">
      <formula>INDIRECT(ADDRESS(ROW(),COLUMN()))=TRUNC(INDIRECT(ADDRESS(ROW(),COLUMN())))</formula>
    </cfRule>
  </conditionalFormatting>
  <conditionalFormatting sqref="G924:G930">
    <cfRule type="expression" dxfId="1296" priority="1214">
      <formula>OR($G924="出演費",$G924="音楽費",$G924="文芸費")</formula>
    </cfRule>
    <cfRule type="expression" dxfId="1295" priority="1215">
      <formula>OR($G924="舞台費",$G924="作品借料",$G924="上映費",$G924="会場費",$G924="運搬費")</formula>
    </cfRule>
    <cfRule type="expression" dxfId="1294" priority="1216">
      <formula>OR($G924="賃金・共済費",$G924="旅費",$G924="報償費")</formula>
    </cfRule>
    <cfRule type="expression" dxfId="1293" priority="1217">
      <formula>OR($G924="雑役務費",$G924="消耗品費",$G924="通信費",$G924="会議費",$G924="その他")</formula>
    </cfRule>
    <cfRule type="expression" dxfId="1292" priority="1218">
      <formula>OR($G924="委託費",$G924="補助金")</formula>
    </cfRule>
  </conditionalFormatting>
  <conditionalFormatting sqref="F924:F930">
    <cfRule type="expression" dxfId="1291" priority="1209">
      <formula>$F924="委託費"</formula>
    </cfRule>
    <cfRule type="expression" dxfId="1290" priority="1210">
      <formula>$F924="雑役務費・消耗品費等"</formula>
    </cfRule>
    <cfRule type="expression" dxfId="1289" priority="1211">
      <formula>$F924="賃金・旅費・報償費"</formula>
    </cfRule>
    <cfRule type="expression" dxfId="1288" priority="1212">
      <formula>$F924="舞台・会場・設営費"</formula>
    </cfRule>
    <cfRule type="expression" dxfId="1287" priority="1213">
      <formula>$F924="出演・音楽・文芸費"</formula>
    </cfRule>
  </conditionalFormatting>
  <conditionalFormatting sqref="F924:F930">
    <cfRule type="expression" dxfId="1286" priority="1207">
      <formula>$F924="動画制作・配信費等"</formula>
    </cfRule>
  </conditionalFormatting>
  <conditionalFormatting sqref="G924:G930">
    <cfRule type="expression" dxfId="1285" priority="1208">
      <formula>OR($G924="動画制作費",$G924="動画配信費")</formula>
    </cfRule>
  </conditionalFormatting>
  <conditionalFormatting sqref="R916:R920 O916:O919">
    <cfRule type="expression" dxfId="1284" priority="1206">
      <formula>INDIRECT(ADDRESS(ROW(),COLUMN()))=TRUNC(INDIRECT(ADDRESS(ROW(),COLUMN())))</formula>
    </cfRule>
  </conditionalFormatting>
  <conditionalFormatting sqref="O923">
    <cfRule type="expression" dxfId="1283" priority="1205">
      <formula>INDIRECT(ADDRESS(ROW(),COLUMN()))=TRUNC(INDIRECT(ADDRESS(ROW(),COLUMN())))</formula>
    </cfRule>
  </conditionalFormatting>
  <conditionalFormatting sqref="R921:R923">
    <cfRule type="expression" dxfId="1282" priority="1204">
      <formula>INDIRECT(ADDRESS(ROW(),COLUMN()))=TRUNC(INDIRECT(ADDRESS(ROW(),COLUMN())))</formula>
    </cfRule>
  </conditionalFormatting>
  <conditionalFormatting sqref="L916:L919">
    <cfRule type="expression" dxfId="1281" priority="1203">
      <formula>INDIRECT(ADDRESS(ROW(),COLUMN()))=TRUNC(INDIRECT(ADDRESS(ROW(),COLUMN())))</formula>
    </cfRule>
  </conditionalFormatting>
  <conditionalFormatting sqref="J917">
    <cfRule type="expression" dxfId="1280" priority="1202">
      <formula>INDIRECT(ADDRESS(ROW(),COLUMN()))=TRUNC(INDIRECT(ADDRESS(ROW(),COLUMN())))</formula>
    </cfRule>
  </conditionalFormatting>
  <conditionalFormatting sqref="J916">
    <cfRule type="expression" dxfId="1279" priority="1201">
      <formula>INDIRECT(ADDRESS(ROW(),COLUMN()))=TRUNC(INDIRECT(ADDRESS(ROW(),COLUMN())))</formula>
    </cfRule>
  </conditionalFormatting>
  <conditionalFormatting sqref="J918:J919">
    <cfRule type="expression" dxfId="1278" priority="1200">
      <formula>INDIRECT(ADDRESS(ROW(),COLUMN()))=TRUNC(INDIRECT(ADDRESS(ROW(),COLUMN())))</formula>
    </cfRule>
  </conditionalFormatting>
  <conditionalFormatting sqref="J920:J922">
    <cfRule type="expression" dxfId="1277" priority="1199">
      <formula>INDIRECT(ADDRESS(ROW(),COLUMN()))=TRUNC(INDIRECT(ADDRESS(ROW(),COLUMN())))</formula>
    </cfRule>
  </conditionalFormatting>
  <conditionalFormatting sqref="L920:L922">
    <cfRule type="expression" dxfId="1276" priority="1198">
      <formula>INDIRECT(ADDRESS(ROW(),COLUMN()))=TRUNC(INDIRECT(ADDRESS(ROW(),COLUMN())))</formula>
    </cfRule>
  </conditionalFormatting>
  <conditionalFormatting sqref="O920:O922">
    <cfRule type="expression" dxfId="1275" priority="1197">
      <formula>INDIRECT(ADDRESS(ROW(),COLUMN()))=TRUNC(INDIRECT(ADDRESS(ROW(),COLUMN())))</formula>
    </cfRule>
  </conditionalFormatting>
  <conditionalFormatting sqref="J923">
    <cfRule type="expression" dxfId="1274" priority="1196">
      <formula>INDIRECT(ADDRESS(ROW(),COLUMN()))=TRUNC(INDIRECT(ADDRESS(ROW(),COLUMN())))</formula>
    </cfRule>
  </conditionalFormatting>
  <conditionalFormatting sqref="L923">
    <cfRule type="expression" dxfId="1273" priority="1195">
      <formula>INDIRECT(ADDRESS(ROW(),COLUMN()))=TRUNC(INDIRECT(ADDRESS(ROW(),COLUMN())))</formula>
    </cfRule>
  </conditionalFormatting>
  <conditionalFormatting sqref="G916:G923">
    <cfRule type="expression" dxfId="1272" priority="1190">
      <formula>OR($G916="出演費",$G916="音楽費",$G916="文芸費")</formula>
    </cfRule>
    <cfRule type="expression" dxfId="1271" priority="1191">
      <formula>OR($G916="舞台費",$G916="作品借料",$G916="上映費",$G916="会場費",$G916="運搬費")</formula>
    </cfRule>
    <cfRule type="expression" dxfId="1270" priority="1192">
      <formula>OR($G916="賃金・共済費",$G916="旅費",$G916="報償費")</formula>
    </cfRule>
    <cfRule type="expression" dxfId="1269" priority="1193">
      <formula>OR($G916="雑役務費",$G916="消耗品費",$G916="通信費",$G916="会議費",$G916="その他")</formula>
    </cfRule>
    <cfRule type="expression" dxfId="1268" priority="1194">
      <formula>OR($G916="委託費",$G916="補助金")</formula>
    </cfRule>
  </conditionalFormatting>
  <conditionalFormatting sqref="F916:F923">
    <cfRule type="expression" dxfId="1267" priority="1185">
      <formula>$F916="委託費"</formula>
    </cfRule>
    <cfRule type="expression" dxfId="1266" priority="1186">
      <formula>$F916="雑役務費・消耗品費等"</formula>
    </cfRule>
    <cfRule type="expression" dxfId="1265" priority="1187">
      <formula>$F916="賃金・旅費・報償費"</formula>
    </cfRule>
    <cfRule type="expression" dxfId="1264" priority="1188">
      <formula>$F916="舞台・会場・設営費"</formula>
    </cfRule>
    <cfRule type="expression" dxfId="1263" priority="1189">
      <formula>$F916="出演・音楽・文芸費"</formula>
    </cfRule>
  </conditionalFormatting>
  <conditionalFormatting sqref="F916:F923">
    <cfRule type="expression" dxfId="1262" priority="1183">
      <formula>$F916="動画制作・配信費等"</formula>
    </cfRule>
  </conditionalFormatting>
  <conditionalFormatting sqref="G916:G923">
    <cfRule type="expression" dxfId="1261" priority="1184">
      <formula>OR($G916="動画制作費",$G916="動画配信費")</formula>
    </cfRule>
  </conditionalFormatting>
  <conditionalFormatting sqref="O910:O911 R910:R912">
    <cfRule type="expression" dxfId="1260" priority="1182">
      <formula>INDIRECT(ADDRESS(ROW(),COLUMN()))=TRUNC(INDIRECT(ADDRESS(ROW(),COLUMN())))</formula>
    </cfRule>
  </conditionalFormatting>
  <conditionalFormatting sqref="O915">
    <cfRule type="expression" dxfId="1259" priority="1181">
      <formula>INDIRECT(ADDRESS(ROW(),COLUMN()))=TRUNC(INDIRECT(ADDRESS(ROW(),COLUMN())))</formula>
    </cfRule>
  </conditionalFormatting>
  <conditionalFormatting sqref="R913:R915">
    <cfRule type="expression" dxfId="1258" priority="1180">
      <formula>INDIRECT(ADDRESS(ROW(),COLUMN()))=TRUNC(INDIRECT(ADDRESS(ROW(),COLUMN())))</formula>
    </cfRule>
  </conditionalFormatting>
  <conditionalFormatting sqref="L910:L911">
    <cfRule type="expression" dxfId="1257" priority="1179">
      <formula>INDIRECT(ADDRESS(ROW(),COLUMN()))=TRUNC(INDIRECT(ADDRESS(ROW(),COLUMN())))</formula>
    </cfRule>
  </conditionalFormatting>
  <conditionalFormatting sqref="J910:J911">
    <cfRule type="expression" dxfId="1256" priority="1178">
      <formula>INDIRECT(ADDRESS(ROW(),COLUMN()))=TRUNC(INDIRECT(ADDRESS(ROW(),COLUMN())))</formula>
    </cfRule>
  </conditionalFormatting>
  <conditionalFormatting sqref="J912:J914">
    <cfRule type="expression" dxfId="1255" priority="1177">
      <formula>INDIRECT(ADDRESS(ROW(),COLUMN()))=TRUNC(INDIRECT(ADDRESS(ROW(),COLUMN())))</formula>
    </cfRule>
  </conditionalFormatting>
  <conditionalFormatting sqref="L912:L914">
    <cfRule type="expression" dxfId="1254" priority="1176">
      <formula>INDIRECT(ADDRESS(ROW(),COLUMN()))=TRUNC(INDIRECT(ADDRESS(ROW(),COLUMN())))</formula>
    </cfRule>
  </conditionalFormatting>
  <conditionalFormatting sqref="O912:O914">
    <cfRule type="expression" dxfId="1253" priority="1175">
      <formula>INDIRECT(ADDRESS(ROW(),COLUMN()))=TRUNC(INDIRECT(ADDRESS(ROW(),COLUMN())))</formula>
    </cfRule>
  </conditionalFormatting>
  <conditionalFormatting sqref="J915">
    <cfRule type="expression" dxfId="1252" priority="1174">
      <formula>INDIRECT(ADDRESS(ROW(),COLUMN()))=TRUNC(INDIRECT(ADDRESS(ROW(),COLUMN())))</formula>
    </cfRule>
  </conditionalFormatting>
  <conditionalFormatting sqref="L915">
    <cfRule type="expression" dxfId="1251" priority="1173">
      <formula>INDIRECT(ADDRESS(ROW(),COLUMN()))=TRUNC(INDIRECT(ADDRESS(ROW(),COLUMN())))</formula>
    </cfRule>
  </conditionalFormatting>
  <conditionalFormatting sqref="G910:G915">
    <cfRule type="expression" dxfId="1250" priority="1168">
      <formula>OR($G910="出演費",$G910="音楽費",$G910="文芸費")</formula>
    </cfRule>
    <cfRule type="expression" dxfId="1249" priority="1169">
      <formula>OR($G910="舞台費",$G910="作品借料",$G910="上映費",$G910="会場費",$G910="運搬費")</formula>
    </cfRule>
    <cfRule type="expression" dxfId="1248" priority="1170">
      <formula>OR($G910="賃金・共済費",$G910="旅費",$G910="報償費")</formula>
    </cfRule>
    <cfRule type="expression" dxfId="1247" priority="1171">
      <formula>OR($G910="雑役務費",$G910="消耗品費",$G910="通信費",$G910="会議費",$G910="その他")</formula>
    </cfRule>
    <cfRule type="expression" dxfId="1246" priority="1172">
      <formula>OR($G910="委託費",$G910="補助金")</formula>
    </cfRule>
  </conditionalFormatting>
  <conditionalFormatting sqref="F910:F915">
    <cfRule type="expression" dxfId="1245" priority="1163">
      <formula>$F910="委託費"</formula>
    </cfRule>
    <cfRule type="expression" dxfId="1244" priority="1164">
      <formula>$F910="雑役務費・消耗品費等"</formula>
    </cfRule>
    <cfRule type="expression" dxfId="1243" priority="1165">
      <formula>$F910="賃金・旅費・報償費"</formula>
    </cfRule>
    <cfRule type="expression" dxfId="1242" priority="1166">
      <formula>$F910="舞台・会場・設営費"</formula>
    </cfRule>
    <cfRule type="expression" dxfId="1241" priority="1167">
      <formula>$F910="出演・音楽・文芸費"</formula>
    </cfRule>
  </conditionalFormatting>
  <conditionalFormatting sqref="F910:F915">
    <cfRule type="expression" dxfId="1240" priority="1161">
      <formula>$F910="動画制作・配信費等"</formula>
    </cfRule>
  </conditionalFormatting>
  <conditionalFormatting sqref="G910:G915">
    <cfRule type="expression" dxfId="1239" priority="1162">
      <formula>OR($G910="動画制作費",$G910="動画配信費")</formula>
    </cfRule>
  </conditionalFormatting>
  <conditionalFormatting sqref="O954:O956 R954:R957">
    <cfRule type="expression" dxfId="1238" priority="1160">
      <formula>INDIRECT(ADDRESS(ROW(),COLUMN()))=TRUNC(INDIRECT(ADDRESS(ROW(),COLUMN())))</formula>
    </cfRule>
  </conditionalFormatting>
  <conditionalFormatting sqref="O960">
    <cfRule type="expression" dxfId="1237" priority="1159">
      <formula>INDIRECT(ADDRESS(ROW(),COLUMN()))=TRUNC(INDIRECT(ADDRESS(ROW(),COLUMN())))</formula>
    </cfRule>
  </conditionalFormatting>
  <conditionalFormatting sqref="R958:R960">
    <cfRule type="expression" dxfId="1236" priority="1158">
      <formula>INDIRECT(ADDRESS(ROW(),COLUMN()))=TRUNC(INDIRECT(ADDRESS(ROW(),COLUMN())))</formula>
    </cfRule>
  </conditionalFormatting>
  <conditionalFormatting sqref="L954:L956">
    <cfRule type="expression" dxfId="1235" priority="1157">
      <formula>INDIRECT(ADDRESS(ROW(),COLUMN()))=TRUNC(INDIRECT(ADDRESS(ROW(),COLUMN())))</formula>
    </cfRule>
  </conditionalFormatting>
  <conditionalFormatting sqref="J954">
    <cfRule type="expression" dxfId="1234" priority="1156">
      <formula>INDIRECT(ADDRESS(ROW(),COLUMN()))=TRUNC(INDIRECT(ADDRESS(ROW(),COLUMN())))</formula>
    </cfRule>
  </conditionalFormatting>
  <conditionalFormatting sqref="J955:J956">
    <cfRule type="expression" dxfId="1233" priority="1155">
      <formula>INDIRECT(ADDRESS(ROW(),COLUMN()))=TRUNC(INDIRECT(ADDRESS(ROW(),COLUMN())))</formula>
    </cfRule>
  </conditionalFormatting>
  <conditionalFormatting sqref="J957:J959">
    <cfRule type="expression" dxfId="1232" priority="1154">
      <formula>INDIRECT(ADDRESS(ROW(),COLUMN()))=TRUNC(INDIRECT(ADDRESS(ROW(),COLUMN())))</formula>
    </cfRule>
  </conditionalFormatting>
  <conditionalFormatting sqref="L957:L959">
    <cfRule type="expression" dxfId="1231" priority="1153">
      <formula>INDIRECT(ADDRESS(ROW(),COLUMN()))=TRUNC(INDIRECT(ADDRESS(ROW(),COLUMN())))</formula>
    </cfRule>
  </conditionalFormatting>
  <conditionalFormatting sqref="O957:O959">
    <cfRule type="expression" dxfId="1230" priority="1152">
      <formula>INDIRECT(ADDRESS(ROW(),COLUMN()))=TRUNC(INDIRECT(ADDRESS(ROW(),COLUMN())))</formula>
    </cfRule>
  </conditionalFormatting>
  <conditionalFormatting sqref="J960">
    <cfRule type="expression" dxfId="1229" priority="1151">
      <formula>INDIRECT(ADDRESS(ROW(),COLUMN()))=TRUNC(INDIRECT(ADDRESS(ROW(),COLUMN())))</formula>
    </cfRule>
  </conditionalFormatting>
  <conditionalFormatting sqref="L960">
    <cfRule type="expression" dxfId="1228" priority="1150">
      <formula>INDIRECT(ADDRESS(ROW(),COLUMN()))=TRUNC(INDIRECT(ADDRESS(ROW(),COLUMN())))</formula>
    </cfRule>
  </conditionalFormatting>
  <conditionalFormatting sqref="G954:G960">
    <cfRule type="expression" dxfId="1227" priority="1145">
      <formula>OR($G954="出演費",$G954="音楽費",$G954="文芸費")</formula>
    </cfRule>
    <cfRule type="expression" dxfId="1226" priority="1146">
      <formula>OR($G954="舞台費",$G954="作品借料",$G954="上映費",$G954="会場費",$G954="運搬費")</formula>
    </cfRule>
    <cfRule type="expression" dxfId="1225" priority="1147">
      <formula>OR($G954="賃金・共済費",$G954="旅費",$G954="報償費")</formula>
    </cfRule>
    <cfRule type="expression" dxfId="1224" priority="1148">
      <formula>OR($G954="雑役務費",$G954="消耗品費",$G954="通信費",$G954="会議費",$G954="その他")</formula>
    </cfRule>
    <cfRule type="expression" dxfId="1223" priority="1149">
      <formula>OR($G954="委託費",$G954="補助金")</formula>
    </cfRule>
  </conditionalFormatting>
  <conditionalFormatting sqref="F954:F960">
    <cfRule type="expression" dxfId="1222" priority="1140">
      <formula>$F954="委託費"</formula>
    </cfRule>
    <cfRule type="expression" dxfId="1221" priority="1141">
      <formula>$F954="雑役務費・消耗品費等"</formula>
    </cfRule>
    <cfRule type="expression" dxfId="1220" priority="1142">
      <formula>$F954="賃金・旅費・報償費"</formula>
    </cfRule>
    <cfRule type="expression" dxfId="1219" priority="1143">
      <formula>$F954="舞台・会場・設営費"</formula>
    </cfRule>
    <cfRule type="expression" dxfId="1218" priority="1144">
      <formula>$F954="出演・音楽・文芸費"</formula>
    </cfRule>
  </conditionalFormatting>
  <conditionalFormatting sqref="F954:F960">
    <cfRule type="expression" dxfId="1217" priority="1138">
      <formula>$F954="動画制作・配信費等"</formula>
    </cfRule>
  </conditionalFormatting>
  <conditionalFormatting sqref="G954:G960">
    <cfRule type="expression" dxfId="1216" priority="1139">
      <formula>OR($G954="動画制作費",$G954="動画配信費")</formula>
    </cfRule>
  </conditionalFormatting>
  <conditionalFormatting sqref="R946:R950 O946:O949">
    <cfRule type="expression" dxfId="1215" priority="1137">
      <formula>INDIRECT(ADDRESS(ROW(),COLUMN()))=TRUNC(INDIRECT(ADDRESS(ROW(),COLUMN())))</formula>
    </cfRule>
  </conditionalFormatting>
  <conditionalFormatting sqref="O953">
    <cfRule type="expression" dxfId="1214" priority="1136">
      <formula>INDIRECT(ADDRESS(ROW(),COLUMN()))=TRUNC(INDIRECT(ADDRESS(ROW(),COLUMN())))</formula>
    </cfRule>
  </conditionalFormatting>
  <conditionalFormatting sqref="R951:R953">
    <cfRule type="expression" dxfId="1213" priority="1135">
      <formula>INDIRECT(ADDRESS(ROW(),COLUMN()))=TRUNC(INDIRECT(ADDRESS(ROW(),COLUMN())))</formula>
    </cfRule>
  </conditionalFormatting>
  <conditionalFormatting sqref="L946:L949">
    <cfRule type="expression" dxfId="1212" priority="1134">
      <formula>INDIRECT(ADDRESS(ROW(),COLUMN()))=TRUNC(INDIRECT(ADDRESS(ROW(),COLUMN())))</formula>
    </cfRule>
  </conditionalFormatting>
  <conditionalFormatting sqref="J947">
    <cfRule type="expression" dxfId="1211" priority="1133">
      <formula>INDIRECT(ADDRESS(ROW(),COLUMN()))=TRUNC(INDIRECT(ADDRESS(ROW(),COLUMN())))</formula>
    </cfRule>
  </conditionalFormatting>
  <conditionalFormatting sqref="J946">
    <cfRule type="expression" dxfId="1210" priority="1132">
      <formula>INDIRECT(ADDRESS(ROW(),COLUMN()))=TRUNC(INDIRECT(ADDRESS(ROW(),COLUMN())))</formula>
    </cfRule>
  </conditionalFormatting>
  <conditionalFormatting sqref="J948:J949">
    <cfRule type="expression" dxfId="1209" priority="1131">
      <formula>INDIRECT(ADDRESS(ROW(),COLUMN()))=TRUNC(INDIRECT(ADDRESS(ROW(),COLUMN())))</formula>
    </cfRule>
  </conditionalFormatting>
  <conditionalFormatting sqref="J950:J952">
    <cfRule type="expression" dxfId="1208" priority="1130">
      <formula>INDIRECT(ADDRESS(ROW(),COLUMN()))=TRUNC(INDIRECT(ADDRESS(ROW(),COLUMN())))</formula>
    </cfRule>
  </conditionalFormatting>
  <conditionalFormatting sqref="L950:L952">
    <cfRule type="expression" dxfId="1207" priority="1129">
      <formula>INDIRECT(ADDRESS(ROW(),COLUMN()))=TRUNC(INDIRECT(ADDRESS(ROW(),COLUMN())))</formula>
    </cfRule>
  </conditionalFormatting>
  <conditionalFormatting sqref="O950:O952">
    <cfRule type="expression" dxfId="1206" priority="1128">
      <formula>INDIRECT(ADDRESS(ROW(),COLUMN()))=TRUNC(INDIRECT(ADDRESS(ROW(),COLUMN())))</formula>
    </cfRule>
  </conditionalFormatting>
  <conditionalFormatting sqref="J953">
    <cfRule type="expression" dxfId="1205" priority="1127">
      <formula>INDIRECT(ADDRESS(ROW(),COLUMN()))=TRUNC(INDIRECT(ADDRESS(ROW(),COLUMN())))</formula>
    </cfRule>
  </conditionalFormatting>
  <conditionalFormatting sqref="L953">
    <cfRule type="expression" dxfId="1204" priority="1126">
      <formula>INDIRECT(ADDRESS(ROW(),COLUMN()))=TRUNC(INDIRECT(ADDRESS(ROW(),COLUMN())))</formula>
    </cfRule>
  </conditionalFormatting>
  <conditionalFormatting sqref="G946:G953">
    <cfRule type="expression" dxfId="1203" priority="1121">
      <formula>OR($G946="出演費",$G946="音楽費",$G946="文芸費")</formula>
    </cfRule>
    <cfRule type="expression" dxfId="1202" priority="1122">
      <formula>OR($G946="舞台費",$G946="作品借料",$G946="上映費",$G946="会場費",$G946="運搬費")</formula>
    </cfRule>
    <cfRule type="expression" dxfId="1201" priority="1123">
      <formula>OR($G946="賃金・共済費",$G946="旅費",$G946="報償費")</formula>
    </cfRule>
    <cfRule type="expression" dxfId="1200" priority="1124">
      <formula>OR($G946="雑役務費",$G946="消耗品費",$G946="通信費",$G946="会議費",$G946="その他")</formula>
    </cfRule>
    <cfRule type="expression" dxfId="1199" priority="1125">
      <formula>OR($G946="委託費",$G946="補助金")</formula>
    </cfRule>
  </conditionalFormatting>
  <conditionalFormatting sqref="F946:F953">
    <cfRule type="expression" dxfId="1198" priority="1116">
      <formula>$F946="委託費"</formula>
    </cfRule>
    <cfRule type="expression" dxfId="1197" priority="1117">
      <formula>$F946="雑役務費・消耗品費等"</formula>
    </cfRule>
    <cfRule type="expression" dxfId="1196" priority="1118">
      <formula>$F946="賃金・旅費・報償費"</formula>
    </cfRule>
    <cfRule type="expression" dxfId="1195" priority="1119">
      <formula>$F946="舞台・会場・設営費"</formula>
    </cfRule>
    <cfRule type="expression" dxfId="1194" priority="1120">
      <formula>$F946="出演・音楽・文芸費"</formula>
    </cfRule>
  </conditionalFormatting>
  <conditionalFormatting sqref="F946:F953">
    <cfRule type="expression" dxfId="1193" priority="1114">
      <formula>$F946="動画制作・配信費等"</formula>
    </cfRule>
  </conditionalFormatting>
  <conditionalFormatting sqref="G946:G953">
    <cfRule type="expression" dxfId="1192" priority="1115">
      <formula>OR($G946="動画制作費",$G946="動画配信費")</formula>
    </cfRule>
  </conditionalFormatting>
  <conditionalFormatting sqref="O940:O941 R940:R942">
    <cfRule type="expression" dxfId="1191" priority="1113">
      <formula>INDIRECT(ADDRESS(ROW(),COLUMN()))=TRUNC(INDIRECT(ADDRESS(ROW(),COLUMN())))</formula>
    </cfRule>
  </conditionalFormatting>
  <conditionalFormatting sqref="O945">
    <cfRule type="expression" dxfId="1190" priority="1112">
      <formula>INDIRECT(ADDRESS(ROW(),COLUMN()))=TRUNC(INDIRECT(ADDRESS(ROW(),COLUMN())))</formula>
    </cfRule>
  </conditionalFormatting>
  <conditionalFormatting sqref="R943:R945">
    <cfRule type="expression" dxfId="1189" priority="1111">
      <formula>INDIRECT(ADDRESS(ROW(),COLUMN()))=TRUNC(INDIRECT(ADDRESS(ROW(),COLUMN())))</formula>
    </cfRule>
  </conditionalFormatting>
  <conditionalFormatting sqref="L940:L941">
    <cfRule type="expression" dxfId="1188" priority="1110">
      <formula>INDIRECT(ADDRESS(ROW(),COLUMN()))=TRUNC(INDIRECT(ADDRESS(ROW(),COLUMN())))</formula>
    </cfRule>
  </conditionalFormatting>
  <conditionalFormatting sqref="J940:J941">
    <cfRule type="expression" dxfId="1187" priority="1109">
      <formula>INDIRECT(ADDRESS(ROW(),COLUMN()))=TRUNC(INDIRECT(ADDRESS(ROW(),COLUMN())))</formula>
    </cfRule>
  </conditionalFormatting>
  <conditionalFormatting sqref="J942:J944">
    <cfRule type="expression" dxfId="1186" priority="1108">
      <formula>INDIRECT(ADDRESS(ROW(),COLUMN()))=TRUNC(INDIRECT(ADDRESS(ROW(),COLUMN())))</formula>
    </cfRule>
  </conditionalFormatting>
  <conditionalFormatting sqref="L942:L944">
    <cfRule type="expression" dxfId="1185" priority="1107">
      <formula>INDIRECT(ADDRESS(ROW(),COLUMN()))=TRUNC(INDIRECT(ADDRESS(ROW(),COLUMN())))</formula>
    </cfRule>
  </conditionalFormatting>
  <conditionalFormatting sqref="O942:O944">
    <cfRule type="expression" dxfId="1184" priority="1106">
      <formula>INDIRECT(ADDRESS(ROW(),COLUMN()))=TRUNC(INDIRECT(ADDRESS(ROW(),COLUMN())))</formula>
    </cfRule>
  </conditionalFormatting>
  <conditionalFormatting sqref="J945">
    <cfRule type="expression" dxfId="1183" priority="1105">
      <formula>INDIRECT(ADDRESS(ROW(),COLUMN()))=TRUNC(INDIRECT(ADDRESS(ROW(),COLUMN())))</formula>
    </cfRule>
  </conditionalFormatting>
  <conditionalFormatting sqref="L945">
    <cfRule type="expression" dxfId="1182" priority="1104">
      <formula>INDIRECT(ADDRESS(ROW(),COLUMN()))=TRUNC(INDIRECT(ADDRESS(ROW(),COLUMN())))</formula>
    </cfRule>
  </conditionalFormatting>
  <conditionalFormatting sqref="G940:G945">
    <cfRule type="expression" dxfId="1181" priority="1099">
      <formula>OR($G940="出演費",$G940="音楽費",$G940="文芸費")</formula>
    </cfRule>
    <cfRule type="expression" dxfId="1180" priority="1100">
      <formula>OR($G940="舞台費",$G940="作品借料",$G940="上映費",$G940="会場費",$G940="運搬費")</formula>
    </cfRule>
    <cfRule type="expression" dxfId="1179" priority="1101">
      <formula>OR($G940="賃金・共済費",$G940="旅費",$G940="報償費")</formula>
    </cfRule>
    <cfRule type="expression" dxfId="1178" priority="1102">
      <formula>OR($G940="雑役務費",$G940="消耗品費",$G940="通信費",$G940="会議費",$G940="その他")</formula>
    </cfRule>
    <cfRule type="expression" dxfId="1177" priority="1103">
      <formula>OR($G940="委託費",$G940="補助金")</formula>
    </cfRule>
  </conditionalFormatting>
  <conditionalFormatting sqref="F940:F945">
    <cfRule type="expression" dxfId="1176" priority="1094">
      <formula>$F940="委託費"</formula>
    </cfRule>
    <cfRule type="expression" dxfId="1175" priority="1095">
      <formula>$F940="雑役務費・消耗品費等"</formula>
    </cfRule>
    <cfRule type="expression" dxfId="1174" priority="1096">
      <formula>$F940="賃金・旅費・報償費"</formula>
    </cfRule>
    <cfRule type="expression" dxfId="1173" priority="1097">
      <formula>$F940="舞台・会場・設営費"</formula>
    </cfRule>
    <cfRule type="expression" dxfId="1172" priority="1098">
      <formula>$F940="出演・音楽・文芸費"</formula>
    </cfRule>
  </conditionalFormatting>
  <conditionalFormatting sqref="F940:F945">
    <cfRule type="expression" dxfId="1171" priority="1092">
      <formula>$F940="動画制作・配信費等"</formula>
    </cfRule>
  </conditionalFormatting>
  <conditionalFormatting sqref="G940:G945">
    <cfRule type="expression" dxfId="1170" priority="1093">
      <formula>OR($G940="動画制作費",$G940="動画配信費")</formula>
    </cfRule>
  </conditionalFormatting>
  <conditionalFormatting sqref="O984:O986 R984:R987">
    <cfRule type="expression" dxfId="1169" priority="1091">
      <formula>INDIRECT(ADDRESS(ROW(),COLUMN()))=TRUNC(INDIRECT(ADDRESS(ROW(),COLUMN())))</formula>
    </cfRule>
  </conditionalFormatting>
  <conditionalFormatting sqref="O990">
    <cfRule type="expression" dxfId="1168" priority="1090">
      <formula>INDIRECT(ADDRESS(ROW(),COLUMN()))=TRUNC(INDIRECT(ADDRESS(ROW(),COLUMN())))</formula>
    </cfRule>
  </conditionalFormatting>
  <conditionalFormatting sqref="R988:R990">
    <cfRule type="expression" dxfId="1167" priority="1089">
      <formula>INDIRECT(ADDRESS(ROW(),COLUMN()))=TRUNC(INDIRECT(ADDRESS(ROW(),COLUMN())))</formula>
    </cfRule>
  </conditionalFormatting>
  <conditionalFormatting sqref="L984:L986">
    <cfRule type="expression" dxfId="1166" priority="1088">
      <formula>INDIRECT(ADDRESS(ROW(),COLUMN()))=TRUNC(INDIRECT(ADDRESS(ROW(),COLUMN())))</formula>
    </cfRule>
  </conditionalFormatting>
  <conditionalFormatting sqref="J984">
    <cfRule type="expression" dxfId="1165" priority="1087">
      <formula>INDIRECT(ADDRESS(ROW(),COLUMN()))=TRUNC(INDIRECT(ADDRESS(ROW(),COLUMN())))</formula>
    </cfRule>
  </conditionalFormatting>
  <conditionalFormatting sqref="J985:J986">
    <cfRule type="expression" dxfId="1164" priority="1086">
      <formula>INDIRECT(ADDRESS(ROW(),COLUMN()))=TRUNC(INDIRECT(ADDRESS(ROW(),COLUMN())))</formula>
    </cfRule>
  </conditionalFormatting>
  <conditionalFormatting sqref="J987:J989">
    <cfRule type="expression" dxfId="1163" priority="1085">
      <formula>INDIRECT(ADDRESS(ROW(),COLUMN()))=TRUNC(INDIRECT(ADDRESS(ROW(),COLUMN())))</formula>
    </cfRule>
  </conditionalFormatting>
  <conditionalFormatting sqref="L987:L989">
    <cfRule type="expression" dxfId="1162" priority="1084">
      <formula>INDIRECT(ADDRESS(ROW(),COLUMN()))=TRUNC(INDIRECT(ADDRESS(ROW(),COLUMN())))</formula>
    </cfRule>
  </conditionalFormatting>
  <conditionalFormatting sqref="O987:O989">
    <cfRule type="expression" dxfId="1161" priority="1083">
      <formula>INDIRECT(ADDRESS(ROW(),COLUMN()))=TRUNC(INDIRECT(ADDRESS(ROW(),COLUMN())))</formula>
    </cfRule>
  </conditionalFormatting>
  <conditionalFormatting sqref="J990">
    <cfRule type="expression" dxfId="1160" priority="1082">
      <formula>INDIRECT(ADDRESS(ROW(),COLUMN()))=TRUNC(INDIRECT(ADDRESS(ROW(),COLUMN())))</formula>
    </cfRule>
  </conditionalFormatting>
  <conditionalFormatting sqref="L990">
    <cfRule type="expression" dxfId="1159" priority="1081">
      <formula>INDIRECT(ADDRESS(ROW(),COLUMN()))=TRUNC(INDIRECT(ADDRESS(ROW(),COLUMN())))</formula>
    </cfRule>
  </conditionalFormatting>
  <conditionalFormatting sqref="G984:G990">
    <cfRule type="expression" dxfId="1158" priority="1076">
      <formula>OR($G984="出演費",$G984="音楽費",$G984="文芸費")</formula>
    </cfRule>
    <cfRule type="expression" dxfId="1157" priority="1077">
      <formula>OR($G984="舞台費",$G984="作品借料",$G984="上映費",$G984="会場費",$G984="運搬費")</formula>
    </cfRule>
    <cfRule type="expression" dxfId="1156" priority="1078">
      <formula>OR($G984="賃金・共済費",$G984="旅費",$G984="報償費")</formula>
    </cfRule>
    <cfRule type="expression" dxfId="1155" priority="1079">
      <formula>OR($G984="雑役務費",$G984="消耗品費",$G984="通信費",$G984="会議費",$G984="その他")</formula>
    </cfRule>
    <cfRule type="expression" dxfId="1154" priority="1080">
      <formula>OR($G984="委託費",$G984="補助金")</formula>
    </cfRule>
  </conditionalFormatting>
  <conditionalFormatting sqref="F984:F990">
    <cfRule type="expression" dxfId="1153" priority="1071">
      <formula>$F984="委託費"</formula>
    </cfRule>
    <cfRule type="expression" dxfId="1152" priority="1072">
      <formula>$F984="雑役務費・消耗品費等"</formula>
    </cfRule>
    <cfRule type="expression" dxfId="1151" priority="1073">
      <formula>$F984="賃金・旅費・報償費"</formula>
    </cfRule>
    <cfRule type="expression" dxfId="1150" priority="1074">
      <formula>$F984="舞台・会場・設営費"</formula>
    </cfRule>
    <cfRule type="expression" dxfId="1149" priority="1075">
      <formula>$F984="出演・音楽・文芸費"</formula>
    </cfRule>
  </conditionalFormatting>
  <conditionalFormatting sqref="F984:F990">
    <cfRule type="expression" dxfId="1148" priority="1069">
      <formula>$F984="動画制作・配信費等"</formula>
    </cfRule>
  </conditionalFormatting>
  <conditionalFormatting sqref="G984:G990">
    <cfRule type="expression" dxfId="1147" priority="1070">
      <formula>OR($G984="動画制作費",$G984="動画配信費")</formula>
    </cfRule>
  </conditionalFormatting>
  <conditionalFormatting sqref="R976:R980 O976:O979">
    <cfRule type="expression" dxfId="1146" priority="1068">
      <formula>INDIRECT(ADDRESS(ROW(),COLUMN()))=TRUNC(INDIRECT(ADDRESS(ROW(),COLUMN())))</formula>
    </cfRule>
  </conditionalFormatting>
  <conditionalFormatting sqref="O983">
    <cfRule type="expression" dxfId="1145" priority="1067">
      <formula>INDIRECT(ADDRESS(ROW(),COLUMN()))=TRUNC(INDIRECT(ADDRESS(ROW(),COLUMN())))</formula>
    </cfRule>
  </conditionalFormatting>
  <conditionalFormatting sqref="R981:R983">
    <cfRule type="expression" dxfId="1144" priority="1066">
      <formula>INDIRECT(ADDRESS(ROW(),COLUMN()))=TRUNC(INDIRECT(ADDRESS(ROW(),COLUMN())))</formula>
    </cfRule>
  </conditionalFormatting>
  <conditionalFormatting sqref="L976:L979">
    <cfRule type="expression" dxfId="1143" priority="1065">
      <formula>INDIRECT(ADDRESS(ROW(),COLUMN()))=TRUNC(INDIRECT(ADDRESS(ROW(),COLUMN())))</formula>
    </cfRule>
  </conditionalFormatting>
  <conditionalFormatting sqref="J977">
    <cfRule type="expression" dxfId="1142" priority="1064">
      <formula>INDIRECT(ADDRESS(ROW(),COLUMN()))=TRUNC(INDIRECT(ADDRESS(ROW(),COLUMN())))</formula>
    </cfRule>
  </conditionalFormatting>
  <conditionalFormatting sqref="J976">
    <cfRule type="expression" dxfId="1141" priority="1063">
      <formula>INDIRECT(ADDRESS(ROW(),COLUMN()))=TRUNC(INDIRECT(ADDRESS(ROW(),COLUMN())))</formula>
    </cfRule>
  </conditionalFormatting>
  <conditionalFormatting sqref="J978:J979">
    <cfRule type="expression" dxfId="1140" priority="1062">
      <formula>INDIRECT(ADDRESS(ROW(),COLUMN()))=TRUNC(INDIRECT(ADDRESS(ROW(),COLUMN())))</formula>
    </cfRule>
  </conditionalFormatting>
  <conditionalFormatting sqref="J980:J982">
    <cfRule type="expression" dxfId="1139" priority="1061">
      <formula>INDIRECT(ADDRESS(ROW(),COLUMN()))=TRUNC(INDIRECT(ADDRESS(ROW(),COLUMN())))</formula>
    </cfRule>
  </conditionalFormatting>
  <conditionalFormatting sqref="L980:L982">
    <cfRule type="expression" dxfId="1138" priority="1060">
      <formula>INDIRECT(ADDRESS(ROW(),COLUMN()))=TRUNC(INDIRECT(ADDRESS(ROW(),COLUMN())))</formula>
    </cfRule>
  </conditionalFormatting>
  <conditionalFormatting sqref="O980:O982">
    <cfRule type="expression" dxfId="1137" priority="1059">
      <formula>INDIRECT(ADDRESS(ROW(),COLUMN()))=TRUNC(INDIRECT(ADDRESS(ROW(),COLUMN())))</formula>
    </cfRule>
  </conditionalFormatting>
  <conditionalFormatting sqref="J983">
    <cfRule type="expression" dxfId="1136" priority="1058">
      <formula>INDIRECT(ADDRESS(ROW(),COLUMN()))=TRUNC(INDIRECT(ADDRESS(ROW(),COLUMN())))</formula>
    </cfRule>
  </conditionalFormatting>
  <conditionalFormatting sqref="L983">
    <cfRule type="expression" dxfId="1135" priority="1057">
      <formula>INDIRECT(ADDRESS(ROW(),COLUMN()))=TRUNC(INDIRECT(ADDRESS(ROW(),COLUMN())))</formula>
    </cfRule>
  </conditionalFormatting>
  <conditionalFormatting sqref="G976:G983">
    <cfRule type="expression" dxfId="1134" priority="1052">
      <formula>OR($G976="出演費",$G976="音楽費",$G976="文芸費")</formula>
    </cfRule>
    <cfRule type="expression" dxfId="1133" priority="1053">
      <formula>OR($G976="舞台費",$G976="作品借料",$G976="上映費",$G976="会場費",$G976="運搬費")</formula>
    </cfRule>
    <cfRule type="expression" dxfId="1132" priority="1054">
      <formula>OR($G976="賃金・共済費",$G976="旅費",$G976="報償費")</formula>
    </cfRule>
    <cfRule type="expression" dxfId="1131" priority="1055">
      <formula>OR($G976="雑役務費",$G976="消耗品費",$G976="通信費",$G976="会議費",$G976="その他")</formula>
    </cfRule>
    <cfRule type="expression" dxfId="1130" priority="1056">
      <formula>OR($G976="委託費",$G976="補助金")</formula>
    </cfRule>
  </conditionalFormatting>
  <conditionalFormatting sqref="F976:F983">
    <cfRule type="expression" dxfId="1129" priority="1047">
      <formula>$F976="委託費"</formula>
    </cfRule>
    <cfRule type="expression" dxfId="1128" priority="1048">
      <formula>$F976="雑役務費・消耗品費等"</formula>
    </cfRule>
    <cfRule type="expression" dxfId="1127" priority="1049">
      <formula>$F976="賃金・旅費・報償費"</formula>
    </cfRule>
    <cfRule type="expression" dxfId="1126" priority="1050">
      <formula>$F976="舞台・会場・設営費"</formula>
    </cfRule>
    <cfRule type="expression" dxfId="1125" priority="1051">
      <formula>$F976="出演・音楽・文芸費"</formula>
    </cfRule>
  </conditionalFormatting>
  <conditionalFormatting sqref="F976:F983">
    <cfRule type="expression" dxfId="1124" priority="1045">
      <formula>$F976="動画制作・配信費等"</formula>
    </cfRule>
  </conditionalFormatting>
  <conditionalFormatting sqref="G976:G983">
    <cfRule type="expression" dxfId="1123" priority="1046">
      <formula>OR($G976="動画制作費",$G976="動画配信費")</formula>
    </cfRule>
  </conditionalFormatting>
  <conditionalFormatting sqref="O970:O971 R970:R972">
    <cfRule type="expression" dxfId="1122" priority="1044">
      <formula>INDIRECT(ADDRESS(ROW(),COLUMN()))=TRUNC(INDIRECT(ADDRESS(ROW(),COLUMN())))</formula>
    </cfRule>
  </conditionalFormatting>
  <conditionalFormatting sqref="O975">
    <cfRule type="expression" dxfId="1121" priority="1043">
      <formula>INDIRECT(ADDRESS(ROW(),COLUMN()))=TRUNC(INDIRECT(ADDRESS(ROW(),COLUMN())))</formula>
    </cfRule>
  </conditionalFormatting>
  <conditionalFormatting sqref="R973:R975">
    <cfRule type="expression" dxfId="1120" priority="1042">
      <formula>INDIRECT(ADDRESS(ROW(),COLUMN()))=TRUNC(INDIRECT(ADDRESS(ROW(),COLUMN())))</formula>
    </cfRule>
  </conditionalFormatting>
  <conditionalFormatting sqref="L970:L971">
    <cfRule type="expression" dxfId="1119" priority="1041">
      <formula>INDIRECT(ADDRESS(ROW(),COLUMN()))=TRUNC(INDIRECT(ADDRESS(ROW(),COLUMN())))</formula>
    </cfRule>
  </conditionalFormatting>
  <conditionalFormatting sqref="J970:J971">
    <cfRule type="expression" dxfId="1118" priority="1040">
      <formula>INDIRECT(ADDRESS(ROW(),COLUMN()))=TRUNC(INDIRECT(ADDRESS(ROW(),COLUMN())))</formula>
    </cfRule>
  </conditionalFormatting>
  <conditionalFormatting sqref="J972:J974">
    <cfRule type="expression" dxfId="1117" priority="1039">
      <formula>INDIRECT(ADDRESS(ROW(),COLUMN()))=TRUNC(INDIRECT(ADDRESS(ROW(),COLUMN())))</formula>
    </cfRule>
  </conditionalFormatting>
  <conditionalFormatting sqref="L972:L974">
    <cfRule type="expression" dxfId="1116" priority="1038">
      <formula>INDIRECT(ADDRESS(ROW(),COLUMN()))=TRUNC(INDIRECT(ADDRESS(ROW(),COLUMN())))</formula>
    </cfRule>
  </conditionalFormatting>
  <conditionalFormatting sqref="O972:O974">
    <cfRule type="expression" dxfId="1115" priority="1037">
      <formula>INDIRECT(ADDRESS(ROW(),COLUMN()))=TRUNC(INDIRECT(ADDRESS(ROW(),COLUMN())))</formula>
    </cfRule>
  </conditionalFormatting>
  <conditionalFormatting sqref="J975">
    <cfRule type="expression" dxfId="1114" priority="1036">
      <formula>INDIRECT(ADDRESS(ROW(),COLUMN()))=TRUNC(INDIRECT(ADDRESS(ROW(),COLUMN())))</formula>
    </cfRule>
  </conditionalFormatting>
  <conditionalFormatting sqref="L975">
    <cfRule type="expression" dxfId="1113" priority="1035">
      <formula>INDIRECT(ADDRESS(ROW(),COLUMN()))=TRUNC(INDIRECT(ADDRESS(ROW(),COLUMN())))</formula>
    </cfRule>
  </conditionalFormatting>
  <conditionalFormatting sqref="G970:G975">
    <cfRule type="expression" dxfId="1112" priority="1030">
      <formula>OR($G970="出演費",$G970="音楽費",$G970="文芸費")</formula>
    </cfRule>
    <cfRule type="expression" dxfId="1111" priority="1031">
      <formula>OR($G970="舞台費",$G970="作品借料",$G970="上映費",$G970="会場費",$G970="運搬費")</formula>
    </cfRule>
    <cfRule type="expression" dxfId="1110" priority="1032">
      <formula>OR($G970="賃金・共済費",$G970="旅費",$G970="報償費")</formula>
    </cfRule>
    <cfRule type="expression" dxfId="1109" priority="1033">
      <formula>OR($G970="雑役務費",$G970="消耗品費",$G970="通信費",$G970="会議費",$G970="その他")</formula>
    </cfRule>
    <cfRule type="expression" dxfId="1108" priority="1034">
      <formula>OR($G970="委託費",$G970="補助金")</formula>
    </cfRule>
  </conditionalFormatting>
  <conditionalFormatting sqref="F970:F975">
    <cfRule type="expression" dxfId="1107" priority="1025">
      <formula>$F970="委託費"</formula>
    </cfRule>
    <cfRule type="expression" dxfId="1106" priority="1026">
      <formula>$F970="雑役務費・消耗品費等"</formula>
    </cfRule>
    <cfRule type="expression" dxfId="1105" priority="1027">
      <formula>$F970="賃金・旅費・報償費"</formula>
    </cfRule>
    <cfRule type="expression" dxfId="1104" priority="1028">
      <formula>$F970="舞台・会場・設営費"</formula>
    </cfRule>
    <cfRule type="expression" dxfId="1103" priority="1029">
      <formula>$F970="出演・音楽・文芸費"</formula>
    </cfRule>
  </conditionalFormatting>
  <conditionalFormatting sqref="F970:F975">
    <cfRule type="expression" dxfId="1102" priority="1023">
      <formula>$F970="動画制作・配信費等"</formula>
    </cfRule>
  </conditionalFormatting>
  <conditionalFormatting sqref="G970:G975">
    <cfRule type="expression" dxfId="1101" priority="1024">
      <formula>OR($G970="動画制作費",$G970="動画配信費")</formula>
    </cfRule>
  </conditionalFormatting>
  <conditionalFormatting sqref="L999 L1029 L1059 L1089 L1119 L1149 L1179 L1021:L1024 L1051:L1054 L1081:L1084 L1111:L1114 L1141:L1144 L1171:L1174 L1201:L1204">
    <cfRule type="expression" dxfId="1100" priority="1022">
      <formula>INDIRECT(ADDRESS(ROW(),COLUMN()))=TRUNC(INDIRECT(ADDRESS(ROW(),COLUMN())))</formula>
    </cfRule>
  </conditionalFormatting>
  <conditionalFormatting sqref="J999 J1022 J1029 J1059 J1089 J1119 J1149 J1179 J1052 J1082 J1112 J1142 J1172 J1202">
    <cfRule type="expression" dxfId="1099" priority="1021">
      <formula>INDIRECT(ADDRESS(ROW(),COLUMN()))=TRUNC(INDIRECT(ADDRESS(ROW(),COLUMN())))</formula>
    </cfRule>
  </conditionalFormatting>
  <conditionalFormatting sqref="J1021 J1051 J1081 J1111 J1141 J1171 J1201">
    <cfRule type="expression" dxfId="1098" priority="1020">
      <formula>INDIRECT(ADDRESS(ROW(),COLUMN()))=TRUNC(INDIRECT(ADDRESS(ROW(),COLUMN())))</formula>
    </cfRule>
  </conditionalFormatting>
  <conditionalFormatting sqref="J1023:J1024 J1053:J1054 J1083:J1084 J1113:J1114 J1143:J1144 J1173:J1174 J1203:J1204">
    <cfRule type="expression" dxfId="1097" priority="1019">
      <formula>INDIRECT(ADDRESS(ROW(),COLUMN()))=TRUNC(INDIRECT(ADDRESS(ROW(),COLUMN())))</formula>
    </cfRule>
  </conditionalFormatting>
  <conditionalFormatting sqref="J1025:J1027 J1055:J1057 J1085:J1087 J1115:J1117 J1145:J1147 J1175:J1177 J1205:J1207">
    <cfRule type="expression" dxfId="1096" priority="1018">
      <formula>INDIRECT(ADDRESS(ROW(),COLUMN()))=TRUNC(INDIRECT(ADDRESS(ROW(),COLUMN())))</formula>
    </cfRule>
  </conditionalFormatting>
  <conditionalFormatting sqref="L1025:L1027 L1055:L1057 L1085:L1087 L1115:L1117 L1145:L1147 L1175:L1177 L1205:L1207">
    <cfRule type="expression" dxfId="1095" priority="1017">
      <formula>INDIRECT(ADDRESS(ROW(),COLUMN()))=TRUNC(INDIRECT(ADDRESS(ROW(),COLUMN())))</formula>
    </cfRule>
  </conditionalFormatting>
  <conditionalFormatting sqref="O1025:O1027 O1055:O1057 O1085:O1087 O1115:O1117 O1145:O1147 O1175:O1177 O1205:O1207">
    <cfRule type="expression" dxfId="1094" priority="1016">
      <formula>INDIRECT(ADDRESS(ROW(),COLUMN()))=TRUNC(INDIRECT(ADDRESS(ROW(),COLUMN())))</formula>
    </cfRule>
  </conditionalFormatting>
  <conditionalFormatting sqref="O1014:O1016 R1014:R1017">
    <cfRule type="expression" dxfId="1093" priority="1015">
      <formula>INDIRECT(ADDRESS(ROW(),COLUMN()))=TRUNC(INDIRECT(ADDRESS(ROW(),COLUMN())))</formula>
    </cfRule>
  </conditionalFormatting>
  <conditionalFormatting sqref="O1020">
    <cfRule type="expression" dxfId="1092" priority="1014">
      <formula>INDIRECT(ADDRESS(ROW(),COLUMN()))=TRUNC(INDIRECT(ADDRESS(ROW(),COLUMN())))</formula>
    </cfRule>
  </conditionalFormatting>
  <conditionalFormatting sqref="R1018:R1020">
    <cfRule type="expression" dxfId="1091" priority="1013">
      <formula>INDIRECT(ADDRESS(ROW(),COLUMN()))=TRUNC(INDIRECT(ADDRESS(ROW(),COLUMN())))</formula>
    </cfRule>
  </conditionalFormatting>
  <conditionalFormatting sqref="L1014:L1016">
    <cfRule type="expression" dxfId="1090" priority="1012">
      <formula>INDIRECT(ADDRESS(ROW(),COLUMN()))=TRUNC(INDIRECT(ADDRESS(ROW(),COLUMN())))</formula>
    </cfRule>
  </conditionalFormatting>
  <conditionalFormatting sqref="J1014">
    <cfRule type="expression" dxfId="1089" priority="1011">
      <formula>INDIRECT(ADDRESS(ROW(),COLUMN()))=TRUNC(INDIRECT(ADDRESS(ROW(),COLUMN())))</formula>
    </cfRule>
  </conditionalFormatting>
  <conditionalFormatting sqref="J1015:J1016">
    <cfRule type="expression" dxfId="1088" priority="1010">
      <formula>INDIRECT(ADDRESS(ROW(),COLUMN()))=TRUNC(INDIRECT(ADDRESS(ROW(),COLUMN())))</formula>
    </cfRule>
  </conditionalFormatting>
  <conditionalFormatting sqref="J1017:J1019">
    <cfRule type="expression" dxfId="1087" priority="1009">
      <formula>INDIRECT(ADDRESS(ROW(),COLUMN()))=TRUNC(INDIRECT(ADDRESS(ROW(),COLUMN())))</formula>
    </cfRule>
  </conditionalFormatting>
  <conditionalFormatting sqref="L1017:L1019">
    <cfRule type="expression" dxfId="1086" priority="1008">
      <formula>INDIRECT(ADDRESS(ROW(),COLUMN()))=TRUNC(INDIRECT(ADDRESS(ROW(),COLUMN())))</formula>
    </cfRule>
  </conditionalFormatting>
  <conditionalFormatting sqref="O1017:O1019">
    <cfRule type="expression" dxfId="1085" priority="1007">
      <formula>INDIRECT(ADDRESS(ROW(),COLUMN()))=TRUNC(INDIRECT(ADDRESS(ROW(),COLUMN())))</formula>
    </cfRule>
  </conditionalFormatting>
  <conditionalFormatting sqref="J1020">
    <cfRule type="expression" dxfId="1084" priority="1006">
      <formula>INDIRECT(ADDRESS(ROW(),COLUMN()))=TRUNC(INDIRECT(ADDRESS(ROW(),COLUMN())))</formula>
    </cfRule>
  </conditionalFormatting>
  <conditionalFormatting sqref="L1020">
    <cfRule type="expression" dxfId="1083" priority="1005">
      <formula>INDIRECT(ADDRESS(ROW(),COLUMN()))=TRUNC(INDIRECT(ADDRESS(ROW(),COLUMN())))</formula>
    </cfRule>
  </conditionalFormatting>
  <conditionalFormatting sqref="G1014:G1020">
    <cfRule type="expression" dxfId="1082" priority="1000">
      <formula>OR($G1014="出演費",$G1014="音楽費",$G1014="文芸費")</formula>
    </cfRule>
    <cfRule type="expression" dxfId="1081" priority="1001">
      <formula>OR($G1014="舞台費",$G1014="作品借料",$G1014="上映費",$G1014="会場費",$G1014="運搬費")</formula>
    </cfRule>
    <cfRule type="expression" dxfId="1080" priority="1002">
      <formula>OR($G1014="賃金・共済費",$G1014="旅費",$G1014="報償費")</formula>
    </cfRule>
    <cfRule type="expression" dxfId="1079" priority="1003">
      <formula>OR($G1014="雑役務費",$G1014="消耗品費",$G1014="通信費",$G1014="会議費",$G1014="その他")</formula>
    </cfRule>
    <cfRule type="expression" dxfId="1078" priority="1004">
      <formula>OR($G1014="委託費",$G1014="補助金")</formula>
    </cfRule>
  </conditionalFormatting>
  <conditionalFormatting sqref="F1014:F1020">
    <cfRule type="expression" dxfId="1077" priority="995">
      <formula>$F1014="委託費"</formula>
    </cfRule>
    <cfRule type="expression" dxfId="1076" priority="996">
      <formula>$F1014="雑役務費・消耗品費等"</formula>
    </cfRule>
    <cfRule type="expression" dxfId="1075" priority="997">
      <formula>$F1014="賃金・旅費・報償費"</formula>
    </cfRule>
    <cfRule type="expression" dxfId="1074" priority="998">
      <formula>$F1014="舞台・会場・設営費"</formula>
    </cfRule>
    <cfRule type="expression" dxfId="1073" priority="999">
      <formula>$F1014="出演・音楽・文芸費"</formula>
    </cfRule>
  </conditionalFormatting>
  <conditionalFormatting sqref="F1014:F1020">
    <cfRule type="expression" dxfId="1072" priority="993">
      <formula>$F1014="動画制作・配信費等"</formula>
    </cfRule>
  </conditionalFormatting>
  <conditionalFormatting sqref="G1014:G1020">
    <cfRule type="expression" dxfId="1071" priority="994">
      <formula>OR($G1014="動画制作費",$G1014="動画配信費")</formula>
    </cfRule>
  </conditionalFormatting>
  <conditionalFormatting sqref="R1006:R1010 O1006:O1009">
    <cfRule type="expression" dxfId="1070" priority="992">
      <formula>INDIRECT(ADDRESS(ROW(),COLUMN()))=TRUNC(INDIRECT(ADDRESS(ROW(),COLUMN())))</formula>
    </cfRule>
  </conditionalFormatting>
  <conditionalFormatting sqref="O1013">
    <cfRule type="expression" dxfId="1069" priority="991">
      <formula>INDIRECT(ADDRESS(ROW(),COLUMN()))=TRUNC(INDIRECT(ADDRESS(ROW(),COLUMN())))</formula>
    </cfRule>
  </conditionalFormatting>
  <conditionalFormatting sqref="R1011:R1013">
    <cfRule type="expression" dxfId="1068" priority="990">
      <formula>INDIRECT(ADDRESS(ROW(),COLUMN()))=TRUNC(INDIRECT(ADDRESS(ROW(),COLUMN())))</formula>
    </cfRule>
  </conditionalFormatting>
  <conditionalFormatting sqref="L1006:L1009">
    <cfRule type="expression" dxfId="1067" priority="989">
      <formula>INDIRECT(ADDRESS(ROW(),COLUMN()))=TRUNC(INDIRECT(ADDRESS(ROW(),COLUMN())))</formula>
    </cfRule>
  </conditionalFormatting>
  <conditionalFormatting sqref="J1007">
    <cfRule type="expression" dxfId="1066" priority="988">
      <formula>INDIRECT(ADDRESS(ROW(),COLUMN()))=TRUNC(INDIRECT(ADDRESS(ROW(),COLUMN())))</formula>
    </cfRule>
  </conditionalFormatting>
  <conditionalFormatting sqref="J1006">
    <cfRule type="expression" dxfId="1065" priority="987">
      <formula>INDIRECT(ADDRESS(ROW(),COLUMN()))=TRUNC(INDIRECT(ADDRESS(ROW(),COLUMN())))</formula>
    </cfRule>
  </conditionalFormatting>
  <conditionalFormatting sqref="J1008:J1009">
    <cfRule type="expression" dxfId="1064" priority="986">
      <formula>INDIRECT(ADDRESS(ROW(),COLUMN()))=TRUNC(INDIRECT(ADDRESS(ROW(),COLUMN())))</formula>
    </cfRule>
  </conditionalFormatting>
  <conditionalFormatting sqref="J1010:J1012">
    <cfRule type="expression" dxfId="1063" priority="985">
      <formula>INDIRECT(ADDRESS(ROW(),COLUMN()))=TRUNC(INDIRECT(ADDRESS(ROW(),COLUMN())))</formula>
    </cfRule>
  </conditionalFormatting>
  <conditionalFormatting sqref="L1010:L1012">
    <cfRule type="expression" dxfId="1062" priority="984">
      <formula>INDIRECT(ADDRESS(ROW(),COLUMN()))=TRUNC(INDIRECT(ADDRESS(ROW(),COLUMN())))</formula>
    </cfRule>
  </conditionalFormatting>
  <conditionalFormatting sqref="O1010:O1012">
    <cfRule type="expression" dxfId="1061" priority="983">
      <formula>INDIRECT(ADDRESS(ROW(),COLUMN()))=TRUNC(INDIRECT(ADDRESS(ROW(),COLUMN())))</formula>
    </cfRule>
  </conditionalFormatting>
  <conditionalFormatting sqref="J1013">
    <cfRule type="expression" dxfId="1060" priority="982">
      <formula>INDIRECT(ADDRESS(ROW(),COLUMN()))=TRUNC(INDIRECT(ADDRESS(ROW(),COLUMN())))</formula>
    </cfRule>
  </conditionalFormatting>
  <conditionalFormatting sqref="L1013">
    <cfRule type="expression" dxfId="1059" priority="981">
      <formula>INDIRECT(ADDRESS(ROW(),COLUMN()))=TRUNC(INDIRECT(ADDRESS(ROW(),COLUMN())))</formula>
    </cfRule>
  </conditionalFormatting>
  <conditionalFormatting sqref="G1006:G1013">
    <cfRule type="expression" dxfId="1058" priority="976">
      <formula>OR($G1006="出演費",$G1006="音楽費",$G1006="文芸費")</formula>
    </cfRule>
    <cfRule type="expression" dxfId="1057" priority="977">
      <formula>OR($G1006="舞台費",$G1006="作品借料",$G1006="上映費",$G1006="会場費",$G1006="運搬費")</formula>
    </cfRule>
    <cfRule type="expression" dxfId="1056" priority="978">
      <formula>OR($G1006="賃金・共済費",$G1006="旅費",$G1006="報償費")</formula>
    </cfRule>
    <cfRule type="expression" dxfId="1055" priority="979">
      <formula>OR($G1006="雑役務費",$G1006="消耗品費",$G1006="通信費",$G1006="会議費",$G1006="その他")</formula>
    </cfRule>
    <cfRule type="expression" dxfId="1054" priority="980">
      <formula>OR($G1006="委託費",$G1006="補助金")</formula>
    </cfRule>
  </conditionalFormatting>
  <conditionalFormatting sqref="F1006:F1013">
    <cfRule type="expression" dxfId="1053" priority="971">
      <formula>$F1006="委託費"</formula>
    </cfRule>
    <cfRule type="expression" dxfId="1052" priority="972">
      <formula>$F1006="雑役務費・消耗品費等"</formula>
    </cfRule>
    <cfRule type="expression" dxfId="1051" priority="973">
      <formula>$F1006="賃金・旅費・報償費"</formula>
    </cfRule>
    <cfRule type="expression" dxfId="1050" priority="974">
      <formula>$F1006="舞台・会場・設営費"</formula>
    </cfRule>
    <cfRule type="expression" dxfId="1049" priority="975">
      <formula>$F1006="出演・音楽・文芸費"</formula>
    </cfRule>
  </conditionalFormatting>
  <conditionalFormatting sqref="F1006:F1013">
    <cfRule type="expression" dxfId="1048" priority="969">
      <formula>$F1006="動画制作・配信費等"</formula>
    </cfRule>
  </conditionalFormatting>
  <conditionalFormatting sqref="G1006:G1013">
    <cfRule type="expression" dxfId="1047" priority="970">
      <formula>OR($G1006="動画制作費",$G1006="動画配信費")</formula>
    </cfRule>
  </conditionalFormatting>
  <conditionalFormatting sqref="O1000:O1001 R1000:R1002">
    <cfRule type="expression" dxfId="1046" priority="968">
      <formula>INDIRECT(ADDRESS(ROW(),COLUMN()))=TRUNC(INDIRECT(ADDRESS(ROW(),COLUMN())))</formula>
    </cfRule>
  </conditionalFormatting>
  <conditionalFormatting sqref="O1005">
    <cfRule type="expression" dxfId="1045" priority="967">
      <formula>INDIRECT(ADDRESS(ROW(),COLUMN()))=TRUNC(INDIRECT(ADDRESS(ROW(),COLUMN())))</formula>
    </cfRule>
  </conditionalFormatting>
  <conditionalFormatting sqref="R1003:R1005">
    <cfRule type="expression" dxfId="1044" priority="966">
      <formula>INDIRECT(ADDRESS(ROW(),COLUMN()))=TRUNC(INDIRECT(ADDRESS(ROW(),COLUMN())))</formula>
    </cfRule>
  </conditionalFormatting>
  <conditionalFormatting sqref="L1000:L1001">
    <cfRule type="expression" dxfId="1043" priority="965">
      <formula>INDIRECT(ADDRESS(ROW(),COLUMN()))=TRUNC(INDIRECT(ADDRESS(ROW(),COLUMN())))</formula>
    </cfRule>
  </conditionalFormatting>
  <conditionalFormatting sqref="J1000:J1001">
    <cfRule type="expression" dxfId="1042" priority="964">
      <formula>INDIRECT(ADDRESS(ROW(),COLUMN()))=TRUNC(INDIRECT(ADDRESS(ROW(),COLUMN())))</formula>
    </cfRule>
  </conditionalFormatting>
  <conditionalFormatting sqref="J1002:J1004">
    <cfRule type="expression" dxfId="1041" priority="963">
      <formula>INDIRECT(ADDRESS(ROW(),COLUMN()))=TRUNC(INDIRECT(ADDRESS(ROW(),COLUMN())))</formula>
    </cfRule>
  </conditionalFormatting>
  <conditionalFormatting sqref="L1002:L1004">
    <cfRule type="expression" dxfId="1040" priority="962">
      <formula>INDIRECT(ADDRESS(ROW(),COLUMN()))=TRUNC(INDIRECT(ADDRESS(ROW(),COLUMN())))</formula>
    </cfRule>
  </conditionalFormatting>
  <conditionalFormatting sqref="O1002:O1004">
    <cfRule type="expression" dxfId="1039" priority="961">
      <formula>INDIRECT(ADDRESS(ROW(),COLUMN()))=TRUNC(INDIRECT(ADDRESS(ROW(),COLUMN())))</formula>
    </cfRule>
  </conditionalFormatting>
  <conditionalFormatting sqref="J1005">
    <cfRule type="expression" dxfId="1038" priority="960">
      <formula>INDIRECT(ADDRESS(ROW(),COLUMN()))=TRUNC(INDIRECT(ADDRESS(ROW(),COLUMN())))</formula>
    </cfRule>
  </conditionalFormatting>
  <conditionalFormatting sqref="L1005">
    <cfRule type="expression" dxfId="1037" priority="959">
      <formula>INDIRECT(ADDRESS(ROW(),COLUMN()))=TRUNC(INDIRECT(ADDRESS(ROW(),COLUMN())))</formula>
    </cfRule>
  </conditionalFormatting>
  <conditionalFormatting sqref="G1000:G1005">
    <cfRule type="expression" dxfId="1036" priority="954">
      <formula>OR($G1000="出演費",$G1000="音楽費",$G1000="文芸費")</formula>
    </cfRule>
    <cfRule type="expression" dxfId="1035" priority="955">
      <formula>OR($G1000="舞台費",$G1000="作品借料",$G1000="上映費",$G1000="会場費",$G1000="運搬費")</formula>
    </cfRule>
    <cfRule type="expression" dxfId="1034" priority="956">
      <formula>OR($G1000="賃金・共済費",$G1000="旅費",$G1000="報償費")</formula>
    </cfRule>
    <cfRule type="expression" dxfId="1033" priority="957">
      <formula>OR($G1000="雑役務費",$G1000="消耗品費",$G1000="通信費",$G1000="会議費",$G1000="その他")</formula>
    </cfRule>
    <cfRule type="expression" dxfId="1032" priority="958">
      <formula>OR($G1000="委託費",$G1000="補助金")</formula>
    </cfRule>
  </conditionalFormatting>
  <conditionalFormatting sqref="F1000:F1005">
    <cfRule type="expression" dxfId="1031" priority="949">
      <formula>$F1000="委託費"</formula>
    </cfRule>
    <cfRule type="expression" dxfId="1030" priority="950">
      <formula>$F1000="雑役務費・消耗品費等"</formula>
    </cfRule>
    <cfRule type="expression" dxfId="1029" priority="951">
      <formula>$F1000="賃金・旅費・報償費"</formula>
    </cfRule>
    <cfRule type="expression" dxfId="1028" priority="952">
      <formula>$F1000="舞台・会場・設営費"</formula>
    </cfRule>
    <cfRule type="expression" dxfId="1027" priority="953">
      <formula>$F1000="出演・音楽・文芸費"</formula>
    </cfRule>
  </conditionalFormatting>
  <conditionalFormatting sqref="F1000:F1005">
    <cfRule type="expression" dxfId="1026" priority="947">
      <formula>$F1000="動画制作・配信費等"</formula>
    </cfRule>
  </conditionalFormatting>
  <conditionalFormatting sqref="G1000:G1005">
    <cfRule type="expression" dxfId="1025" priority="948">
      <formula>OR($G1000="動画制作費",$G1000="動画配信費")</formula>
    </cfRule>
  </conditionalFormatting>
  <conditionalFormatting sqref="O1044:O1046 R1044:R1047">
    <cfRule type="expression" dxfId="1024" priority="946">
      <formula>INDIRECT(ADDRESS(ROW(),COLUMN()))=TRUNC(INDIRECT(ADDRESS(ROW(),COLUMN())))</formula>
    </cfRule>
  </conditionalFormatting>
  <conditionalFormatting sqref="O1050">
    <cfRule type="expression" dxfId="1023" priority="945">
      <formula>INDIRECT(ADDRESS(ROW(),COLUMN()))=TRUNC(INDIRECT(ADDRESS(ROW(),COLUMN())))</formula>
    </cfRule>
  </conditionalFormatting>
  <conditionalFormatting sqref="R1048:R1050">
    <cfRule type="expression" dxfId="1022" priority="944">
      <formula>INDIRECT(ADDRESS(ROW(),COLUMN()))=TRUNC(INDIRECT(ADDRESS(ROW(),COLUMN())))</formula>
    </cfRule>
  </conditionalFormatting>
  <conditionalFormatting sqref="L1044:L1046">
    <cfRule type="expression" dxfId="1021" priority="943">
      <formula>INDIRECT(ADDRESS(ROW(),COLUMN()))=TRUNC(INDIRECT(ADDRESS(ROW(),COLUMN())))</formula>
    </cfRule>
  </conditionalFormatting>
  <conditionalFormatting sqref="J1044">
    <cfRule type="expression" dxfId="1020" priority="942">
      <formula>INDIRECT(ADDRESS(ROW(),COLUMN()))=TRUNC(INDIRECT(ADDRESS(ROW(),COLUMN())))</formula>
    </cfRule>
  </conditionalFormatting>
  <conditionalFormatting sqref="J1045:J1046">
    <cfRule type="expression" dxfId="1019" priority="941">
      <formula>INDIRECT(ADDRESS(ROW(),COLUMN()))=TRUNC(INDIRECT(ADDRESS(ROW(),COLUMN())))</formula>
    </cfRule>
  </conditionalFormatting>
  <conditionalFormatting sqref="J1047:J1049">
    <cfRule type="expression" dxfId="1018" priority="940">
      <formula>INDIRECT(ADDRESS(ROW(),COLUMN()))=TRUNC(INDIRECT(ADDRESS(ROW(),COLUMN())))</formula>
    </cfRule>
  </conditionalFormatting>
  <conditionalFormatting sqref="L1047:L1049">
    <cfRule type="expression" dxfId="1017" priority="939">
      <formula>INDIRECT(ADDRESS(ROW(),COLUMN()))=TRUNC(INDIRECT(ADDRESS(ROW(),COLUMN())))</formula>
    </cfRule>
  </conditionalFormatting>
  <conditionalFormatting sqref="O1047:O1049">
    <cfRule type="expression" dxfId="1016" priority="938">
      <formula>INDIRECT(ADDRESS(ROW(),COLUMN()))=TRUNC(INDIRECT(ADDRESS(ROW(),COLUMN())))</formula>
    </cfRule>
  </conditionalFormatting>
  <conditionalFormatting sqref="J1050">
    <cfRule type="expression" dxfId="1015" priority="937">
      <formula>INDIRECT(ADDRESS(ROW(),COLUMN()))=TRUNC(INDIRECT(ADDRESS(ROW(),COLUMN())))</formula>
    </cfRule>
  </conditionalFormatting>
  <conditionalFormatting sqref="L1050">
    <cfRule type="expression" dxfId="1014" priority="936">
      <formula>INDIRECT(ADDRESS(ROW(),COLUMN()))=TRUNC(INDIRECT(ADDRESS(ROW(),COLUMN())))</formula>
    </cfRule>
  </conditionalFormatting>
  <conditionalFormatting sqref="G1044:G1050">
    <cfRule type="expression" dxfId="1013" priority="931">
      <formula>OR($G1044="出演費",$G1044="音楽費",$G1044="文芸費")</formula>
    </cfRule>
    <cfRule type="expression" dxfId="1012" priority="932">
      <formula>OR($G1044="舞台費",$G1044="作品借料",$G1044="上映費",$G1044="会場費",$G1044="運搬費")</formula>
    </cfRule>
    <cfRule type="expression" dxfId="1011" priority="933">
      <formula>OR($G1044="賃金・共済費",$G1044="旅費",$G1044="報償費")</formula>
    </cfRule>
    <cfRule type="expression" dxfId="1010" priority="934">
      <formula>OR($G1044="雑役務費",$G1044="消耗品費",$G1044="通信費",$G1044="会議費",$G1044="その他")</formula>
    </cfRule>
    <cfRule type="expression" dxfId="1009" priority="935">
      <formula>OR($G1044="委託費",$G1044="補助金")</formula>
    </cfRule>
  </conditionalFormatting>
  <conditionalFormatting sqref="F1044:F1050">
    <cfRule type="expression" dxfId="1008" priority="926">
      <formula>$F1044="委託費"</formula>
    </cfRule>
    <cfRule type="expression" dxfId="1007" priority="927">
      <formula>$F1044="雑役務費・消耗品費等"</formula>
    </cfRule>
    <cfRule type="expression" dxfId="1006" priority="928">
      <formula>$F1044="賃金・旅費・報償費"</formula>
    </cfRule>
    <cfRule type="expression" dxfId="1005" priority="929">
      <formula>$F1044="舞台・会場・設営費"</formula>
    </cfRule>
    <cfRule type="expression" dxfId="1004" priority="930">
      <formula>$F1044="出演・音楽・文芸費"</formula>
    </cfRule>
  </conditionalFormatting>
  <conditionalFormatting sqref="F1044:F1050">
    <cfRule type="expression" dxfId="1003" priority="924">
      <formula>$F1044="動画制作・配信費等"</formula>
    </cfRule>
  </conditionalFormatting>
  <conditionalFormatting sqref="G1044:G1050">
    <cfRule type="expression" dxfId="1002" priority="925">
      <formula>OR($G1044="動画制作費",$G1044="動画配信費")</formula>
    </cfRule>
  </conditionalFormatting>
  <conditionalFormatting sqref="R1036:R1040 O1036:O1039">
    <cfRule type="expression" dxfId="1001" priority="923">
      <formula>INDIRECT(ADDRESS(ROW(),COLUMN()))=TRUNC(INDIRECT(ADDRESS(ROW(),COLUMN())))</formula>
    </cfRule>
  </conditionalFormatting>
  <conditionalFormatting sqref="O1043">
    <cfRule type="expression" dxfId="1000" priority="922">
      <formula>INDIRECT(ADDRESS(ROW(),COLUMN()))=TRUNC(INDIRECT(ADDRESS(ROW(),COLUMN())))</formula>
    </cfRule>
  </conditionalFormatting>
  <conditionalFormatting sqref="R1041:R1043">
    <cfRule type="expression" dxfId="999" priority="921">
      <formula>INDIRECT(ADDRESS(ROW(),COLUMN()))=TRUNC(INDIRECT(ADDRESS(ROW(),COLUMN())))</formula>
    </cfRule>
  </conditionalFormatting>
  <conditionalFormatting sqref="L1036:L1039">
    <cfRule type="expression" dxfId="998" priority="920">
      <formula>INDIRECT(ADDRESS(ROW(),COLUMN()))=TRUNC(INDIRECT(ADDRESS(ROW(),COLUMN())))</formula>
    </cfRule>
  </conditionalFormatting>
  <conditionalFormatting sqref="J1037">
    <cfRule type="expression" dxfId="997" priority="919">
      <formula>INDIRECT(ADDRESS(ROW(),COLUMN()))=TRUNC(INDIRECT(ADDRESS(ROW(),COLUMN())))</formula>
    </cfRule>
  </conditionalFormatting>
  <conditionalFormatting sqref="J1036">
    <cfRule type="expression" dxfId="996" priority="918">
      <formula>INDIRECT(ADDRESS(ROW(),COLUMN()))=TRUNC(INDIRECT(ADDRESS(ROW(),COLUMN())))</formula>
    </cfRule>
  </conditionalFormatting>
  <conditionalFormatting sqref="J1038:J1039">
    <cfRule type="expression" dxfId="995" priority="917">
      <formula>INDIRECT(ADDRESS(ROW(),COLUMN()))=TRUNC(INDIRECT(ADDRESS(ROW(),COLUMN())))</formula>
    </cfRule>
  </conditionalFormatting>
  <conditionalFormatting sqref="J1040:J1042">
    <cfRule type="expression" dxfId="994" priority="916">
      <formula>INDIRECT(ADDRESS(ROW(),COLUMN()))=TRUNC(INDIRECT(ADDRESS(ROW(),COLUMN())))</formula>
    </cfRule>
  </conditionalFormatting>
  <conditionalFormatting sqref="L1040:L1042">
    <cfRule type="expression" dxfId="993" priority="915">
      <formula>INDIRECT(ADDRESS(ROW(),COLUMN()))=TRUNC(INDIRECT(ADDRESS(ROW(),COLUMN())))</formula>
    </cfRule>
  </conditionalFormatting>
  <conditionalFormatting sqref="O1040:O1042">
    <cfRule type="expression" dxfId="992" priority="914">
      <formula>INDIRECT(ADDRESS(ROW(),COLUMN()))=TRUNC(INDIRECT(ADDRESS(ROW(),COLUMN())))</formula>
    </cfRule>
  </conditionalFormatting>
  <conditionalFormatting sqref="J1043">
    <cfRule type="expression" dxfId="991" priority="913">
      <formula>INDIRECT(ADDRESS(ROW(),COLUMN()))=TRUNC(INDIRECT(ADDRESS(ROW(),COLUMN())))</formula>
    </cfRule>
  </conditionalFormatting>
  <conditionalFormatting sqref="L1043">
    <cfRule type="expression" dxfId="990" priority="912">
      <formula>INDIRECT(ADDRESS(ROW(),COLUMN()))=TRUNC(INDIRECT(ADDRESS(ROW(),COLUMN())))</formula>
    </cfRule>
  </conditionalFormatting>
  <conditionalFormatting sqref="G1036:G1043">
    <cfRule type="expression" dxfId="989" priority="907">
      <formula>OR($G1036="出演費",$G1036="音楽費",$G1036="文芸費")</formula>
    </cfRule>
    <cfRule type="expression" dxfId="988" priority="908">
      <formula>OR($G1036="舞台費",$G1036="作品借料",$G1036="上映費",$G1036="会場費",$G1036="運搬費")</formula>
    </cfRule>
    <cfRule type="expression" dxfId="987" priority="909">
      <formula>OR($G1036="賃金・共済費",$G1036="旅費",$G1036="報償費")</formula>
    </cfRule>
    <cfRule type="expression" dxfId="986" priority="910">
      <formula>OR($G1036="雑役務費",$G1036="消耗品費",$G1036="通信費",$G1036="会議費",$G1036="その他")</formula>
    </cfRule>
    <cfRule type="expression" dxfId="985" priority="911">
      <formula>OR($G1036="委託費",$G1036="補助金")</formula>
    </cfRule>
  </conditionalFormatting>
  <conditionalFormatting sqref="F1036:F1043">
    <cfRule type="expression" dxfId="984" priority="902">
      <formula>$F1036="委託費"</formula>
    </cfRule>
    <cfRule type="expression" dxfId="983" priority="903">
      <formula>$F1036="雑役務費・消耗品費等"</formula>
    </cfRule>
    <cfRule type="expression" dxfId="982" priority="904">
      <formula>$F1036="賃金・旅費・報償費"</formula>
    </cfRule>
    <cfRule type="expression" dxfId="981" priority="905">
      <formula>$F1036="舞台・会場・設営費"</formula>
    </cfRule>
    <cfRule type="expression" dxfId="980" priority="906">
      <formula>$F1036="出演・音楽・文芸費"</formula>
    </cfRule>
  </conditionalFormatting>
  <conditionalFormatting sqref="F1036:F1043">
    <cfRule type="expression" dxfId="979" priority="900">
      <formula>$F1036="動画制作・配信費等"</formula>
    </cfRule>
  </conditionalFormatting>
  <conditionalFormatting sqref="G1036:G1043">
    <cfRule type="expression" dxfId="978" priority="901">
      <formula>OR($G1036="動画制作費",$G1036="動画配信費")</formula>
    </cfRule>
  </conditionalFormatting>
  <conditionalFormatting sqref="O1030:O1031 R1030:R1032">
    <cfRule type="expression" dxfId="977" priority="899">
      <formula>INDIRECT(ADDRESS(ROW(),COLUMN()))=TRUNC(INDIRECT(ADDRESS(ROW(),COLUMN())))</formula>
    </cfRule>
  </conditionalFormatting>
  <conditionalFormatting sqref="O1035">
    <cfRule type="expression" dxfId="976" priority="898">
      <formula>INDIRECT(ADDRESS(ROW(),COLUMN()))=TRUNC(INDIRECT(ADDRESS(ROW(),COLUMN())))</formula>
    </cfRule>
  </conditionalFormatting>
  <conditionalFormatting sqref="R1033:R1035">
    <cfRule type="expression" dxfId="975" priority="897">
      <formula>INDIRECT(ADDRESS(ROW(),COLUMN()))=TRUNC(INDIRECT(ADDRESS(ROW(),COLUMN())))</formula>
    </cfRule>
  </conditionalFormatting>
  <conditionalFormatting sqref="L1030:L1031">
    <cfRule type="expression" dxfId="974" priority="896">
      <formula>INDIRECT(ADDRESS(ROW(),COLUMN()))=TRUNC(INDIRECT(ADDRESS(ROW(),COLUMN())))</formula>
    </cfRule>
  </conditionalFormatting>
  <conditionalFormatting sqref="J1030:J1031">
    <cfRule type="expression" dxfId="973" priority="895">
      <formula>INDIRECT(ADDRESS(ROW(),COLUMN()))=TRUNC(INDIRECT(ADDRESS(ROW(),COLUMN())))</formula>
    </cfRule>
  </conditionalFormatting>
  <conditionalFormatting sqref="J1032:J1034">
    <cfRule type="expression" dxfId="972" priority="894">
      <formula>INDIRECT(ADDRESS(ROW(),COLUMN()))=TRUNC(INDIRECT(ADDRESS(ROW(),COLUMN())))</formula>
    </cfRule>
  </conditionalFormatting>
  <conditionalFormatting sqref="L1032:L1034">
    <cfRule type="expression" dxfId="971" priority="893">
      <formula>INDIRECT(ADDRESS(ROW(),COLUMN()))=TRUNC(INDIRECT(ADDRESS(ROW(),COLUMN())))</formula>
    </cfRule>
  </conditionalFormatting>
  <conditionalFormatting sqref="O1032:O1034">
    <cfRule type="expression" dxfId="970" priority="892">
      <formula>INDIRECT(ADDRESS(ROW(),COLUMN()))=TRUNC(INDIRECT(ADDRESS(ROW(),COLUMN())))</formula>
    </cfRule>
  </conditionalFormatting>
  <conditionalFormatting sqref="J1035">
    <cfRule type="expression" dxfId="969" priority="891">
      <formula>INDIRECT(ADDRESS(ROW(),COLUMN()))=TRUNC(INDIRECT(ADDRESS(ROW(),COLUMN())))</formula>
    </cfRule>
  </conditionalFormatting>
  <conditionalFormatting sqref="L1035">
    <cfRule type="expression" dxfId="968" priority="890">
      <formula>INDIRECT(ADDRESS(ROW(),COLUMN()))=TRUNC(INDIRECT(ADDRESS(ROW(),COLUMN())))</formula>
    </cfRule>
  </conditionalFormatting>
  <conditionalFormatting sqref="G1030:G1035">
    <cfRule type="expression" dxfId="967" priority="885">
      <formula>OR($G1030="出演費",$G1030="音楽費",$G1030="文芸費")</formula>
    </cfRule>
    <cfRule type="expression" dxfId="966" priority="886">
      <formula>OR($G1030="舞台費",$G1030="作品借料",$G1030="上映費",$G1030="会場費",$G1030="運搬費")</formula>
    </cfRule>
    <cfRule type="expression" dxfId="965" priority="887">
      <formula>OR($G1030="賃金・共済費",$G1030="旅費",$G1030="報償費")</formula>
    </cfRule>
    <cfRule type="expression" dxfId="964" priority="888">
      <formula>OR($G1030="雑役務費",$G1030="消耗品費",$G1030="通信費",$G1030="会議費",$G1030="その他")</formula>
    </cfRule>
    <cfRule type="expression" dxfId="963" priority="889">
      <formula>OR($G1030="委託費",$G1030="補助金")</formula>
    </cfRule>
  </conditionalFormatting>
  <conditionalFormatting sqref="F1030:F1035">
    <cfRule type="expression" dxfId="962" priority="880">
      <formula>$F1030="委託費"</formula>
    </cfRule>
    <cfRule type="expression" dxfId="961" priority="881">
      <formula>$F1030="雑役務費・消耗品費等"</formula>
    </cfRule>
    <cfRule type="expression" dxfId="960" priority="882">
      <formula>$F1030="賃金・旅費・報償費"</formula>
    </cfRule>
    <cfRule type="expression" dxfId="959" priority="883">
      <formula>$F1030="舞台・会場・設営費"</formula>
    </cfRule>
    <cfRule type="expression" dxfId="958" priority="884">
      <formula>$F1030="出演・音楽・文芸費"</formula>
    </cfRule>
  </conditionalFormatting>
  <conditionalFormatting sqref="F1030:F1035">
    <cfRule type="expression" dxfId="957" priority="878">
      <formula>$F1030="動画制作・配信費等"</formula>
    </cfRule>
  </conditionalFormatting>
  <conditionalFormatting sqref="G1030:G1035">
    <cfRule type="expression" dxfId="956" priority="879">
      <formula>OR($G1030="動画制作費",$G1030="動画配信費")</formula>
    </cfRule>
  </conditionalFormatting>
  <conditionalFormatting sqref="O1074:O1076 R1074:R1077">
    <cfRule type="expression" dxfId="955" priority="877">
      <formula>INDIRECT(ADDRESS(ROW(),COLUMN()))=TRUNC(INDIRECT(ADDRESS(ROW(),COLUMN())))</formula>
    </cfRule>
  </conditionalFormatting>
  <conditionalFormatting sqref="O1080">
    <cfRule type="expression" dxfId="954" priority="876">
      <formula>INDIRECT(ADDRESS(ROW(),COLUMN()))=TRUNC(INDIRECT(ADDRESS(ROW(),COLUMN())))</formula>
    </cfRule>
  </conditionalFormatting>
  <conditionalFormatting sqref="R1078:R1080">
    <cfRule type="expression" dxfId="953" priority="875">
      <formula>INDIRECT(ADDRESS(ROW(),COLUMN()))=TRUNC(INDIRECT(ADDRESS(ROW(),COLUMN())))</formula>
    </cfRule>
  </conditionalFormatting>
  <conditionalFormatting sqref="L1074:L1076">
    <cfRule type="expression" dxfId="952" priority="874">
      <formula>INDIRECT(ADDRESS(ROW(),COLUMN()))=TRUNC(INDIRECT(ADDRESS(ROW(),COLUMN())))</formula>
    </cfRule>
  </conditionalFormatting>
  <conditionalFormatting sqref="J1074">
    <cfRule type="expression" dxfId="951" priority="873">
      <formula>INDIRECT(ADDRESS(ROW(),COLUMN()))=TRUNC(INDIRECT(ADDRESS(ROW(),COLUMN())))</formula>
    </cfRule>
  </conditionalFormatting>
  <conditionalFormatting sqref="J1075:J1076">
    <cfRule type="expression" dxfId="950" priority="872">
      <formula>INDIRECT(ADDRESS(ROW(),COLUMN()))=TRUNC(INDIRECT(ADDRESS(ROW(),COLUMN())))</formula>
    </cfRule>
  </conditionalFormatting>
  <conditionalFormatting sqref="J1077:J1079">
    <cfRule type="expression" dxfId="949" priority="871">
      <formula>INDIRECT(ADDRESS(ROW(),COLUMN()))=TRUNC(INDIRECT(ADDRESS(ROW(),COLUMN())))</formula>
    </cfRule>
  </conditionalFormatting>
  <conditionalFormatting sqref="L1077:L1079">
    <cfRule type="expression" dxfId="948" priority="870">
      <formula>INDIRECT(ADDRESS(ROW(),COLUMN()))=TRUNC(INDIRECT(ADDRESS(ROW(),COLUMN())))</formula>
    </cfRule>
  </conditionalFormatting>
  <conditionalFormatting sqref="O1077:O1079">
    <cfRule type="expression" dxfId="947" priority="869">
      <formula>INDIRECT(ADDRESS(ROW(),COLUMN()))=TRUNC(INDIRECT(ADDRESS(ROW(),COLUMN())))</formula>
    </cfRule>
  </conditionalFormatting>
  <conditionalFormatting sqref="J1080">
    <cfRule type="expression" dxfId="946" priority="868">
      <formula>INDIRECT(ADDRESS(ROW(),COLUMN()))=TRUNC(INDIRECT(ADDRESS(ROW(),COLUMN())))</formula>
    </cfRule>
  </conditionalFormatting>
  <conditionalFormatting sqref="L1080">
    <cfRule type="expression" dxfId="945" priority="867">
      <formula>INDIRECT(ADDRESS(ROW(),COLUMN()))=TRUNC(INDIRECT(ADDRESS(ROW(),COLUMN())))</formula>
    </cfRule>
  </conditionalFormatting>
  <conditionalFormatting sqref="G1074:G1080">
    <cfRule type="expression" dxfId="944" priority="862">
      <formula>OR($G1074="出演費",$G1074="音楽費",$G1074="文芸費")</formula>
    </cfRule>
    <cfRule type="expression" dxfId="943" priority="863">
      <formula>OR($G1074="舞台費",$G1074="作品借料",$G1074="上映費",$G1074="会場費",$G1074="運搬費")</formula>
    </cfRule>
    <cfRule type="expression" dxfId="942" priority="864">
      <formula>OR($G1074="賃金・共済費",$G1074="旅費",$G1074="報償費")</formula>
    </cfRule>
    <cfRule type="expression" dxfId="941" priority="865">
      <formula>OR($G1074="雑役務費",$G1074="消耗品費",$G1074="通信費",$G1074="会議費",$G1074="その他")</formula>
    </cfRule>
    <cfRule type="expression" dxfId="940" priority="866">
      <formula>OR($G1074="委託費",$G1074="補助金")</formula>
    </cfRule>
  </conditionalFormatting>
  <conditionalFormatting sqref="F1074:F1080">
    <cfRule type="expression" dxfId="939" priority="857">
      <formula>$F1074="委託費"</formula>
    </cfRule>
    <cfRule type="expression" dxfId="938" priority="858">
      <formula>$F1074="雑役務費・消耗品費等"</formula>
    </cfRule>
    <cfRule type="expression" dxfId="937" priority="859">
      <formula>$F1074="賃金・旅費・報償費"</formula>
    </cfRule>
    <cfRule type="expression" dxfId="936" priority="860">
      <formula>$F1074="舞台・会場・設営費"</formula>
    </cfRule>
    <cfRule type="expression" dxfId="935" priority="861">
      <formula>$F1074="出演・音楽・文芸費"</formula>
    </cfRule>
  </conditionalFormatting>
  <conditionalFormatting sqref="F1074:F1080">
    <cfRule type="expression" dxfId="934" priority="855">
      <formula>$F1074="動画制作・配信費等"</formula>
    </cfRule>
  </conditionalFormatting>
  <conditionalFormatting sqref="G1074:G1080">
    <cfRule type="expression" dxfId="933" priority="856">
      <formula>OR($G1074="動画制作費",$G1074="動画配信費")</formula>
    </cfRule>
  </conditionalFormatting>
  <conditionalFormatting sqref="R1066:R1070 O1066:O1069">
    <cfRule type="expression" dxfId="932" priority="854">
      <formula>INDIRECT(ADDRESS(ROW(),COLUMN()))=TRUNC(INDIRECT(ADDRESS(ROW(),COLUMN())))</formula>
    </cfRule>
  </conditionalFormatting>
  <conditionalFormatting sqref="O1073">
    <cfRule type="expression" dxfId="931" priority="853">
      <formula>INDIRECT(ADDRESS(ROW(),COLUMN()))=TRUNC(INDIRECT(ADDRESS(ROW(),COLUMN())))</formula>
    </cfRule>
  </conditionalFormatting>
  <conditionalFormatting sqref="R1071:R1073">
    <cfRule type="expression" dxfId="930" priority="852">
      <formula>INDIRECT(ADDRESS(ROW(),COLUMN()))=TRUNC(INDIRECT(ADDRESS(ROW(),COLUMN())))</formula>
    </cfRule>
  </conditionalFormatting>
  <conditionalFormatting sqref="L1066:L1069">
    <cfRule type="expression" dxfId="929" priority="851">
      <formula>INDIRECT(ADDRESS(ROW(),COLUMN()))=TRUNC(INDIRECT(ADDRESS(ROW(),COLUMN())))</formula>
    </cfRule>
  </conditionalFormatting>
  <conditionalFormatting sqref="J1067">
    <cfRule type="expression" dxfId="928" priority="850">
      <formula>INDIRECT(ADDRESS(ROW(),COLUMN()))=TRUNC(INDIRECT(ADDRESS(ROW(),COLUMN())))</formula>
    </cfRule>
  </conditionalFormatting>
  <conditionalFormatting sqref="J1066">
    <cfRule type="expression" dxfId="927" priority="849">
      <formula>INDIRECT(ADDRESS(ROW(),COLUMN()))=TRUNC(INDIRECT(ADDRESS(ROW(),COLUMN())))</formula>
    </cfRule>
  </conditionalFormatting>
  <conditionalFormatting sqref="J1068:J1069">
    <cfRule type="expression" dxfId="926" priority="848">
      <formula>INDIRECT(ADDRESS(ROW(),COLUMN()))=TRUNC(INDIRECT(ADDRESS(ROW(),COLUMN())))</formula>
    </cfRule>
  </conditionalFormatting>
  <conditionalFormatting sqref="J1070:J1072">
    <cfRule type="expression" dxfId="925" priority="847">
      <formula>INDIRECT(ADDRESS(ROW(),COLUMN()))=TRUNC(INDIRECT(ADDRESS(ROW(),COLUMN())))</formula>
    </cfRule>
  </conditionalFormatting>
  <conditionalFormatting sqref="L1070:L1072">
    <cfRule type="expression" dxfId="924" priority="846">
      <formula>INDIRECT(ADDRESS(ROW(),COLUMN()))=TRUNC(INDIRECT(ADDRESS(ROW(),COLUMN())))</formula>
    </cfRule>
  </conditionalFormatting>
  <conditionalFormatting sqref="O1070:O1072">
    <cfRule type="expression" dxfId="923" priority="845">
      <formula>INDIRECT(ADDRESS(ROW(),COLUMN()))=TRUNC(INDIRECT(ADDRESS(ROW(),COLUMN())))</formula>
    </cfRule>
  </conditionalFormatting>
  <conditionalFormatting sqref="J1073">
    <cfRule type="expression" dxfId="922" priority="844">
      <formula>INDIRECT(ADDRESS(ROW(),COLUMN()))=TRUNC(INDIRECT(ADDRESS(ROW(),COLUMN())))</formula>
    </cfRule>
  </conditionalFormatting>
  <conditionalFormatting sqref="L1073">
    <cfRule type="expression" dxfId="921" priority="843">
      <formula>INDIRECT(ADDRESS(ROW(),COLUMN()))=TRUNC(INDIRECT(ADDRESS(ROW(),COLUMN())))</formula>
    </cfRule>
  </conditionalFormatting>
  <conditionalFormatting sqref="G1066:G1073">
    <cfRule type="expression" dxfId="920" priority="838">
      <formula>OR($G1066="出演費",$G1066="音楽費",$G1066="文芸費")</formula>
    </cfRule>
    <cfRule type="expression" dxfId="919" priority="839">
      <formula>OR($G1066="舞台費",$G1066="作品借料",$G1066="上映費",$G1066="会場費",$G1066="運搬費")</formula>
    </cfRule>
    <cfRule type="expression" dxfId="918" priority="840">
      <formula>OR($G1066="賃金・共済費",$G1066="旅費",$G1066="報償費")</formula>
    </cfRule>
    <cfRule type="expression" dxfId="917" priority="841">
      <formula>OR($G1066="雑役務費",$G1066="消耗品費",$G1066="通信費",$G1066="会議費",$G1066="その他")</formula>
    </cfRule>
    <cfRule type="expression" dxfId="916" priority="842">
      <formula>OR($G1066="委託費",$G1066="補助金")</formula>
    </cfRule>
  </conditionalFormatting>
  <conditionalFormatting sqref="F1066:F1073">
    <cfRule type="expression" dxfId="915" priority="833">
      <formula>$F1066="委託費"</formula>
    </cfRule>
    <cfRule type="expression" dxfId="914" priority="834">
      <formula>$F1066="雑役務費・消耗品費等"</formula>
    </cfRule>
    <cfRule type="expression" dxfId="913" priority="835">
      <formula>$F1066="賃金・旅費・報償費"</formula>
    </cfRule>
    <cfRule type="expression" dxfId="912" priority="836">
      <formula>$F1066="舞台・会場・設営費"</formula>
    </cfRule>
    <cfRule type="expression" dxfId="911" priority="837">
      <formula>$F1066="出演・音楽・文芸費"</formula>
    </cfRule>
  </conditionalFormatting>
  <conditionalFormatting sqref="F1066:F1073">
    <cfRule type="expression" dxfId="910" priority="831">
      <formula>$F1066="動画制作・配信費等"</formula>
    </cfRule>
  </conditionalFormatting>
  <conditionalFormatting sqref="G1066:G1073">
    <cfRule type="expression" dxfId="909" priority="832">
      <formula>OR($G1066="動画制作費",$G1066="動画配信費")</formula>
    </cfRule>
  </conditionalFormatting>
  <conditionalFormatting sqref="O1060:O1061 R1060:R1062">
    <cfRule type="expression" dxfId="908" priority="830">
      <formula>INDIRECT(ADDRESS(ROW(),COLUMN()))=TRUNC(INDIRECT(ADDRESS(ROW(),COLUMN())))</formula>
    </cfRule>
  </conditionalFormatting>
  <conditionalFormatting sqref="O1065">
    <cfRule type="expression" dxfId="907" priority="829">
      <formula>INDIRECT(ADDRESS(ROW(),COLUMN()))=TRUNC(INDIRECT(ADDRESS(ROW(),COLUMN())))</formula>
    </cfRule>
  </conditionalFormatting>
  <conditionalFormatting sqref="R1063:R1065">
    <cfRule type="expression" dxfId="906" priority="828">
      <formula>INDIRECT(ADDRESS(ROW(),COLUMN()))=TRUNC(INDIRECT(ADDRESS(ROW(),COLUMN())))</formula>
    </cfRule>
  </conditionalFormatting>
  <conditionalFormatting sqref="L1060:L1061">
    <cfRule type="expression" dxfId="905" priority="827">
      <formula>INDIRECT(ADDRESS(ROW(),COLUMN()))=TRUNC(INDIRECT(ADDRESS(ROW(),COLUMN())))</formula>
    </cfRule>
  </conditionalFormatting>
  <conditionalFormatting sqref="J1060:J1061">
    <cfRule type="expression" dxfId="904" priority="826">
      <formula>INDIRECT(ADDRESS(ROW(),COLUMN()))=TRUNC(INDIRECT(ADDRESS(ROW(),COLUMN())))</formula>
    </cfRule>
  </conditionalFormatting>
  <conditionalFormatting sqref="J1062:J1064">
    <cfRule type="expression" dxfId="903" priority="825">
      <formula>INDIRECT(ADDRESS(ROW(),COLUMN()))=TRUNC(INDIRECT(ADDRESS(ROW(),COLUMN())))</formula>
    </cfRule>
  </conditionalFormatting>
  <conditionalFormatting sqref="L1062:L1064">
    <cfRule type="expression" dxfId="902" priority="824">
      <formula>INDIRECT(ADDRESS(ROW(),COLUMN()))=TRUNC(INDIRECT(ADDRESS(ROW(),COLUMN())))</formula>
    </cfRule>
  </conditionalFormatting>
  <conditionalFormatting sqref="O1062:O1064">
    <cfRule type="expression" dxfId="901" priority="823">
      <formula>INDIRECT(ADDRESS(ROW(),COLUMN()))=TRUNC(INDIRECT(ADDRESS(ROW(),COLUMN())))</formula>
    </cfRule>
  </conditionalFormatting>
  <conditionalFormatting sqref="J1065">
    <cfRule type="expression" dxfId="900" priority="822">
      <formula>INDIRECT(ADDRESS(ROW(),COLUMN()))=TRUNC(INDIRECT(ADDRESS(ROW(),COLUMN())))</formula>
    </cfRule>
  </conditionalFormatting>
  <conditionalFormatting sqref="L1065">
    <cfRule type="expression" dxfId="899" priority="821">
      <formula>INDIRECT(ADDRESS(ROW(),COLUMN()))=TRUNC(INDIRECT(ADDRESS(ROW(),COLUMN())))</formula>
    </cfRule>
  </conditionalFormatting>
  <conditionalFormatting sqref="G1060:G1065">
    <cfRule type="expression" dxfId="898" priority="816">
      <formula>OR($G1060="出演費",$G1060="音楽費",$G1060="文芸費")</formula>
    </cfRule>
    <cfRule type="expression" dxfId="897" priority="817">
      <formula>OR($G1060="舞台費",$G1060="作品借料",$G1060="上映費",$G1060="会場費",$G1060="運搬費")</formula>
    </cfRule>
    <cfRule type="expression" dxfId="896" priority="818">
      <formula>OR($G1060="賃金・共済費",$G1060="旅費",$G1060="報償費")</formula>
    </cfRule>
    <cfRule type="expression" dxfId="895" priority="819">
      <formula>OR($G1060="雑役務費",$G1060="消耗品費",$G1060="通信費",$G1060="会議費",$G1060="その他")</formula>
    </cfRule>
    <cfRule type="expression" dxfId="894" priority="820">
      <formula>OR($G1060="委託費",$G1060="補助金")</formula>
    </cfRule>
  </conditionalFormatting>
  <conditionalFormatting sqref="F1060:F1065">
    <cfRule type="expression" dxfId="893" priority="811">
      <formula>$F1060="委託費"</formula>
    </cfRule>
    <cfRule type="expression" dxfId="892" priority="812">
      <formula>$F1060="雑役務費・消耗品費等"</formula>
    </cfRule>
    <cfRule type="expression" dxfId="891" priority="813">
      <formula>$F1060="賃金・旅費・報償費"</formula>
    </cfRule>
    <cfRule type="expression" dxfId="890" priority="814">
      <formula>$F1060="舞台・会場・設営費"</formula>
    </cfRule>
    <cfRule type="expression" dxfId="889" priority="815">
      <formula>$F1060="出演・音楽・文芸費"</formula>
    </cfRule>
  </conditionalFormatting>
  <conditionalFormatting sqref="F1060:F1065">
    <cfRule type="expression" dxfId="888" priority="809">
      <formula>$F1060="動画制作・配信費等"</formula>
    </cfRule>
  </conditionalFormatting>
  <conditionalFormatting sqref="G1060:G1065">
    <cfRule type="expression" dxfId="887" priority="810">
      <formula>OR($G1060="動画制作費",$G1060="動画配信費")</formula>
    </cfRule>
  </conditionalFormatting>
  <conditionalFormatting sqref="O1104:O1106 R1104:R1107">
    <cfRule type="expression" dxfId="886" priority="808">
      <formula>INDIRECT(ADDRESS(ROW(),COLUMN()))=TRUNC(INDIRECT(ADDRESS(ROW(),COLUMN())))</formula>
    </cfRule>
  </conditionalFormatting>
  <conditionalFormatting sqref="O1110">
    <cfRule type="expression" dxfId="885" priority="807">
      <formula>INDIRECT(ADDRESS(ROW(),COLUMN()))=TRUNC(INDIRECT(ADDRESS(ROW(),COLUMN())))</formula>
    </cfRule>
  </conditionalFormatting>
  <conditionalFormatting sqref="R1108:R1110">
    <cfRule type="expression" dxfId="884" priority="806">
      <formula>INDIRECT(ADDRESS(ROW(),COLUMN()))=TRUNC(INDIRECT(ADDRESS(ROW(),COLUMN())))</formula>
    </cfRule>
  </conditionalFormatting>
  <conditionalFormatting sqref="L1104:L1106">
    <cfRule type="expression" dxfId="883" priority="805">
      <formula>INDIRECT(ADDRESS(ROW(),COLUMN()))=TRUNC(INDIRECT(ADDRESS(ROW(),COLUMN())))</formula>
    </cfRule>
  </conditionalFormatting>
  <conditionalFormatting sqref="J1104">
    <cfRule type="expression" dxfId="882" priority="804">
      <formula>INDIRECT(ADDRESS(ROW(),COLUMN()))=TRUNC(INDIRECT(ADDRESS(ROW(),COLUMN())))</formula>
    </cfRule>
  </conditionalFormatting>
  <conditionalFormatting sqref="J1105:J1106">
    <cfRule type="expression" dxfId="881" priority="803">
      <formula>INDIRECT(ADDRESS(ROW(),COLUMN()))=TRUNC(INDIRECT(ADDRESS(ROW(),COLUMN())))</formula>
    </cfRule>
  </conditionalFormatting>
  <conditionalFormatting sqref="J1107:J1109">
    <cfRule type="expression" dxfId="880" priority="802">
      <formula>INDIRECT(ADDRESS(ROW(),COLUMN()))=TRUNC(INDIRECT(ADDRESS(ROW(),COLUMN())))</formula>
    </cfRule>
  </conditionalFormatting>
  <conditionalFormatting sqref="L1107:L1109">
    <cfRule type="expression" dxfId="879" priority="801">
      <formula>INDIRECT(ADDRESS(ROW(),COLUMN()))=TRUNC(INDIRECT(ADDRESS(ROW(),COLUMN())))</formula>
    </cfRule>
  </conditionalFormatting>
  <conditionalFormatting sqref="O1107:O1109">
    <cfRule type="expression" dxfId="878" priority="800">
      <formula>INDIRECT(ADDRESS(ROW(),COLUMN()))=TRUNC(INDIRECT(ADDRESS(ROW(),COLUMN())))</formula>
    </cfRule>
  </conditionalFormatting>
  <conditionalFormatting sqref="J1110">
    <cfRule type="expression" dxfId="877" priority="799">
      <formula>INDIRECT(ADDRESS(ROW(),COLUMN()))=TRUNC(INDIRECT(ADDRESS(ROW(),COLUMN())))</formula>
    </cfRule>
  </conditionalFormatting>
  <conditionalFormatting sqref="L1110">
    <cfRule type="expression" dxfId="876" priority="798">
      <formula>INDIRECT(ADDRESS(ROW(),COLUMN()))=TRUNC(INDIRECT(ADDRESS(ROW(),COLUMN())))</formula>
    </cfRule>
  </conditionalFormatting>
  <conditionalFormatting sqref="G1104:G1110">
    <cfRule type="expression" dxfId="875" priority="793">
      <formula>OR($G1104="出演費",$G1104="音楽費",$G1104="文芸費")</formula>
    </cfRule>
    <cfRule type="expression" dxfId="874" priority="794">
      <formula>OR($G1104="舞台費",$G1104="作品借料",$G1104="上映費",$G1104="会場費",$G1104="運搬費")</formula>
    </cfRule>
    <cfRule type="expression" dxfId="873" priority="795">
      <formula>OR($G1104="賃金・共済費",$G1104="旅費",$G1104="報償費")</formula>
    </cfRule>
    <cfRule type="expression" dxfId="872" priority="796">
      <formula>OR($G1104="雑役務費",$G1104="消耗品費",$G1104="通信費",$G1104="会議費",$G1104="その他")</formula>
    </cfRule>
    <cfRule type="expression" dxfId="871" priority="797">
      <formula>OR($G1104="委託費",$G1104="補助金")</formula>
    </cfRule>
  </conditionalFormatting>
  <conditionalFormatting sqref="F1104:F1110">
    <cfRule type="expression" dxfId="870" priority="788">
      <formula>$F1104="委託費"</formula>
    </cfRule>
    <cfRule type="expression" dxfId="869" priority="789">
      <formula>$F1104="雑役務費・消耗品費等"</formula>
    </cfRule>
    <cfRule type="expression" dxfId="868" priority="790">
      <formula>$F1104="賃金・旅費・報償費"</formula>
    </cfRule>
    <cfRule type="expression" dxfId="867" priority="791">
      <formula>$F1104="舞台・会場・設営費"</formula>
    </cfRule>
    <cfRule type="expression" dxfId="866" priority="792">
      <formula>$F1104="出演・音楽・文芸費"</formula>
    </cfRule>
  </conditionalFormatting>
  <conditionalFormatting sqref="F1104:F1110">
    <cfRule type="expression" dxfId="865" priority="786">
      <formula>$F1104="動画制作・配信費等"</formula>
    </cfRule>
  </conditionalFormatting>
  <conditionalFormatting sqref="G1104:G1110">
    <cfRule type="expression" dxfId="864" priority="787">
      <formula>OR($G1104="動画制作費",$G1104="動画配信費")</formula>
    </cfRule>
  </conditionalFormatting>
  <conditionalFormatting sqref="R1096:R1100 O1096:O1099">
    <cfRule type="expression" dxfId="863" priority="785">
      <formula>INDIRECT(ADDRESS(ROW(),COLUMN()))=TRUNC(INDIRECT(ADDRESS(ROW(),COLUMN())))</formula>
    </cfRule>
  </conditionalFormatting>
  <conditionalFormatting sqref="O1103">
    <cfRule type="expression" dxfId="862" priority="784">
      <formula>INDIRECT(ADDRESS(ROW(),COLUMN()))=TRUNC(INDIRECT(ADDRESS(ROW(),COLUMN())))</formula>
    </cfRule>
  </conditionalFormatting>
  <conditionalFormatting sqref="R1101:R1103">
    <cfRule type="expression" dxfId="861" priority="783">
      <formula>INDIRECT(ADDRESS(ROW(),COLUMN()))=TRUNC(INDIRECT(ADDRESS(ROW(),COLUMN())))</formula>
    </cfRule>
  </conditionalFormatting>
  <conditionalFormatting sqref="L1096:L1099">
    <cfRule type="expression" dxfId="860" priority="782">
      <formula>INDIRECT(ADDRESS(ROW(),COLUMN()))=TRUNC(INDIRECT(ADDRESS(ROW(),COLUMN())))</formula>
    </cfRule>
  </conditionalFormatting>
  <conditionalFormatting sqref="J1097">
    <cfRule type="expression" dxfId="859" priority="781">
      <formula>INDIRECT(ADDRESS(ROW(),COLUMN()))=TRUNC(INDIRECT(ADDRESS(ROW(),COLUMN())))</formula>
    </cfRule>
  </conditionalFormatting>
  <conditionalFormatting sqref="J1096">
    <cfRule type="expression" dxfId="858" priority="780">
      <formula>INDIRECT(ADDRESS(ROW(),COLUMN()))=TRUNC(INDIRECT(ADDRESS(ROW(),COLUMN())))</formula>
    </cfRule>
  </conditionalFormatting>
  <conditionalFormatting sqref="J1098:J1099">
    <cfRule type="expression" dxfId="857" priority="779">
      <formula>INDIRECT(ADDRESS(ROW(),COLUMN()))=TRUNC(INDIRECT(ADDRESS(ROW(),COLUMN())))</formula>
    </cfRule>
  </conditionalFormatting>
  <conditionalFormatting sqref="J1100:J1102">
    <cfRule type="expression" dxfId="856" priority="778">
      <formula>INDIRECT(ADDRESS(ROW(),COLUMN()))=TRUNC(INDIRECT(ADDRESS(ROW(),COLUMN())))</formula>
    </cfRule>
  </conditionalFormatting>
  <conditionalFormatting sqref="L1100:L1102">
    <cfRule type="expression" dxfId="855" priority="777">
      <formula>INDIRECT(ADDRESS(ROW(),COLUMN()))=TRUNC(INDIRECT(ADDRESS(ROW(),COLUMN())))</formula>
    </cfRule>
  </conditionalFormatting>
  <conditionalFormatting sqref="O1100:O1102">
    <cfRule type="expression" dxfId="854" priority="776">
      <formula>INDIRECT(ADDRESS(ROW(),COLUMN()))=TRUNC(INDIRECT(ADDRESS(ROW(),COLUMN())))</formula>
    </cfRule>
  </conditionalFormatting>
  <conditionalFormatting sqref="J1103">
    <cfRule type="expression" dxfId="853" priority="775">
      <formula>INDIRECT(ADDRESS(ROW(),COLUMN()))=TRUNC(INDIRECT(ADDRESS(ROW(),COLUMN())))</formula>
    </cfRule>
  </conditionalFormatting>
  <conditionalFormatting sqref="L1103">
    <cfRule type="expression" dxfId="852" priority="774">
      <formula>INDIRECT(ADDRESS(ROW(),COLUMN()))=TRUNC(INDIRECT(ADDRESS(ROW(),COLUMN())))</formula>
    </cfRule>
  </conditionalFormatting>
  <conditionalFormatting sqref="G1096:G1103">
    <cfRule type="expression" dxfId="851" priority="769">
      <formula>OR($G1096="出演費",$G1096="音楽費",$G1096="文芸費")</formula>
    </cfRule>
    <cfRule type="expression" dxfId="850" priority="770">
      <formula>OR($G1096="舞台費",$G1096="作品借料",$G1096="上映費",$G1096="会場費",$G1096="運搬費")</formula>
    </cfRule>
    <cfRule type="expression" dxfId="849" priority="771">
      <formula>OR($G1096="賃金・共済費",$G1096="旅費",$G1096="報償費")</formula>
    </cfRule>
    <cfRule type="expression" dxfId="848" priority="772">
      <formula>OR($G1096="雑役務費",$G1096="消耗品費",$G1096="通信費",$G1096="会議費",$G1096="その他")</formula>
    </cfRule>
    <cfRule type="expression" dxfId="847" priority="773">
      <formula>OR($G1096="委託費",$G1096="補助金")</formula>
    </cfRule>
  </conditionalFormatting>
  <conditionalFormatting sqref="F1096:F1103">
    <cfRule type="expression" dxfId="846" priority="764">
      <formula>$F1096="委託費"</formula>
    </cfRule>
    <cfRule type="expression" dxfId="845" priority="765">
      <formula>$F1096="雑役務費・消耗品費等"</formula>
    </cfRule>
    <cfRule type="expression" dxfId="844" priority="766">
      <formula>$F1096="賃金・旅費・報償費"</formula>
    </cfRule>
    <cfRule type="expression" dxfId="843" priority="767">
      <formula>$F1096="舞台・会場・設営費"</formula>
    </cfRule>
    <cfRule type="expression" dxfId="842" priority="768">
      <formula>$F1096="出演・音楽・文芸費"</formula>
    </cfRule>
  </conditionalFormatting>
  <conditionalFormatting sqref="F1096:F1103">
    <cfRule type="expression" dxfId="841" priority="762">
      <formula>$F1096="動画制作・配信費等"</formula>
    </cfRule>
  </conditionalFormatting>
  <conditionalFormatting sqref="G1096:G1103">
    <cfRule type="expression" dxfId="840" priority="763">
      <formula>OR($G1096="動画制作費",$G1096="動画配信費")</formula>
    </cfRule>
  </conditionalFormatting>
  <conditionalFormatting sqref="O1090:O1091 R1090:R1092">
    <cfRule type="expression" dxfId="839" priority="761">
      <formula>INDIRECT(ADDRESS(ROW(),COLUMN()))=TRUNC(INDIRECT(ADDRESS(ROW(),COLUMN())))</formula>
    </cfRule>
  </conditionalFormatting>
  <conditionalFormatting sqref="O1095">
    <cfRule type="expression" dxfId="838" priority="760">
      <formula>INDIRECT(ADDRESS(ROW(),COLUMN()))=TRUNC(INDIRECT(ADDRESS(ROW(),COLUMN())))</formula>
    </cfRule>
  </conditionalFormatting>
  <conditionalFormatting sqref="R1093:R1095">
    <cfRule type="expression" dxfId="837" priority="759">
      <formula>INDIRECT(ADDRESS(ROW(),COLUMN()))=TRUNC(INDIRECT(ADDRESS(ROW(),COLUMN())))</formula>
    </cfRule>
  </conditionalFormatting>
  <conditionalFormatting sqref="L1090:L1091">
    <cfRule type="expression" dxfId="836" priority="758">
      <formula>INDIRECT(ADDRESS(ROW(),COLUMN()))=TRUNC(INDIRECT(ADDRESS(ROW(),COLUMN())))</formula>
    </cfRule>
  </conditionalFormatting>
  <conditionalFormatting sqref="J1090:J1091">
    <cfRule type="expression" dxfId="835" priority="757">
      <formula>INDIRECT(ADDRESS(ROW(),COLUMN()))=TRUNC(INDIRECT(ADDRESS(ROW(),COLUMN())))</formula>
    </cfRule>
  </conditionalFormatting>
  <conditionalFormatting sqref="J1092:J1094">
    <cfRule type="expression" dxfId="834" priority="756">
      <formula>INDIRECT(ADDRESS(ROW(),COLUMN()))=TRUNC(INDIRECT(ADDRESS(ROW(),COLUMN())))</formula>
    </cfRule>
  </conditionalFormatting>
  <conditionalFormatting sqref="L1092:L1094">
    <cfRule type="expression" dxfId="833" priority="755">
      <formula>INDIRECT(ADDRESS(ROW(),COLUMN()))=TRUNC(INDIRECT(ADDRESS(ROW(),COLUMN())))</formula>
    </cfRule>
  </conditionalFormatting>
  <conditionalFormatting sqref="O1092:O1094">
    <cfRule type="expression" dxfId="832" priority="754">
      <formula>INDIRECT(ADDRESS(ROW(),COLUMN()))=TRUNC(INDIRECT(ADDRESS(ROW(),COLUMN())))</formula>
    </cfRule>
  </conditionalFormatting>
  <conditionalFormatting sqref="J1095">
    <cfRule type="expression" dxfId="831" priority="753">
      <formula>INDIRECT(ADDRESS(ROW(),COLUMN()))=TRUNC(INDIRECT(ADDRESS(ROW(),COLUMN())))</formula>
    </cfRule>
  </conditionalFormatting>
  <conditionalFormatting sqref="L1095">
    <cfRule type="expression" dxfId="830" priority="752">
      <formula>INDIRECT(ADDRESS(ROW(),COLUMN()))=TRUNC(INDIRECT(ADDRESS(ROW(),COLUMN())))</formula>
    </cfRule>
  </conditionalFormatting>
  <conditionalFormatting sqref="G1090:G1095">
    <cfRule type="expression" dxfId="829" priority="747">
      <formula>OR($G1090="出演費",$G1090="音楽費",$G1090="文芸費")</formula>
    </cfRule>
    <cfRule type="expression" dxfId="828" priority="748">
      <formula>OR($G1090="舞台費",$G1090="作品借料",$G1090="上映費",$G1090="会場費",$G1090="運搬費")</formula>
    </cfRule>
    <cfRule type="expression" dxfId="827" priority="749">
      <formula>OR($G1090="賃金・共済費",$G1090="旅費",$G1090="報償費")</formula>
    </cfRule>
    <cfRule type="expression" dxfId="826" priority="750">
      <formula>OR($G1090="雑役務費",$G1090="消耗品費",$G1090="通信費",$G1090="会議費",$G1090="その他")</formula>
    </cfRule>
    <cfRule type="expression" dxfId="825" priority="751">
      <formula>OR($G1090="委託費",$G1090="補助金")</formula>
    </cfRule>
  </conditionalFormatting>
  <conditionalFormatting sqref="F1090:F1095">
    <cfRule type="expression" dxfId="824" priority="742">
      <formula>$F1090="委託費"</formula>
    </cfRule>
    <cfRule type="expression" dxfId="823" priority="743">
      <formula>$F1090="雑役務費・消耗品費等"</formula>
    </cfRule>
    <cfRule type="expression" dxfId="822" priority="744">
      <formula>$F1090="賃金・旅費・報償費"</formula>
    </cfRule>
    <cfRule type="expression" dxfId="821" priority="745">
      <formula>$F1090="舞台・会場・設営費"</formula>
    </cfRule>
    <cfRule type="expression" dxfId="820" priority="746">
      <formula>$F1090="出演・音楽・文芸費"</formula>
    </cfRule>
  </conditionalFormatting>
  <conditionalFormatting sqref="F1090:F1095">
    <cfRule type="expression" dxfId="819" priority="740">
      <formula>$F1090="動画制作・配信費等"</formula>
    </cfRule>
  </conditionalFormatting>
  <conditionalFormatting sqref="G1090:G1095">
    <cfRule type="expression" dxfId="818" priority="741">
      <formula>OR($G1090="動画制作費",$G1090="動画配信費")</formula>
    </cfRule>
  </conditionalFormatting>
  <conditionalFormatting sqref="O1134:O1136 R1134:R1137">
    <cfRule type="expression" dxfId="817" priority="739">
      <formula>INDIRECT(ADDRESS(ROW(),COLUMN()))=TRUNC(INDIRECT(ADDRESS(ROW(),COLUMN())))</formula>
    </cfRule>
  </conditionalFormatting>
  <conditionalFormatting sqref="O1140">
    <cfRule type="expression" dxfId="816" priority="738">
      <formula>INDIRECT(ADDRESS(ROW(),COLUMN()))=TRUNC(INDIRECT(ADDRESS(ROW(),COLUMN())))</formula>
    </cfRule>
  </conditionalFormatting>
  <conditionalFormatting sqref="R1138:R1140">
    <cfRule type="expression" dxfId="815" priority="737">
      <formula>INDIRECT(ADDRESS(ROW(),COLUMN()))=TRUNC(INDIRECT(ADDRESS(ROW(),COLUMN())))</formula>
    </cfRule>
  </conditionalFormatting>
  <conditionalFormatting sqref="L1134:L1136">
    <cfRule type="expression" dxfId="814" priority="736">
      <formula>INDIRECT(ADDRESS(ROW(),COLUMN()))=TRUNC(INDIRECT(ADDRESS(ROW(),COLUMN())))</formula>
    </cfRule>
  </conditionalFormatting>
  <conditionalFormatting sqref="J1134">
    <cfRule type="expression" dxfId="813" priority="735">
      <formula>INDIRECT(ADDRESS(ROW(),COLUMN()))=TRUNC(INDIRECT(ADDRESS(ROW(),COLUMN())))</formula>
    </cfRule>
  </conditionalFormatting>
  <conditionalFormatting sqref="J1135:J1136">
    <cfRule type="expression" dxfId="812" priority="734">
      <formula>INDIRECT(ADDRESS(ROW(),COLUMN()))=TRUNC(INDIRECT(ADDRESS(ROW(),COLUMN())))</formula>
    </cfRule>
  </conditionalFormatting>
  <conditionalFormatting sqref="J1137:J1139">
    <cfRule type="expression" dxfId="811" priority="733">
      <formula>INDIRECT(ADDRESS(ROW(),COLUMN()))=TRUNC(INDIRECT(ADDRESS(ROW(),COLUMN())))</formula>
    </cfRule>
  </conditionalFormatting>
  <conditionalFormatting sqref="L1137:L1139">
    <cfRule type="expression" dxfId="810" priority="732">
      <formula>INDIRECT(ADDRESS(ROW(),COLUMN()))=TRUNC(INDIRECT(ADDRESS(ROW(),COLUMN())))</formula>
    </cfRule>
  </conditionalFormatting>
  <conditionalFormatting sqref="O1137:O1139">
    <cfRule type="expression" dxfId="809" priority="731">
      <formula>INDIRECT(ADDRESS(ROW(),COLUMN()))=TRUNC(INDIRECT(ADDRESS(ROW(),COLUMN())))</formula>
    </cfRule>
  </conditionalFormatting>
  <conditionalFormatting sqref="J1140">
    <cfRule type="expression" dxfId="808" priority="730">
      <formula>INDIRECT(ADDRESS(ROW(),COLUMN()))=TRUNC(INDIRECT(ADDRESS(ROW(),COLUMN())))</formula>
    </cfRule>
  </conditionalFormatting>
  <conditionalFormatting sqref="L1140">
    <cfRule type="expression" dxfId="807" priority="729">
      <formula>INDIRECT(ADDRESS(ROW(),COLUMN()))=TRUNC(INDIRECT(ADDRESS(ROW(),COLUMN())))</formula>
    </cfRule>
  </conditionalFormatting>
  <conditionalFormatting sqref="G1134:G1140">
    <cfRule type="expression" dxfId="806" priority="724">
      <formula>OR($G1134="出演費",$G1134="音楽費",$G1134="文芸費")</formula>
    </cfRule>
    <cfRule type="expression" dxfId="805" priority="725">
      <formula>OR($G1134="舞台費",$G1134="作品借料",$G1134="上映費",$G1134="会場費",$G1134="運搬費")</formula>
    </cfRule>
    <cfRule type="expression" dxfId="804" priority="726">
      <formula>OR($G1134="賃金・共済費",$G1134="旅費",$G1134="報償費")</formula>
    </cfRule>
    <cfRule type="expression" dxfId="803" priority="727">
      <formula>OR($G1134="雑役務費",$G1134="消耗品費",$G1134="通信費",$G1134="会議費",$G1134="その他")</formula>
    </cfRule>
    <cfRule type="expression" dxfId="802" priority="728">
      <formula>OR($G1134="委託費",$G1134="補助金")</formula>
    </cfRule>
  </conditionalFormatting>
  <conditionalFormatting sqref="F1134:F1140">
    <cfRule type="expression" dxfId="801" priority="719">
      <formula>$F1134="委託費"</formula>
    </cfRule>
    <cfRule type="expression" dxfId="800" priority="720">
      <formula>$F1134="雑役務費・消耗品費等"</formula>
    </cfRule>
    <cfRule type="expression" dxfId="799" priority="721">
      <formula>$F1134="賃金・旅費・報償費"</formula>
    </cfRule>
    <cfRule type="expression" dxfId="798" priority="722">
      <formula>$F1134="舞台・会場・設営費"</formula>
    </cfRule>
    <cfRule type="expression" dxfId="797" priority="723">
      <formula>$F1134="出演・音楽・文芸費"</formula>
    </cfRule>
  </conditionalFormatting>
  <conditionalFormatting sqref="F1134:F1140">
    <cfRule type="expression" dxfId="796" priority="717">
      <formula>$F1134="動画制作・配信費等"</formula>
    </cfRule>
  </conditionalFormatting>
  <conditionalFormatting sqref="G1134:G1140">
    <cfRule type="expression" dxfId="795" priority="718">
      <formula>OR($G1134="動画制作費",$G1134="動画配信費")</formula>
    </cfRule>
  </conditionalFormatting>
  <conditionalFormatting sqref="R1126:R1130 O1126:O1129">
    <cfRule type="expression" dxfId="794" priority="716">
      <formula>INDIRECT(ADDRESS(ROW(),COLUMN()))=TRUNC(INDIRECT(ADDRESS(ROW(),COLUMN())))</formula>
    </cfRule>
  </conditionalFormatting>
  <conditionalFormatting sqref="O1133">
    <cfRule type="expression" dxfId="793" priority="715">
      <formula>INDIRECT(ADDRESS(ROW(),COLUMN()))=TRUNC(INDIRECT(ADDRESS(ROW(),COLUMN())))</formula>
    </cfRule>
  </conditionalFormatting>
  <conditionalFormatting sqref="R1131:R1133">
    <cfRule type="expression" dxfId="792" priority="714">
      <formula>INDIRECT(ADDRESS(ROW(),COLUMN()))=TRUNC(INDIRECT(ADDRESS(ROW(),COLUMN())))</formula>
    </cfRule>
  </conditionalFormatting>
  <conditionalFormatting sqref="L1126:L1129">
    <cfRule type="expression" dxfId="791" priority="713">
      <formula>INDIRECT(ADDRESS(ROW(),COLUMN()))=TRUNC(INDIRECT(ADDRESS(ROW(),COLUMN())))</formula>
    </cfRule>
  </conditionalFormatting>
  <conditionalFormatting sqref="J1127">
    <cfRule type="expression" dxfId="790" priority="712">
      <formula>INDIRECT(ADDRESS(ROW(),COLUMN()))=TRUNC(INDIRECT(ADDRESS(ROW(),COLUMN())))</formula>
    </cfRule>
  </conditionalFormatting>
  <conditionalFormatting sqref="J1126">
    <cfRule type="expression" dxfId="789" priority="711">
      <formula>INDIRECT(ADDRESS(ROW(),COLUMN()))=TRUNC(INDIRECT(ADDRESS(ROW(),COLUMN())))</formula>
    </cfRule>
  </conditionalFormatting>
  <conditionalFormatting sqref="J1128:J1129">
    <cfRule type="expression" dxfId="788" priority="710">
      <formula>INDIRECT(ADDRESS(ROW(),COLUMN()))=TRUNC(INDIRECT(ADDRESS(ROW(),COLUMN())))</formula>
    </cfRule>
  </conditionalFormatting>
  <conditionalFormatting sqref="J1130:J1132">
    <cfRule type="expression" dxfId="787" priority="709">
      <formula>INDIRECT(ADDRESS(ROW(),COLUMN()))=TRUNC(INDIRECT(ADDRESS(ROW(),COLUMN())))</formula>
    </cfRule>
  </conditionalFormatting>
  <conditionalFormatting sqref="L1130:L1132">
    <cfRule type="expression" dxfId="786" priority="708">
      <formula>INDIRECT(ADDRESS(ROW(),COLUMN()))=TRUNC(INDIRECT(ADDRESS(ROW(),COLUMN())))</formula>
    </cfRule>
  </conditionalFormatting>
  <conditionalFormatting sqref="O1130:O1132">
    <cfRule type="expression" dxfId="785" priority="707">
      <formula>INDIRECT(ADDRESS(ROW(),COLUMN()))=TRUNC(INDIRECT(ADDRESS(ROW(),COLUMN())))</formula>
    </cfRule>
  </conditionalFormatting>
  <conditionalFormatting sqref="J1133">
    <cfRule type="expression" dxfId="784" priority="706">
      <formula>INDIRECT(ADDRESS(ROW(),COLUMN()))=TRUNC(INDIRECT(ADDRESS(ROW(),COLUMN())))</formula>
    </cfRule>
  </conditionalFormatting>
  <conditionalFormatting sqref="L1133">
    <cfRule type="expression" dxfId="783" priority="705">
      <formula>INDIRECT(ADDRESS(ROW(),COLUMN()))=TRUNC(INDIRECT(ADDRESS(ROW(),COLUMN())))</formula>
    </cfRule>
  </conditionalFormatting>
  <conditionalFormatting sqref="G1126:G1133">
    <cfRule type="expression" dxfId="782" priority="700">
      <formula>OR($G1126="出演費",$G1126="音楽費",$G1126="文芸費")</formula>
    </cfRule>
    <cfRule type="expression" dxfId="781" priority="701">
      <formula>OR($G1126="舞台費",$G1126="作品借料",$G1126="上映費",$G1126="会場費",$G1126="運搬費")</formula>
    </cfRule>
    <cfRule type="expression" dxfId="780" priority="702">
      <formula>OR($G1126="賃金・共済費",$G1126="旅費",$G1126="報償費")</formula>
    </cfRule>
    <cfRule type="expression" dxfId="779" priority="703">
      <formula>OR($G1126="雑役務費",$G1126="消耗品費",$G1126="通信費",$G1126="会議費",$G1126="その他")</formula>
    </cfRule>
    <cfRule type="expression" dxfId="778" priority="704">
      <formula>OR($G1126="委託費",$G1126="補助金")</formula>
    </cfRule>
  </conditionalFormatting>
  <conditionalFormatting sqref="F1126:F1133">
    <cfRule type="expression" dxfId="777" priority="695">
      <formula>$F1126="委託費"</formula>
    </cfRule>
    <cfRule type="expression" dxfId="776" priority="696">
      <formula>$F1126="雑役務費・消耗品費等"</formula>
    </cfRule>
    <cfRule type="expression" dxfId="775" priority="697">
      <formula>$F1126="賃金・旅費・報償費"</formula>
    </cfRule>
    <cfRule type="expression" dxfId="774" priority="698">
      <formula>$F1126="舞台・会場・設営費"</formula>
    </cfRule>
    <cfRule type="expression" dxfId="773" priority="699">
      <formula>$F1126="出演・音楽・文芸費"</formula>
    </cfRule>
  </conditionalFormatting>
  <conditionalFormatting sqref="F1126:F1133">
    <cfRule type="expression" dxfId="772" priority="693">
      <formula>$F1126="動画制作・配信費等"</formula>
    </cfRule>
  </conditionalFormatting>
  <conditionalFormatting sqref="G1126:G1133">
    <cfRule type="expression" dxfId="771" priority="694">
      <formula>OR($G1126="動画制作費",$G1126="動画配信費")</formula>
    </cfRule>
  </conditionalFormatting>
  <conditionalFormatting sqref="O1120:O1121 R1120:R1122">
    <cfRule type="expression" dxfId="770" priority="692">
      <formula>INDIRECT(ADDRESS(ROW(),COLUMN()))=TRUNC(INDIRECT(ADDRESS(ROW(),COLUMN())))</formula>
    </cfRule>
  </conditionalFormatting>
  <conditionalFormatting sqref="O1125">
    <cfRule type="expression" dxfId="769" priority="691">
      <formula>INDIRECT(ADDRESS(ROW(),COLUMN()))=TRUNC(INDIRECT(ADDRESS(ROW(),COLUMN())))</formula>
    </cfRule>
  </conditionalFormatting>
  <conditionalFormatting sqref="R1123:R1125">
    <cfRule type="expression" dxfId="768" priority="690">
      <formula>INDIRECT(ADDRESS(ROW(),COLUMN()))=TRUNC(INDIRECT(ADDRESS(ROW(),COLUMN())))</formula>
    </cfRule>
  </conditionalFormatting>
  <conditionalFormatting sqref="L1120:L1121">
    <cfRule type="expression" dxfId="767" priority="689">
      <formula>INDIRECT(ADDRESS(ROW(),COLUMN()))=TRUNC(INDIRECT(ADDRESS(ROW(),COLUMN())))</formula>
    </cfRule>
  </conditionalFormatting>
  <conditionalFormatting sqref="J1120:J1121">
    <cfRule type="expression" dxfId="766" priority="688">
      <formula>INDIRECT(ADDRESS(ROW(),COLUMN()))=TRUNC(INDIRECT(ADDRESS(ROW(),COLUMN())))</formula>
    </cfRule>
  </conditionalFormatting>
  <conditionalFormatting sqref="J1122:J1124">
    <cfRule type="expression" dxfId="765" priority="687">
      <formula>INDIRECT(ADDRESS(ROW(),COLUMN()))=TRUNC(INDIRECT(ADDRESS(ROW(),COLUMN())))</formula>
    </cfRule>
  </conditionalFormatting>
  <conditionalFormatting sqref="L1122:L1124">
    <cfRule type="expression" dxfId="764" priority="686">
      <formula>INDIRECT(ADDRESS(ROW(),COLUMN()))=TRUNC(INDIRECT(ADDRESS(ROW(),COLUMN())))</formula>
    </cfRule>
  </conditionalFormatting>
  <conditionalFormatting sqref="O1122:O1124">
    <cfRule type="expression" dxfId="763" priority="685">
      <formula>INDIRECT(ADDRESS(ROW(),COLUMN()))=TRUNC(INDIRECT(ADDRESS(ROW(),COLUMN())))</formula>
    </cfRule>
  </conditionalFormatting>
  <conditionalFormatting sqref="J1125">
    <cfRule type="expression" dxfId="762" priority="684">
      <formula>INDIRECT(ADDRESS(ROW(),COLUMN()))=TRUNC(INDIRECT(ADDRESS(ROW(),COLUMN())))</formula>
    </cfRule>
  </conditionalFormatting>
  <conditionalFormatting sqref="L1125">
    <cfRule type="expression" dxfId="761" priority="683">
      <formula>INDIRECT(ADDRESS(ROW(),COLUMN()))=TRUNC(INDIRECT(ADDRESS(ROW(),COLUMN())))</formula>
    </cfRule>
  </conditionalFormatting>
  <conditionalFormatting sqref="G1120:G1125">
    <cfRule type="expression" dxfId="760" priority="678">
      <formula>OR($G1120="出演費",$G1120="音楽費",$G1120="文芸費")</formula>
    </cfRule>
    <cfRule type="expression" dxfId="759" priority="679">
      <formula>OR($G1120="舞台費",$G1120="作品借料",$G1120="上映費",$G1120="会場費",$G1120="運搬費")</formula>
    </cfRule>
    <cfRule type="expression" dxfId="758" priority="680">
      <formula>OR($G1120="賃金・共済費",$G1120="旅費",$G1120="報償費")</formula>
    </cfRule>
    <cfRule type="expression" dxfId="757" priority="681">
      <formula>OR($G1120="雑役務費",$G1120="消耗品費",$G1120="通信費",$G1120="会議費",$G1120="その他")</formula>
    </cfRule>
    <cfRule type="expression" dxfId="756" priority="682">
      <formula>OR($G1120="委託費",$G1120="補助金")</formula>
    </cfRule>
  </conditionalFormatting>
  <conditionalFormatting sqref="F1120:F1125">
    <cfRule type="expression" dxfId="755" priority="673">
      <formula>$F1120="委託費"</formula>
    </cfRule>
    <cfRule type="expression" dxfId="754" priority="674">
      <formula>$F1120="雑役務費・消耗品費等"</formula>
    </cfRule>
    <cfRule type="expression" dxfId="753" priority="675">
      <formula>$F1120="賃金・旅費・報償費"</formula>
    </cfRule>
    <cfRule type="expression" dxfId="752" priority="676">
      <formula>$F1120="舞台・会場・設営費"</formula>
    </cfRule>
    <cfRule type="expression" dxfId="751" priority="677">
      <formula>$F1120="出演・音楽・文芸費"</formula>
    </cfRule>
  </conditionalFormatting>
  <conditionalFormatting sqref="F1120:F1125">
    <cfRule type="expression" dxfId="750" priority="671">
      <formula>$F1120="動画制作・配信費等"</formula>
    </cfRule>
  </conditionalFormatting>
  <conditionalFormatting sqref="G1120:G1125">
    <cfRule type="expression" dxfId="749" priority="672">
      <formula>OR($G1120="動画制作費",$G1120="動画配信費")</formula>
    </cfRule>
  </conditionalFormatting>
  <conditionalFormatting sqref="O1164:O1166 R1164:R1167">
    <cfRule type="expression" dxfId="748" priority="670">
      <formula>INDIRECT(ADDRESS(ROW(),COLUMN()))=TRUNC(INDIRECT(ADDRESS(ROW(),COLUMN())))</formula>
    </cfRule>
  </conditionalFormatting>
  <conditionalFormatting sqref="O1170">
    <cfRule type="expression" dxfId="747" priority="669">
      <formula>INDIRECT(ADDRESS(ROW(),COLUMN()))=TRUNC(INDIRECT(ADDRESS(ROW(),COLUMN())))</formula>
    </cfRule>
  </conditionalFormatting>
  <conditionalFormatting sqref="R1168:R1170">
    <cfRule type="expression" dxfId="746" priority="668">
      <formula>INDIRECT(ADDRESS(ROW(),COLUMN()))=TRUNC(INDIRECT(ADDRESS(ROW(),COLUMN())))</formula>
    </cfRule>
  </conditionalFormatting>
  <conditionalFormatting sqref="L1164:L1166">
    <cfRule type="expression" dxfId="745" priority="667">
      <formula>INDIRECT(ADDRESS(ROW(),COLUMN()))=TRUNC(INDIRECT(ADDRESS(ROW(),COLUMN())))</formula>
    </cfRule>
  </conditionalFormatting>
  <conditionalFormatting sqref="J1164">
    <cfRule type="expression" dxfId="744" priority="666">
      <formula>INDIRECT(ADDRESS(ROW(),COLUMN()))=TRUNC(INDIRECT(ADDRESS(ROW(),COLUMN())))</formula>
    </cfRule>
  </conditionalFormatting>
  <conditionalFormatting sqref="J1165:J1166">
    <cfRule type="expression" dxfId="743" priority="665">
      <formula>INDIRECT(ADDRESS(ROW(),COLUMN()))=TRUNC(INDIRECT(ADDRESS(ROW(),COLUMN())))</formula>
    </cfRule>
  </conditionalFormatting>
  <conditionalFormatting sqref="J1167:J1169">
    <cfRule type="expression" dxfId="742" priority="664">
      <formula>INDIRECT(ADDRESS(ROW(),COLUMN()))=TRUNC(INDIRECT(ADDRESS(ROW(),COLUMN())))</formula>
    </cfRule>
  </conditionalFormatting>
  <conditionalFormatting sqref="L1167:L1169">
    <cfRule type="expression" dxfId="741" priority="663">
      <formula>INDIRECT(ADDRESS(ROW(),COLUMN()))=TRUNC(INDIRECT(ADDRESS(ROW(),COLUMN())))</formula>
    </cfRule>
  </conditionalFormatting>
  <conditionalFormatting sqref="O1167:O1169">
    <cfRule type="expression" dxfId="740" priority="662">
      <formula>INDIRECT(ADDRESS(ROW(),COLUMN()))=TRUNC(INDIRECT(ADDRESS(ROW(),COLUMN())))</formula>
    </cfRule>
  </conditionalFormatting>
  <conditionalFormatting sqref="J1170">
    <cfRule type="expression" dxfId="739" priority="661">
      <formula>INDIRECT(ADDRESS(ROW(),COLUMN()))=TRUNC(INDIRECT(ADDRESS(ROW(),COLUMN())))</formula>
    </cfRule>
  </conditionalFormatting>
  <conditionalFormatting sqref="L1170">
    <cfRule type="expression" dxfId="738" priority="660">
      <formula>INDIRECT(ADDRESS(ROW(),COLUMN()))=TRUNC(INDIRECT(ADDRESS(ROW(),COLUMN())))</formula>
    </cfRule>
  </conditionalFormatting>
  <conditionalFormatting sqref="G1164:G1170">
    <cfRule type="expression" dxfId="737" priority="655">
      <formula>OR($G1164="出演費",$G1164="音楽費",$G1164="文芸費")</formula>
    </cfRule>
    <cfRule type="expression" dxfId="736" priority="656">
      <formula>OR($G1164="舞台費",$G1164="作品借料",$G1164="上映費",$G1164="会場費",$G1164="運搬費")</formula>
    </cfRule>
    <cfRule type="expression" dxfId="735" priority="657">
      <formula>OR($G1164="賃金・共済費",$G1164="旅費",$G1164="報償費")</formula>
    </cfRule>
    <cfRule type="expression" dxfId="734" priority="658">
      <formula>OR($G1164="雑役務費",$G1164="消耗品費",$G1164="通信費",$G1164="会議費",$G1164="その他")</formula>
    </cfRule>
    <cfRule type="expression" dxfId="733" priority="659">
      <formula>OR($G1164="委託費",$G1164="補助金")</formula>
    </cfRule>
  </conditionalFormatting>
  <conditionalFormatting sqref="F1164:F1170">
    <cfRule type="expression" dxfId="732" priority="650">
      <formula>$F1164="委託費"</formula>
    </cfRule>
    <cfRule type="expression" dxfId="731" priority="651">
      <formula>$F1164="雑役務費・消耗品費等"</formula>
    </cfRule>
    <cfRule type="expression" dxfId="730" priority="652">
      <formula>$F1164="賃金・旅費・報償費"</formula>
    </cfRule>
    <cfRule type="expression" dxfId="729" priority="653">
      <formula>$F1164="舞台・会場・設営費"</formula>
    </cfRule>
    <cfRule type="expression" dxfId="728" priority="654">
      <formula>$F1164="出演・音楽・文芸費"</formula>
    </cfRule>
  </conditionalFormatting>
  <conditionalFormatting sqref="F1164:F1170">
    <cfRule type="expression" dxfId="727" priority="648">
      <formula>$F1164="動画制作・配信費等"</formula>
    </cfRule>
  </conditionalFormatting>
  <conditionalFormatting sqref="G1164:G1170">
    <cfRule type="expression" dxfId="726" priority="649">
      <formula>OR($G1164="動画制作費",$G1164="動画配信費")</formula>
    </cfRule>
  </conditionalFormatting>
  <conditionalFormatting sqref="R1156:R1160 O1156:O1159">
    <cfRule type="expression" dxfId="725" priority="647">
      <formula>INDIRECT(ADDRESS(ROW(),COLUMN()))=TRUNC(INDIRECT(ADDRESS(ROW(),COLUMN())))</formula>
    </cfRule>
  </conditionalFormatting>
  <conditionalFormatting sqref="O1163">
    <cfRule type="expression" dxfId="724" priority="646">
      <formula>INDIRECT(ADDRESS(ROW(),COLUMN()))=TRUNC(INDIRECT(ADDRESS(ROW(),COLUMN())))</formula>
    </cfRule>
  </conditionalFormatting>
  <conditionalFormatting sqref="R1161:R1163">
    <cfRule type="expression" dxfId="723" priority="645">
      <formula>INDIRECT(ADDRESS(ROW(),COLUMN()))=TRUNC(INDIRECT(ADDRESS(ROW(),COLUMN())))</formula>
    </cfRule>
  </conditionalFormatting>
  <conditionalFormatting sqref="L1156:L1159">
    <cfRule type="expression" dxfId="722" priority="644">
      <formula>INDIRECT(ADDRESS(ROW(),COLUMN()))=TRUNC(INDIRECT(ADDRESS(ROW(),COLUMN())))</formula>
    </cfRule>
  </conditionalFormatting>
  <conditionalFormatting sqref="J1157">
    <cfRule type="expression" dxfId="721" priority="643">
      <formula>INDIRECT(ADDRESS(ROW(),COLUMN()))=TRUNC(INDIRECT(ADDRESS(ROW(),COLUMN())))</formula>
    </cfRule>
  </conditionalFormatting>
  <conditionalFormatting sqref="J1156">
    <cfRule type="expression" dxfId="720" priority="642">
      <formula>INDIRECT(ADDRESS(ROW(),COLUMN()))=TRUNC(INDIRECT(ADDRESS(ROW(),COLUMN())))</formula>
    </cfRule>
  </conditionalFormatting>
  <conditionalFormatting sqref="J1158:J1159">
    <cfRule type="expression" dxfId="719" priority="641">
      <formula>INDIRECT(ADDRESS(ROW(),COLUMN()))=TRUNC(INDIRECT(ADDRESS(ROW(),COLUMN())))</formula>
    </cfRule>
  </conditionalFormatting>
  <conditionalFormatting sqref="J1160:J1162">
    <cfRule type="expression" dxfId="718" priority="640">
      <formula>INDIRECT(ADDRESS(ROW(),COLUMN()))=TRUNC(INDIRECT(ADDRESS(ROW(),COLUMN())))</formula>
    </cfRule>
  </conditionalFormatting>
  <conditionalFormatting sqref="L1160:L1162">
    <cfRule type="expression" dxfId="717" priority="639">
      <formula>INDIRECT(ADDRESS(ROW(),COLUMN()))=TRUNC(INDIRECT(ADDRESS(ROW(),COLUMN())))</formula>
    </cfRule>
  </conditionalFormatting>
  <conditionalFormatting sqref="O1160:O1162">
    <cfRule type="expression" dxfId="716" priority="638">
      <formula>INDIRECT(ADDRESS(ROW(),COLUMN()))=TRUNC(INDIRECT(ADDRESS(ROW(),COLUMN())))</formula>
    </cfRule>
  </conditionalFormatting>
  <conditionalFormatting sqref="J1163">
    <cfRule type="expression" dxfId="715" priority="637">
      <formula>INDIRECT(ADDRESS(ROW(),COLUMN()))=TRUNC(INDIRECT(ADDRESS(ROW(),COLUMN())))</formula>
    </cfRule>
  </conditionalFormatting>
  <conditionalFormatting sqref="L1163">
    <cfRule type="expression" dxfId="714" priority="636">
      <formula>INDIRECT(ADDRESS(ROW(),COLUMN()))=TRUNC(INDIRECT(ADDRESS(ROW(),COLUMN())))</formula>
    </cfRule>
  </conditionalFormatting>
  <conditionalFormatting sqref="G1156:G1163">
    <cfRule type="expression" dxfId="713" priority="631">
      <formula>OR($G1156="出演費",$G1156="音楽費",$G1156="文芸費")</formula>
    </cfRule>
    <cfRule type="expression" dxfId="712" priority="632">
      <formula>OR($G1156="舞台費",$G1156="作品借料",$G1156="上映費",$G1156="会場費",$G1156="運搬費")</formula>
    </cfRule>
    <cfRule type="expression" dxfId="711" priority="633">
      <formula>OR($G1156="賃金・共済費",$G1156="旅費",$G1156="報償費")</formula>
    </cfRule>
    <cfRule type="expression" dxfId="710" priority="634">
      <formula>OR($G1156="雑役務費",$G1156="消耗品費",$G1156="通信費",$G1156="会議費",$G1156="その他")</formula>
    </cfRule>
    <cfRule type="expression" dxfId="709" priority="635">
      <formula>OR($G1156="委託費",$G1156="補助金")</formula>
    </cfRule>
  </conditionalFormatting>
  <conditionalFormatting sqref="F1156:F1163">
    <cfRule type="expression" dxfId="708" priority="626">
      <formula>$F1156="委託費"</formula>
    </cfRule>
    <cfRule type="expression" dxfId="707" priority="627">
      <formula>$F1156="雑役務費・消耗品費等"</formula>
    </cfRule>
    <cfRule type="expression" dxfId="706" priority="628">
      <formula>$F1156="賃金・旅費・報償費"</formula>
    </cfRule>
    <cfRule type="expression" dxfId="705" priority="629">
      <formula>$F1156="舞台・会場・設営費"</formula>
    </cfRule>
    <cfRule type="expression" dxfId="704" priority="630">
      <formula>$F1156="出演・音楽・文芸費"</formula>
    </cfRule>
  </conditionalFormatting>
  <conditionalFormatting sqref="F1156:F1163">
    <cfRule type="expression" dxfId="703" priority="624">
      <formula>$F1156="動画制作・配信費等"</formula>
    </cfRule>
  </conditionalFormatting>
  <conditionalFormatting sqref="G1156:G1163">
    <cfRule type="expression" dxfId="702" priority="625">
      <formula>OR($G1156="動画制作費",$G1156="動画配信費")</formula>
    </cfRule>
  </conditionalFormatting>
  <conditionalFormatting sqref="O1150:O1151 R1150:R1152">
    <cfRule type="expression" dxfId="701" priority="623">
      <formula>INDIRECT(ADDRESS(ROW(),COLUMN()))=TRUNC(INDIRECT(ADDRESS(ROW(),COLUMN())))</formula>
    </cfRule>
  </conditionalFormatting>
  <conditionalFormatting sqref="O1155">
    <cfRule type="expression" dxfId="700" priority="622">
      <formula>INDIRECT(ADDRESS(ROW(),COLUMN()))=TRUNC(INDIRECT(ADDRESS(ROW(),COLUMN())))</formula>
    </cfRule>
  </conditionalFormatting>
  <conditionalFormatting sqref="R1153:R1155">
    <cfRule type="expression" dxfId="699" priority="621">
      <formula>INDIRECT(ADDRESS(ROW(),COLUMN()))=TRUNC(INDIRECT(ADDRESS(ROW(),COLUMN())))</formula>
    </cfRule>
  </conditionalFormatting>
  <conditionalFormatting sqref="L1150:L1151">
    <cfRule type="expression" dxfId="698" priority="620">
      <formula>INDIRECT(ADDRESS(ROW(),COLUMN()))=TRUNC(INDIRECT(ADDRESS(ROW(),COLUMN())))</formula>
    </cfRule>
  </conditionalFormatting>
  <conditionalFormatting sqref="J1150:J1151">
    <cfRule type="expression" dxfId="697" priority="619">
      <formula>INDIRECT(ADDRESS(ROW(),COLUMN()))=TRUNC(INDIRECT(ADDRESS(ROW(),COLUMN())))</formula>
    </cfRule>
  </conditionalFormatting>
  <conditionalFormatting sqref="J1152:J1154">
    <cfRule type="expression" dxfId="696" priority="618">
      <formula>INDIRECT(ADDRESS(ROW(),COLUMN()))=TRUNC(INDIRECT(ADDRESS(ROW(),COLUMN())))</formula>
    </cfRule>
  </conditionalFormatting>
  <conditionalFormatting sqref="L1152:L1154">
    <cfRule type="expression" dxfId="695" priority="617">
      <formula>INDIRECT(ADDRESS(ROW(),COLUMN()))=TRUNC(INDIRECT(ADDRESS(ROW(),COLUMN())))</formula>
    </cfRule>
  </conditionalFormatting>
  <conditionalFormatting sqref="O1152:O1154">
    <cfRule type="expression" dxfId="694" priority="616">
      <formula>INDIRECT(ADDRESS(ROW(),COLUMN()))=TRUNC(INDIRECT(ADDRESS(ROW(),COLUMN())))</formula>
    </cfRule>
  </conditionalFormatting>
  <conditionalFormatting sqref="J1155">
    <cfRule type="expression" dxfId="693" priority="615">
      <formula>INDIRECT(ADDRESS(ROW(),COLUMN()))=TRUNC(INDIRECT(ADDRESS(ROW(),COLUMN())))</formula>
    </cfRule>
  </conditionalFormatting>
  <conditionalFormatting sqref="L1155">
    <cfRule type="expression" dxfId="692" priority="614">
      <formula>INDIRECT(ADDRESS(ROW(),COLUMN()))=TRUNC(INDIRECT(ADDRESS(ROW(),COLUMN())))</formula>
    </cfRule>
  </conditionalFormatting>
  <conditionalFormatting sqref="G1150:G1155">
    <cfRule type="expression" dxfId="691" priority="609">
      <formula>OR($G1150="出演費",$G1150="音楽費",$G1150="文芸費")</formula>
    </cfRule>
    <cfRule type="expression" dxfId="690" priority="610">
      <formula>OR($G1150="舞台費",$G1150="作品借料",$G1150="上映費",$G1150="会場費",$G1150="運搬費")</formula>
    </cfRule>
    <cfRule type="expression" dxfId="689" priority="611">
      <formula>OR($G1150="賃金・共済費",$G1150="旅費",$G1150="報償費")</formula>
    </cfRule>
    <cfRule type="expression" dxfId="688" priority="612">
      <formula>OR($G1150="雑役務費",$G1150="消耗品費",$G1150="通信費",$G1150="会議費",$G1150="その他")</formula>
    </cfRule>
    <cfRule type="expression" dxfId="687" priority="613">
      <formula>OR($G1150="委託費",$G1150="補助金")</formula>
    </cfRule>
  </conditionalFormatting>
  <conditionalFormatting sqref="F1150:F1155">
    <cfRule type="expression" dxfId="686" priority="604">
      <formula>$F1150="委託費"</formula>
    </cfRule>
    <cfRule type="expression" dxfId="685" priority="605">
      <formula>$F1150="雑役務費・消耗品費等"</formula>
    </cfRule>
    <cfRule type="expression" dxfId="684" priority="606">
      <formula>$F1150="賃金・旅費・報償費"</formula>
    </cfRule>
    <cfRule type="expression" dxfId="683" priority="607">
      <formula>$F1150="舞台・会場・設営費"</formula>
    </cfRule>
    <cfRule type="expression" dxfId="682" priority="608">
      <formula>$F1150="出演・音楽・文芸費"</formula>
    </cfRule>
  </conditionalFormatting>
  <conditionalFormatting sqref="F1150:F1155">
    <cfRule type="expression" dxfId="681" priority="602">
      <formula>$F1150="動画制作・配信費等"</formula>
    </cfRule>
  </conditionalFormatting>
  <conditionalFormatting sqref="G1150:G1155">
    <cfRule type="expression" dxfId="680" priority="603">
      <formula>OR($G1150="動画制作費",$G1150="動画配信費")</formula>
    </cfRule>
  </conditionalFormatting>
  <conditionalFormatting sqref="O1194:O1196 R1194:R1197">
    <cfRule type="expression" dxfId="679" priority="601">
      <formula>INDIRECT(ADDRESS(ROW(),COLUMN()))=TRUNC(INDIRECT(ADDRESS(ROW(),COLUMN())))</formula>
    </cfRule>
  </conditionalFormatting>
  <conditionalFormatting sqref="O1200">
    <cfRule type="expression" dxfId="678" priority="600">
      <formula>INDIRECT(ADDRESS(ROW(),COLUMN()))=TRUNC(INDIRECT(ADDRESS(ROW(),COLUMN())))</formula>
    </cfRule>
  </conditionalFormatting>
  <conditionalFormatting sqref="R1198:R1200">
    <cfRule type="expression" dxfId="677" priority="599">
      <formula>INDIRECT(ADDRESS(ROW(),COLUMN()))=TRUNC(INDIRECT(ADDRESS(ROW(),COLUMN())))</formula>
    </cfRule>
  </conditionalFormatting>
  <conditionalFormatting sqref="L1194:L1196">
    <cfRule type="expression" dxfId="676" priority="598">
      <formula>INDIRECT(ADDRESS(ROW(),COLUMN()))=TRUNC(INDIRECT(ADDRESS(ROW(),COLUMN())))</formula>
    </cfRule>
  </conditionalFormatting>
  <conditionalFormatting sqref="J1194">
    <cfRule type="expression" dxfId="675" priority="597">
      <formula>INDIRECT(ADDRESS(ROW(),COLUMN()))=TRUNC(INDIRECT(ADDRESS(ROW(),COLUMN())))</formula>
    </cfRule>
  </conditionalFormatting>
  <conditionalFormatting sqref="J1195:J1196">
    <cfRule type="expression" dxfId="674" priority="596">
      <formula>INDIRECT(ADDRESS(ROW(),COLUMN()))=TRUNC(INDIRECT(ADDRESS(ROW(),COLUMN())))</formula>
    </cfRule>
  </conditionalFormatting>
  <conditionalFormatting sqref="J1197:J1199">
    <cfRule type="expression" dxfId="673" priority="595">
      <formula>INDIRECT(ADDRESS(ROW(),COLUMN()))=TRUNC(INDIRECT(ADDRESS(ROW(),COLUMN())))</formula>
    </cfRule>
  </conditionalFormatting>
  <conditionalFormatting sqref="L1197:L1199">
    <cfRule type="expression" dxfId="672" priority="594">
      <formula>INDIRECT(ADDRESS(ROW(),COLUMN()))=TRUNC(INDIRECT(ADDRESS(ROW(),COLUMN())))</formula>
    </cfRule>
  </conditionalFormatting>
  <conditionalFormatting sqref="O1197:O1199">
    <cfRule type="expression" dxfId="671" priority="593">
      <formula>INDIRECT(ADDRESS(ROW(),COLUMN()))=TRUNC(INDIRECT(ADDRESS(ROW(),COLUMN())))</formula>
    </cfRule>
  </conditionalFormatting>
  <conditionalFormatting sqref="J1200">
    <cfRule type="expression" dxfId="670" priority="592">
      <formula>INDIRECT(ADDRESS(ROW(),COLUMN()))=TRUNC(INDIRECT(ADDRESS(ROW(),COLUMN())))</formula>
    </cfRule>
  </conditionalFormatting>
  <conditionalFormatting sqref="L1200">
    <cfRule type="expression" dxfId="669" priority="591">
      <formula>INDIRECT(ADDRESS(ROW(),COLUMN()))=TRUNC(INDIRECT(ADDRESS(ROW(),COLUMN())))</formula>
    </cfRule>
  </conditionalFormatting>
  <conditionalFormatting sqref="G1194:G1200">
    <cfRule type="expression" dxfId="668" priority="586">
      <formula>OR($G1194="出演費",$G1194="音楽費",$G1194="文芸費")</formula>
    </cfRule>
    <cfRule type="expression" dxfId="667" priority="587">
      <formula>OR($G1194="舞台費",$G1194="作品借料",$G1194="上映費",$G1194="会場費",$G1194="運搬費")</formula>
    </cfRule>
    <cfRule type="expression" dxfId="666" priority="588">
      <formula>OR($G1194="賃金・共済費",$G1194="旅費",$G1194="報償費")</formula>
    </cfRule>
    <cfRule type="expression" dxfId="665" priority="589">
      <formula>OR($G1194="雑役務費",$G1194="消耗品費",$G1194="通信費",$G1194="会議費",$G1194="その他")</formula>
    </cfRule>
    <cfRule type="expression" dxfId="664" priority="590">
      <formula>OR($G1194="委託費",$G1194="補助金")</formula>
    </cfRule>
  </conditionalFormatting>
  <conditionalFormatting sqref="F1194:F1200">
    <cfRule type="expression" dxfId="663" priority="581">
      <formula>$F1194="委託費"</formula>
    </cfRule>
    <cfRule type="expression" dxfId="662" priority="582">
      <formula>$F1194="雑役務費・消耗品費等"</formula>
    </cfRule>
    <cfRule type="expression" dxfId="661" priority="583">
      <formula>$F1194="賃金・旅費・報償費"</formula>
    </cfRule>
    <cfRule type="expression" dxfId="660" priority="584">
      <formula>$F1194="舞台・会場・設営費"</formula>
    </cfRule>
    <cfRule type="expression" dxfId="659" priority="585">
      <formula>$F1194="出演・音楽・文芸費"</formula>
    </cfRule>
  </conditionalFormatting>
  <conditionalFormatting sqref="F1194:F1200">
    <cfRule type="expression" dxfId="658" priority="579">
      <formula>$F1194="動画制作・配信費等"</formula>
    </cfRule>
  </conditionalFormatting>
  <conditionalFormatting sqref="G1194:G1200">
    <cfRule type="expression" dxfId="657" priority="580">
      <formula>OR($G1194="動画制作費",$G1194="動画配信費")</formula>
    </cfRule>
  </conditionalFormatting>
  <conditionalFormatting sqref="R1186:R1190 O1186:O1189">
    <cfRule type="expression" dxfId="656" priority="578">
      <formula>INDIRECT(ADDRESS(ROW(),COLUMN()))=TRUNC(INDIRECT(ADDRESS(ROW(),COLUMN())))</formula>
    </cfRule>
  </conditionalFormatting>
  <conditionalFormatting sqref="O1193">
    <cfRule type="expression" dxfId="655" priority="577">
      <formula>INDIRECT(ADDRESS(ROW(),COLUMN()))=TRUNC(INDIRECT(ADDRESS(ROW(),COLUMN())))</formula>
    </cfRule>
  </conditionalFormatting>
  <conditionalFormatting sqref="R1191:R1193">
    <cfRule type="expression" dxfId="654" priority="576">
      <formula>INDIRECT(ADDRESS(ROW(),COLUMN()))=TRUNC(INDIRECT(ADDRESS(ROW(),COLUMN())))</formula>
    </cfRule>
  </conditionalFormatting>
  <conditionalFormatting sqref="L1186:L1189">
    <cfRule type="expression" dxfId="653" priority="575">
      <formula>INDIRECT(ADDRESS(ROW(),COLUMN()))=TRUNC(INDIRECT(ADDRESS(ROW(),COLUMN())))</formula>
    </cfRule>
  </conditionalFormatting>
  <conditionalFormatting sqref="J1187">
    <cfRule type="expression" dxfId="652" priority="574">
      <formula>INDIRECT(ADDRESS(ROW(),COLUMN()))=TRUNC(INDIRECT(ADDRESS(ROW(),COLUMN())))</formula>
    </cfRule>
  </conditionalFormatting>
  <conditionalFormatting sqref="J1186">
    <cfRule type="expression" dxfId="651" priority="573">
      <formula>INDIRECT(ADDRESS(ROW(),COLUMN()))=TRUNC(INDIRECT(ADDRESS(ROW(),COLUMN())))</formula>
    </cfRule>
  </conditionalFormatting>
  <conditionalFormatting sqref="J1188:J1189">
    <cfRule type="expression" dxfId="650" priority="572">
      <formula>INDIRECT(ADDRESS(ROW(),COLUMN()))=TRUNC(INDIRECT(ADDRESS(ROW(),COLUMN())))</formula>
    </cfRule>
  </conditionalFormatting>
  <conditionalFormatting sqref="J1190:J1192">
    <cfRule type="expression" dxfId="649" priority="571">
      <formula>INDIRECT(ADDRESS(ROW(),COLUMN()))=TRUNC(INDIRECT(ADDRESS(ROW(),COLUMN())))</formula>
    </cfRule>
  </conditionalFormatting>
  <conditionalFormatting sqref="L1190:L1192">
    <cfRule type="expression" dxfId="648" priority="570">
      <formula>INDIRECT(ADDRESS(ROW(),COLUMN()))=TRUNC(INDIRECT(ADDRESS(ROW(),COLUMN())))</formula>
    </cfRule>
  </conditionalFormatting>
  <conditionalFormatting sqref="O1190:O1192">
    <cfRule type="expression" dxfId="647" priority="569">
      <formula>INDIRECT(ADDRESS(ROW(),COLUMN()))=TRUNC(INDIRECT(ADDRESS(ROW(),COLUMN())))</formula>
    </cfRule>
  </conditionalFormatting>
  <conditionalFormatting sqref="J1193">
    <cfRule type="expression" dxfId="646" priority="568">
      <formula>INDIRECT(ADDRESS(ROW(),COLUMN()))=TRUNC(INDIRECT(ADDRESS(ROW(),COLUMN())))</formula>
    </cfRule>
  </conditionalFormatting>
  <conditionalFormatting sqref="L1193">
    <cfRule type="expression" dxfId="645" priority="567">
      <formula>INDIRECT(ADDRESS(ROW(),COLUMN()))=TRUNC(INDIRECT(ADDRESS(ROW(),COLUMN())))</formula>
    </cfRule>
  </conditionalFormatting>
  <conditionalFormatting sqref="G1186:G1193">
    <cfRule type="expression" dxfId="644" priority="562">
      <formula>OR($G1186="出演費",$G1186="音楽費",$G1186="文芸費")</formula>
    </cfRule>
    <cfRule type="expression" dxfId="643" priority="563">
      <formula>OR($G1186="舞台費",$G1186="作品借料",$G1186="上映費",$G1186="会場費",$G1186="運搬費")</formula>
    </cfRule>
    <cfRule type="expression" dxfId="642" priority="564">
      <formula>OR($G1186="賃金・共済費",$G1186="旅費",$G1186="報償費")</formula>
    </cfRule>
    <cfRule type="expression" dxfId="641" priority="565">
      <formula>OR($G1186="雑役務費",$G1186="消耗品費",$G1186="通信費",$G1186="会議費",$G1186="その他")</formula>
    </cfRule>
    <cfRule type="expression" dxfId="640" priority="566">
      <formula>OR($G1186="委託費",$G1186="補助金")</formula>
    </cfRule>
  </conditionalFormatting>
  <conditionalFormatting sqref="F1186:F1193">
    <cfRule type="expression" dxfId="639" priority="557">
      <formula>$F1186="委託費"</formula>
    </cfRule>
    <cfRule type="expression" dxfId="638" priority="558">
      <formula>$F1186="雑役務費・消耗品費等"</formula>
    </cfRule>
    <cfRule type="expression" dxfId="637" priority="559">
      <formula>$F1186="賃金・旅費・報償費"</formula>
    </cfRule>
    <cfRule type="expression" dxfId="636" priority="560">
      <formula>$F1186="舞台・会場・設営費"</formula>
    </cfRule>
    <cfRule type="expression" dxfId="635" priority="561">
      <formula>$F1186="出演・音楽・文芸費"</formula>
    </cfRule>
  </conditionalFormatting>
  <conditionalFormatting sqref="F1186:F1193">
    <cfRule type="expression" dxfId="634" priority="555">
      <formula>$F1186="動画制作・配信費等"</formula>
    </cfRule>
  </conditionalFormatting>
  <conditionalFormatting sqref="G1186:G1193">
    <cfRule type="expression" dxfId="633" priority="556">
      <formula>OR($G1186="動画制作費",$G1186="動画配信費")</formula>
    </cfRule>
  </conditionalFormatting>
  <conditionalFormatting sqref="O1180:O1181 R1180:R1182">
    <cfRule type="expression" dxfId="632" priority="554">
      <formula>INDIRECT(ADDRESS(ROW(),COLUMN()))=TRUNC(INDIRECT(ADDRESS(ROW(),COLUMN())))</formula>
    </cfRule>
  </conditionalFormatting>
  <conditionalFormatting sqref="O1185">
    <cfRule type="expression" dxfId="631" priority="553">
      <formula>INDIRECT(ADDRESS(ROW(),COLUMN()))=TRUNC(INDIRECT(ADDRESS(ROW(),COLUMN())))</formula>
    </cfRule>
  </conditionalFormatting>
  <conditionalFormatting sqref="R1183:R1185">
    <cfRule type="expression" dxfId="630" priority="552">
      <formula>INDIRECT(ADDRESS(ROW(),COLUMN()))=TRUNC(INDIRECT(ADDRESS(ROW(),COLUMN())))</formula>
    </cfRule>
  </conditionalFormatting>
  <conditionalFormatting sqref="L1180:L1181">
    <cfRule type="expression" dxfId="629" priority="551">
      <formula>INDIRECT(ADDRESS(ROW(),COLUMN()))=TRUNC(INDIRECT(ADDRESS(ROW(),COLUMN())))</formula>
    </cfRule>
  </conditionalFormatting>
  <conditionalFormatting sqref="J1180:J1181">
    <cfRule type="expression" dxfId="628" priority="550">
      <formula>INDIRECT(ADDRESS(ROW(),COLUMN()))=TRUNC(INDIRECT(ADDRESS(ROW(),COLUMN())))</formula>
    </cfRule>
  </conditionalFormatting>
  <conditionalFormatting sqref="J1182:J1184">
    <cfRule type="expression" dxfId="627" priority="549">
      <formula>INDIRECT(ADDRESS(ROW(),COLUMN()))=TRUNC(INDIRECT(ADDRESS(ROW(),COLUMN())))</formula>
    </cfRule>
  </conditionalFormatting>
  <conditionalFormatting sqref="L1182:L1184">
    <cfRule type="expression" dxfId="626" priority="548">
      <formula>INDIRECT(ADDRESS(ROW(),COLUMN()))=TRUNC(INDIRECT(ADDRESS(ROW(),COLUMN())))</formula>
    </cfRule>
  </conditionalFormatting>
  <conditionalFormatting sqref="O1182:O1184">
    <cfRule type="expression" dxfId="625" priority="547">
      <formula>INDIRECT(ADDRESS(ROW(),COLUMN()))=TRUNC(INDIRECT(ADDRESS(ROW(),COLUMN())))</formula>
    </cfRule>
  </conditionalFormatting>
  <conditionalFormatting sqref="J1185">
    <cfRule type="expression" dxfId="624" priority="546">
      <formula>INDIRECT(ADDRESS(ROW(),COLUMN()))=TRUNC(INDIRECT(ADDRESS(ROW(),COLUMN())))</formula>
    </cfRule>
  </conditionalFormatting>
  <conditionalFormatting sqref="L1185">
    <cfRule type="expression" dxfId="623" priority="545">
      <formula>INDIRECT(ADDRESS(ROW(),COLUMN()))=TRUNC(INDIRECT(ADDRESS(ROW(),COLUMN())))</formula>
    </cfRule>
  </conditionalFormatting>
  <conditionalFormatting sqref="G1180:G1185">
    <cfRule type="expression" dxfId="622" priority="540">
      <formula>OR($G1180="出演費",$G1180="音楽費",$G1180="文芸費")</formula>
    </cfRule>
    <cfRule type="expression" dxfId="621" priority="541">
      <formula>OR($G1180="舞台費",$G1180="作品借料",$G1180="上映費",$G1180="会場費",$G1180="運搬費")</formula>
    </cfRule>
    <cfRule type="expression" dxfId="620" priority="542">
      <formula>OR($G1180="賃金・共済費",$G1180="旅費",$G1180="報償費")</formula>
    </cfRule>
    <cfRule type="expression" dxfId="619" priority="543">
      <formula>OR($G1180="雑役務費",$G1180="消耗品費",$G1180="通信費",$G1180="会議費",$G1180="その他")</formula>
    </cfRule>
    <cfRule type="expression" dxfId="618" priority="544">
      <formula>OR($G1180="委託費",$G1180="補助金")</formula>
    </cfRule>
  </conditionalFormatting>
  <conditionalFormatting sqref="F1180:F1185">
    <cfRule type="expression" dxfId="617" priority="535">
      <formula>$F1180="委託費"</formula>
    </cfRule>
    <cfRule type="expression" dxfId="616" priority="536">
      <formula>$F1180="雑役務費・消耗品費等"</formula>
    </cfRule>
    <cfRule type="expression" dxfId="615" priority="537">
      <formula>$F1180="賃金・旅費・報償費"</formula>
    </cfRule>
    <cfRule type="expression" dxfId="614" priority="538">
      <formula>$F1180="舞台・会場・設営費"</formula>
    </cfRule>
    <cfRule type="expression" dxfId="613" priority="539">
      <formula>$F1180="出演・音楽・文芸費"</formula>
    </cfRule>
  </conditionalFormatting>
  <conditionalFormatting sqref="F1180:F1185">
    <cfRule type="expression" dxfId="612" priority="533">
      <formula>$F1180="動画制作・配信費等"</formula>
    </cfRule>
  </conditionalFormatting>
  <conditionalFormatting sqref="G1180:G1185">
    <cfRule type="expression" dxfId="611" priority="534">
      <formula>OR($G1180="動画制作費",$G1180="動画配信費")</formula>
    </cfRule>
  </conditionalFormatting>
  <conditionalFormatting sqref="L1209 L1239 L1269 L1231:L1234 L1261:L1264 L1291:L1294">
    <cfRule type="expression" dxfId="610" priority="532">
      <formula>INDIRECT(ADDRESS(ROW(),COLUMN()))=TRUNC(INDIRECT(ADDRESS(ROW(),COLUMN())))</formula>
    </cfRule>
  </conditionalFormatting>
  <conditionalFormatting sqref="J1209 J1239 J1269 J1232 J1262 J1292">
    <cfRule type="expression" dxfId="609" priority="531">
      <formula>INDIRECT(ADDRESS(ROW(),COLUMN()))=TRUNC(INDIRECT(ADDRESS(ROW(),COLUMN())))</formula>
    </cfRule>
  </conditionalFormatting>
  <conditionalFormatting sqref="J1231 J1261 J1291">
    <cfRule type="expression" dxfId="608" priority="530">
      <formula>INDIRECT(ADDRESS(ROW(),COLUMN()))=TRUNC(INDIRECT(ADDRESS(ROW(),COLUMN())))</formula>
    </cfRule>
  </conditionalFormatting>
  <conditionalFormatting sqref="J1233:J1234 J1263:J1264 J1293:J1294">
    <cfRule type="expression" dxfId="607" priority="529">
      <formula>INDIRECT(ADDRESS(ROW(),COLUMN()))=TRUNC(INDIRECT(ADDRESS(ROW(),COLUMN())))</formula>
    </cfRule>
  </conditionalFormatting>
  <conditionalFormatting sqref="J1235:J1237 J1265:J1267 J1295:J1297">
    <cfRule type="expression" dxfId="606" priority="528">
      <formula>INDIRECT(ADDRESS(ROW(),COLUMN()))=TRUNC(INDIRECT(ADDRESS(ROW(),COLUMN())))</formula>
    </cfRule>
  </conditionalFormatting>
  <conditionalFormatting sqref="L1235:L1237 L1265:L1267 L1295:L1297">
    <cfRule type="expression" dxfId="605" priority="527">
      <formula>INDIRECT(ADDRESS(ROW(),COLUMN()))=TRUNC(INDIRECT(ADDRESS(ROW(),COLUMN())))</formula>
    </cfRule>
  </conditionalFormatting>
  <conditionalFormatting sqref="O1235:O1237 O1265:O1267 O1295:O1297">
    <cfRule type="expression" dxfId="604" priority="526">
      <formula>INDIRECT(ADDRESS(ROW(),COLUMN()))=TRUNC(INDIRECT(ADDRESS(ROW(),COLUMN())))</formula>
    </cfRule>
  </conditionalFormatting>
  <conditionalFormatting sqref="O1224:O1226 R1224:R1227">
    <cfRule type="expression" dxfId="603" priority="525">
      <formula>INDIRECT(ADDRESS(ROW(),COLUMN()))=TRUNC(INDIRECT(ADDRESS(ROW(),COLUMN())))</formula>
    </cfRule>
  </conditionalFormatting>
  <conditionalFormatting sqref="O1230">
    <cfRule type="expression" dxfId="602" priority="524">
      <formula>INDIRECT(ADDRESS(ROW(),COLUMN()))=TRUNC(INDIRECT(ADDRESS(ROW(),COLUMN())))</formula>
    </cfRule>
  </conditionalFormatting>
  <conditionalFormatting sqref="R1228:R1230">
    <cfRule type="expression" dxfId="601" priority="523">
      <formula>INDIRECT(ADDRESS(ROW(),COLUMN()))=TRUNC(INDIRECT(ADDRESS(ROW(),COLUMN())))</formula>
    </cfRule>
  </conditionalFormatting>
  <conditionalFormatting sqref="L1224:L1226">
    <cfRule type="expression" dxfId="600" priority="522">
      <formula>INDIRECT(ADDRESS(ROW(),COLUMN()))=TRUNC(INDIRECT(ADDRESS(ROW(),COLUMN())))</formula>
    </cfRule>
  </conditionalFormatting>
  <conditionalFormatting sqref="J1224">
    <cfRule type="expression" dxfId="599" priority="521">
      <formula>INDIRECT(ADDRESS(ROW(),COLUMN()))=TRUNC(INDIRECT(ADDRESS(ROW(),COLUMN())))</formula>
    </cfRule>
  </conditionalFormatting>
  <conditionalFormatting sqref="J1225:J1226">
    <cfRule type="expression" dxfId="598" priority="520">
      <formula>INDIRECT(ADDRESS(ROW(),COLUMN()))=TRUNC(INDIRECT(ADDRESS(ROW(),COLUMN())))</formula>
    </cfRule>
  </conditionalFormatting>
  <conditionalFormatting sqref="J1227:J1229">
    <cfRule type="expression" dxfId="597" priority="519">
      <formula>INDIRECT(ADDRESS(ROW(),COLUMN()))=TRUNC(INDIRECT(ADDRESS(ROW(),COLUMN())))</formula>
    </cfRule>
  </conditionalFormatting>
  <conditionalFormatting sqref="L1227:L1229">
    <cfRule type="expression" dxfId="596" priority="518">
      <formula>INDIRECT(ADDRESS(ROW(),COLUMN()))=TRUNC(INDIRECT(ADDRESS(ROW(),COLUMN())))</formula>
    </cfRule>
  </conditionalFormatting>
  <conditionalFormatting sqref="O1227:O1229">
    <cfRule type="expression" dxfId="595" priority="517">
      <formula>INDIRECT(ADDRESS(ROW(),COLUMN()))=TRUNC(INDIRECT(ADDRESS(ROW(),COLUMN())))</formula>
    </cfRule>
  </conditionalFormatting>
  <conditionalFormatting sqref="J1230">
    <cfRule type="expression" dxfId="594" priority="516">
      <formula>INDIRECT(ADDRESS(ROW(),COLUMN()))=TRUNC(INDIRECT(ADDRESS(ROW(),COLUMN())))</formula>
    </cfRule>
  </conditionalFormatting>
  <conditionalFormatting sqref="L1230">
    <cfRule type="expression" dxfId="593" priority="515">
      <formula>INDIRECT(ADDRESS(ROW(),COLUMN()))=TRUNC(INDIRECT(ADDRESS(ROW(),COLUMN())))</formula>
    </cfRule>
  </conditionalFormatting>
  <conditionalFormatting sqref="G1224:G1230">
    <cfRule type="expression" dxfId="592" priority="510">
      <formula>OR($G1224="出演費",$G1224="音楽費",$G1224="文芸費")</formula>
    </cfRule>
    <cfRule type="expression" dxfId="591" priority="511">
      <formula>OR($G1224="舞台費",$G1224="作品借料",$G1224="上映費",$G1224="会場費",$G1224="運搬費")</formula>
    </cfRule>
    <cfRule type="expression" dxfId="590" priority="512">
      <formula>OR($G1224="賃金・共済費",$G1224="旅費",$G1224="報償費")</formula>
    </cfRule>
    <cfRule type="expression" dxfId="589" priority="513">
      <formula>OR($G1224="雑役務費",$G1224="消耗品費",$G1224="通信費",$G1224="会議費",$G1224="その他")</formula>
    </cfRule>
    <cfRule type="expression" dxfId="588" priority="514">
      <formula>OR($G1224="委託費",$G1224="補助金")</formula>
    </cfRule>
  </conditionalFormatting>
  <conditionalFormatting sqref="F1224:F1230">
    <cfRule type="expression" dxfId="587" priority="505">
      <formula>$F1224="委託費"</formula>
    </cfRule>
    <cfRule type="expression" dxfId="586" priority="506">
      <formula>$F1224="雑役務費・消耗品費等"</formula>
    </cfRule>
    <cfRule type="expression" dxfId="585" priority="507">
      <formula>$F1224="賃金・旅費・報償費"</formula>
    </cfRule>
    <cfRule type="expression" dxfId="584" priority="508">
      <formula>$F1224="舞台・会場・設営費"</formula>
    </cfRule>
    <cfRule type="expression" dxfId="583" priority="509">
      <formula>$F1224="出演・音楽・文芸費"</formula>
    </cfRule>
  </conditionalFormatting>
  <conditionalFormatting sqref="F1224:F1230">
    <cfRule type="expression" dxfId="582" priority="503">
      <formula>$F1224="動画制作・配信費等"</formula>
    </cfRule>
  </conditionalFormatting>
  <conditionalFormatting sqref="G1224:G1230">
    <cfRule type="expression" dxfId="581" priority="504">
      <formula>OR($G1224="動画制作費",$G1224="動画配信費")</formula>
    </cfRule>
  </conditionalFormatting>
  <conditionalFormatting sqref="R1216:R1220 O1216:O1219">
    <cfRule type="expression" dxfId="580" priority="502">
      <formula>INDIRECT(ADDRESS(ROW(),COLUMN()))=TRUNC(INDIRECT(ADDRESS(ROW(),COLUMN())))</formula>
    </cfRule>
  </conditionalFormatting>
  <conditionalFormatting sqref="O1223">
    <cfRule type="expression" dxfId="579" priority="501">
      <formula>INDIRECT(ADDRESS(ROW(),COLUMN()))=TRUNC(INDIRECT(ADDRESS(ROW(),COLUMN())))</formula>
    </cfRule>
  </conditionalFormatting>
  <conditionalFormatting sqref="R1221:R1223">
    <cfRule type="expression" dxfId="578" priority="500">
      <formula>INDIRECT(ADDRESS(ROW(),COLUMN()))=TRUNC(INDIRECT(ADDRESS(ROW(),COLUMN())))</formula>
    </cfRule>
  </conditionalFormatting>
  <conditionalFormatting sqref="L1216:L1219">
    <cfRule type="expression" dxfId="577" priority="499">
      <formula>INDIRECT(ADDRESS(ROW(),COLUMN()))=TRUNC(INDIRECT(ADDRESS(ROW(),COLUMN())))</formula>
    </cfRule>
  </conditionalFormatting>
  <conditionalFormatting sqref="J1217">
    <cfRule type="expression" dxfId="576" priority="498">
      <formula>INDIRECT(ADDRESS(ROW(),COLUMN()))=TRUNC(INDIRECT(ADDRESS(ROW(),COLUMN())))</formula>
    </cfRule>
  </conditionalFormatting>
  <conditionalFormatting sqref="J1216">
    <cfRule type="expression" dxfId="575" priority="497">
      <formula>INDIRECT(ADDRESS(ROW(),COLUMN()))=TRUNC(INDIRECT(ADDRESS(ROW(),COLUMN())))</formula>
    </cfRule>
  </conditionalFormatting>
  <conditionalFormatting sqref="J1218:J1219">
    <cfRule type="expression" dxfId="574" priority="496">
      <formula>INDIRECT(ADDRESS(ROW(),COLUMN()))=TRUNC(INDIRECT(ADDRESS(ROW(),COLUMN())))</formula>
    </cfRule>
  </conditionalFormatting>
  <conditionalFormatting sqref="J1220:J1222">
    <cfRule type="expression" dxfId="573" priority="495">
      <formula>INDIRECT(ADDRESS(ROW(),COLUMN()))=TRUNC(INDIRECT(ADDRESS(ROW(),COLUMN())))</formula>
    </cfRule>
  </conditionalFormatting>
  <conditionalFormatting sqref="L1220:L1222">
    <cfRule type="expression" dxfId="572" priority="494">
      <formula>INDIRECT(ADDRESS(ROW(),COLUMN()))=TRUNC(INDIRECT(ADDRESS(ROW(),COLUMN())))</formula>
    </cfRule>
  </conditionalFormatting>
  <conditionalFormatting sqref="O1220:O1222">
    <cfRule type="expression" dxfId="571" priority="493">
      <formula>INDIRECT(ADDRESS(ROW(),COLUMN()))=TRUNC(INDIRECT(ADDRESS(ROW(),COLUMN())))</formula>
    </cfRule>
  </conditionalFormatting>
  <conditionalFormatting sqref="J1223">
    <cfRule type="expression" dxfId="570" priority="492">
      <formula>INDIRECT(ADDRESS(ROW(),COLUMN()))=TRUNC(INDIRECT(ADDRESS(ROW(),COLUMN())))</formula>
    </cfRule>
  </conditionalFormatting>
  <conditionalFormatting sqref="L1223">
    <cfRule type="expression" dxfId="569" priority="491">
      <formula>INDIRECT(ADDRESS(ROW(),COLUMN()))=TRUNC(INDIRECT(ADDRESS(ROW(),COLUMN())))</formula>
    </cfRule>
  </conditionalFormatting>
  <conditionalFormatting sqref="G1216:G1223">
    <cfRule type="expression" dxfId="568" priority="486">
      <formula>OR($G1216="出演費",$G1216="音楽費",$G1216="文芸費")</formula>
    </cfRule>
    <cfRule type="expression" dxfId="567" priority="487">
      <formula>OR($G1216="舞台費",$G1216="作品借料",$G1216="上映費",$G1216="会場費",$G1216="運搬費")</formula>
    </cfRule>
    <cfRule type="expression" dxfId="566" priority="488">
      <formula>OR($G1216="賃金・共済費",$G1216="旅費",$G1216="報償費")</formula>
    </cfRule>
    <cfRule type="expression" dxfId="565" priority="489">
      <formula>OR($G1216="雑役務費",$G1216="消耗品費",$G1216="通信費",$G1216="会議費",$G1216="その他")</formula>
    </cfRule>
    <cfRule type="expression" dxfId="564" priority="490">
      <formula>OR($G1216="委託費",$G1216="補助金")</formula>
    </cfRule>
  </conditionalFormatting>
  <conditionalFormatting sqref="F1216:F1223">
    <cfRule type="expression" dxfId="563" priority="481">
      <formula>$F1216="委託費"</formula>
    </cfRule>
    <cfRule type="expression" dxfId="562" priority="482">
      <formula>$F1216="雑役務費・消耗品費等"</formula>
    </cfRule>
    <cfRule type="expression" dxfId="561" priority="483">
      <formula>$F1216="賃金・旅費・報償費"</formula>
    </cfRule>
    <cfRule type="expression" dxfId="560" priority="484">
      <formula>$F1216="舞台・会場・設営費"</formula>
    </cfRule>
    <cfRule type="expression" dxfId="559" priority="485">
      <formula>$F1216="出演・音楽・文芸費"</formula>
    </cfRule>
  </conditionalFormatting>
  <conditionalFormatting sqref="F1216:F1223">
    <cfRule type="expression" dxfId="558" priority="479">
      <formula>$F1216="動画制作・配信費等"</formula>
    </cfRule>
  </conditionalFormatting>
  <conditionalFormatting sqref="G1216:G1223">
    <cfRule type="expression" dxfId="557" priority="480">
      <formula>OR($G1216="動画制作費",$G1216="動画配信費")</formula>
    </cfRule>
  </conditionalFormatting>
  <conditionalFormatting sqref="O1210:O1211 R1210:R1212">
    <cfRule type="expression" dxfId="556" priority="478">
      <formula>INDIRECT(ADDRESS(ROW(),COLUMN()))=TRUNC(INDIRECT(ADDRESS(ROW(),COLUMN())))</formula>
    </cfRule>
  </conditionalFormatting>
  <conditionalFormatting sqref="O1215">
    <cfRule type="expression" dxfId="555" priority="477">
      <formula>INDIRECT(ADDRESS(ROW(),COLUMN()))=TRUNC(INDIRECT(ADDRESS(ROW(),COLUMN())))</formula>
    </cfRule>
  </conditionalFormatting>
  <conditionalFormatting sqref="R1213:R1215">
    <cfRule type="expression" dxfId="554" priority="476">
      <formula>INDIRECT(ADDRESS(ROW(),COLUMN()))=TRUNC(INDIRECT(ADDRESS(ROW(),COLUMN())))</formula>
    </cfRule>
  </conditionalFormatting>
  <conditionalFormatting sqref="L1210:L1211">
    <cfRule type="expression" dxfId="553" priority="475">
      <formula>INDIRECT(ADDRESS(ROW(),COLUMN()))=TRUNC(INDIRECT(ADDRESS(ROW(),COLUMN())))</formula>
    </cfRule>
  </conditionalFormatting>
  <conditionalFormatting sqref="J1210:J1211">
    <cfRule type="expression" dxfId="552" priority="474">
      <formula>INDIRECT(ADDRESS(ROW(),COLUMN()))=TRUNC(INDIRECT(ADDRESS(ROW(),COLUMN())))</formula>
    </cfRule>
  </conditionalFormatting>
  <conditionalFormatting sqref="J1212:J1214">
    <cfRule type="expression" dxfId="551" priority="473">
      <formula>INDIRECT(ADDRESS(ROW(),COLUMN()))=TRUNC(INDIRECT(ADDRESS(ROW(),COLUMN())))</formula>
    </cfRule>
  </conditionalFormatting>
  <conditionalFormatting sqref="L1212:L1214">
    <cfRule type="expression" dxfId="550" priority="472">
      <formula>INDIRECT(ADDRESS(ROW(),COLUMN()))=TRUNC(INDIRECT(ADDRESS(ROW(),COLUMN())))</formula>
    </cfRule>
  </conditionalFormatting>
  <conditionalFormatting sqref="O1212:O1214">
    <cfRule type="expression" dxfId="549" priority="471">
      <formula>INDIRECT(ADDRESS(ROW(),COLUMN()))=TRUNC(INDIRECT(ADDRESS(ROW(),COLUMN())))</formula>
    </cfRule>
  </conditionalFormatting>
  <conditionalFormatting sqref="J1215">
    <cfRule type="expression" dxfId="548" priority="470">
      <formula>INDIRECT(ADDRESS(ROW(),COLUMN()))=TRUNC(INDIRECT(ADDRESS(ROW(),COLUMN())))</formula>
    </cfRule>
  </conditionalFormatting>
  <conditionalFormatting sqref="L1215">
    <cfRule type="expression" dxfId="547" priority="469">
      <formula>INDIRECT(ADDRESS(ROW(),COLUMN()))=TRUNC(INDIRECT(ADDRESS(ROW(),COLUMN())))</formula>
    </cfRule>
  </conditionalFormatting>
  <conditionalFormatting sqref="G1210:G1215">
    <cfRule type="expression" dxfId="546" priority="464">
      <formula>OR($G1210="出演費",$G1210="音楽費",$G1210="文芸費")</formula>
    </cfRule>
    <cfRule type="expression" dxfId="545" priority="465">
      <formula>OR($G1210="舞台費",$G1210="作品借料",$G1210="上映費",$G1210="会場費",$G1210="運搬費")</formula>
    </cfRule>
    <cfRule type="expression" dxfId="544" priority="466">
      <formula>OR($G1210="賃金・共済費",$G1210="旅費",$G1210="報償費")</formula>
    </cfRule>
    <cfRule type="expression" dxfId="543" priority="467">
      <formula>OR($G1210="雑役務費",$G1210="消耗品費",$G1210="通信費",$G1210="会議費",$G1210="その他")</formula>
    </cfRule>
    <cfRule type="expression" dxfId="542" priority="468">
      <formula>OR($G1210="委託費",$G1210="補助金")</formula>
    </cfRule>
  </conditionalFormatting>
  <conditionalFormatting sqref="F1210:F1215">
    <cfRule type="expression" dxfId="541" priority="459">
      <formula>$F1210="委託費"</formula>
    </cfRule>
    <cfRule type="expression" dxfId="540" priority="460">
      <formula>$F1210="雑役務費・消耗品費等"</formula>
    </cfRule>
    <cfRule type="expression" dxfId="539" priority="461">
      <formula>$F1210="賃金・旅費・報償費"</formula>
    </cfRule>
    <cfRule type="expression" dxfId="538" priority="462">
      <formula>$F1210="舞台・会場・設営費"</formula>
    </cfRule>
    <cfRule type="expression" dxfId="537" priority="463">
      <formula>$F1210="出演・音楽・文芸費"</formula>
    </cfRule>
  </conditionalFormatting>
  <conditionalFormatting sqref="F1210:F1215">
    <cfRule type="expression" dxfId="536" priority="457">
      <formula>$F1210="動画制作・配信費等"</formula>
    </cfRule>
  </conditionalFormatting>
  <conditionalFormatting sqref="G1210:G1215">
    <cfRule type="expression" dxfId="535" priority="458">
      <formula>OR($G1210="動画制作費",$G1210="動画配信費")</formula>
    </cfRule>
  </conditionalFormatting>
  <conditionalFormatting sqref="O1254:O1256 R1254:R1257">
    <cfRule type="expression" dxfId="534" priority="456">
      <formula>INDIRECT(ADDRESS(ROW(),COLUMN()))=TRUNC(INDIRECT(ADDRESS(ROW(),COLUMN())))</formula>
    </cfRule>
  </conditionalFormatting>
  <conditionalFormatting sqref="O1260">
    <cfRule type="expression" dxfId="533" priority="455">
      <formula>INDIRECT(ADDRESS(ROW(),COLUMN()))=TRUNC(INDIRECT(ADDRESS(ROW(),COLUMN())))</formula>
    </cfRule>
  </conditionalFormatting>
  <conditionalFormatting sqref="R1258:R1260">
    <cfRule type="expression" dxfId="532" priority="454">
      <formula>INDIRECT(ADDRESS(ROW(),COLUMN()))=TRUNC(INDIRECT(ADDRESS(ROW(),COLUMN())))</formula>
    </cfRule>
  </conditionalFormatting>
  <conditionalFormatting sqref="L1254:L1256">
    <cfRule type="expression" dxfId="531" priority="453">
      <formula>INDIRECT(ADDRESS(ROW(),COLUMN()))=TRUNC(INDIRECT(ADDRESS(ROW(),COLUMN())))</formula>
    </cfRule>
  </conditionalFormatting>
  <conditionalFormatting sqref="J1254">
    <cfRule type="expression" dxfId="530" priority="452">
      <formula>INDIRECT(ADDRESS(ROW(),COLUMN()))=TRUNC(INDIRECT(ADDRESS(ROW(),COLUMN())))</formula>
    </cfRule>
  </conditionalFormatting>
  <conditionalFormatting sqref="J1255:J1256">
    <cfRule type="expression" dxfId="529" priority="451">
      <formula>INDIRECT(ADDRESS(ROW(),COLUMN()))=TRUNC(INDIRECT(ADDRESS(ROW(),COLUMN())))</formula>
    </cfRule>
  </conditionalFormatting>
  <conditionalFormatting sqref="J1257:J1259">
    <cfRule type="expression" dxfId="528" priority="450">
      <formula>INDIRECT(ADDRESS(ROW(),COLUMN()))=TRUNC(INDIRECT(ADDRESS(ROW(),COLUMN())))</formula>
    </cfRule>
  </conditionalFormatting>
  <conditionalFormatting sqref="L1257:L1259">
    <cfRule type="expression" dxfId="527" priority="449">
      <formula>INDIRECT(ADDRESS(ROW(),COLUMN()))=TRUNC(INDIRECT(ADDRESS(ROW(),COLUMN())))</formula>
    </cfRule>
  </conditionalFormatting>
  <conditionalFormatting sqref="O1257:O1259">
    <cfRule type="expression" dxfId="526" priority="448">
      <formula>INDIRECT(ADDRESS(ROW(),COLUMN()))=TRUNC(INDIRECT(ADDRESS(ROW(),COLUMN())))</formula>
    </cfRule>
  </conditionalFormatting>
  <conditionalFormatting sqref="J1260">
    <cfRule type="expression" dxfId="525" priority="447">
      <formula>INDIRECT(ADDRESS(ROW(),COLUMN()))=TRUNC(INDIRECT(ADDRESS(ROW(),COLUMN())))</formula>
    </cfRule>
  </conditionalFormatting>
  <conditionalFormatting sqref="L1260">
    <cfRule type="expression" dxfId="524" priority="446">
      <formula>INDIRECT(ADDRESS(ROW(),COLUMN()))=TRUNC(INDIRECT(ADDRESS(ROW(),COLUMN())))</formula>
    </cfRule>
  </conditionalFormatting>
  <conditionalFormatting sqref="G1254:G1260">
    <cfRule type="expression" dxfId="523" priority="441">
      <formula>OR($G1254="出演費",$G1254="音楽費",$G1254="文芸費")</formula>
    </cfRule>
    <cfRule type="expression" dxfId="522" priority="442">
      <formula>OR($G1254="舞台費",$G1254="作品借料",$G1254="上映費",$G1254="会場費",$G1254="運搬費")</formula>
    </cfRule>
    <cfRule type="expression" dxfId="521" priority="443">
      <formula>OR($G1254="賃金・共済費",$G1254="旅費",$G1254="報償費")</formula>
    </cfRule>
    <cfRule type="expression" dxfId="520" priority="444">
      <formula>OR($G1254="雑役務費",$G1254="消耗品費",$G1254="通信費",$G1254="会議費",$G1254="その他")</formula>
    </cfRule>
    <cfRule type="expression" dxfId="519" priority="445">
      <formula>OR($G1254="委託費",$G1254="補助金")</formula>
    </cfRule>
  </conditionalFormatting>
  <conditionalFormatting sqref="F1254:F1260">
    <cfRule type="expression" dxfId="518" priority="436">
      <formula>$F1254="委託費"</formula>
    </cfRule>
    <cfRule type="expression" dxfId="517" priority="437">
      <formula>$F1254="雑役務費・消耗品費等"</formula>
    </cfRule>
    <cfRule type="expression" dxfId="516" priority="438">
      <formula>$F1254="賃金・旅費・報償費"</formula>
    </cfRule>
    <cfRule type="expression" dxfId="515" priority="439">
      <formula>$F1254="舞台・会場・設営費"</formula>
    </cfRule>
    <cfRule type="expression" dxfId="514" priority="440">
      <formula>$F1254="出演・音楽・文芸費"</formula>
    </cfRule>
  </conditionalFormatting>
  <conditionalFormatting sqref="F1254:F1260">
    <cfRule type="expression" dxfId="513" priority="434">
      <formula>$F1254="動画制作・配信費等"</formula>
    </cfRule>
  </conditionalFormatting>
  <conditionalFormatting sqref="G1254:G1260">
    <cfRule type="expression" dxfId="512" priority="435">
      <formula>OR($G1254="動画制作費",$G1254="動画配信費")</formula>
    </cfRule>
  </conditionalFormatting>
  <conditionalFormatting sqref="R1246:R1250 O1246:O1249">
    <cfRule type="expression" dxfId="511" priority="433">
      <formula>INDIRECT(ADDRESS(ROW(),COLUMN()))=TRUNC(INDIRECT(ADDRESS(ROW(),COLUMN())))</formula>
    </cfRule>
  </conditionalFormatting>
  <conditionalFormatting sqref="O1253">
    <cfRule type="expression" dxfId="510" priority="432">
      <formula>INDIRECT(ADDRESS(ROW(),COLUMN()))=TRUNC(INDIRECT(ADDRESS(ROW(),COLUMN())))</formula>
    </cfRule>
  </conditionalFormatting>
  <conditionalFormatting sqref="R1251:R1253">
    <cfRule type="expression" dxfId="509" priority="431">
      <formula>INDIRECT(ADDRESS(ROW(),COLUMN()))=TRUNC(INDIRECT(ADDRESS(ROW(),COLUMN())))</formula>
    </cfRule>
  </conditionalFormatting>
  <conditionalFormatting sqref="L1246:L1249">
    <cfRule type="expression" dxfId="508" priority="430">
      <formula>INDIRECT(ADDRESS(ROW(),COLUMN()))=TRUNC(INDIRECT(ADDRESS(ROW(),COLUMN())))</formula>
    </cfRule>
  </conditionalFormatting>
  <conditionalFormatting sqref="J1247">
    <cfRule type="expression" dxfId="507" priority="429">
      <formula>INDIRECT(ADDRESS(ROW(),COLUMN()))=TRUNC(INDIRECT(ADDRESS(ROW(),COLUMN())))</formula>
    </cfRule>
  </conditionalFormatting>
  <conditionalFormatting sqref="J1246">
    <cfRule type="expression" dxfId="506" priority="428">
      <formula>INDIRECT(ADDRESS(ROW(),COLUMN()))=TRUNC(INDIRECT(ADDRESS(ROW(),COLUMN())))</formula>
    </cfRule>
  </conditionalFormatting>
  <conditionalFormatting sqref="J1248:J1249">
    <cfRule type="expression" dxfId="505" priority="427">
      <formula>INDIRECT(ADDRESS(ROW(),COLUMN()))=TRUNC(INDIRECT(ADDRESS(ROW(),COLUMN())))</formula>
    </cfRule>
  </conditionalFormatting>
  <conditionalFormatting sqref="J1250:J1252">
    <cfRule type="expression" dxfId="504" priority="426">
      <formula>INDIRECT(ADDRESS(ROW(),COLUMN()))=TRUNC(INDIRECT(ADDRESS(ROW(),COLUMN())))</formula>
    </cfRule>
  </conditionalFormatting>
  <conditionalFormatting sqref="L1250:L1252">
    <cfRule type="expression" dxfId="503" priority="425">
      <formula>INDIRECT(ADDRESS(ROW(),COLUMN()))=TRUNC(INDIRECT(ADDRESS(ROW(),COLUMN())))</formula>
    </cfRule>
  </conditionalFormatting>
  <conditionalFormatting sqref="O1250:O1252">
    <cfRule type="expression" dxfId="502" priority="424">
      <formula>INDIRECT(ADDRESS(ROW(),COLUMN()))=TRUNC(INDIRECT(ADDRESS(ROW(),COLUMN())))</formula>
    </cfRule>
  </conditionalFormatting>
  <conditionalFormatting sqref="J1253">
    <cfRule type="expression" dxfId="501" priority="423">
      <formula>INDIRECT(ADDRESS(ROW(),COLUMN()))=TRUNC(INDIRECT(ADDRESS(ROW(),COLUMN())))</formula>
    </cfRule>
  </conditionalFormatting>
  <conditionalFormatting sqref="L1253">
    <cfRule type="expression" dxfId="500" priority="422">
      <formula>INDIRECT(ADDRESS(ROW(),COLUMN()))=TRUNC(INDIRECT(ADDRESS(ROW(),COLUMN())))</formula>
    </cfRule>
  </conditionalFormatting>
  <conditionalFormatting sqref="G1246:G1253">
    <cfRule type="expression" dxfId="499" priority="417">
      <formula>OR($G1246="出演費",$G1246="音楽費",$G1246="文芸費")</formula>
    </cfRule>
    <cfRule type="expression" dxfId="498" priority="418">
      <formula>OR($G1246="舞台費",$G1246="作品借料",$G1246="上映費",$G1246="会場費",$G1246="運搬費")</formula>
    </cfRule>
    <cfRule type="expression" dxfId="497" priority="419">
      <formula>OR($G1246="賃金・共済費",$G1246="旅費",$G1246="報償費")</formula>
    </cfRule>
    <cfRule type="expression" dxfId="496" priority="420">
      <formula>OR($G1246="雑役務費",$G1246="消耗品費",$G1246="通信費",$G1246="会議費",$G1246="その他")</formula>
    </cfRule>
    <cfRule type="expression" dxfId="495" priority="421">
      <formula>OR($G1246="委託費",$G1246="補助金")</formula>
    </cfRule>
  </conditionalFormatting>
  <conditionalFormatting sqref="F1246:F1253">
    <cfRule type="expression" dxfId="494" priority="412">
      <formula>$F1246="委託費"</formula>
    </cfRule>
    <cfRule type="expression" dxfId="493" priority="413">
      <formula>$F1246="雑役務費・消耗品費等"</formula>
    </cfRule>
    <cfRule type="expression" dxfId="492" priority="414">
      <formula>$F1246="賃金・旅費・報償費"</formula>
    </cfRule>
    <cfRule type="expression" dxfId="491" priority="415">
      <formula>$F1246="舞台・会場・設営費"</formula>
    </cfRule>
    <cfRule type="expression" dxfId="490" priority="416">
      <formula>$F1246="出演・音楽・文芸費"</formula>
    </cfRule>
  </conditionalFormatting>
  <conditionalFormatting sqref="F1246:F1253">
    <cfRule type="expression" dxfId="489" priority="410">
      <formula>$F1246="動画制作・配信費等"</formula>
    </cfRule>
  </conditionalFormatting>
  <conditionalFormatting sqref="G1246:G1253">
    <cfRule type="expression" dxfId="488" priority="411">
      <formula>OR($G1246="動画制作費",$G1246="動画配信費")</formula>
    </cfRule>
  </conditionalFormatting>
  <conditionalFormatting sqref="O1240:O1241 R1240:R1242">
    <cfRule type="expression" dxfId="487" priority="409">
      <formula>INDIRECT(ADDRESS(ROW(),COLUMN()))=TRUNC(INDIRECT(ADDRESS(ROW(),COLUMN())))</formula>
    </cfRule>
  </conditionalFormatting>
  <conditionalFormatting sqref="O1245">
    <cfRule type="expression" dxfId="486" priority="408">
      <formula>INDIRECT(ADDRESS(ROW(),COLUMN()))=TRUNC(INDIRECT(ADDRESS(ROW(),COLUMN())))</formula>
    </cfRule>
  </conditionalFormatting>
  <conditionalFormatting sqref="R1243:R1245">
    <cfRule type="expression" dxfId="485" priority="407">
      <formula>INDIRECT(ADDRESS(ROW(),COLUMN()))=TRUNC(INDIRECT(ADDRESS(ROW(),COLUMN())))</formula>
    </cfRule>
  </conditionalFormatting>
  <conditionalFormatting sqref="L1240:L1241">
    <cfRule type="expression" dxfId="484" priority="406">
      <formula>INDIRECT(ADDRESS(ROW(),COLUMN()))=TRUNC(INDIRECT(ADDRESS(ROW(),COLUMN())))</formula>
    </cfRule>
  </conditionalFormatting>
  <conditionalFormatting sqref="J1240:J1241">
    <cfRule type="expression" dxfId="483" priority="405">
      <formula>INDIRECT(ADDRESS(ROW(),COLUMN()))=TRUNC(INDIRECT(ADDRESS(ROW(),COLUMN())))</formula>
    </cfRule>
  </conditionalFormatting>
  <conditionalFormatting sqref="J1242:J1244">
    <cfRule type="expression" dxfId="482" priority="404">
      <formula>INDIRECT(ADDRESS(ROW(),COLUMN()))=TRUNC(INDIRECT(ADDRESS(ROW(),COLUMN())))</formula>
    </cfRule>
  </conditionalFormatting>
  <conditionalFormatting sqref="L1242:L1244">
    <cfRule type="expression" dxfId="481" priority="403">
      <formula>INDIRECT(ADDRESS(ROW(),COLUMN()))=TRUNC(INDIRECT(ADDRESS(ROW(),COLUMN())))</formula>
    </cfRule>
  </conditionalFormatting>
  <conditionalFormatting sqref="O1242:O1244">
    <cfRule type="expression" dxfId="480" priority="402">
      <formula>INDIRECT(ADDRESS(ROW(),COLUMN()))=TRUNC(INDIRECT(ADDRESS(ROW(),COLUMN())))</formula>
    </cfRule>
  </conditionalFormatting>
  <conditionalFormatting sqref="J1245">
    <cfRule type="expression" dxfId="479" priority="401">
      <formula>INDIRECT(ADDRESS(ROW(),COLUMN()))=TRUNC(INDIRECT(ADDRESS(ROW(),COLUMN())))</formula>
    </cfRule>
  </conditionalFormatting>
  <conditionalFormatting sqref="L1245">
    <cfRule type="expression" dxfId="478" priority="400">
      <formula>INDIRECT(ADDRESS(ROW(),COLUMN()))=TRUNC(INDIRECT(ADDRESS(ROW(),COLUMN())))</formula>
    </cfRule>
  </conditionalFormatting>
  <conditionalFormatting sqref="G1240:G1245">
    <cfRule type="expression" dxfId="477" priority="395">
      <formula>OR($G1240="出演費",$G1240="音楽費",$G1240="文芸費")</formula>
    </cfRule>
    <cfRule type="expression" dxfId="476" priority="396">
      <formula>OR($G1240="舞台費",$G1240="作品借料",$G1240="上映費",$G1240="会場費",$G1240="運搬費")</formula>
    </cfRule>
    <cfRule type="expression" dxfId="475" priority="397">
      <formula>OR($G1240="賃金・共済費",$G1240="旅費",$G1240="報償費")</formula>
    </cfRule>
    <cfRule type="expression" dxfId="474" priority="398">
      <formula>OR($G1240="雑役務費",$G1240="消耗品費",$G1240="通信費",$G1240="会議費",$G1240="その他")</formula>
    </cfRule>
    <cfRule type="expression" dxfId="473" priority="399">
      <formula>OR($G1240="委託費",$G1240="補助金")</formula>
    </cfRule>
  </conditionalFormatting>
  <conditionalFormatting sqref="F1240:F1245">
    <cfRule type="expression" dxfId="472" priority="390">
      <formula>$F1240="委託費"</formula>
    </cfRule>
    <cfRule type="expression" dxfId="471" priority="391">
      <formula>$F1240="雑役務費・消耗品費等"</formula>
    </cfRule>
    <cfRule type="expression" dxfId="470" priority="392">
      <formula>$F1240="賃金・旅費・報償費"</formula>
    </cfRule>
    <cfRule type="expression" dxfId="469" priority="393">
      <formula>$F1240="舞台・会場・設営費"</formula>
    </cfRule>
    <cfRule type="expression" dxfId="468" priority="394">
      <formula>$F1240="出演・音楽・文芸費"</formula>
    </cfRule>
  </conditionalFormatting>
  <conditionalFormatting sqref="F1240:F1245">
    <cfRule type="expression" dxfId="467" priority="388">
      <formula>$F1240="動画制作・配信費等"</formula>
    </cfRule>
  </conditionalFormatting>
  <conditionalFormatting sqref="G1240:G1245">
    <cfRule type="expression" dxfId="466" priority="389">
      <formula>OR($G1240="動画制作費",$G1240="動画配信費")</formula>
    </cfRule>
  </conditionalFormatting>
  <conditionalFormatting sqref="O1284:O1286 R1284:R1287">
    <cfRule type="expression" dxfId="465" priority="387">
      <formula>INDIRECT(ADDRESS(ROW(),COLUMN()))=TRUNC(INDIRECT(ADDRESS(ROW(),COLUMN())))</formula>
    </cfRule>
  </conditionalFormatting>
  <conditionalFormatting sqref="O1290">
    <cfRule type="expression" dxfId="464" priority="386">
      <formula>INDIRECT(ADDRESS(ROW(),COLUMN()))=TRUNC(INDIRECT(ADDRESS(ROW(),COLUMN())))</formula>
    </cfRule>
  </conditionalFormatting>
  <conditionalFormatting sqref="R1288:R1290">
    <cfRule type="expression" dxfId="463" priority="385">
      <formula>INDIRECT(ADDRESS(ROW(),COLUMN()))=TRUNC(INDIRECT(ADDRESS(ROW(),COLUMN())))</formula>
    </cfRule>
  </conditionalFormatting>
  <conditionalFormatting sqref="L1284:L1286">
    <cfRule type="expression" dxfId="462" priority="384">
      <formula>INDIRECT(ADDRESS(ROW(),COLUMN()))=TRUNC(INDIRECT(ADDRESS(ROW(),COLUMN())))</formula>
    </cfRule>
  </conditionalFormatting>
  <conditionalFormatting sqref="J1284">
    <cfRule type="expression" dxfId="461" priority="383">
      <formula>INDIRECT(ADDRESS(ROW(),COLUMN()))=TRUNC(INDIRECT(ADDRESS(ROW(),COLUMN())))</formula>
    </cfRule>
  </conditionalFormatting>
  <conditionalFormatting sqref="J1285:J1286">
    <cfRule type="expression" dxfId="460" priority="382">
      <formula>INDIRECT(ADDRESS(ROW(),COLUMN()))=TRUNC(INDIRECT(ADDRESS(ROW(),COLUMN())))</formula>
    </cfRule>
  </conditionalFormatting>
  <conditionalFormatting sqref="J1287:J1289">
    <cfRule type="expression" dxfId="459" priority="381">
      <formula>INDIRECT(ADDRESS(ROW(),COLUMN()))=TRUNC(INDIRECT(ADDRESS(ROW(),COLUMN())))</formula>
    </cfRule>
  </conditionalFormatting>
  <conditionalFormatting sqref="L1287:L1289">
    <cfRule type="expression" dxfId="458" priority="380">
      <formula>INDIRECT(ADDRESS(ROW(),COLUMN()))=TRUNC(INDIRECT(ADDRESS(ROW(),COLUMN())))</formula>
    </cfRule>
  </conditionalFormatting>
  <conditionalFormatting sqref="O1287:O1289">
    <cfRule type="expression" dxfId="457" priority="379">
      <formula>INDIRECT(ADDRESS(ROW(),COLUMN()))=TRUNC(INDIRECT(ADDRESS(ROW(),COLUMN())))</formula>
    </cfRule>
  </conditionalFormatting>
  <conditionalFormatting sqref="J1290">
    <cfRule type="expression" dxfId="456" priority="378">
      <formula>INDIRECT(ADDRESS(ROW(),COLUMN()))=TRUNC(INDIRECT(ADDRESS(ROW(),COLUMN())))</formula>
    </cfRule>
  </conditionalFormatting>
  <conditionalFormatting sqref="L1290">
    <cfRule type="expression" dxfId="455" priority="377">
      <formula>INDIRECT(ADDRESS(ROW(),COLUMN()))=TRUNC(INDIRECT(ADDRESS(ROW(),COLUMN())))</formula>
    </cfRule>
  </conditionalFormatting>
  <conditionalFormatting sqref="G1284:G1290">
    <cfRule type="expression" dxfId="454" priority="372">
      <formula>OR($G1284="出演費",$G1284="音楽費",$G1284="文芸費")</formula>
    </cfRule>
    <cfRule type="expression" dxfId="453" priority="373">
      <formula>OR($G1284="舞台費",$G1284="作品借料",$G1284="上映費",$G1284="会場費",$G1284="運搬費")</formula>
    </cfRule>
    <cfRule type="expression" dxfId="452" priority="374">
      <formula>OR($G1284="賃金・共済費",$G1284="旅費",$G1284="報償費")</formula>
    </cfRule>
    <cfRule type="expression" dxfId="451" priority="375">
      <formula>OR($G1284="雑役務費",$G1284="消耗品費",$G1284="通信費",$G1284="会議費",$G1284="その他")</formula>
    </cfRule>
    <cfRule type="expression" dxfId="450" priority="376">
      <formula>OR($G1284="委託費",$G1284="補助金")</formula>
    </cfRule>
  </conditionalFormatting>
  <conditionalFormatting sqref="F1284:F1290">
    <cfRule type="expression" dxfId="449" priority="367">
      <formula>$F1284="委託費"</formula>
    </cfRule>
    <cfRule type="expression" dxfId="448" priority="368">
      <formula>$F1284="雑役務費・消耗品費等"</formula>
    </cfRule>
    <cfRule type="expression" dxfId="447" priority="369">
      <formula>$F1284="賃金・旅費・報償費"</formula>
    </cfRule>
    <cfRule type="expression" dxfId="446" priority="370">
      <formula>$F1284="舞台・会場・設営費"</formula>
    </cfRule>
    <cfRule type="expression" dxfId="445" priority="371">
      <formula>$F1284="出演・音楽・文芸費"</formula>
    </cfRule>
  </conditionalFormatting>
  <conditionalFormatting sqref="F1284:F1290">
    <cfRule type="expression" dxfId="444" priority="365">
      <formula>$F1284="動画制作・配信費等"</formula>
    </cfRule>
  </conditionalFormatting>
  <conditionalFormatting sqref="G1284:G1290">
    <cfRule type="expression" dxfId="443" priority="366">
      <formula>OR($G1284="動画制作費",$G1284="動画配信費")</formula>
    </cfRule>
  </conditionalFormatting>
  <conditionalFormatting sqref="R1276:R1280 O1276:O1279">
    <cfRule type="expression" dxfId="442" priority="364">
      <formula>INDIRECT(ADDRESS(ROW(),COLUMN()))=TRUNC(INDIRECT(ADDRESS(ROW(),COLUMN())))</formula>
    </cfRule>
  </conditionalFormatting>
  <conditionalFormatting sqref="O1283">
    <cfRule type="expression" dxfId="441" priority="363">
      <formula>INDIRECT(ADDRESS(ROW(),COLUMN()))=TRUNC(INDIRECT(ADDRESS(ROW(),COLUMN())))</formula>
    </cfRule>
  </conditionalFormatting>
  <conditionalFormatting sqref="R1281:R1283">
    <cfRule type="expression" dxfId="440" priority="362">
      <formula>INDIRECT(ADDRESS(ROW(),COLUMN()))=TRUNC(INDIRECT(ADDRESS(ROW(),COLUMN())))</formula>
    </cfRule>
  </conditionalFormatting>
  <conditionalFormatting sqref="L1276:L1279">
    <cfRule type="expression" dxfId="439" priority="361">
      <formula>INDIRECT(ADDRESS(ROW(),COLUMN()))=TRUNC(INDIRECT(ADDRESS(ROW(),COLUMN())))</formula>
    </cfRule>
  </conditionalFormatting>
  <conditionalFormatting sqref="J1277">
    <cfRule type="expression" dxfId="438" priority="360">
      <formula>INDIRECT(ADDRESS(ROW(),COLUMN()))=TRUNC(INDIRECT(ADDRESS(ROW(),COLUMN())))</formula>
    </cfRule>
  </conditionalFormatting>
  <conditionalFormatting sqref="J1276">
    <cfRule type="expression" dxfId="437" priority="359">
      <formula>INDIRECT(ADDRESS(ROW(),COLUMN()))=TRUNC(INDIRECT(ADDRESS(ROW(),COLUMN())))</formula>
    </cfRule>
  </conditionalFormatting>
  <conditionalFormatting sqref="J1278:J1279">
    <cfRule type="expression" dxfId="436" priority="358">
      <formula>INDIRECT(ADDRESS(ROW(),COLUMN()))=TRUNC(INDIRECT(ADDRESS(ROW(),COLUMN())))</formula>
    </cfRule>
  </conditionalFormatting>
  <conditionalFormatting sqref="J1280:J1282">
    <cfRule type="expression" dxfId="435" priority="357">
      <formula>INDIRECT(ADDRESS(ROW(),COLUMN()))=TRUNC(INDIRECT(ADDRESS(ROW(),COLUMN())))</formula>
    </cfRule>
  </conditionalFormatting>
  <conditionalFormatting sqref="L1280:L1282">
    <cfRule type="expression" dxfId="434" priority="356">
      <formula>INDIRECT(ADDRESS(ROW(),COLUMN()))=TRUNC(INDIRECT(ADDRESS(ROW(),COLUMN())))</formula>
    </cfRule>
  </conditionalFormatting>
  <conditionalFormatting sqref="O1280:O1282">
    <cfRule type="expression" dxfId="433" priority="355">
      <formula>INDIRECT(ADDRESS(ROW(),COLUMN()))=TRUNC(INDIRECT(ADDRESS(ROW(),COLUMN())))</formula>
    </cfRule>
  </conditionalFormatting>
  <conditionalFormatting sqref="J1283">
    <cfRule type="expression" dxfId="432" priority="354">
      <formula>INDIRECT(ADDRESS(ROW(),COLUMN()))=TRUNC(INDIRECT(ADDRESS(ROW(),COLUMN())))</formula>
    </cfRule>
  </conditionalFormatting>
  <conditionalFormatting sqref="L1283">
    <cfRule type="expression" dxfId="431" priority="353">
      <formula>INDIRECT(ADDRESS(ROW(),COLUMN()))=TRUNC(INDIRECT(ADDRESS(ROW(),COLUMN())))</formula>
    </cfRule>
  </conditionalFormatting>
  <conditionalFormatting sqref="G1276:G1283">
    <cfRule type="expression" dxfId="430" priority="348">
      <formula>OR($G1276="出演費",$G1276="音楽費",$G1276="文芸費")</formula>
    </cfRule>
    <cfRule type="expression" dxfId="429" priority="349">
      <formula>OR($G1276="舞台費",$G1276="作品借料",$G1276="上映費",$G1276="会場費",$G1276="運搬費")</formula>
    </cfRule>
    <cfRule type="expression" dxfId="428" priority="350">
      <formula>OR($G1276="賃金・共済費",$G1276="旅費",$G1276="報償費")</formula>
    </cfRule>
    <cfRule type="expression" dxfId="427" priority="351">
      <formula>OR($G1276="雑役務費",$G1276="消耗品費",$G1276="通信費",$G1276="会議費",$G1276="その他")</formula>
    </cfRule>
    <cfRule type="expression" dxfId="426" priority="352">
      <formula>OR($G1276="委託費",$G1276="補助金")</formula>
    </cfRule>
  </conditionalFormatting>
  <conditionalFormatting sqref="F1276:F1283">
    <cfRule type="expression" dxfId="425" priority="343">
      <formula>$F1276="委託費"</formula>
    </cfRule>
    <cfRule type="expression" dxfId="424" priority="344">
      <formula>$F1276="雑役務費・消耗品費等"</formula>
    </cfRule>
    <cfRule type="expression" dxfId="423" priority="345">
      <formula>$F1276="賃金・旅費・報償費"</formula>
    </cfRule>
    <cfRule type="expression" dxfId="422" priority="346">
      <formula>$F1276="舞台・会場・設営費"</formula>
    </cfRule>
    <cfRule type="expression" dxfId="421" priority="347">
      <formula>$F1276="出演・音楽・文芸費"</formula>
    </cfRule>
  </conditionalFormatting>
  <conditionalFormatting sqref="F1276:F1283">
    <cfRule type="expression" dxfId="420" priority="341">
      <formula>$F1276="動画制作・配信費等"</formula>
    </cfRule>
  </conditionalFormatting>
  <conditionalFormatting sqref="G1276:G1283">
    <cfRule type="expression" dxfId="419" priority="342">
      <formula>OR($G1276="動画制作費",$G1276="動画配信費")</formula>
    </cfRule>
  </conditionalFormatting>
  <conditionalFormatting sqref="O1270:O1271 R1270:R1272">
    <cfRule type="expression" dxfId="418" priority="340">
      <formula>INDIRECT(ADDRESS(ROW(),COLUMN()))=TRUNC(INDIRECT(ADDRESS(ROW(),COLUMN())))</formula>
    </cfRule>
  </conditionalFormatting>
  <conditionalFormatting sqref="O1275">
    <cfRule type="expression" dxfId="417" priority="339">
      <formula>INDIRECT(ADDRESS(ROW(),COLUMN()))=TRUNC(INDIRECT(ADDRESS(ROW(),COLUMN())))</formula>
    </cfRule>
  </conditionalFormatting>
  <conditionalFormatting sqref="R1273:R1275">
    <cfRule type="expression" dxfId="416" priority="338">
      <formula>INDIRECT(ADDRESS(ROW(),COLUMN()))=TRUNC(INDIRECT(ADDRESS(ROW(),COLUMN())))</formula>
    </cfRule>
  </conditionalFormatting>
  <conditionalFormatting sqref="L1270:L1271">
    <cfRule type="expression" dxfId="415" priority="337">
      <formula>INDIRECT(ADDRESS(ROW(),COLUMN()))=TRUNC(INDIRECT(ADDRESS(ROW(),COLUMN())))</formula>
    </cfRule>
  </conditionalFormatting>
  <conditionalFormatting sqref="J1270:J1271">
    <cfRule type="expression" dxfId="414" priority="336">
      <formula>INDIRECT(ADDRESS(ROW(),COLUMN()))=TRUNC(INDIRECT(ADDRESS(ROW(),COLUMN())))</formula>
    </cfRule>
  </conditionalFormatting>
  <conditionalFormatting sqref="J1272:J1274">
    <cfRule type="expression" dxfId="413" priority="335">
      <formula>INDIRECT(ADDRESS(ROW(),COLUMN()))=TRUNC(INDIRECT(ADDRESS(ROW(),COLUMN())))</formula>
    </cfRule>
  </conditionalFormatting>
  <conditionalFormatting sqref="L1272:L1274">
    <cfRule type="expression" dxfId="412" priority="334">
      <formula>INDIRECT(ADDRESS(ROW(),COLUMN()))=TRUNC(INDIRECT(ADDRESS(ROW(),COLUMN())))</formula>
    </cfRule>
  </conditionalFormatting>
  <conditionalFormatting sqref="O1272:O1274">
    <cfRule type="expression" dxfId="411" priority="333">
      <formula>INDIRECT(ADDRESS(ROW(),COLUMN()))=TRUNC(INDIRECT(ADDRESS(ROW(),COLUMN())))</formula>
    </cfRule>
  </conditionalFormatting>
  <conditionalFormatting sqref="J1275">
    <cfRule type="expression" dxfId="410" priority="332">
      <formula>INDIRECT(ADDRESS(ROW(),COLUMN()))=TRUNC(INDIRECT(ADDRESS(ROW(),COLUMN())))</formula>
    </cfRule>
  </conditionalFormatting>
  <conditionalFormatting sqref="L1275">
    <cfRule type="expression" dxfId="409" priority="331">
      <formula>INDIRECT(ADDRESS(ROW(),COLUMN()))=TRUNC(INDIRECT(ADDRESS(ROW(),COLUMN())))</formula>
    </cfRule>
  </conditionalFormatting>
  <conditionalFormatting sqref="G1270:G1275">
    <cfRule type="expression" dxfId="408" priority="326">
      <formula>OR($G1270="出演費",$G1270="音楽費",$G1270="文芸費")</formula>
    </cfRule>
    <cfRule type="expression" dxfId="407" priority="327">
      <formula>OR($G1270="舞台費",$G1270="作品借料",$G1270="上映費",$G1270="会場費",$G1270="運搬費")</formula>
    </cfRule>
    <cfRule type="expression" dxfId="406" priority="328">
      <formula>OR($G1270="賃金・共済費",$G1270="旅費",$G1270="報償費")</formula>
    </cfRule>
    <cfRule type="expression" dxfId="405" priority="329">
      <formula>OR($G1270="雑役務費",$G1270="消耗品費",$G1270="通信費",$G1270="会議費",$G1270="その他")</formula>
    </cfRule>
    <cfRule type="expression" dxfId="404" priority="330">
      <formula>OR($G1270="委託費",$G1270="補助金")</formula>
    </cfRule>
  </conditionalFormatting>
  <conditionalFormatting sqref="F1270:F1275">
    <cfRule type="expression" dxfId="403" priority="321">
      <formula>$F1270="委託費"</formula>
    </cfRule>
    <cfRule type="expression" dxfId="402" priority="322">
      <formula>$F1270="雑役務費・消耗品費等"</formula>
    </cfRule>
    <cfRule type="expression" dxfId="401" priority="323">
      <formula>$F1270="賃金・旅費・報償費"</formula>
    </cfRule>
    <cfRule type="expression" dxfId="400" priority="324">
      <formula>$F1270="舞台・会場・設営費"</formula>
    </cfRule>
    <cfRule type="expression" dxfId="399" priority="325">
      <formula>$F1270="出演・音楽・文芸費"</formula>
    </cfRule>
  </conditionalFormatting>
  <conditionalFormatting sqref="F1270:F1275">
    <cfRule type="expression" dxfId="398" priority="319">
      <formula>$F1270="動画制作・配信費等"</formula>
    </cfRule>
  </conditionalFormatting>
  <conditionalFormatting sqref="G1270:G1275">
    <cfRule type="expression" dxfId="397" priority="320">
      <formula>OR($G1270="動画制作費",$G1270="動画配信費")</formula>
    </cfRule>
  </conditionalFormatting>
  <conditionalFormatting sqref="L1299 L1329 L1359 L1389 L1321:L1324 L1351:L1354 L1381:L1384 L1411:L1414">
    <cfRule type="expression" dxfId="396" priority="318">
      <formula>INDIRECT(ADDRESS(ROW(),COLUMN()))=TRUNC(INDIRECT(ADDRESS(ROW(),COLUMN())))</formula>
    </cfRule>
  </conditionalFormatting>
  <conditionalFormatting sqref="J1299 J1322 J1329 J1359 J1389 J1352 J1382 J1412">
    <cfRule type="expression" dxfId="395" priority="317">
      <formula>INDIRECT(ADDRESS(ROW(),COLUMN()))=TRUNC(INDIRECT(ADDRESS(ROW(),COLUMN())))</formula>
    </cfRule>
  </conditionalFormatting>
  <conditionalFormatting sqref="J1321 J1351 J1381 J1411">
    <cfRule type="expression" dxfId="394" priority="316">
      <formula>INDIRECT(ADDRESS(ROW(),COLUMN()))=TRUNC(INDIRECT(ADDRESS(ROW(),COLUMN())))</formula>
    </cfRule>
  </conditionalFormatting>
  <conditionalFormatting sqref="J1323:J1324 J1353:J1354 J1383:J1384 J1413:J1414">
    <cfRule type="expression" dxfId="393" priority="315">
      <formula>INDIRECT(ADDRESS(ROW(),COLUMN()))=TRUNC(INDIRECT(ADDRESS(ROW(),COLUMN())))</formula>
    </cfRule>
  </conditionalFormatting>
  <conditionalFormatting sqref="J1325:J1327 J1355:J1357 J1385:J1387 J1415:J1417">
    <cfRule type="expression" dxfId="392" priority="314">
      <formula>INDIRECT(ADDRESS(ROW(),COLUMN()))=TRUNC(INDIRECT(ADDRESS(ROW(),COLUMN())))</formula>
    </cfRule>
  </conditionalFormatting>
  <conditionalFormatting sqref="L1325:L1327 L1355:L1357 L1385:L1387 L1415:L1417">
    <cfRule type="expression" dxfId="391" priority="313">
      <formula>INDIRECT(ADDRESS(ROW(),COLUMN()))=TRUNC(INDIRECT(ADDRESS(ROW(),COLUMN())))</formula>
    </cfRule>
  </conditionalFormatting>
  <conditionalFormatting sqref="O1325:O1327 O1355:O1357 O1385:O1387 O1415:O1417">
    <cfRule type="expression" dxfId="390" priority="312">
      <formula>INDIRECT(ADDRESS(ROW(),COLUMN()))=TRUNC(INDIRECT(ADDRESS(ROW(),COLUMN())))</formula>
    </cfRule>
  </conditionalFormatting>
  <conditionalFormatting sqref="O1314:O1316 R1314:R1317">
    <cfRule type="expression" dxfId="389" priority="311">
      <formula>INDIRECT(ADDRESS(ROW(),COLUMN()))=TRUNC(INDIRECT(ADDRESS(ROW(),COLUMN())))</formula>
    </cfRule>
  </conditionalFormatting>
  <conditionalFormatting sqref="O1320">
    <cfRule type="expression" dxfId="388" priority="310">
      <formula>INDIRECT(ADDRESS(ROW(),COLUMN()))=TRUNC(INDIRECT(ADDRESS(ROW(),COLUMN())))</formula>
    </cfRule>
  </conditionalFormatting>
  <conditionalFormatting sqref="R1318:R1320">
    <cfRule type="expression" dxfId="387" priority="309">
      <formula>INDIRECT(ADDRESS(ROW(),COLUMN()))=TRUNC(INDIRECT(ADDRESS(ROW(),COLUMN())))</formula>
    </cfRule>
  </conditionalFormatting>
  <conditionalFormatting sqref="L1314:L1316">
    <cfRule type="expression" dxfId="386" priority="308">
      <formula>INDIRECT(ADDRESS(ROW(),COLUMN()))=TRUNC(INDIRECT(ADDRESS(ROW(),COLUMN())))</formula>
    </cfRule>
  </conditionalFormatting>
  <conditionalFormatting sqref="J1314">
    <cfRule type="expression" dxfId="385" priority="307">
      <formula>INDIRECT(ADDRESS(ROW(),COLUMN()))=TRUNC(INDIRECT(ADDRESS(ROW(),COLUMN())))</formula>
    </cfRule>
  </conditionalFormatting>
  <conditionalFormatting sqref="J1315:J1316">
    <cfRule type="expression" dxfId="384" priority="306">
      <formula>INDIRECT(ADDRESS(ROW(),COLUMN()))=TRUNC(INDIRECT(ADDRESS(ROW(),COLUMN())))</formula>
    </cfRule>
  </conditionalFormatting>
  <conditionalFormatting sqref="J1317:J1319">
    <cfRule type="expression" dxfId="383" priority="305">
      <formula>INDIRECT(ADDRESS(ROW(),COLUMN()))=TRUNC(INDIRECT(ADDRESS(ROW(),COLUMN())))</formula>
    </cfRule>
  </conditionalFormatting>
  <conditionalFormatting sqref="L1317:L1319">
    <cfRule type="expression" dxfId="382" priority="304">
      <formula>INDIRECT(ADDRESS(ROW(),COLUMN()))=TRUNC(INDIRECT(ADDRESS(ROW(),COLUMN())))</formula>
    </cfRule>
  </conditionalFormatting>
  <conditionalFormatting sqref="O1317:O1319">
    <cfRule type="expression" dxfId="381" priority="303">
      <formula>INDIRECT(ADDRESS(ROW(),COLUMN()))=TRUNC(INDIRECT(ADDRESS(ROW(),COLUMN())))</formula>
    </cfRule>
  </conditionalFormatting>
  <conditionalFormatting sqref="J1320">
    <cfRule type="expression" dxfId="380" priority="302">
      <formula>INDIRECT(ADDRESS(ROW(),COLUMN()))=TRUNC(INDIRECT(ADDRESS(ROW(),COLUMN())))</formula>
    </cfRule>
  </conditionalFormatting>
  <conditionalFormatting sqref="L1320">
    <cfRule type="expression" dxfId="379" priority="301">
      <formula>INDIRECT(ADDRESS(ROW(),COLUMN()))=TRUNC(INDIRECT(ADDRESS(ROW(),COLUMN())))</formula>
    </cfRule>
  </conditionalFormatting>
  <conditionalFormatting sqref="G1314:G1320">
    <cfRule type="expression" dxfId="378" priority="296">
      <formula>OR($G1314="出演費",$G1314="音楽費",$G1314="文芸費")</formula>
    </cfRule>
    <cfRule type="expression" dxfId="377" priority="297">
      <formula>OR($G1314="舞台費",$G1314="作品借料",$G1314="上映費",$G1314="会場費",$G1314="運搬費")</formula>
    </cfRule>
    <cfRule type="expression" dxfId="376" priority="298">
      <formula>OR($G1314="賃金・共済費",$G1314="旅費",$G1314="報償費")</formula>
    </cfRule>
    <cfRule type="expression" dxfId="375" priority="299">
      <formula>OR($G1314="雑役務費",$G1314="消耗品費",$G1314="通信費",$G1314="会議費",$G1314="その他")</formula>
    </cfRule>
    <cfRule type="expression" dxfId="374" priority="300">
      <formula>OR($G1314="委託費",$G1314="補助金")</formula>
    </cfRule>
  </conditionalFormatting>
  <conditionalFormatting sqref="F1314:F1320">
    <cfRule type="expression" dxfId="373" priority="291">
      <formula>$F1314="委託費"</formula>
    </cfRule>
    <cfRule type="expression" dxfId="372" priority="292">
      <formula>$F1314="雑役務費・消耗品費等"</formula>
    </cfRule>
    <cfRule type="expression" dxfId="371" priority="293">
      <formula>$F1314="賃金・旅費・報償費"</formula>
    </cfRule>
    <cfRule type="expression" dxfId="370" priority="294">
      <formula>$F1314="舞台・会場・設営費"</formula>
    </cfRule>
    <cfRule type="expression" dxfId="369" priority="295">
      <formula>$F1314="出演・音楽・文芸費"</formula>
    </cfRule>
  </conditionalFormatting>
  <conditionalFormatting sqref="F1314:F1320">
    <cfRule type="expression" dxfId="368" priority="289">
      <formula>$F1314="動画制作・配信費等"</formula>
    </cfRule>
  </conditionalFormatting>
  <conditionalFormatting sqref="G1314:G1320">
    <cfRule type="expression" dxfId="367" priority="290">
      <formula>OR($G1314="動画制作費",$G1314="動画配信費")</formula>
    </cfRule>
  </conditionalFormatting>
  <conditionalFormatting sqref="R1306:R1310 O1306:O1309">
    <cfRule type="expression" dxfId="366" priority="288">
      <formula>INDIRECT(ADDRESS(ROW(),COLUMN()))=TRUNC(INDIRECT(ADDRESS(ROW(),COLUMN())))</formula>
    </cfRule>
  </conditionalFormatting>
  <conditionalFormatting sqref="O1313">
    <cfRule type="expression" dxfId="365" priority="287">
      <formula>INDIRECT(ADDRESS(ROW(),COLUMN()))=TRUNC(INDIRECT(ADDRESS(ROW(),COLUMN())))</formula>
    </cfRule>
  </conditionalFormatting>
  <conditionalFormatting sqref="R1311:R1313">
    <cfRule type="expression" dxfId="364" priority="286">
      <formula>INDIRECT(ADDRESS(ROW(),COLUMN()))=TRUNC(INDIRECT(ADDRESS(ROW(),COLUMN())))</formula>
    </cfRule>
  </conditionalFormatting>
  <conditionalFormatting sqref="L1306:L1309">
    <cfRule type="expression" dxfId="363" priority="285">
      <formula>INDIRECT(ADDRESS(ROW(),COLUMN()))=TRUNC(INDIRECT(ADDRESS(ROW(),COLUMN())))</formula>
    </cfRule>
  </conditionalFormatting>
  <conditionalFormatting sqref="J1307">
    <cfRule type="expression" dxfId="362" priority="284">
      <formula>INDIRECT(ADDRESS(ROW(),COLUMN()))=TRUNC(INDIRECT(ADDRESS(ROW(),COLUMN())))</formula>
    </cfRule>
  </conditionalFormatting>
  <conditionalFormatting sqref="J1306">
    <cfRule type="expression" dxfId="361" priority="283">
      <formula>INDIRECT(ADDRESS(ROW(),COLUMN()))=TRUNC(INDIRECT(ADDRESS(ROW(),COLUMN())))</formula>
    </cfRule>
  </conditionalFormatting>
  <conditionalFormatting sqref="J1308:J1309">
    <cfRule type="expression" dxfId="360" priority="282">
      <formula>INDIRECT(ADDRESS(ROW(),COLUMN()))=TRUNC(INDIRECT(ADDRESS(ROW(),COLUMN())))</formula>
    </cfRule>
  </conditionalFormatting>
  <conditionalFormatting sqref="J1310:J1312">
    <cfRule type="expression" dxfId="359" priority="281">
      <formula>INDIRECT(ADDRESS(ROW(),COLUMN()))=TRUNC(INDIRECT(ADDRESS(ROW(),COLUMN())))</formula>
    </cfRule>
  </conditionalFormatting>
  <conditionalFormatting sqref="L1310:L1312">
    <cfRule type="expression" dxfId="358" priority="280">
      <formula>INDIRECT(ADDRESS(ROW(),COLUMN()))=TRUNC(INDIRECT(ADDRESS(ROW(),COLUMN())))</formula>
    </cfRule>
  </conditionalFormatting>
  <conditionalFormatting sqref="O1310:O1312">
    <cfRule type="expression" dxfId="357" priority="279">
      <formula>INDIRECT(ADDRESS(ROW(),COLUMN()))=TRUNC(INDIRECT(ADDRESS(ROW(),COLUMN())))</formula>
    </cfRule>
  </conditionalFormatting>
  <conditionalFormatting sqref="J1313">
    <cfRule type="expression" dxfId="356" priority="278">
      <formula>INDIRECT(ADDRESS(ROW(),COLUMN()))=TRUNC(INDIRECT(ADDRESS(ROW(),COLUMN())))</formula>
    </cfRule>
  </conditionalFormatting>
  <conditionalFormatting sqref="L1313">
    <cfRule type="expression" dxfId="355" priority="277">
      <formula>INDIRECT(ADDRESS(ROW(),COLUMN()))=TRUNC(INDIRECT(ADDRESS(ROW(),COLUMN())))</formula>
    </cfRule>
  </conditionalFormatting>
  <conditionalFormatting sqref="G1306:G1313">
    <cfRule type="expression" dxfId="354" priority="272">
      <formula>OR($G1306="出演費",$G1306="音楽費",$G1306="文芸費")</formula>
    </cfRule>
    <cfRule type="expression" dxfId="353" priority="273">
      <formula>OR($G1306="舞台費",$G1306="作品借料",$G1306="上映費",$G1306="会場費",$G1306="運搬費")</formula>
    </cfRule>
    <cfRule type="expression" dxfId="352" priority="274">
      <formula>OR($G1306="賃金・共済費",$G1306="旅費",$G1306="報償費")</formula>
    </cfRule>
    <cfRule type="expression" dxfId="351" priority="275">
      <formula>OR($G1306="雑役務費",$G1306="消耗品費",$G1306="通信費",$G1306="会議費",$G1306="その他")</formula>
    </cfRule>
    <cfRule type="expression" dxfId="350" priority="276">
      <formula>OR($G1306="委託費",$G1306="補助金")</formula>
    </cfRule>
  </conditionalFormatting>
  <conditionalFormatting sqref="F1306:F1313">
    <cfRule type="expression" dxfId="349" priority="267">
      <formula>$F1306="委託費"</formula>
    </cfRule>
    <cfRule type="expression" dxfId="348" priority="268">
      <formula>$F1306="雑役務費・消耗品費等"</formula>
    </cfRule>
    <cfRule type="expression" dxfId="347" priority="269">
      <formula>$F1306="賃金・旅費・報償費"</formula>
    </cfRule>
    <cfRule type="expression" dxfId="346" priority="270">
      <formula>$F1306="舞台・会場・設営費"</formula>
    </cfRule>
    <cfRule type="expression" dxfId="345" priority="271">
      <formula>$F1306="出演・音楽・文芸費"</formula>
    </cfRule>
  </conditionalFormatting>
  <conditionalFormatting sqref="F1306:F1313">
    <cfRule type="expression" dxfId="344" priority="265">
      <formula>$F1306="動画制作・配信費等"</formula>
    </cfRule>
  </conditionalFormatting>
  <conditionalFormatting sqref="G1306:G1313">
    <cfRule type="expression" dxfId="343" priority="266">
      <formula>OR($G1306="動画制作費",$G1306="動画配信費")</formula>
    </cfRule>
  </conditionalFormatting>
  <conditionalFormatting sqref="O1300:O1301 R1300:R1302">
    <cfRule type="expression" dxfId="342" priority="264">
      <formula>INDIRECT(ADDRESS(ROW(),COLUMN()))=TRUNC(INDIRECT(ADDRESS(ROW(),COLUMN())))</formula>
    </cfRule>
  </conditionalFormatting>
  <conditionalFormatting sqref="O1305">
    <cfRule type="expression" dxfId="341" priority="263">
      <formula>INDIRECT(ADDRESS(ROW(),COLUMN()))=TRUNC(INDIRECT(ADDRESS(ROW(),COLUMN())))</formula>
    </cfRule>
  </conditionalFormatting>
  <conditionalFormatting sqref="R1303:R1305">
    <cfRule type="expression" dxfId="340" priority="262">
      <formula>INDIRECT(ADDRESS(ROW(),COLUMN()))=TRUNC(INDIRECT(ADDRESS(ROW(),COLUMN())))</formula>
    </cfRule>
  </conditionalFormatting>
  <conditionalFormatting sqref="L1300:L1301">
    <cfRule type="expression" dxfId="339" priority="261">
      <formula>INDIRECT(ADDRESS(ROW(),COLUMN()))=TRUNC(INDIRECT(ADDRESS(ROW(),COLUMN())))</formula>
    </cfRule>
  </conditionalFormatting>
  <conditionalFormatting sqref="J1300:J1301">
    <cfRule type="expression" dxfId="338" priority="260">
      <formula>INDIRECT(ADDRESS(ROW(),COLUMN()))=TRUNC(INDIRECT(ADDRESS(ROW(),COLUMN())))</formula>
    </cfRule>
  </conditionalFormatting>
  <conditionalFormatting sqref="J1302:J1304">
    <cfRule type="expression" dxfId="337" priority="259">
      <formula>INDIRECT(ADDRESS(ROW(),COLUMN()))=TRUNC(INDIRECT(ADDRESS(ROW(),COLUMN())))</formula>
    </cfRule>
  </conditionalFormatting>
  <conditionalFormatting sqref="L1302:L1304">
    <cfRule type="expression" dxfId="336" priority="258">
      <formula>INDIRECT(ADDRESS(ROW(),COLUMN()))=TRUNC(INDIRECT(ADDRESS(ROW(),COLUMN())))</formula>
    </cfRule>
  </conditionalFormatting>
  <conditionalFormatting sqref="O1302:O1304">
    <cfRule type="expression" dxfId="335" priority="257">
      <formula>INDIRECT(ADDRESS(ROW(),COLUMN()))=TRUNC(INDIRECT(ADDRESS(ROW(),COLUMN())))</formula>
    </cfRule>
  </conditionalFormatting>
  <conditionalFormatting sqref="J1305">
    <cfRule type="expression" dxfId="334" priority="256">
      <formula>INDIRECT(ADDRESS(ROW(),COLUMN()))=TRUNC(INDIRECT(ADDRESS(ROW(),COLUMN())))</formula>
    </cfRule>
  </conditionalFormatting>
  <conditionalFormatting sqref="L1305">
    <cfRule type="expression" dxfId="333" priority="255">
      <formula>INDIRECT(ADDRESS(ROW(),COLUMN()))=TRUNC(INDIRECT(ADDRESS(ROW(),COLUMN())))</formula>
    </cfRule>
  </conditionalFormatting>
  <conditionalFormatting sqref="G1300:G1305">
    <cfRule type="expression" dxfId="332" priority="250">
      <formula>OR($G1300="出演費",$G1300="音楽費",$G1300="文芸費")</formula>
    </cfRule>
    <cfRule type="expression" dxfId="331" priority="251">
      <formula>OR($G1300="舞台費",$G1300="作品借料",$G1300="上映費",$G1300="会場費",$G1300="運搬費")</formula>
    </cfRule>
    <cfRule type="expression" dxfId="330" priority="252">
      <formula>OR($G1300="賃金・共済費",$G1300="旅費",$G1300="報償費")</formula>
    </cfRule>
    <cfRule type="expression" dxfId="329" priority="253">
      <formula>OR($G1300="雑役務費",$G1300="消耗品費",$G1300="通信費",$G1300="会議費",$G1300="その他")</formula>
    </cfRule>
    <cfRule type="expression" dxfId="328" priority="254">
      <formula>OR($G1300="委託費",$G1300="補助金")</formula>
    </cfRule>
  </conditionalFormatting>
  <conditionalFormatting sqref="F1300:F1305">
    <cfRule type="expression" dxfId="327" priority="245">
      <formula>$F1300="委託費"</formula>
    </cfRule>
    <cfRule type="expression" dxfId="326" priority="246">
      <formula>$F1300="雑役務費・消耗品費等"</formula>
    </cfRule>
    <cfRule type="expression" dxfId="325" priority="247">
      <formula>$F1300="賃金・旅費・報償費"</formula>
    </cfRule>
    <cfRule type="expression" dxfId="324" priority="248">
      <formula>$F1300="舞台・会場・設営費"</formula>
    </cfRule>
    <cfRule type="expression" dxfId="323" priority="249">
      <formula>$F1300="出演・音楽・文芸費"</formula>
    </cfRule>
  </conditionalFormatting>
  <conditionalFormatting sqref="F1300:F1305">
    <cfRule type="expression" dxfId="322" priority="243">
      <formula>$F1300="動画制作・配信費等"</formula>
    </cfRule>
  </conditionalFormatting>
  <conditionalFormatting sqref="G1300:G1305">
    <cfRule type="expression" dxfId="321" priority="244">
      <formula>OR($G1300="動画制作費",$G1300="動画配信費")</formula>
    </cfRule>
  </conditionalFormatting>
  <conditionalFormatting sqref="O1344:O1346 R1344:R1347">
    <cfRule type="expression" dxfId="320" priority="242">
      <formula>INDIRECT(ADDRESS(ROW(),COLUMN()))=TRUNC(INDIRECT(ADDRESS(ROW(),COLUMN())))</formula>
    </cfRule>
  </conditionalFormatting>
  <conditionalFormatting sqref="O1350">
    <cfRule type="expression" dxfId="319" priority="241">
      <formula>INDIRECT(ADDRESS(ROW(),COLUMN()))=TRUNC(INDIRECT(ADDRESS(ROW(),COLUMN())))</formula>
    </cfRule>
  </conditionalFormatting>
  <conditionalFormatting sqref="R1348:R1350">
    <cfRule type="expression" dxfId="318" priority="240">
      <formula>INDIRECT(ADDRESS(ROW(),COLUMN()))=TRUNC(INDIRECT(ADDRESS(ROW(),COLUMN())))</formula>
    </cfRule>
  </conditionalFormatting>
  <conditionalFormatting sqref="L1344:L1346">
    <cfRule type="expression" dxfId="317" priority="239">
      <formula>INDIRECT(ADDRESS(ROW(),COLUMN()))=TRUNC(INDIRECT(ADDRESS(ROW(),COLUMN())))</formula>
    </cfRule>
  </conditionalFormatting>
  <conditionalFormatting sqref="J1344">
    <cfRule type="expression" dxfId="316" priority="238">
      <formula>INDIRECT(ADDRESS(ROW(),COLUMN()))=TRUNC(INDIRECT(ADDRESS(ROW(),COLUMN())))</formula>
    </cfRule>
  </conditionalFormatting>
  <conditionalFormatting sqref="J1345:J1346">
    <cfRule type="expression" dxfId="315" priority="237">
      <formula>INDIRECT(ADDRESS(ROW(),COLUMN()))=TRUNC(INDIRECT(ADDRESS(ROW(),COLUMN())))</formula>
    </cfRule>
  </conditionalFormatting>
  <conditionalFormatting sqref="J1347:J1349">
    <cfRule type="expression" dxfId="314" priority="236">
      <formula>INDIRECT(ADDRESS(ROW(),COLUMN()))=TRUNC(INDIRECT(ADDRESS(ROW(),COLUMN())))</formula>
    </cfRule>
  </conditionalFormatting>
  <conditionalFormatting sqref="L1347:L1349">
    <cfRule type="expression" dxfId="313" priority="235">
      <formula>INDIRECT(ADDRESS(ROW(),COLUMN()))=TRUNC(INDIRECT(ADDRESS(ROW(),COLUMN())))</formula>
    </cfRule>
  </conditionalFormatting>
  <conditionalFormatting sqref="O1347:O1349">
    <cfRule type="expression" dxfId="312" priority="234">
      <formula>INDIRECT(ADDRESS(ROW(),COLUMN()))=TRUNC(INDIRECT(ADDRESS(ROW(),COLUMN())))</formula>
    </cfRule>
  </conditionalFormatting>
  <conditionalFormatting sqref="J1350">
    <cfRule type="expression" dxfId="311" priority="233">
      <formula>INDIRECT(ADDRESS(ROW(),COLUMN()))=TRUNC(INDIRECT(ADDRESS(ROW(),COLUMN())))</formula>
    </cfRule>
  </conditionalFormatting>
  <conditionalFormatting sqref="L1350">
    <cfRule type="expression" dxfId="310" priority="232">
      <formula>INDIRECT(ADDRESS(ROW(),COLUMN()))=TRUNC(INDIRECT(ADDRESS(ROW(),COLUMN())))</formula>
    </cfRule>
  </conditionalFormatting>
  <conditionalFormatting sqref="G1344:G1350">
    <cfRule type="expression" dxfId="309" priority="227">
      <formula>OR($G1344="出演費",$G1344="音楽費",$G1344="文芸費")</formula>
    </cfRule>
    <cfRule type="expression" dxfId="308" priority="228">
      <formula>OR($G1344="舞台費",$G1344="作品借料",$G1344="上映費",$G1344="会場費",$G1344="運搬費")</formula>
    </cfRule>
    <cfRule type="expression" dxfId="307" priority="229">
      <formula>OR($G1344="賃金・共済費",$G1344="旅費",$G1344="報償費")</formula>
    </cfRule>
    <cfRule type="expression" dxfId="306" priority="230">
      <formula>OR($G1344="雑役務費",$G1344="消耗品費",$G1344="通信費",$G1344="会議費",$G1344="その他")</formula>
    </cfRule>
    <cfRule type="expression" dxfId="305" priority="231">
      <formula>OR($G1344="委託費",$G1344="補助金")</formula>
    </cfRule>
  </conditionalFormatting>
  <conditionalFormatting sqref="F1344:F1350">
    <cfRule type="expression" dxfId="304" priority="222">
      <formula>$F1344="委託費"</formula>
    </cfRule>
    <cfRule type="expression" dxfId="303" priority="223">
      <formula>$F1344="雑役務費・消耗品費等"</formula>
    </cfRule>
    <cfRule type="expression" dxfId="302" priority="224">
      <formula>$F1344="賃金・旅費・報償費"</formula>
    </cfRule>
    <cfRule type="expression" dxfId="301" priority="225">
      <formula>$F1344="舞台・会場・設営費"</formula>
    </cfRule>
    <cfRule type="expression" dxfId="300" priority="226">
      <formula>$F1344="出演・音楽・文芸費"</formula>
    </cfRule>
  </conditionalFormatting>
  <conditionalFormatting sqref="F1344:F1350">
    <cfRule type="expression" dxfId="299" priority="220">
      <formula>$F1344="動画制作・配信費等"</formula>
    </cfRule>
  </conditionalFormatting>
  <conditionalFormatting sqref="G1344:G1350">
    <cfRule type="expression" dxfId="298" priority="221">
      <formula>OR($G1344="動画制作費",$G1344="動画配信費")</formula>
    </cfRule>
  </conditionalFormatting>
  <conditionalFormatting sqref="R1336:R1340 O1336:O1339">
    <cfRule type="expression" dxfId="297" priority="219">
      <formula>INDIRECT(ADDRESS(ROW(),COLUMN()))=TRUNC(INDIRECT(ADDRESS(ROW(),COLUMN())))</formula>
    </cfRule>
  </conditionalFormatting>
  <conditionalFormatting sqref="O1343">
    <cfRule type="expression" dxfId="296" priority="218">
      <formula>INDIRECT(ADDRESS(ROW(),COLUMN()))=TRUNC(INDIRECT(ADDRESS(ROW(),COLUMN())))</formula>
    </cfRule>
  </conditionalFormatting>
  <conditionalFormatting sqref="R1341:R1343">
    <cfRule type="expression" dxfId="295" priority="217">
      <formula>INDIRECT(ADDRESS(ROW(),COLUMN()))=TRUNC(INDIRECT(ADDRESS(ROW(),COLUMN())))</formula>
    </cfRule>
  </conditionalFormatting>
  <conditionalFormatting sqref="L1336:L1339">
    <cfRule type="expression" dxfId="294" priority="216">
      <formula>INDIRECT(ADDRESS(ROW(),COLUMN()))=TRUNC(INDIRECT(ADDRESS(ROW(),COLUMN())))</formula>
    </cfRule>
  </conditionalFormatting>
  <conditionalFormatting sqref="J1337">
    <cfRule type="expression" dxfId="293" priority="215">
      <formula>INDIRECT(ADDRESS(ROW(),COLUMN()))=TRUNC(INDIRECT(ADDRESS(ROW(),COLUMN())))</formula>
    </cfRule>
  </conditionalFormatting>
  <conditionalFormatting sqref="J1336">
    <cfRule type="expression" dxfId="292" priority="214">
      <formula>INDIRECT(ADDRESS(ROW(),COLUMN()))=TRUNC(INDIRECT(ADDRESS(ROW(),COLUMN())))</formula>
    </cfRule>
  </conditionalFormatting>
  <conditionalFormatting sqref="J1338:J1339">
    <cfRule type="expression" dxfId="291" priority="213">
      <formula>INDIRECT(ADDRESS(ROW(),COLUMN()))=TRUNC(INDIRECT(ADDRESS(ROW(),COLUMN())))</formula>
    </cfRule>
  </conditionalFormatting>
  <conditionalFormatting sqref="J1340:J1342">
    <cfRule type="expression" dxfId="290" priority="212">
      <formula>INDIRECT(ADDRESS(ROW(),COLUMN()))=TRUNC(INDIRECT(ADDRESS(ROW(),COLUMN())))</formula>
    </cfRule>
  </conditionalFormatting>
  <conditionalFormatting sqref="L1340:L1342">
    <cfRule type="expression" dxfId="289" priority="211">
      <formula>INDIRECT(ADDRESS(ROW(),COLUMN()))=TRUNC(INDIRECT(ADDRESS(ROW(),COLUMN())))</formula>
    </cfRule>
  </conditionalFormatting>
  <conditionalFormatting sqref="O1340:O1342">
    <cfRule type="expression" dxfId="288" priority="210">
      <formula>INDIRECT(ADDRESS(ROW(),COLUMN()))=TRUNC(INDIRECT(ADDRESS(ROW(),COLUMN())))</formula>
    </cfRule>
  </conditionalFormatting>
  <conditionalFormatting sqref="J1343">
    <cfRule type="expression" dxfId="287" priority="209">
      <formula>INDIRECT(ADDRESS(ROW(),COLUMN()))=TRUNC(INDIRECT(ADDRESS(ROW(),COLUMN())))</formula>
    </cfRule>
  </conditionalFormatting>
  <conditionalFormatting sqref="L1343">
    <cfRule type="expression" dxfId="286" priority="208">
      <formula>INDIRECT(ADDRESS(ROW(),COLUMN()))=TRUNC(INDIRECT(ADDRESS(ROW(),COLUMN())))</formula>
    </cfRule>
  </conditionalFormatting>
  <conditionalFormatting sqref="G1336:G1343">
    <cfRule type="expression" dxfId="285" priority="203">
      <formula>OR($G1336="出演費",$G1336="音楽費",$G1336="文芸費")</formula>
    </cfRule>
    <cfRule type="expression" dxfId="284" priority="204">
      <formula>OR($G1336="舞台費",$G1336="作品借料",$G1336="上映費",$G1336="会場費",$G1336="運搬費")</formula>
    </cfRule>
    <cfRule type="expression" dxfId="283" priority="205">
      <formula>OR($G1336="賃金・共済費",$G1336="旅費",$G1336="報償費")</formula>
    </cfRule>
    <cfRule type="expression" dxfId="282" priority="206">
      <formula>OR($G1336="雑役務費",$G1336="消耗品費",$G1336="通信費",$G1336="会議費",$G1336="その他")</formula>
    </cfRule>
    <cfRule type="expression" dxfId="281" priority="207">
      <formula>OR($G1336="委託費",$G1336="補助金")</formula>
    </cfRule>
  </conditionalFormatting>
  <conditionalFormatting sqref="F1336:F1343">
    <cfRule type="expression" dxfId="280" priority="198">
      <formula>$F1336="委託費"</formula>
    </cfRule>
    <cfRule type="expression" dxfId="279" priority="199">
      <formula>$F1336="雑役務費・消耗品費等"</formula>
    </cfRule>
    <cfRule type="expression" dxfId="278" priority="200">
      <formula>$F1336="賃金・旅費・報償費"</formula>
    </cfRule>
    <cfRule type="expression" dxfId="277" priority="201">
      <formula>$F1336="舞台・会場・設営費"</formula>
    </cfRule>
    <cfRule type="expression" dxfId="276" priority="202">
      <formula>$F1336="出演・音楽・文芸費"</formula>
    </cfRule>
  </conditionalFormatting>
  <conditionalFormatting sqref="F1336:F1343">
    <cfRule type="expression" dxfId="275" priority="196">
      <formula>$F1336="動画制作・配信費等"</formula>
    </cfRule>
  </conditionalFormatting>
  <conditionalFormatting sqref="G1336:G1343">
    <cfRule type="expression" dxfId="274" priority="197">
      <formula>OR($G1336="動画制作費",$G1336="動画配信費")</formula>
    </cfRule>
  </conditionalFormatting>
  <conditionalFormatting sqref="O1330:O1331 R1330:R1332">
    <cfRule type="expression" dxfId="273" priority="195">
      <formula>INDIRECT(ADDRESS(ROW(),COLUMN()))=TRUNC(INDIRECT(ADDRESS(ROW(),COLUMN())))</formula>
    </cfRule>
  </conditionalFormatting>
  <conditionalFormatting sqref="O1335">
    <cfRule type="expression" dxfId="272" priority="194">
      <formula>INDIRECT(ADDRESS(ROW(),COLUMN()))=TRUNC(INDIRECT(ADDRESS(ROW(),COLUMN())))</formula>
    </cfRule>
  </conditionalFormatting>
  <conditionalFormatting sqref="R1333:R1335">
    <cfRule type="expression" dxfId="271" priority="193">
      <formula>INDIRECT(ADDRESS(ROW(),COLUMN()))=TRUNC(INDIRECT(ADDRESS(ROW(),COLUMN())))</formula>
    </cfRule>
  </conditionalFormatting>
  <conditionalFormatting sqref="L1330:L1331">
    <cfRule type="expression" dxfId="270" priority="192">
      <formula>INDIRECT(ADDRESS(ROW(),COLUMN()))=TRUNC(INDIRECT(ADDRESS(ROW(),COLUMN())))</formula>
    </cfRule>
  </conditionalFormatting>
  <conditionalFormatting sqref="J1330:J1331">
    <cfRule type="expression" dxfId="269" priority="191">
      <formula>INDIRECT(ADDRESS(ROW(),COLUMN()))=TRUNC(INDIRECT(ADDRESS(ROW(),COLUMN())))</formula>
    </cfRule>
  </conditionalFormatting>
  <conditionalFormatting sqref="J1332:J1334">
    <cfRule type="expression" dxfId="268" priority="190">
      <formula>INDIRECT(ADDRESS(ROW(),COLUMN()))=TRUNC(INDIRECT(ADDRESS(ROW(),COLUMN())))</formula>
    </cfRule>
  </conditionalFormatting>
  <conditionalFormatting sqref="L1332:L1334">
    <cfRule type="expression" dxfId="267" priority="189">
      <formula>INDIRECT(ADDRESS(ROW(),COLUMN()))=TRUNC(INDIRECT(ADDRESS(ROW(),COLUMN())))</formula>
    </cfRule>
  </conditionalFormatting>
  <conditionalFormatting sqref="O1332:O1334">
    <cfRule type="expression" dxfId="266" priority="188">
      <formula>INDIRECT(ADDRESS(ROW(),COLUMN()))=TRUNC(INDIRECT(ADDRESS(ROW(),COLUMN())))</formula>
    </cfRule>
  </conditionalFormatting>
  <conditionalFormatting sqref="J1335">
    <cfRule type="expression" dxfId="265" priority="187">
      <formula>INDIRECT(ADDRESS(ROW(),COLUMN()))=TRUNC(INDIRECT(ADDRESS(ROW(),COLUMN())))</formula>
    </cfRule>
  </conditionalFormatting>
  <conditionalFormatting sqref="L1335">
    <cfRule type="expression" dxfId="264" priority="186">
      <formula>INDIRECT(ADDRESS(ROW(),COLUMN()))=TRUNC(INDIRECT(ADDRESS(ROW(),COLUMN())))</formula>
    </cfRule>
  </conditionalFormatting>
  <conditionalFormatting sqref="G1330:G1335">
    <cfRule type="expression" dxfId="263" priority="181">
      <formula>OR($G1330="出演費",$G1330="音楽費",$G1330="文芸費")</formula>
    </cfRule>
    <cfRule type="expression" dxfId="262" priority="182">
      <formula>OR($G1330="舞台費",$G1330="作品借料",$G1330="上映費",$G1330="会場費",$G1330="運搬費")</formula>
    </cfRule>
    <cfRule type="expression" dxfId="261" priority="183">
      <formula>OR($G1330="賃金・共済費",$G1330="旅費",$G1330="報償費")</formula>
    </cfRule>
    <cfRule type="expression" dxfId="260" priority="184">
      <formula>OR($G1330="雑役務費",$G1330="消耗品費",$G1330="通信費",$G1330="会議費",$G1330="その他")</formula>
    </cfRule>
    <cfRule type="expression" dxfId="259" priority="185">
      <formula>OR($G1330="委託費",$G1330="補助金")</formula>
    </cfRule>
  </conditionalFormatting>
  <conditionalFormatting sqref="F1330:F1335">
    <cfRule type="expression" dxfId="258" priority="176">
      <formula>$F1330="委託費"</formula>
    </cfRule>
    <cfRule type="expression" dxfId="257" priority="177">
      <formula>$F1330="雑役務費・消耗品費等"</formula>
    </cfRule>
    <cfRule type="expression" dxfId="256" priority="178">
      <formula>$F1330="賃金・旅費・報償費"</formula>
    </cfRule>
    <cfRule type="expression" dxfId="255" priority="179">
      <formula>$F1330="舞台・会場・設営費"</formula>
    </cfRule>
    <cfRule type="expression" dxfId="254" priority="180">
      <formula>$F1330="出演・音楽・文芸費"</formula>
    </cfRule>
  </conditionalFormatting>
  <conditionalFormatting sqref="F1330:F1335">
    <cfRule type="expression" dxfId="253" priority="174">
      <formula>$F1330="動画制作・配信費等"</formula>
    </cfRule>
  </conditionalFormatting>
  <conditionalFormatting sqref="G1330:G1335">
    <cfRule type="expression" dxfId="252" priority="175">
      <formula>OR($G1330="動画制作費",$G1330="動画配信費")</formula>
    </cfRule>
  </conditionalFormatting>
  <conditionalFormatting sqref="O1374:O1376 R1374:R1377">
    <cfRule type="expression" dxfId="251" priority="173">
      <formula>INDIRECT(ADDRESS(ROW(),COLUMN()))=TRUNC(INDIRECT(ADDRESS(ROW(),COLUMN())))</formula>
    </cfRule>
  </conditionalFormatting>
  <conditionalFormatting sqref="O1380">
    <cfRule type="expression" dxfId="250" priority="172">
      <formula>INDIRECT(ADDRESS(ROW(),COLUMN()))=TRUNC(INDIRECT(ADDRESS(ROW(),COLUMN())))</formula>
    </cfRule>
  </conditionalFormatting>
  <conditionalFormatting sqref="R1378:R1380">
    <cfRule type="expression" dxfId="249" priority="171">
      <formula>INDIRECT(ADDRESS(ROW(),COLUMN()))=TRUNC(INDIRECT(ADDRESS(ROW(),COLUMN())))</formula>
    </cfRule>
  </conditionalFormatting>
  <conditionalFormatting sqref="L1374:L1376">
    <cfRule type="expression" dxfId="248" priority="170">
      <formula>INDIRECT(ADDRESS(ROW(),COLUMN()))=TRUNC(INDIRECT(ADDRESS(ROW(),COLUMN())))</formula>
    </cfRule>
  </conditionalFormatting>
  <conditionalFormatting sqref="J1374">
    <cfRule type="expression" dxfId="247" priority="169">
      <formula>INDIRECT(ADDRESS(ROW(),COLUMN()))=TRUNC(INDIRECT(ADDRESS(ROW(),COLUMN())))</formula>
    </cfRule>
  </conditionalFormatting>
  <conditionalFormatting sqref="J1375:J1376">
    <cfRule type="expression" dxfId="246" priority="168">
      <formula>INDIRECT(ADDRESS(ROW(),COLUMN()))=TRUNC(INDIRECT(ADDRESS(ROW(),COLUMN())))</formula>
    </cfRule>
  </conditionalFormatting>
  <conditionalFormatting sqref="J1377:J1379">
    <cfRule type="expression" dxfId="245" priority="167">
      <formula>INDIRECT(ADDRESS(ROW(),COLUMN()))=TRUNC(INDIRECT(ADDRESS(ROW(),COLUMN())))</formula>
    </cfRule>
  </conditionalFormatting>
  <conditionalFormatting sqref="L1377:L1379">
    <cfRule type="expression" dxfId="244" priority="166">
      <formula>INDIRECT(ADDRESS(ROW(),COLUMN()))=TRUNC(INDIRECT(ADDRESS(ROW(),COLUMN())))</formula>
    </cfRule>
  </conditionalFormatting>
  <conditionalFormatting sqref="O1377:O1379">
    <cfRule type="expression" dxfId="243" priority="165">
      <formula>INDIRECT(ADDRESS(ROW(),COLUMN()))=TRUNC(INDIRECT(ADDRESS(ROW(),COLUMN())))</formula>
    </cfRule>
  </conditionalFormatting>
  <conditionalFormatting sqref="J1380">
    <cfRule type="expression" dxfId="242" priority="164">
      <formula>INDIRECT(ADDRESS(ROW(),COLUMN()))=TRUNC(INDIRECT(ADDRESS(ROW(),COLUMN())))</formula>
    </cfRule>
  </conditionalFormatting>
  <conditionalFormatting sqref="L1380">
    <cfRule type="expression" dxfId="241" priority="163">
      <formula>INDIRECT(ADDRESS(ROW(),COLUMN()))=TRUNC(INDIRECT(ADDRESS(ROW(),COLUMN())))</formula>
    </cfRule>
  </conditionalFormatting>
  <conditionalFormatting sqref="G1374:G1380">
    <cfRule type="expression" dxfId="240" priority="158">
      <formula>OR($G1374="出演費",$G1374="音楽費",$G1374="文芸費")</formula>
    </cfRule>
    <cfRule type="expression" dxfId="239" priority="159">
      <formula>OR($G1374="舞台費",$G1374="作品借料",$G1374="上映費",$G1374="会場費",$G1374="運搬費")</formula>
    </cfRule>
    <cfRule type="expression" dxfId="238" priority="160">
      <formula>OR($G1374="賃金・共済費",$G1374="旅費",$G1374="報償費")</formula>
    </cfRule>
    <cfRule type="expression" dxfId="237" priority="161">
      <formula>OR($G1374="雑役務費",$G1374="消耗品費",$G1374="通信費",$G1374="会議費",$G1374="その他")</formula>
    </cfRule>
    <cfRule type="expression" dxfId="236" priority="162">
      <formula>OR($G1374="委託費",$G1374="補助金")</formula>
    </cfRule>
  </conditionalFormatting>
  <conditionalFormatting sqref="F1374:F1380">
    <cfRule type="expression" dxfId="235" priority="153">
      <formula>$F1374="委託費"</formula>
    </cfRule>
    <cfRule type="expression" dxfId="234" priority="154">
      <formula>$F1374="雑役務費・消耗品費等"</formula>
    </cfRule>
    <cfRule type="expression" dxfId="233" priority="155">
      <formula>$F1374="賃金・旅費・報償費"</formula>
    </cfRule>
    <cfRule type="expression" dxfId="232" priority="156">
      <formula>$F1374="舞台・会場・設営費"</formula>
    </cfRule>
    <cfRule type="expression" dxfId="231" priority="157">
      <formula>$F1374="出演・音楽・文芸費"</formula>
    </cfRule>
  </conditionalFormatting>
  <conditionalFormatting sqref="F1374:F1380">
    <cfRule type="expression" dxfId="230" priority="151">
      <formula>$F1374="動画制作・配信費等"</formula>
    </cfRule>
  </conditionalFormatting>
  <conditionalFormatting sqref="G1374:G1380">
    <cfRule type="expression" dxfId="229" priority="152">
      <formula>OR($G1374="動画制作費",$G1374="動画配信費")</formula>
    </cfRule>
  </conditionalFormatting>
  <conditionalFormatting sqref="R1366:R1370 O1366:O1369">
    <cfRule type="expression" dxfId="228" priority="150">
      <formula>INDIRECT(ADDRESS(ROW(),COLUMN()))=TRUNC(INDIRECT(ADDRESS(ROW(),COLUMN())))</formula>
    </cfRule>
  </conditionalFormatting>
  <conditionalFormatting sqref="O1373">
    <cfRule type="expression" dxfId="227" priority="149">
      <formula>INDIRECT(ADDRESS(ROW(),COLUMN()))=TRUNC(INDIRECT(ADDRESS(ROW(),COLUMN())))</formula>
    </cfRule>
  </conditionalFormatting>
  <conditionalFormatting sqref="R1371:R1373">
    <cfRule type="expression" dxfId="226" priority="148">
      <formula>INDIRECT(ADDRESS(ROW(),COLUMN()))=TRUNC(INDIRECT(ADDRESS(ROW(),COLUMN())))</formula>
    </cfRule>
  </conditionalFormatting>
  <conditionalFormatting sqref="L1366:L1369">
    <cfRule type="expression" dxfId="225" priority="147">
      <formula>INDIRECT(ADDRESS(ROW(),COLUMN()))=TRUNC(INDIRECT(ADDRESS(ROW(),COLUMN())))</formula>
    </cfRule>
  </conditionalFormatting>
  <conditionalFormatting sqref="J1367">
    <cfRule type="expression" dxfId="224" priority="146">
      <formula>INDIRECT(ADDRESS(ROW(),COLUMN()))=TRUNC(INDIRECT(ADDRESS(ROW(),COLUMN())))</formula>
    </cfRule>
  </conditionalFormatting>
  <conditionalFormatting sqref="J1366">
    <cfRule type="expression" dxfId="223" priority="145">
      <formula>INDIRECT(ADDRESS(ROW(),COLUMN()))=TRUNC(INDIRECT(ADDRESS(ROW(),COLUMN())))</formula>
    </cfRule>
  </conditionalFormatting>
  <conditionalFormatting sqref="J1368:J1369">
    <cfRule type="expression" dxfId="222" priority="144">
      <formula>INDIRECT(ADDRESS(ROW(),COLUMN()))=TRUNC(INDIRECT(ADDRESS(ROW(),COLUMN())))</formula>
    </cfRule>
  </conditionalFormatting>
  <conditionalFormatting sqref="J1370:J1372">
    <cfRule type="expression" dxfId="221" priority="143">
      <formula>INDIRECT(ADDRESS(ROW(),COLUMN()))=TRUNC(INDIRECT(ADDRESS(ROW(),COLUMN())))</formula>
    </cfRule>
  </conditionalFormatting>
  <conditionalFormatting sqref="L1370:L1372">
    <cfRule type="expression" dxfId="220" priority="142">
      <formula>INDIRECT(ADDRESS(ROW(),COLUMN()))=TRUNC(INDIRECT(ADDRESS(ROW(),COLUMN())))</formula>
    </cfRule>
  </conditionalFormatting>
  <conditionalFormatting sqref="O1370:O1372">
    <cfRule type="expression" dxfId="219" priority="141">
      <formula>INDIRECT(ADDRESS(ROW(),COLUMN()))=TRUNC(INDIRECT(ADDRESS(ROW(),COLUMN())))</formula>
    </cfRule>
  </conditionalFormatting>
  <conditionalFormatting sqref="J1373">
    <cfRule type="expression" dxfId="218" priority="140">
      <formula>INDIRECT(ADDRESS(ROW(),COLUMN()))=TRUNC(INDIRECT(ADDRESS(ROW(),COLUMN())))</formula>
    </cfRule>
  </conditionalFormatting>
  <conditionalFormatting sqref="L1373">
    <cfRule type="expression" dxfId="217" priority="139">
      <formula>INDIRECT(ADDRESS(ROW(),COLUMN()))=TRUNC(INDIRECT(ADDRESS(ROW(),COLUMN())))</formula>
    </cfRule>
  </conditionalFormatting>
  <conditionalFormatting sqref="G1366:G1373">
    <cfRule type="expression" dxfId="216" priority="134">
      <formula>OR($G1366="出演費",$G1366="音楽費",$G1366="文芸費")</formula>
    </cfRule>
    <cfRule type="expression" dxfId="215" priority="135">
      <formula>OR($G1366="舞台費",$G1366="作品借料",$G1366="上映費",$G1366="会場費",$G1366="運搬費")</formula>
    </cfRule>
    <cfRule type="expression" dxfId="214" priority="136">
      <formula>OR($G1366="賃金・共済費",$G1366="旅費",$G1366="報償費")</formula>
    </cfRule>
    <cfRule type="expression" dxfId="213" priority="137">
      <formula>OR($G1366="雑役務費",$G1366="消耗品費",$G1366="通信費",$G1366="会議費",$G1366="その他")</formula>
    </cfRule>
    <cfRule type="expression" dxfId="212" priority="138">
      <formula>OR($G1366="委託費",$G1366="補助金")</formula>
    </cfRule>
  </conditionalFormatting>
  <conditionalFormatting sqref="F1366:F1373">
    <cfRule type="expression" dxfId="211" priority="129">
      <formula>$F1366="委託費"</formula>
    </cfRule>
    <cfRule type="expression" dxfId="210" priority="130">
      <formula>$F1366="雑役務費・消耗品費等"</formula>
    </cfRule>
    <cfRule type="expression" dxfId="209" priority="131">
      <formula>$F1366="賃金・旅費・報償費"</formula>
    </cfRule>
    <cfRule type="expression" dxfId="208" priority="132">
      <formula>$F1366="舞台・会場・設営費"</formula>
    </cfRule>
    <cfRule type="expression" dxfId="207" priority="133">
      <formula>$F1366="出演・音楽・文芸費"</formula>
    </cfRule>
  </conditionalFormatting>
  <conditionalFormatting sqref="F1366:F1373">
    <cfRule type="expression" dxfId="206" priority="127">
      <formula>$F1366="動画制作・配信費等"</formula>
    </cfRule>
  </conditionalFormatting>
  <conditionalFormatting sqref="G1366:G1373">
    <cfRule type="expression" dxfId="205" priority="128">
      <formula>OR($G1366="動画制作費",$G1366="動画配信費")</formula>
    </cfRule>
  </conditionalFormatting>
  <conditionalFormatting sqref="O1360:O1361 R1360:R1362">
    <cfRule type="expression" dxfId="204" priority="126">
      <formula>INDIRECT(ADDRESS(ROW(),COLUMN()))=TRUNC(INDIRECT(ADDRESS(ROW(),COLUMN())))</formula>
    </cfRule>
  </conditionalFormatting>
  <conditionalFormatting sqref="O1365">
    <cfRule type="expression" dxfId="203" priority="125">
      <formula>INDIRECT(ADDRESS(ROW(),COLUMN()))=TRUNC(INDIRECT(ADDRESS(ROW(),COLUMN())))</formula>
    </cfRule>
  </conditionalFormatting>
  <conditionalFormatting sqref="R1363:R1365">
    <cfRule type="expression" dxfId="202" priority="124">
      <formula>INDIRECT(ADDRESS(ROW(),COLUMN()))=TRUNC(INDIRECT(ADDRESS(ROW(),COLUMN())))</formula>
    </cfRule>
  </conditionalFormatting>
  <conditionalFormatting sqref="L1360:L1361">
    <cfRule type="expression" dxfId="201" priority="123">
      <formula>INDIRECT(ADDRESS(ROW(),COLUMN()))=TRUNC(INDIRECT(ADDRESS(ROW(),COLUMN())))</formula>
    </cfRule>
  </conditionalFormatting>
  <conditionalFormatting sqref="J1360:J1361">
    <cfRule type="expression" dxfId="200" priority="122">
      <formula>INDIRECT(ADDRESS(ROW(),COLUMN()))=TRUNC(INDIRECT(ADDRESS(ROW(),COLUMN())))</formula>
    </cfRule>
  </conditionalFormatting>
  <conditionalFormatting sqref="J1362:J1364">
    <cfRule type="expression" dxfId="199" priority="121">
      <formula>INDIRECT(ADDRESS(ROW(),COLUMN()))=TRUNC(INDIRECT(ADDRESS(ROW(),COLUMN())))</formula>
    </cfRule>
  </conditionalFormatting>
  <conditionalFormatting sqref="L1362:L1364">
    <cfRule type="expression" dxfId="198" priority="120">
      <formula>INDIRECT(ADDRESS(ROW(),COLUMN()))=TRUNC(INDIRECT(ADDRESS(ROW(),COLUMN())))</formula>
    </cfRule>
  </conditionalFormatting>
  <conditionalFormatting sqref="O1362:O1364">
    <cfRule type="expression" dxfId="197" priority="119">
      <formula>INDIRECT(ADDRESS(ROW(),COLUMN()))=TRUNC(INDIRECT(ADDRESS(ROW(),COLUMN())))</formula>
    </cfRule>
  </conditionalFormatting>
  <conditionalFormatting sqref="J1365">
    <cfRule type="expression" dxfId="196" priority="118">
      <formula>INDIRECT(ADDRESS(ROW(),COLUMN()))=TRUNC(INDIRECT(ADDRESS(ROW(),COLUMN())))</formula>
    </cfRule>
  </conditionalFormatting>
  <conditionalFormatting sqref="L1365">
    <cfRule type="expression" dxfId="195" priority="117">
      <formula>INDIRECT(ADDRESS(ROW(),COLUMN()))=TRUNC(INDIRECT(ADDRESS(ROW(),COLUMN())))</formula>
    </cfRule>
  </conditionalFormatting>
  <conditionalFormatting sqref="G1360:G1365">
    <cfRule type="expression" dxfId="194" priority="112">
      <formula>OR($G1360="出演費",$G1360="音楽費",$G1360="文芸費")</formula>
    </cfRule>
    <cfRule type="expression" dxfId="193" priority="113">
      <formula>OR($G1360="舞台費",$G1360="作品借料",$G1360="上映費",$G1360="会場費",$G1360="運搬費")</formula>
    </cfRule>
    <cfRule type="expression" dxfId="192" priority="114">
      <formula>OR($G1360="賃金・共済費",$G1360="旅費",$G1360="報償費")</formula>
    </cfRule>
    <cfRule type="expression" dxfId="191" priority="115">
      <formula>OR($G1360="雑役務費",$G1360="消耗品費",$G1360="通信費",$G1360="会議費",$G1360="その他")</formula>
    </cfRule>
    <cfRule type="expression" dxfId="190" priority="116">
      <formula>OR($G1360="委託費",$G1360="補助金")</formula>
    </cfRule>
  </conditionalFormatting>
  <conditionalFormatting sqref="F1360:F1365">
    <cfRule type="expression" dxfId="189" priority="107">
      <formula>$F1360="委託費"</formula>
    </cfRule>
    <cfRule type="expression" dxfId="188" priority="108">
      <formula>$F1360="雑役務費・消耗品費等"</formula>
    </cfRule>
    <cfRule type="expression" dxfId="187" priority="109">
      <formula>$F1360="賃金・旅費・報償費"</formula>
    </cfRule>
    <cfRule type="expression" dxfId="186" priority="110">
      <formula>$F1360="舞台・会場・設営費"</formula>
    </cfRule>
    <cfRule type="expression" dxfId="185" priority="111">
      <formula>$F1360="出演・音楽・文芸費"</formula>
    </cfRule>
  </conditionalFormatting>
  <conditionalFormatting sqref="F1360:F1365">
    <cfRule type="expression" dxfId="184" priority="105">
      <formula>$F1360="動画制作・配信費等"</formula>
    </cfRule>
  </conditionalFormatting>
  <conditionalFormatting sqref="G1360:G1365">
    <cfRule type="expression" dxfId="183" priority="106">
      <formula>OR($G1360="動画制作費",$G1360="動画配信費")</formula>
    </cfRule>
  </conditionalFormatting>
  <conditionalFormatting sqref="O1404:O1406 R1404:R1407">
    <cfRule type="expression" dxfId="182" priority="104">
      <formula>INDIRECT(ADDRESS(ROW(),COLUMN()))=TRUNC(INDIRECT(ADDRESS(ROW(),COLUMN())))</formula>
    </cfRule>
  </conditionalFormatting>
  <conditionalFormatting sqref="O1410">
    <cfRule type="expression" dxfId="181" priority="103">
      <formula>INDIRECT(ADDRESS(ROW(),COLUMN()))=TRUNC(INDIRECT(ADDRESS(ROW(),COLUMN())))</formula>
    </cfRule>
  </conditionalFormatting>
  <conditionalFormatting sqref="R1408:R1410">
    <cfRule type="expression" dxfId="180" priority="102">
      <formula>INDIRECT(ADDRESS(ROW(),COLUMN()))=TRUNC(INDIRECT(ADDRESS(ROW(),COLUMN())))</formula>
    </cfRule>
  </conditionalFormatting>
  <conditionalFormatting sqref="L1404:L1406">
    <cfRule type="expression" dxfId="179" priority="101">
      <formula>INDIRECT(ADDRESS(ROW(),COLUMN()))=TRUNC(INDIRECT(ADDRESS(ROW(),COLUMN())))</formula>
    </cfRule>
  </conditionalFormatting>
  <conditionalFormatting sqref="J1404">
    <cfRule type="expression" dxfId="178" priority="100">
      <formula>INDIRECT(ADDRESS(ROW(),COLUMN()))=TRUNC(INDIRECT(ADDRESS(ROW(),COLUMN())))</formula>
    </cfRule>
  </conditionalFormatting>
  <conditionalFormatting sqref="J1405:J1406">
    <cfRule type="expression" dxfId="177" priority="99">
      <formula>INDIRECT(ADDRESS(ROW(),COLUMN()))=TRUNC(INDIRECT(ADDRESS(ROW(),COLUMN())))</formula>
    </cfRule>
  </conditionalFormatting>
  <conditionalFormatting sqref="J1407:J1409">
    <cfRule type="expression" dxfId="176" priority="98">
      <formula>INDIRECT(ADDRESS(ROW(),COLUMN()))=TRUNC(INDIRECT(ADDRESS(ROW(),COLUMN())))</formula>
    </cfRule>
  </conditionalFormatting>
  <conditionalFormatting sqref="L1407:L1409">
    <cfRule type="expression" dxfId="175" priority="97">
      <formula>INDIRECT(ADDRESS(ROW(),COLUMN()))=TRUNC(INDIRECT(ADDRESS(ROW(),COLUMN())))</formula>
    </cfRule>
  </conditionalFormatting>
  <conditionalFormatting sqref="O1407:O1409">
    <cfRule type="expression" dxfId="174" priority="96">
      <formula>INDIRECT(ADDRESS(ROW(),COLUMN()))=TRUNC(INDIRECT(ADDRESS(ROW(),COLUMN())))</formula>
    </cfRule>
  </conditionalFormatting>
  <conditionalFormatting sqref="J1410">
    <cfRule type="expression" dxfId="173" priority="95">
      <formula>INDIRECT(ADDRESS(ROW(),COLUMN()))=TRUNC(INDIRECT(ADDRESS(ROW(),COLUMN())))</formula>
    </cfRule>
  </conditionalFormatting>
  <conditionalFormatting sqref="L1410">
    <cfRule type="expression" dxfId="172" priority="94">
      <formula>INDIRECT(ADDRESS(ROW(),COLUMN()))=TRUNC(INDIRECT(ADDRESS(ROW(),COLUMN())))</formula>
    </cfRule>
  </conditionalFormatting>
  <conditionalFormatting sqref="G1404:G1410">
    <cfRule type="expression" dxfId="171" priority="89">
      <formula>OR($G1404="出演費",$G1404="音楽費",$G1404="文芸費")</formula>
    </cfRule>
    <cfRule type="expression" dxfId="170" priority="90">
      <formula>OR($G1404="舞台費",$G1404="作品借料",$G1404="上映費",$G1404="会場費",$G1404="運搬費")</formula>
    </cfRule>
    <cfRule type="expression" dxfId="169" priority="91">
      <formula>OR($G1404="賃金・共済費",$G1404="旅費",$G1404="報償費")</formula>
    </cfRule>
    <cfRule type="expression" dxfId="168" priority="92">
      <formula>OR($G1404="雑役務費",$G1404="消耗品費",$G1404="通信費",$G1404="会議費",$G1404="その他")</formula>
    </cfRule>
    <cfRule type="expression" dxfId="167" priority="93">
      <formula>OR($G1404="委託費",$G1404="補助金")</formula>
    </cfRule>
  </conditionalFormatting>
  <conditionalFormatting sqref="F1404:F1410">
    <cfRule type="expression" dxfId="166" priority="84">
      <formula>$F1404="委託費"</formula>
    </cfRule>
    <cfRule type="expression" dxfId="165" priority="85">
      <formula>$F1404="雑役務費・消耗品費等"</formula>
    </cfRule>
    <cfRule type="expression" dxfId="164" priority="86">
      <formula>$F1404="賃金・旅費・報償費"</formula>
    </cfRule>
    <cfRule type="expression" dxfId="163" priority="87">
      <formula>$F1404="舞台・会場・設営費"</formula>
    </cfRule>
    <cfRule type="expression" dxfId="162" priority="88">
      <formula>$F1404="出演・音楽・文芸費"</formula>
    </cfRule>
  </conditionalFormatting>
  <conditionalFormatting sqref="F1404:F1410">
    <cfRule type="expression" dxfId="161" priority="82">
      <formula>$F1404="動画制作・配信費等"</formula>
    </cfRule>
  </conditionalFormatting>
  <conditionalFormatting sqref="G1404:G1410">
    <cfRule type="expression" dxfId="160" priority="83">
      <formula>OR($G1404="動画制作費",$G1404="動画配信費")</formula>
    </cfRule>
  </conditionalFormatting>
  <conditionalFormatting sqref="R1396:R1400 O1396:O1399">
    <cfRule type="expression" dxfId="159" priority="81">
      <formula>INDIRECT(ADDRESS(ROW(),COLUMN()))=TRUNC(INDIRECT(ADDRESS(ROW(),COLUMN())))</formula>
    </cfRule>
  </conditionalFormatting>
  <conditionalFormatting sqref="O1403">
    <cfRule type="expression" dxfId="158" priority="80">
      <formula>INDIRECT(ADDRESS(ROW(),COLUMN()))=TRUNC(INDIRECT(ADDRESS(ROW(),COLUMN())))</formula>
    </cfRule>
  </conditionalFormatting>
  <conditionalFormatting sqref="R1401:R1403">
    <cfRule type="expression" dxfId="157" priority="79">
      <formula>INDIRECT(ADDRESS(ROW(),COLUMN()))=TRUNC(INDIRECT(ADDRESS(ROW(),COLUMN())))</formula>
    </cfRule>
  </conditionalFormatting>
  <conditionalFormatting sqref="L1396:L1399">
    <cfRule type="expression" dxfId="156" priority="78">
      <formula>INDIRECT(ADDRESS(ROW(),COLUMN()))=TRUNC(INDIRECT(ADDRESS(ROW(),COLUMN())))</formula>
    </cfRule>
  </conditionalFormatting>
  <conditionalFormatting sqref="J1397">
    <cfRule type="expression" dxfId="155" priority="77">
      <formula>INDIRECT(ADDRESS(ROW(),COLUMN()))=TRUNC(INDIRECT(ADDRESS(ROW(),COLUMN())))</formula>
    </cfRule>
  </conditionalFormatting>
  <conditionalFormatting sqref="J1396">
    <cfRule type="expression" dxfId="154" priority="76">
      <formula>INDIRECT(ADDRESS(ROW(),COLUMN()))=TRUNC(INDIRECT(ADDRESS(ROW(),COLUMN())))</formula>
    </cfRule>
  </conditionalFormatting>
  <conditionalFormatting sqref="J1398:J1399">
    <cfRule type="expression" dxfId="153" priority="75">
      <formula>INDIRECT(ADDRESS(ROW(),COLUMN()))=TRUNC(INDIRECT(ADDRESS(ROW(),COLUMN())))</formula>
    </cfRule>
  </conditionalFormatting>
  <conditionalFormatting sqref="J1400:J1402">
    <cfRule type="expression" dxfId="152" priority="74">
      <formula>INDIRECT(ADDRESS(ROW(),COLUMN()))=TRUNC(INDIRECT(ADDRESS(ROW(),COLUMN())))</formula>
    </cfRule>
  </conditionalFormatting>
  <conditionalFormatting sqref="L1400:L1402">
    <cfRule type="expression" dxfId="151" priority="73">
      <formula>INDIRECT(ADDRESS(ROW(),COLUMN()))=TRUNC(INDIRECT(ADDRESS(ROW(),COLUMN())))</formula>
    </cfRule>
  </conditionalFormatting>
  <conditionalFormatting sqref="O1400:O1402">
    <cfRule type="expression" dxfId="150" priority="72">
      <formula>INDIRECT(ADDRESS(ROW(),COLUMN()))=TRUNC(INDIRECT(ADDRESS(ROW(),COLUMN())))</formula>
    </cfRule>
  </conditionalFormatting>
  <conditionalFormatting sqref="J1403">
    <cfRule type="expression" dxfId="149" priority="71">
      <formula>INDIRECT(ADDRESS(ROW(),COLUMN()))=TRUNC(INDIRECT(ADDRESS(ROW(),COLUMN())))</formula>
    </cfRule>
  </conditionalFormatting>
  <conditionalFormatting sqref="L1403">
    <cfRule type="expression" dxfId="148" priority="70">
      <formula>INDIRECT(ADDRESS(ROW(),COLUMN()))=TRUNC(INDIRECT(ADDRESS(ROW(),COLUMN())))</formula>
    </cfRule>
  </conditionalFormatting>
  <conditionalFormatting sqref="G1396:G1403">
    <cfRule type="expression" dxfId="147" priority="65">
      <formula>OR($G1396="出演費",$G1396="音楽費",$G1396="文芸費")</formula>
    </cfRule>
    <cfRule type="expression" dxfId="146" priority="66">
      <formula>OR($G1396="舞台費",$G1396="作品借料",$G1396="上映費",$G1396="会場費",$G1396="運搬費")</formula>
    </cfRule>
    <cfRule type="expression" dxfId="145" priority="67">
      <formula>OR($G1396="賃金・共済費",$G1396="旅費",$G1396="報償費")</formula>
    </cfRule>
    <cfRule type="expression" dxfId="144" priority="68">
      <formula>OR($G1396="雑役務費",$G1396="消耗品費",$G1396="通信費",$G1396="会議費",$G1396="その他")</formula>
    </cfRule>
    <cfRule type="expression" dxfId="143" priority="69">
      <formula>OR($G1396="委託費",$G1396="補助金")</formula>
    </cfRule>
  </conditionalFormatting>
  <conditionalFormatting sqref="F1396:F1403">
    <cfRule type="expression" dxfId="142" priority="60">
      <formula>$F1396="委託費"</formula>
    </cfRule>
    <cfRule type="expression" dxfId="141" priority="61">
      <formula>$F1396="雑役務費・消耗品費等"</formula>
    </cfRule>
    <cfRule type="expression" dxfId="140" priority="62">
      <formula>$F1396="賃金・旅費・報償費"</formula>
    </cfRule>
    <cfRule type="expression" dxfId="139" priority="63">
      <formula>$F1396="舞台・会場・設営費"</formula>
    </cfRule>
    <cfRule type="expression" dxfId="138" priority="64">
      <formula>$F1396="出演・音楽・文芸費"</formula>
    </cfRule>
  </conditionalFormatting>
  <conditionalFormatting sqref="F1396:F1403">
    <cfRule type="expression" dxfId="137" priority="58">
      <formula>$F1396="動画制作・配信費等"</formula>
    </cfRule>
  </conditionalFormatting>
  <conditionalFormatting sqref="G1396:G1403">
    <cfRule type="expression" dxfId="136" priority="59">
      <formula>OR($G1396="動画制作費",$G1396="動画配信費")</formula>
    </cfRule>
  </conditionalFormatting>
  <conditionalFormatting sqref="O1390:O1391 R1390:R1392">
    <cfRule type="expression" dxfId="135" priority="57">
      <formula>INDIRECT(ADDRESS(ROW(),COLUMN()))=TRUNC(INDIRECT(ADDRESS(ROW(),COLUMN())))</formula>
    </cfRule>
  </conditionalFormatting>
  <conditionalFormatting sqref="O1395">
    <cfRule type="expression" dxfId="134" priority="56">
      <formula>INDIRECT(ADDRESS(ROW(),COLUMN()))=TRUNC(INDIRECT(ADDRESS(ROW(),COLUMN())))</formula>
    </cfRule>
  </conditionalFormatting>
  <conditionalFormatting sqref="R1393:R1395">
    <cfRule type="expression" dxfId="133" priority="55">
      <formula>INDIRECT(ADDRESS(ROW(),COLUMN()))=TRUNC(INDIRECT(ADDRESS(ROW(),COLUMN())))</formula>
    </cfRule>
  </conditionalFormatting>
  <conditionalFormatting sqref="L1390:L1391">
    <cfRule type="expression" dxfId="132" priority="54">
      <formula>INDIRECT(ADDRESS(ROW(),COLUMN()))=TRUNC(INDIRECT(ADDRESS(ROW(),COLUMN())))</formula>
    </cfRule>
  </conditionalFormatting>
  <conditionalFormatting sqref="J1390:J1391">
    <cfRule type="expression" dxfId="131" priority="53">
      <formula>INDIRECT(ADDRESS(ROW(),COLUMN()))=TRUNC(INDIRECT(ADDRESS(ROW(),COLUMN())))</formula>
    </cfRule>
  </conditionalFormatting>
  <conditionalFormatting sqref="J1392:J1394">
    <cfRule type="expression" dxfId="130" priority="52">
      <formula>INDIRECT(ADDRESS(ROW(),COLUMN()))=TRUNC(INDIRECT(ADDRESS(ROW(),COLUMN())))</formula>
    </cfRule>
  </conditionalFormatting>
  <conditionalFormatting sqref="L1392:L1394">
    <cfRule type="expression" dxfId="129" priority="51">
      <formula>INDIRECT(ADDRESS(ROW(),COLUMN()))=TRUNC(INDIRECT(ADDRESS(ROW(),COLUMN())))</formula>
    </cfRule>
  </conditionalFormatting>
  <conditionalFormatting sqref="O1392:O1394">
    <cfRule type="expression" dxfId="128" priority="50">
      <formula>INDIRECT(ADDRESS(ROW(),COLUMN()))=TRUNC(INDIRECT(ADDRESS(ROW(),COLUMN())))</formula>
    </cfRule>
  </conditionalFormatting>
  <conditionalFormatting sqref="J1395">
    <cfRule type="expression" dxfId="127" priority="49">
      <formula>INDIRECT(ADDRESS(ROW(),COLUMN()))=TRUNC(INDIRECT(ADDRESS(ROW(),COLUMN())))</formula>
    </cfRule>
  </conditionalFormatting>
  <conditionalFormatting sqref="L1395">
    <cfRule type="expression" dxfId="126" priority="48">
      <formula>INDIRECT(ADDRESS(ROW(),COLUMN()))=TRUNC(INDIRECT(ADDRESS(ROW(),COLUMN())))</formula>
    </cfRule>
  </conditionalFormatting>
  <conditionalFormatting sqref="G1390:G1395">
    <cfRule type="expression" dxfId="125" priority="43">
      <formula>OR($G1390="出演費",$G1390="音楽費",$G1390="文芸費")</formula>
    </cfRule>
    <cfRule type="expression" dxfId="124" priority="44">
      <formula>OR($G1390="舞台費",$G1390="作品借料",$G1390="上映費",$G1390="会場費",$G1390="運搬費")</formula>
    </cfRule>
    <cfRule type="expression" dxfId="123" priority="45">
      <formula>OR($G1390="賃金・共済費",$G1390="旅費",$G1390="報償費")</formula>
    </cfRule>
    <cfRule type="expression" dxfId="122" priority="46">
      <formula>OR($G1390="雑役務費",$G1390="消耗品費",$G1390="通信費",$G1390="会議費",$G1390="その他")</formula>
    </cfRule>
    <cfRule type="expression" dxfId="121" priority="47">
      <formula>OR($G1390="委託費",$G1390="補助金")</formula>
    </cfRule>
  </conditionalFormatting>
  <conditionalFormatting sqref="F1390:F1395">
    <cfRule type="expression" dxfId="120" priority="38">
      <formula>$F1390="委託費"</formula>
    </cfRule>
    <cfRule type="expression" dxfId="119" priority="39">
      <formula>$F1390="雑役務費・消耗品費等"</formula>
    </cfRule>
    <cfRule type="expression" dxfId="118" priority="40">
      <formula>$F1390="賃金・旅費・報償費"</formula>
    </cfRule>
    <cfRule type="expression" dxfId="117" priority="41">
      <formula>$F1390="舞台・会場・設営費"</formula>
    </cfRule>
    <cfRule type="expression" dxfId="116" priority="42">
      <formula>$F1390="出演・音楽・文芸費"</formula>
    </cfRule>
  </conditionalFormatting>
  <conditionalFormatting sqref="F1390:F1395">
    <cfRule type="expression" dxfId="115" priority="36">
      <formula>$F1390="動画制作・配信費等"</formula>
    </cfRule>
  </conditionalFormatting>
  <conditionalFormatting sqref="G1390:G1395">
    <cfRule type="expression" dxfId="114" priority="37">
      <formula>OR($G1390="動画制作費",$G1390="動画配信費")</formula>
    </cfRule>
  </conditionalFormatting>
  <conditionalFormatting sqref="J1607 J1617 J1627 J1637 J1647 J1657 J1667">
    <cfRule type="expression" dxfId="113" priority="35">
      <formula>INDIRECT(ADDRESS(ROW(),COLUMN()))=TRUNC(INDIRECT(ADDRESS(ROW(),COLUMN())))</formula>
    </cfRule>
  </conditionalFormatting>
  <conditionalFormatting sqref="L1607 L1617 L1627 L1637 L1647 L1657 L1667">
    <cfRule type="expression" dxfId="112" priority="34">
      <formula>INDIRECT(ADDRESS(ROW(),COLUMN()))=TRUNC(INDIRECT(ADDRESS(ROW(),COLUMN())))</formula>
    </cfRule>
  </conditionalFormatting>
  <conditionalFormatting sqref="O1607 O1617 O1627 O1637 O1647 O1657 O1667">
    <cfRule type="expression" dxfId="111" priority="33">
      <formula>INDIRECT(ADDRESS(ROW(),COLUMN()))=TRUNC(INDIRECT(ADDRESS(ROW(),COLUMN())))</formula>
    </cfRule>
  </conditionalFormatting>
  <conditionalFormatting sqref="R1607 R1617 R1627 R1637 R1647 R1657 R1667">
    <cfRule type="expression" dxfId="110" priority="32">
      <formula>INDIRECT(ADDRESS(ROW(),COLUMN()))=TRUNC(INDIRECT(ADDRESS(ROW(),COLUMN())))</formula>
    </cfRule>
  </conditionalFormatting>
  <conditionalFormatting sqref="J1608:J1615 J1618:J1625 J1628:J1635 J1638:J1645 J1648:J1655 J1658:J1665 J1668:J1675">
    <cfRule type="expression" dxfId="109" priority="31">
      <formula>INDIRECT(ADDRESS(ROW(),COLUMN()))=TRUNC(INDIRECT(ADDRESS(ROW(),COLUMN())))</formula>
    </cfRule>
  </conditionalFormatting>
  <conditionalFormatting sqref="L1616 L1626 L1636 L1646 L1656 L1666 L1676 O1616 O1626 O1636 O1646 O1656 O1666 O1676 R1616 R1626 R1636 R1646 R1656 R1666 R1676">
    <cfRule type="expression" dxfId="108" priority="30">
      <formula>INDIRECT(ADDRESS(ROW(),COLUMN()))=TRUNC(INDIRECT(ADDRESS(ROW(),COLUMN())))</formula>
    </cfRule>
  </conditionalFormatting>
  <conditionalFormatting sqref="J1616 J1626 J1636 J1646 J1656 J1666 J1676">
    <cfRule type="expression" dxfId="107" priority="29">
      <formula>INDIRECT(ADDRESS(ROW(),COLUMN()))=TRUNC(INDIRECT(ADDRESS(ROW(),COLUMN())))</formula>
    </cfRule>
  </conditionalFormatting>
  <conditionalFormatting sqref="J1677 J1687 J1697 J1707 J1717 J1727 J1737 J1747 J1757 J1767 J1777 J1787 J1797">
    <cfRule type="expression" dxfId="106" priority="28">
      <formula>INDIRECT(ADDRESS(ROW(),COLUMN()))=TRUNC(INDIRECT(ADDRESS(ROW(),COLUMN())))</formula>
    </cfRule>
  </conditionalFormatting>
  <conditionalFormatting sqref="L1677 L1687 L1697 L1707 L1717 L1727 L1737 L1747 L1757 L1767 L1777 L1787 L1797">
    <cfRule type="expression" dxfId="105" priority="27">
      <formula>INDIRECT(ADDRESS(ROW(),COLUMN()))=TRUNC(INDIRECT(ADDRESS(ROW(),COLUMN())))</formula>
    </cfRule>
  </conditionalFormatting>
  <conditionalFormatting sqref="O1677 O1687 O1697 O1707 O1717 O1727 O1737 O1747 O1757 O1767 O1777 O1787 O1797">
    <cfRule type="expression" dxfId="104" priority="26">
      <formula>INDIRECT(ADDRESS(ROW(),COLUMN()))=TRUNC(INDIRECT(ADDRESS(ROW(),COLUMN())))</formula>
    </cfRule>
  </conditionalFormatting>
  <conditionalFormatting sqref="R1677 R1687 R1697 R1707 R1717 R1727 R1737 R1747 R1757 R1767 R1777 R1787 R1797">
    <cfRule type="expression" dxfId="103" priority="25">
      <formula>INDIRECT(ADDRESS(ROW(),COLUMN()))=TRUNC(INDIRECT(ADDRESS(ROW(),COLUMN())))</formula>
    </cfRule>
  </conditionalFormatting>
  <conditionalFormatting sqref="J1678:J1685 J1688:J1695 J1698:J1705 J1708:J1715 J1718:J1725 J1728:J1735 J1738:J1745 J1748:J1755 J1758:J1765 J1768:J1775 J1778:J1785 J1788:J1795 J1798:J1805">
    <cfRule type="expression" dxfId="102" priority="24">
      <formula>INDIRECT(ADDRESS(ROW(),COLUMN()))=TRUNC(INDIRECT(ADDRESS(ROW(),COLUMN())))</formula>
    </cfRule>
  </conditionalFormatting>
  <conditionalFormatting sqref="L1686 O1686 R1686 L1696 L1706 L1716 L1726 L1736 L1746 L1756 L1766 L1776 L1786 L1796 L1806 O1696 O1706 O1716 O1726 O1736 O1746 O1756 O1766 O1776 O1786 O1796 O1806 R1696 R1706 R1716 R1726 R1736 R1746 R1756 R1766 R1776 R1786 R1796 R1806">
    <cfRule type="expression" dxfId="101" priority="23">
      <formula>INDIRECT(ADDRESS(ROW(),COLUMN()))=TRUNC(INDIRECT(ADDRESS(ROW(),COLUMN())))</formula>
    </cfRule>
  </conditionalFormatting>
  <conditionalFormatting sqref="J1686 J1696 J1706 J1716 J1726 J1736 J1746 J1756 J1766 J1776 J1786 J1796 J1806">
    <cfRule type="expression" dxfId="100" priority="22">
      <formula>INDIRECT(ADDRESS(ROW(),COLUMN()))=TRUNC(INDIRECT(ADDRESS(ROW(),COLUMN())))</formula>
    </cfRule>
  </conditionalFormatting>
  <conditionalFormatting sqref="J1807 J1817 J1827 J1837 J1847 J1857 J1867">
    <cfRule type="expression" dxfId="99" priority="21">
      <formula>INDIRECT(ADDRESS(ROW(),COLUMN()))=TRUNC(INDIRECT(ADDRESS(ROW(),COLUMN())))</formula>
    </cfRule>
  </conditionalFormatting>
  <conditionalFormatting sqref="L1807 L1817 L1827 L1837 L1847 L1857 L1867">
    <cfRule type="expression" dxfId="98" priority="20">
      <formula>INDIRECT(ADDRESS(ROW(),COLUMN()))=TRUNC(INDIRECT(ADDRESS(ROW(),COLUMN())))</formula>
    </cfRule>
  </conditionalFormatting>
  <conditionalFormatting sqref="O1807 O1817 O1827 O1837 O1847 O1857 O1867">
    <cfRule type="expression" dxfId="97" priority="19">
      <formula>INDIRECT(ADDRESS(ROW(),COLUMN()))=TRUNC(INDIRECT(ADDRESS(ROW(),COLUMN())))</formula>
    </cfRule>
  </conditionalFormatting>
  <conditionalFormatting sqref="R1807 R1817 R1827 R1837 R1847 R1857 R1867">
    <cfRule type="expression" dxfId="96" priority="18">
      <formula>INDIRECT(ADDRESS(ROW(),COLUMN()))=TRUNC(INDIRECT(ADDRESS(ROW(),COLUMN())))</formula>
    </cfRule>
  </conditionalFormatting>
  <conditionalFormatting sqref="J1808:J1815 J1818:J1825 J1828:J1835 J1838:J1845 J1848:J1855 J1858:J1865 J1868:J1875">
    <cfRule type="expression" dxfId="95" priority="17">
      <formula>INDIRECT(ADDRESS(ROW(),COLUMN()))=TRUNC(INDIRECT(ADDRESS(ROW(),COLUMN())))</formula>
    </cfRule>
  </conditionalFormatting>
  <conditionalFormatting sqref="L1816 L1826 L1836 L1846 L1856 L1866 L1876 O1816 O1826 O1836 O1846 O1856 O1866 O1876 R1816 R1826 R1836 R1846 R1856 R1866 R1876">
    <cfRule type="expression" dxfId="94" priority="16">
      <formula>INDIRECT(ADDRESS(ROW(),COLUMN()))=TRUNC(INDIRECT(ADDRESS(ROW(),COLUMN())))</formula>
    </cfRule>
  </conditionalFormatting>
  <conditionalFormatting sqref="J1816 J1826 J1836 J1846 J1856 J1866 J1876">
    <cfRule type="expression" dxfId="93" priority="15">
      <formula>INDIRECT(ADDRESS(ROW(),COLUMN()))=TRUNC(INDIRECT(ADDRESS(ROW(),COLUMN())))</formula>
    </cfRule>
  </conditionalFormatting>
  <conditionalFormatting sqref="J1877 J1887 J1897">
    <cfRule type="expression" dxfId="92" priority="14">
      <formula>INDIRECT(ADDRESS(ROW(),COLUMN()))=TRUNC(INDIRECT(ADDRESS(ROW(),COLUMN())))</formula>
    </cfRule>
  </conditionalFormatting>
  <conditionalFormatting sqref="L1877 L1887 L1897">
    <cfRule type="expression" dxfId="91" priority="13">
      <formula>INDIRECT(ADDRESS(ROW(),COLUMN()))=TRUNC(INDIRECT(ADDRESS(ROW(),COLUMN())))</formula>
    </cfRule>
  </conditionalFormatting>
  <conditionalFormatting sqref="O1877 O1887 O1897">
    <cfRule type="expression" dxfId="90" priority="12">
      <formula>INDIRECT(ADDRESS(ROW(),COLUMN()))=TRUNC(INDIRECT(ADDRESS(ROW(),COLUMN())))</formula>
    </cfRule>
  </conditionalFormatting>
  <conditionalFormatting sqref="R1877 R1887 R1897">
    <cfRule type="expression" dxfId="89" priority="11">
      <formula>INDIRECT(ADDRESS(ROW(),COLUMN()))=TRUNC(INDIRECT(ADDRESS(ROW(),COLUMN())))</formula>
    </cfRule>
  </conditionalFormatting>
  <conditionalFormatting sqref="J1878:J1885 J1888:J1895 J1898:J1905">
    <cfRule type="expression" dxfId="88" priority="10">
      <formula>INDIRECT(ADDRESS(ROW(),COLUMN()))=TRUNC(INDIRECT(ADDRESS(ROW(),COLUMN())))</formula>
    </cfRule>
  </conditionalFormatting>
  <conditionalFormatting sqref="L1886 L1896 L1906 O1886 O1896 O1906 R1886 R1896 R1906">
    <cfRule type="expression" dxfId="87" priority="9">
      <formula>INDIRECT(ADDRESS(ROW(),COLUMN()))=TRUNC(INDIRECT(ADDRESS(ROW(),COLUMN())))</formula>
    </cfRule>
  </conditionalFormatting>
  <conditionalFormatting sqref="J1886 J1896 J1906">
    <cfRule type="expression" dxfId="86" priority="8">
      <formula>INDIRECT(ADDRESS(ROW(),COLUMN()))=TRUNC(INDIRECT(ADDRESS(ROW(),COLUMN())))</formula>
    </cfRule>
  </conditionalFormatting>
  <conditionalFormatting sqref="J1907 J1917 J1927 J1937">
    <cfRule type="expression" dxfId="85" priority="7">
      <formula>INDIRECT(ADDRESS(ROW(),COLUMN()))=TRUNC(INDIRECT(ADDRESS(ROW(),COLUMN())))</formula>
    </cfRule>
  </conditionalFormatting>
  <conditionalFormatting sqref="L1907 L1917 L1927 L1937">
    <cfRule type="expression" dxfId="84" priority="6">
      <formula>INDIRECT(ADDRESS(ROW(),COLUMN()))=TRUNC(INDIRECT(ADDRESS(ROW(),COLUMN())))</formula>
    </cfRule>
  </conditionalFormatting>
  <conditionalFormatting sqref="O1907 O1917 O1927 O1937">
    <cfRule type="expression" dxfId="83" priority="5">
      <formula>INDIRECT(ADDRESS(ROW(),COLUMN()))=TRUNC(INDIRECT(ADDRESS(ROW(),COLUMN())))</formula>
    </cfRule>
  </conditionalFormatting>
  <conditionalFormatting sqref="R1907 R1917 R1927 R1937">
    <cfRule type="expression" dxfId="82" priority="4">
      <formula>INDIRECT(ADDRESS(ROW(),COLUMN()))=TRUNC(INDIRECT(ADDRESS(ROW(),COLUMN())))</formula>
    </cfRule>
  </conditionalFormatting>
  <conditionalFormatting sqref="J1908:J1915 J1918:J1925 J1928:J1935 J1938:J1945">
    <cfRule type="expression" dxfId="81" priority="3">
      <formula>INDIRECT(ADDRESS(ROW(),COLUMN()))=TRUNC(INDIRECT(ADDRESS(ROW(),COLUMN())))</formula>
    </cfRule>
  </conditionalFormatting>
  <conditionalFormatting sqref="L1916 L1926 L1936 L1946 O1916 O1926 O1936 O1946 R1916 R1926 R1936 R1946">
    <cfRule type="expression" dxfId="80" priority="2">
      <formula>INDIRECT(ADDRESS(ROW(),COLUMN()))=TRUNC(INDIRECT(ADDRESS(ROW(),COLUMN())))</formula>
    </cfRule>
  </conditionalFormatting>
  <conditionalFormatting sqref="J1916 J1926 J1936 J1946">
    <cfRule type="expression" dxfId="79" priority="1">
      <formula>INDIRECT(ADDRESS(ROW(),COLUMN()))=TRUNC(INDIRECT(ADDRESS(ROW(),COLUMN())))</formula>
    </cfRule>
  </conditionalFormatting>
  <dataValidations count="8">
    <dataValidation type="list" imeMode="hiragana" allowBlank="1" showInputMessage="1" showErrorMessage="1" sqref="G1477 G1486:G1487 G1496:G1497 G1506:G1507 G1516:G1517 G1526:G1527 G1536:G1537 G1546:G1547 G1556:G1557 G1566:G1567 G1576:G1577 G1586:G1587 G1596:G1597 G1966 G1956:G1957 G1606:G1607 G1616:G1617 G1626:G1627 G1636:G1637 G1646:G1647 G1656:G1657 G1666:G1667 G1676:G1677 G1686:G1687 G1696:G1697 G1706:G1707 G1716:G1717 G1726:G1727 G1736:G1737 G1746:G1747 G1756:G1757 G1766:G1767 G1776:G1777 G1786:G1787 G1796:G1797 G1806:G1807 G1816:G1817 G1826:G1827 G1836:G1837 G1846:G1847 G1856:G1857 G1866:G1867 F1477:F1966 G1876:G1877 G1946:G1947 G1886:G1887 G1896:G1897 G1906:G1907 G1916:G1917 G1926:G1927 G1936:G1937" xr:uid="{00000000-0002-0000-2D00-000000000000}">
      <formula1>収入</formula1>
    </dataValidation>
    <dataValidation imeMode="hiragana" allowBlank="1" showInputMessage="1" showErrorMessage="1" sqref="M9:M1468 P9:P1468 H9:H1468 H1477:H1966 M1477:M1966 P1477:P1966" xr:uid="{00000000-0002-0000-2D00-000001000000}"/>
    <dataValidation imeMode="disabled" allowBlank="1" showInputMessage="1" showErrorMessage="1" sqref="I1474:N1474 A1947 A9 I6:N6 A69 A1477 A1487 A1497:A1504 A39 A99 A129 A159 A189 A219 A249 A279 A309 A339 A1507 A1517:A1524 A1527:A1534 A1537:A1544 A1547 A1557:A1564 A1567:A1574 A1577:A1584 A1587:A1594 A1597:A1604 B6:D6 A369 A399 A429 A459 A489 A519 A549 A579 A609 A669 A639 A699 A729 A759 A789 A819 A849 A879 A909 A939 A969 A999 A1029 A1059 A1089 A1119 A1149 A1179 A1209 A1239 A1269 A1299 A1329 A1359 A1389 A1607 A1617:A1624 A1627:A1634 A1637:A1644 A1647 A1657:A1664 A1667:A1674 A1677 A1687 A1697:A1704 A1707 A1717:A1724 A1727:A1734 A1737:A1744 A1747 A1757:A1764 A1767:A1774 A1777:A1784 A1787:A1794 A1797:A1804 A1807 A1817:A1824 A1827:A1834 A1837:A1844 A1847 A1857:A1864 A1867:A1874 A1877:A1884 A1887:A1894 A1897:A1904 A1907 A1917:A1924 A1927:A1934 A1937:A1944" xr:uid="{00000000-0002-0000-2D00-000002000000}"/>
    <dataValidation imeMode="off" allowBlank="1" showInputMessage="1" showErrorMessage="1" sqref="J1979:K1983 B1471 I1972:I1983 J1972:K1977 B3 I1986:K2009 T9:T1468 L9:L1468 O9:O1468 R9:R1468 L1477:L1966 O1477:O1966 R1477:R1966 T1477:T1966" xr:uid="{00000000-0002-0000-2D00-000003000000}"/>
    <dataValidation imeMode="off" allowBlank="1" showInputMessage="1" showErrorMessage="1" errorTitle="入力制限" error="小数点以下とマイナスは入力できません。" sqref="J9:J1468 J1477:J1966" xr:uid="{00000000-0002-0000-2D00-000004000000}"/>
    <dataValidation allowBlank="1" showInputMessage="1" showErrorMessage="1" errorTitle="入力制限" error="小数点以下とマイナスは入力できません。" sqref="M1469" xr:uid="{00000000-0002-0000-2D00-000005000000}"/>
    <dataValidation type="list" imeMode="hiragana" allowBlank="1" showInputMessage="1" showErrorMessage="1" sqref="G9:G1468" xr:uid="{00000000-0002-0000-2D00-000007000000}">
      <formula1>INDIRECT(F9)</formula1>
    </dataValidation>
    <dataValidation type="list" imeMode="hiragana" allowBlank="1" showInputMessage="1" showErrorMessage="1" sqref="F9:F1468" xr:uid="{00000000-0002-0000-2D00-000008000000}">
      <formula1>区分</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33" manualBreakCount="33">
    <brk id="68" max="19" man="1"/>
    <brk id="128" max="19" man="1"/>
    <brk id="188" max="19" man="1"/>
    <brk id="248" max="19" man="1"/>
    <brk id="308" max="19" man="1"/>
    <brk id="368" max="19" man="1"/>
    <brk id="428" max="19" man="1"/>
    <brk id="488" max="19" man="1"/>
    <brk id="548" max="19" man="1"/>
    <brk id="608" max="19" man="1"/>
    <brk id="668" max="19" man="1"/>
    <brk id="728" max="19" man="1"/>
    <brk id="788" max="19" man="1"/>
    <brk id="848" max="19" man="1"/>
    <brk id="908" max="19" man="1"/>
    <brk id="968" max="19" man="1"/>
    <brk id="1028" max="19" man="1"/>
    <brk id="1088" max="19" man="1"/>
    <brk id="1148" max="19" man="1"/>
    <brk id="1208" max="19" man="1"/>
    <brk id="1268" max="19" man="1"/>
    <brk id="1328" max="19" man="1"/>
    <brk id="1388" max="19" man="1"/>
    <brk id="1468" max="19" man="1"/>
    <brk id="1526" max="19" man="1"/>
    <brk id="1576" max="19" man="1"/>
    <brk id="1626" max="19" man="1"/>
    <brk id="1676" max="19" man="1"/>
    <brk id="1726" max="19" man="1"/>
    <brk id="1776" max="19" man="1"/>
    <brk id="1826" max="19" man="1"/>
    <brk id="1876" max="19" man="1"/>
    <brk id="1926" max="1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0" tint="-0.249977111117893"/>
  </sheetPr>
  <dimension ref="A1:U52"/>
  <sheetViews>
    <sheetView topLeftCell="B1" workbookViewId="0">
      <selection activeCell="L3" sqref="L3"/>
    </sheetView>
  </sheetViews>
  <sheetFormatPr defaultRowHeight="13.2"/>
  <cols>
    <col min="6" max="8" width="17.33203125" bestFit="1" customWidth="1"/>
    <col min="9" max="9" width="20.33203125" bestFit="1" customWidth="1"/>
    <col min="10" max="10" width="20.33203125" customWidth="1"/>
    <col min="11" max="11" width="14.109375" bestFit="1" customWidth="1"/>
  </cols>
  <sheetData>
    <row r="1" spans="1:21">
      <c r="A1" s="206" t="s">
        <v>227</v>
      </c>
      <c r="B1" s="207"/>
      <c r="C1" s="207"/>
      <c r="D1" s="207"/>
      <c r="F1" s="189"/>
      <c r="G1" s="189"/>
    </row>
    <row r="2" spans="1:21">
      <c r="A2" s="109" t="s">
        <v>224</v>
      </c>
      <c r="B2" s="109" t="s">
        <v>225</v>
      </c>
      <c r="C2" s="109" t="s">
        <v>228</v>
      </c>
      <c r="D2" s="189" t="s">
        <v>226</v>
      </c>
      <c r="F2" t="s">
        <v>50</v>
      </c>
      <c r="G2" t="s">
        <v>53</v>
      </c>
      <c r="H2" t="s">
        <v>39</v>
      </c>
      <c r="I2" t="s">
        <v>52</v>
      </c>
      <c r="J2" s="254" t="s">
        <v>270</v>
      </c>
      <c r="K2" s="189" t="s">
        <v>73</v>
      </c>
      <c r="L2" s="189" t="s">
        <v>365</v>
      </c>
      <c r="M2" s="189" t="s">
        <v>242</v>
      </c>
      <c r="N2" s="189" t="s">
        <v>254</v>
      </c>
      <c r="P2" t="s">
        <v>50</v>
      </c>
      <c r="Q2" t="s">
        <v>53</v>
      </c>
      <c r="R2" t="s">
        <v>39</v>
      </c>
      <c r="S2" t="s">
        <v>52</v>
      </c>
      <c r="T2" s="189" t="s">
        <v>365</v>
      </c>
      <c r="U2" s="189"/>
    </row>
    <row r="3" spans="1:21">
      <c r="A3" s="109" t="s">
        <v>204</v>
      </c>
      <c r="B3" s="109">
        <v>1</v>
      </c>
      <c r="C3" s="190" t="s">
        <v>229</v>
      </c>
      <c r="D3">
        <f>【大規模】地域番号①!$E$4</f>
        <v>0</v>
      </c>
      <c r="F3" s="189" t="s">
        <v>231</v>
      </c>
      <c r="G3" s="189" t="s">
        <v>234</v>
      </c>
      <c r="H3" s="189" t="s">
        <v>239</v>
      </c>
      <c r="I3" s="189" t="s">
        <v>248</v>
      </c>
      <c r="J3" s="254" t="s">
        <v>271</v>
      </c>
      <c r="K3" s="189" t="s">
        <v>253</v>
      </c>
      <c r="M3" t="s">
        <v>243</v>
      </c>
      <c r="N3" s="189" t="s">
        <v>362</v>
      </c>
      <c r="P3" s="189" t="s">
        <v>25</v>
      </c>
      <c r="Q3" s="189" t="s">
        <v>3</v>
      </c>
      <c r="R3" s="189" t="s">
        <v>239</v>
      </c>
      <c r="S3" s="189" t="s">
        <v>30</v>
      </c>
      <c r="T3" s="189"/>
    </row>
    <row r="4" spans="1:21">
      <c r="A4" s="109" t="s">
        <v>205</v>
      </c>
      <c r="B4" s="109">
        <v>2</v>
      </c>
      <c r="C4" s="190" t="s">
        <v>176</v>
      </c>
      <c r="D4">
        <f>【大規模】地域番号②!$E$4</f>
        <v>0</v>
      </c>
      <c r="F4" s="189" t="s">
        <v>232</v>
      </c>
      <c r="G4" s="189" t="s">
        <v>235</v>
      </c>
      <c r="H4" s="189" t="s">
        <v>240</v>
      </c>
      <c r="I4" s="189" t="s">
        <v>249</v>
      </c>
      <c r="J4" s="254" t="s">
        <v>272</v>
      </c>
      <c r="K4" s="189"/>
      <c r="M4" t="s">
        <v>244</v>
      </c>
      <c r="N4" s="189" t="s">
        <v>363</v>
      </c>
      <c r="P4" s="189" t="s">
        <v>26</v>
      </c>
      <c r="Q4" s="189" t="s">
        <v>235</v>
      </c>
      <c r="R4" s="189" t="s">
        <v>31</v>
      </c>
      <c r="S4" s="189" t="s">
        <v>2</v>
      </c>
      <c r="T4" s="189"/>
    </row>
    <row r="5" spans="1:21">
      <c r="A5" s="109" t="s">
        <v>206</v>
      </c>
      <c r="B5" s="109">
        <v>3</v>
      </c>
      <c r="C5" s="190" t="s">
        <v>177</v>
      </c>
      <c r="D5">
        <f>【大規模】地域番号③!$E$4</f>
        <v>0</v>
      </c>
      <c r="F5" s="189" t="s">
        <v>233</v>
      </c>
      <c r="G5" s="189" t="s">
        <v>236</v>
      </c>
      <c r="H5" s="189" t="s">
        <v>241</v>
      </c>
      <c r="I5" s="189" t="s">
        <v>250</v>
      </c>
      <c r="J5" s="189"/>
      <c r="M5" t="s">
        <v>245</v>
      </c>
      <c r="P5" s="189" t="s">
        <v>233</v>
      </c>
      <c r="Q5" s="189" t="s">
        <v>4</v>
      </c>
      <c r="R5" s="189" t="s">
        <v>11</v>
      </c>
      <c r="S5" s="189" t="s">
        <v>250</v>
      </c>
    </row>
    <row r="6" spans="1:21">
      <c r="A6" s="109" t="s">
        <v>207</v>
      </c>
      <c r="B6" s="109">
        <v>4</v>
      </c>
      <c r="C6" s="190" t="s">
        <v>178</v>
      </c>
      <c r="D6" t="e">
        <f>#REF!</f>
        <v>#REF!</v>
      </c>
      <c r="F6" s="189"/>
      <c r="G6" s="189" t="s">
        <v>237</v>
      </c>
      <c r="I6" s="189" t="s">
        <v>251</v>
      </c>
      <c r="J6" s="189"/>
      <c r="M6" t="s">
        <v>246</v>
      </c>
      <c r="P6" s="189"/>
      <c r="Q6" s="189" t="s">
        <v>237</v>
      </c>
      <c r="S6" s="189" t="s">
        <v>32</v>
      </c>
    </row>
    <row r="7" spans="1:21">
      <c r="A7" s="109" t="s">
        <v>208</v>
      </c>
      <c r="B7" s="109">
        <v>5</v>
      </c>
      <c r="C7" s="190" t="s">
        <v>179</v>
      </c>
      <c r="D7" t="e">
        <f>#REF!</f>
        <v>#REF!</v>
      </c>
      <c r="F7" s="189"/>
      <c r="G7" s="189" t="s">
        <v>238</v>
      </c>
      <c r="I7" s="189" t="s">
        <v>252</v>
      </c>
      <c r="J7" s="189"/>
      <c r="M7" s="189" t="s">
        <v>258</v>
      </c>
      <c r="P7" s="189"/>
      <c r="Q7" s="189" t="s">
        <v>238</v>
      </c>
      <c r="S7" s="189" t="s">
        <v>20</v>
      </c>
    </row>
    <row r="8" spans="1:21">
      <c r="A8" s="109" t="s">
        <v>209</v>
      </c>
      <c r="B8" s="109">
        <v>6</v>
      </c>
      <c r="C8" s="190" t="s">
        <v>180</v>
      </c>
      <c r="D8" t="e">
        <f>#REF!</f>
        <v>#REF!</v>
      </c>
      <c r="F8" s="189"/>
      <c r="M8" t="s">
        <v>247</v>
      </c>
    </row>
    <row r="9" spans="1:21">
      <c r="A9" s="109" t="s">
        <v>210</v>
      </c>
      <c r="B9" s="109">
        <v>7</v>
      </c>
      <c r="C9" s="190" t="s">
        <v>181</v>
      </c>
      <c r="D9" t="e">
        <f>#REF!</f>
        <v>#REF!</v>
      </c>
      <c r="F9" s="189"/>
      <c r="M9" t="s">
        <v>347</v>
      </c>
    </row>
    <row r="10" spans="1:21">
      <c r="A10" s="109" t="s">
        <v>211</v>
      </c>
      <c r="B10" s="109">
        <v>8</v>
      </c>
      <c r="C10" s="190" t="s">
        <v>182</v>
      </c>
      <c r="D10" t="e">
        <f>#REF!</f>
        <v>#REF!</v>
      </c>
      <c r="F10" s="189"/>
    </row>
    <row r="11" spans="1:21">
      <c r="A11" s="109" t="s">
        <v>212</v>
      </c>
      <c r="B11" s="109">
        <v>9</v>
      </c>
      <c r="C11" s="190" t="s">
        <v>183</v>
      </c>
      <c r="D11" t="e">
        <f>#REF!</f>
        <v>#REF!</v>
      </c>
      <c r="F11" s="189"/>
    </row>
    <row r="12" spans="1:21">
      <c r="A12" s="109" t="s">
        <v>213</v>
      </c>
      <c r="B12" s="109">
        <v>10</v>
      </c>
      <c r="C12" s="190" t="s">
        <v>184</v>
      </c>
      <c r="D12" t="e">
        <f>#REF!</f>
        <v>#REF!</v>
      </c>
      <c r="F12" s="189"/>
    </row>
    <row r="13" spans="1:21">
      <c r="A13" s="109" t="s">
        <v>214</v>
      </c>
      <c r="B13" s="109">
        <v>11</v>
      </c>
      <c r="C13" s="190" t="s">
        <v>185</v>
      </c>
      <c r="D13" t="e">
        <f>#REF!</f>
        <v>#REF!</v>
      </c>
      <c r="F13" s="189"/>
    </row>
    <row r="14" spans="1:21">
      <c r="A14" s="109" t="s">
        <v>215</v>
      </c>
      <c r="B14" s="109">
        <v>12</v>
      </c>
      <c r="C14" s="190" t="s">
        <v>186</v>
      </c>
      <c r="D14" t="e">
        <f>#REF!</f>
        <v>#REF!</v>
      </c>
      <c r="F14" s="189"/>
    </row>
    <row r="15" spans="1:21">
      <c r="A15" s="109" t="s">
        <v>216</v>
      </c>
      <c r="B15" s="109">
        <v>13</v>
      </c>
      <c r="C15" s="190" t="s">
        <v>187</v>
      </c>
      <c r="D15" t="e">
        <f>#REF!</f>
        <v>#REF!</v>
      </c>
      <c r="F15" s="189"/>
    </row>
    <row r="16" spans="1:21">
      <c r="A16" s="109" t="s">
        <v>217</v>
      </c>
      <c r="B16" s="109">
        <v>14</v>
      </c>
      <c r="C16" s="190" t="s">
        <v>188</v>
      </c>
      <c r="D16" t="e">
        <f>#REF!</f>
        <v>#REF!</v>
      </c>
    </row>
    <row r="17" spans="1:4">
      <c r="A17" s="109" t="s">
        <v>218</v>
      </c>
      <c r="B17" s="109">
        <v>15</v>
      </c>
      <c r="C17" s="190" t="s">
        <v>189</v>
      </c>
      <c r="D17" t="e">
        <f>#REF!</f>
        <v>#REF!</v>
      </c>
    </row>
    <row r="18" spans="1:4">
      <c r="A18" s="109" t="s">
        <v>219</v>
      </c>
      <c r="B18" s="109">
        <v>16</v>
      </c>
      <c r="C18" s="190" t="s">
        <v>190</v>
      </c>
      <c r="D18" t="e">
        <f>#REF!</f>
        <v>#REF!</v>
      </c>
    </row>
    <row r="19" spans="1:4">
      <c r="A19" s="109" t="s">
        <v>220</v>
      </c>
      <c r="B19" s="109">
        <v>17</v>
      </c>
      <c r="C19" s="190" t="s">
        <v>191</v>
      </c>
      <c r="D19" t="e">
        <f>#REF!</f>
        <v>#REF!</v>
      </c>
    </row>
    <row r="20" spans="1:4">
      <c r="A20" s="109" t="s">
        <v>221</v>
      </c>
      <c r="B20" s="109">
        <v>18</v>
      </c>
      <c r="C20" s="190" t="s">
        <v>192</v>
      </c>
      <c r="D20" t="e">
        <f>#REF!</f>
        <v>#REF!</v>
      </c>
    </row>
    <row r="21" spans="1:4">
      <c r="A21" s="109" t="s">
        <v>222</v>
      </c>
      <c r="B21" s="109">
        <v>19</v>
      </c>
      <c r="C21" s="190" t="s">
        <v>193</v>
      </c>
      <c r="D21" t="e">
        <f>#REF!</f>
        <v>#REF!</v>
      </c>
    </row>
    <row r="22" spans="1:4">
      <c r="A22" s="109" t="s">
        <v>223</v>
      </c>
      <c r="B22" s="109">
        <v>20</v>
      </c>
      <c r="C22" s="190" t="s">
        <v>194</v>
      </c>
      <c r="D22" t="e">
        <f>#REF!</f>
        <v>#REF!</v>
      </c>
    </row>
    <row r="23" spans="1:4">
      <c r="A23" s="109" t="s">
        <v>287</v>
      </c>
      <c r="B23" s="109">
        <v>21</v>
      </c>
      <c r="C23" s="190" t="s">
        <v>288</v>
      </c>
      <c r="D23" t="e">
        <f>#REF!</f>
        <v>#REF!</v>
      </c>
    </row>
    <row r="24" spans="1:4">
      <c r="A24" s="109" t="s">
        <v>298</v>
      </c>
      <c r="B24" s="109">
        <v>22</v>
      </c>
      <c r="C24" s="190" t="s">
        <v>289</v>
      </c>
      <c r="D24" t="e">
        <f>#REF!</f>
        <v>#REF!</v>
      </c>
    </row>
    <row r="25" spans="1:4">
      <c r="A25" s="109" t="s">
        <v>299</v>
      </c>
      <c r="B25" s="109">
        <v>23</v>
      </c>
      <c r="C25" s="190" t="s">
        <v>290</v>
      </c>
      <c r="D25" t="e">
        <f>#REF!</f>
        <v>#REF!</v>
      </c>
    </row>
    <row r="26" spans="1:4">
      <c r="A26" s="109" t="s">
        <v>300</v>
      </c>
      <c r="B26" s="109">
        <v>24</v>
      </c>
      <c r="C26" s="190" t="s">
        <v>291</v>
      </c>
      <c r="D26" t="e">
        <f>#REF!</f>
        <v>#REF!</v>
      </c>
    </row>
    <row r="27" spans="1:4">
      <c r="A27" s="109" t="s">
        <v>301</v>
      </c>
      <c r="B27" s="109">
        <v>25</v>
      </c>
      <c r="C27" s="190" t="s">
        <v>292</v>
      </c>
      <c r="D27" t="e">
        <f>#REF!</f>
        <v>#REF!</v>
      </c>
    </row>
    <row r="28" spans="1:4">
      <c r="A28" s="109" t="s">
        <v>302</v>
      </c>
      <c r="B28" s="109">
        <v>26</v>
      </c>
      <c r="C28" s="190" t="s">
        <v>293</v>
      </c>
      <c r="D28" t="e">
        <f>#REF!</f>
        <v>#REF!</v>
      </c>
    </row>
    <row r="29" spans="1:4">
      <c r="A29" s="109" t="s">
        <v>303</v>
      </c>
      <c r="B29" s="109">
        <v>27</v>
      </c>
      <c r="C29" s="190" t="s">
        <v>294</v>
      </c>
      <c r="D29" t="e">
        <f>#REF!</f>
        <v>#REF!</v>
      </c>
    </row>
    <row r="30" spans="1:4">
      <c r="A30" s="109" t="s">
        <v>304</v>
      </c>
      <c r="B30" s="109">
        <v>28</v>
      </c>
      <c r="C30" s="190" t="s">
        <v>295</v>
      </c>
      <c r="D30" t="e">
        <f>#REF!</f>
        <v>#REF!</v>
      </c>
    </row>
    <row r="31" spans="1:4">
      <c r="A31" s="109" t="s">
        <v>305</v>
      </c>
      <c r="B31" s="109">
        <v>29</v>
      </c>
      <c r="C31" s="190" t="s">
        <v>296</v>
      </c>
      <c r="D31" t="e">
        <f>#REF!</f>
        <v>#REF!</v>
      </c>
    </row>
    <row r="32" spans="1:4">
      <c r="A32" s="109" t="s">
        <v>306</v>
      </c>
      <c r="B32" s="109">
        <v>30</v>
      </c>
      <c r="C32" s="190" t="s">
        <v>297</v>
      </c>
      <c r="D32" t="e">
        <f>#REF!</f>
        <v>#REF!</v>
      </c>
    </row>
    <row r="33" spans="1:4">
      <c r="A33" s="109" t="s">
        <v>317</v>
      </c>
      <c r="B33" s="109">
        <v>31</v>
      </c>
      <c r="C33" s="190" t="s">
        <v>307</v>
      </c>
      <c r="D33" t="e">
        <f>#REF!</f>
        <v>#REF!</v>
      </c>
    </row>
    <row r="34" spans="1:4">
      <c r="A34" s="109" t="s">
        <v>318</v>
      </c>
      <c r="B34" s="109">
        <v>32</v>
      </c>
      <c r="C34" s="190" t="s">
        <v>308</v>
      </c>
      <c r="D34" t="e">
        <f>#REF!</f>
        <v>#REF!</v>
      </c>
    </row>
    <row r="35" spans="1:4">
      <c r="A35" s="109" t="s">
        <v>319</v>
      </c>
      <c r="B35" s="109">
        <v>33</v>
      </c>
      <c r="C35" s="190" t="s">
        <v>309</v>
      </c>
      <c r="D35" t="e">
        <f>#REF!</f>
        <v>#REF!</v>
      </c>
    </row>
    <row r="36" spans="1:4">
      <c r="A36" s="109" t="s">
        <v>320</v>
      </c>
      <c r="B36" s="109">
        <v>34</v>
      </c>
      <c r="C36" s="190" t="s">
        <v>310</v>
      </c>
      <c r="D36" t="e">
        <f>#REF!</f>
        <v>#REF!</v>
      </c>
    </row>
    <row r="37" spans="1:4">
      <c r="A37" s="109" t="s">
        <v>321</v>
      </c>
      <c r="B37" s="109">
        <v>35</v>
      </c>
      <c r="C37" s="190" t="s">
        <v>311</v>
      </c>
      <c r="D37" t="e">
        <f>#REF!</f>
        <v>#REF!</v>
      </c>
    </row>
    <row r="38" spans="1:4">
      <c r="A38" s="109" t="s">
        <v>322</v>
      </c>
      <c r="B38" s="109">
        <v>36</v>
      </c>
      <c r="C38" s="190" t="s">
        <v>312</v>
      </c>
      <c r="D38" t="e">
        <f>#REF!</f>
        <v>#REF!</v>
      </c>
    </row>
    <row r="39" spans="1:4">
      <c r="A39" s="109" t="s">
        <v>323</v>
      </c>
      <c r="B39" s="109">
        <v>37</v>
      </c>
      <c r="C39" s="190" t="s">
        <v>313</v>
      </c>
      <c r="D39" t="e">
        <f>#REF!</f>
        <v>#REF!</v>
      </c>
    </row>
    <row r="40" spans="1:4">
      <c r="A40" s="109" t="s">
        <v>324</v>
      </c>
      <c r="B40" s="109">
        <v>38</v>
      </c>
      <c r="C40" s="190" t="s">
        <v>314</v>
      </c>
      <c r="D40" t="e">
        <f>#REF!</f>
        <v>#REF!</v>
      </c>
    </row>
    <row r="41" spans="1:4">
      <c r="A41" s="109" t="s">
        <v>325</v>
      </c>
      <c r="B41" s="109">
        <v>39</v>
      </c>
      <c r="C41" s="190" t="s">
        <v>315</v>
      </c>
      <c r="D41" t="e">
        <f>#REF!</f>
        <v>#REF!</v>
      </c>
    </row>
    <row r="42" spans="1:4">
      <c r="A42" s="109" t="s">
        <v>326</v>
      </c>
      <c r="B42" s="109">
        <v>40</v>
      </c>
      <c r="C42" s="190" t="s">
        <v>316</v>
      </c>
      <c r="D42" t="e">
        <f>#REF!</f>
        <v>#REF!</v>
      </c>
    </row>
    <row r="43" spans="1:4">
      <c r="A43" s="109" t="s">
        <v>334</v>
      </c>
      <c r="B43" s="109">
        <v>41</v>
      </c>
      <c r="C43" s="190" t="s">
        <v>327</v>
      </c>
      <c r="D43" t="e">
        <f>#REF!</f>
        <v>#REF!</v>
      </c>
    </row>
    <row r="44" spans="1:4">
      <c r="A44" s="109" t="s">
        <v>335</v>
      </c>
      <c r="B44" s="109">
        <v>42</v>
      </c>
      <c r="C44" s="190" t="s">
        <v>328</v>
      </c>
      <c r="D44" t="e">
        <f>#REF!</f>
        <v>#REF!</v>
      </c>
    </row>
    <row r="45" spans="1:4">
      <c r="A45" s="109" t="s">
        <v>336</v>
      </c>
      <c r="B45" s="109">
        <v>43</v>
      </c>
      <c r="C45" s="190" t="s">
        <v>329</v>
      </c>
      <c r="D45" t="e">
        <f>#REF!</f>
        <v>#REF!</v>
      </c>
    </row>
    <row r="46" spans="1:4">
      <c r="A46" s="109" t="s">
        <v>337</v>
      </c>
      <c r="B46" s="109">
        <v>44</v>
      </c>
      <c r="C46" s="190" t="s">
        <v>330</v>
      </c>
      <c r="D46" t="e">
        <f>#REF!</f>
        <v>#REF!</v>
      </c>
    </row>
    <row r="47" spans="1:4">
      <c r="A47" s="109" t="s">
        <v>338</v>
      </c>
      <c r="B47" s="109">
        <v>45</v>
      </c>
      <c r="C47" s="190" t="s">
        <v>331</v>
      </c>
      <c r="D47" t="e">
        <f>#REF!</f>
        <v>#REF!</v>
      </c>
    </row>
    <row r="48" spans="1:4">
      <c r="A48" s="109" t="s">
        <v>339</v>
      </c>
      <c r="B48" s="109">
        <v>46</v>
      </c>
      <c r="C48" s="190" t="s">
        <v>332</v>
      </c>
      <c r="D48" t="e">
        <f>#REF!</f>
        <v>#REF!</v>
      </c>
    </row>
    <row r="49" spans="1:4">
      <c r="A49" s="109" t="s">
        <v>340</v>
      </c>
      <c r="B49" s="109">
        <v>47</v>
      </c>
      <c r="C49" s="190" t="s">
        <v>333</v>
      </c>
      <c r="D49" t="e">
        <f>#REF!</f>
        <v>#REF!</v>
      </c>
    </row>
    <row r="50" spans="1:4">
      <c r="A50" s="109"/>
      <c r="B50" s="109"/>
      <c r="C50" s="190"/>
    </row>
    <row r="51" spans="1:4">
      <c r="A51" s="109"/>
      <c r="B51" s="109"/>
      <c r="C51" s="190"/>
    </row>
    <row r="52" spans="1:4">
      <c r="A52" s="109"/>
      <c r="B52" s="109"/>
      <c r="C52" s="190"/>
    </row>
  </sheetData>
  <sheetProtection formatRows="0"/>
  <phoneticPr fontId="7"/>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
    <tabColor rgb="FF0070C0"/>
    <pageSetUpPr fitToPage="1"/>
  </sheetPr>
  <dimension ref="A1:X119"/>
  <sheetViews>
    <sheetView view="pageBreakPreview" zoomScale="70" zoomScaleSheetLayoutView="70" workbookViewId="0">
      <pane ySplit="8" topLeftCell="A9" activePane="bottomLeft" state="frozen"/>
      <selection pane="bottomLeft"/>
    </sheetView>
  </sheetViews>
  <sheetFormatPr defaultColWidth="9" defaultRowHeight="13.2"/>
  <cols>
    <col min="1" max="1" width="6" customWidth="1"/>
    <col min="2" max="2" width="17.77734375" customWidth="1"/>
    <col min="3" max="3" width="11.77734375" customWidth="1"/>
    <col min="4" max="4" width="24.109375" customWidth="1"/>
    <col min="5" max="5" width="1.109375" customWidth="1"/>
    <col min="6" max="6" width="9.44140625" customWidth="1"/>
    <col min="7" max="7" width="1.33203125" customWidth="1"/>
    <col min="8" max="8" width="6" customWidth="1"/>
    <col min="9" max="9" width="6.109375" customWidth="1"/>
    <col min="10" max="10" width="1.88671875" customWidth="1"/>
    <col min="11" max="11" width="6" customWidth="1"/>
    <col min="12" max="12" width="6.109375" customWidth="1"/>
    <col min="13" max="13" width="2" customWidth="1"/>
    <col min="14" max="14" width="9.44140625" customWidth="1"/>
    <col min="15" max="15" width="1.77734375" customWidth="1"/>
    <col min="16" max="16" width="9.6640625" customWidth="1"/>
    <col min="17" max="17" width="6.88671875" customWidth="1"/>
    <col min="18" max="18" width="7" customWidth="1"/>
    <col min="19" max="19" width="20.6640625" customWidth="1"/>
    <col min="20" max="20" width="18.33203125" customWidth="1"/>
    <col min="21" max="21" width="25.33203125" customWidth="1"/>
    <col min="22" max="22" width="9" customWidth="1"/>
    <col min="23" max="23" width="9" style="323" hidden="1" customWidth="1"/>
    <col min="24" max="24" width="9" customWidth="1"/>
  </cols>
  <sheetData>
    <row r="1" spans="1:23">
      <c r="A1" s="28"/>
    </row>
    <row r="2" spans="1:23" ht="25.5" customHeight="1">
      <c r="A2" s="399" t="s">
        <v>172</v>
      </c>
    </row>
    <row r="3" spans="1:23" ht="45" customHeight="1">
      <c r="A3" s="809" t="s">
        <v>171</v>
      </c>
      <c r="B3" s="928"/>
      <c r="C3" s="813" t="s">
        <v>174</v>
      </c>
      <c r="D3" s="814"/>
      <c r="F3" s="400"/>
      <c r="G3" s="400"/>
      <c r="P3" s="330"/>
      <c r="W3" s="323">
        <v>18</v>
      </c>
    </row>
    <row r="4" spans="1:23" ht="22.5" customHeight="1">
      <c r="A4" s="328"/>
      <c r="B4" s="329"/>
      <c r="C4" s="1"/>
      <c r="D4" s="330"/>
      <c r="E4" s="330"/>
      <c r="F4" s="330"/>
      <c r="G4" s="330"/>
      <c r="O4" s="330"/>
      <c r="P4" s="330"/>
    </row>
    <row r="5" spans="1:23" ht="21.75" customHeight="1">
      <c r="D5" s="821" t="s">
        <v>38</v>
      </c>
      <c r="E5" s="822"/>
      <c r="F5" s="822" t="s">
        <v>41</v>
      </c>
      <c r="G5" s="822"/>
      <c r="H5" s="822"/>
      <c r="I5" s="822"/>
      <c r="J5" s="939" t="s">
        <v>49</v>
      </c>
      <c r="K5" s="939"/>
      <c r="L5" s="939"/>
      <c r="M5" s="939"/>
      <c r="N5" s="831" t="s">
        <v>166</v>
      </c>
      <c r="O5" s="933"/>
      <c r="P5" s="832"/>
    </row>
    <row r="6" spans="1:23" ht="21.75" customHeight="1">
      <c r="D6" s="937">
        <f>$E$114</f>
        <v>0</v>
      </c>
      <c r="E6" s="938"/>
      <c r="F6" s="937">
        <f>SUMIFS($P$9:$P$58,$B$9:$B$58,"補助対象外経費")</f>
        <v>0</v>
      </c>
      <c r="G6" s="937"/>
      <c r="H6" s="937"/>
      <c r="I6" s="937"/>
      <c r="J6" s="940">
        <f>D6+F6</f>
        <v>0</v>
      </c>
      <c r="K6" s="940"/>
      <c r="L6" s="940"/>
      <c r="M6" s="940"/>
      <c r="N6" s="934">
        <f>E91</f>
        <v>0</v>
      </c>
      <c r="O6" s="935"/>
      <c r="P6" s="936"/>
    </row>
    <row r="7" spans="1:23" ht="20.25" customHeight="1">
      <c r="A7" s="32" t="s">
        <v>173</v>
      </c>
      <c r="B7" s="30"/>
      <c r="C7" s="334"/>
      <c r="D7" s="33"/>
      <c r="E7" s="33"/>
      <c r="F7" s="33"/>
      <c r="G7" s="33"/>
      <c r="H7" s="33"/>
      <c r="I7" s="33"/>
      <c r="J7" s="33"/>
      <c r="K7" s="33"/>
      <c r="L7" s="33"/>
      <c r="M7" s="33"/>
      <c r="N7" s="33"/>
      <c r="O7" s="33"/>
      <c r="P7" s="63" t="s">
        <v>16</v>
      </c>
      <c r="Q7" s="63"/>
    </row>
    <row r="8" spans="1:23" ht="36" customHeight="1">
      <c r="A8" s="401" t="s">
        <v>133</v>
      </c>
      <c r="B8" s="402" t="s">
        <v>12</v>
      </c>
      <c r="C8" s="402" t="s">
        <v>22</v>
      </c>
      <c r="D8" s="403" t="s">
        <v>42</v>
      </c>
      <c r="E8" s="196"/>
      <c r="F8" s="404" t="s">
        <v>36</v>
      </c>
      <c r="G8" s="405" t="s">
        <v>43</v>
      </c>
      <c r="H8" s="404" t="s">
        <v>35</v>
      </c>
      <c r="I8" s="406" t="s">
        <v>37</v>
      </c>
      <c r="J8" s="405" t="s">
        <v>43</v>
      </c>
      <c r="K8" s="404" t="s">
        <v>45</v>
      </c>
      <c r="L8" s="406" t="s">
        <v>37</v>
      </c>
      <c r="M8" s="405" t="s">
        <v>46</v>
      </c>
      <c r="N8" s="404" t="s">
        <v>47</v>
      </c>
      <c r="O8" s="405" t="s">
        <v>48</v>
      </c>
      <c r="P8" s="407" t="s">
        <v>13</v>
      </c>
      <c r="Q8" s="408" t="s">
        <v>40</v>
      </c>
    </row>
    <row r="9" spans="1:23" ht="18" customHeight="1">
      <c r="A9" s="409">
        <v>1</v>
      </c>
      <c r="B9" s="338"/>
      <c r="C9" s="338"/>
      <c r="D9" s="339"/>
      <c r="E9" s="340"/>
      <c r="F9" s="341"/>
      <c r="G9" s="360"/>
      <c r="H9" s="361"/>
      <c r="I9" s="362"/>
      <c r="J9" s="363"/>
      <c r="K9" s="364"/>
      <c r="L9" s="362"/>
      <c r="M9" s="363"/>
      <c r="N9" s="365"/>
      <c r="O9" s="366"/>
      <c r="P9" s="388">
        <f t="shared" ref="P9:P52" si="0">IF(F9="",0,INT(SUM(PRODUCT(F9,H9,K9),N9)))</f>
        <v>0</v>
      </c>
      <c r="Q9" s="410"/>
    </row>
    <row r="10" spans="1:23" ht="18" customHeight="1">
      <c r="A10" s="409">
        <v>2</v>
      </c>
      <c r="B10" s="338"/>
      <c r="C10" s="338"/>
      <c r="D10" s="339"/>
      <c r="E10" s="340"/>
      <c r="F10" s="341"/>
      <c r="G10" s="360"/>
      <c r="H10" s="361"/>
      <c r="I10" s="362"/>
      <c r="J10" s="363"/>
      <c r="K10" s="364"/>
      <c r="L10" s="362"/>
      <c r="M10" s="363"/>
      <c r="N10" s="365"/>
      <c r="O10" s="366"/>
      <c r="P10" s="388">
        <f t="shared" si="0"/>
        <v>0</v>
      </c>
      <c r="Q10" s="410"/>
    </row>
    <row r="11" spans="1:23" ht="18" customHeight="1">
      <c r="A11" s="409">
        <v>3</v>
      </c>
      <c r="B11" s="338"/>
      <c r="C11" s="338"/>
      <c r="D11" s="339"/>
      <c r="E11" s="340"/>
      <c r="F11" s="341"/>
      <c r="G11" s="360"/>
      <c r="H11" s="361"/>
      <c r="I11" s="362"/>
      <c r="J11" s="363"/>
      <c r="K11" s="364"/>
      <c r="L11" s="362"/>
      <c r="M11" s="363"/>
      <c r="N11" s="365"/>
      <c r="O11" s="366"/>
      <c r="P11" s="388">
        <f t="shared" si="0"/>
        <v>0</v>
      </c>
      <c r="Q11" s="410"/>
    </row>
    <row r="12" spans="1:23" ht="18" customHeight="1">
      <c r="A12" s="409">
        <v>4</v>
      </c>
      <c r="B12" s="338"/>
      <c r="C12" s="338"/>
      <c r="D12" s="339"/>
      <c r="E12" s="340"/>
      <c r="F12" s="341"/>
      <c r="G12" s="360"/>
      <c r="H12" s="361"/>
      <c r="I12" s="362"/>
      <c r="J12" s="363"/>
      <c r="K12" s="364"/>
      <c r="L12" s="362"/>
      <c r="M12" s="363"/>
      <c r="N12" s="365"/>
      <c r="O12" s="366"/>
      <c r="P12" s="388">
        <f t="shared" si="0"/>
        <v>0</v>
      </c>
      <c r="Q12" s="410"/>
    </row>
    <row r="13" spans="1:23" ht="18" customHeight="1">
      <c r="A13" s="409">
        <v>5</v>
      </c>
      <c r="B13" s="338"/>
      <c r="C13" s="338"/>
      <c r="D13" s="339"/>
      <c r="E13" s="340"/>
      <c r="F13" s="341"/>
      <c r="G13" s="360"/>
      <c r="H13" s="361"/>
      <c r="I13" s="362"/>
      <c r="J13" s="363"/>
      <c r="K13" s="364"/>
      <c r="L13" s="362"/>
      <c r="M13" s="363"/>
      <c r="N13" s="365"/>
      <c r="O13" s="366"/>
      <c r="P13" s="388">
        <f t="shared" si="0"/>
        <v>0</v>
      </c>
      <c r="Q13" s="410"/>
    </row>
    <row r="14" spans="1:23" ht="18" customHeight="1">
      <c r="A14" s="409">
        <v>6</v>
      </c>
      <c r="B14" s="338"/>
      <c r="C14" s="338"/>
      <c r="D14" s="339"/>
      <c r="E14" s="340"/>
      <c r="F14" s="341"/>
      <c r="G14" s="360"/>
      <c r="H14" s="361"/>
      <c r="I14" s="362"/>
      <c r="J14" s="363"/>
      <c r="K14" s="364"/>
      <c r="L14" s="362"/>
      <c r="M14" s="363"/>
      <c r="N14" s="365"/>
      <c r="O14" s="366"/>
      <c r="P14" s="388">
        <f t="shared" si="0"/>
        <v>0</v>
      </c>
      <c r="Q14" s="410"/>
    </row>
    <row r="15" spans="1:23" ht="18" customHeight="1">
      <c r="A15" s="409">
        <v>7</v>
      </c>
      <c r="B15" s="338"/>
      <c r="C15" s="338"/>
      <c r="D15" s="339"/>
      <c r="E15" s="340"/>
      <c r="F15" s="341"/>
      <c r="G15" s="360"/>
      <c r="H15" s="361"/>
      <c r="I15" s="362"/>
      <c r="J15" s="363"/>
      <c r="K15" s="364"/>
      <c r="L15" s="362"/>
      <c r="M15" s="363"/>
      <c r="N15" s="365"/>
      <c r="O15" s="366"/>
      <c r="P15" s="388">
        <f t="shared" si="0"/>
        <v>0</v>
      </c>
      <c r="Q15" s="410"/>
    </row>
    <row r="16" spans="1:23" ht="18" customHeight="1">
      <c r="A16" s="409">
        <v>8</v>
      </c>
      <c r="B16" s="338"/>
      <c r="C16" s="338"/>
      <c r="D16" s="339"/>
      <c r="E16" s="340"/>
      <c r="F16" s="341"/>
      <c r="G16" s="360"/>
      <c r="H16" s="361"/>
      <c r="I16" s="362"/>
      <c r="J16" s="363"/>
      <c r="K16" s="364"/>
      <c r="L16" s="362"/>
      <c r="M16" s="363"/>
      <c r="N16" s="365"/>
      <c r="O16" s="366"/>
      <c r="P16" s="388">
        <f t="shared" si="0"/>
        <v>0</v>
      </c>
      <c r="Q16" s="410"/>
    </row>
    <row r="17" spans="1:17" ht="18" customHeight="1">
      <c r="A17" s="409">
        <v>9</v>
      </c>
      <c r="B17" s="338"/>
      <c r="C17" s="338"/>
      <c r="D17" s="339"/>
      <c r="E17" s="340"/>
      <c r="F17" s="341"/>
      <c r="G17" s="360"/>
      <c r="H17" s="361"/>
      <c r="I17" s="362"/>
      <c r="J17" s="363"/>
      <c r="K17" s="364"/>
      <c r="L17" s="362"/>
      <c r="M17" s="363"/>
      <c r="N17" s="365"/>
      <c r="O17" s="366"/>
      <c r="P17" s="388">
        <f t="shared" si="0"/>
        <v>0</v>
      </c>
      <c r="Q17" s="410"/>
    </row>
    <row r="18" spans="1:17" ht="18" customHeight="1">
      <c r="A18" s="409">
        <v>10</v>
      </c>
      <c r="B18" s="338"/>
      <c r="C18" s="338"/>
      <c r="D18" s="339"/>
      <c r="E18" s="340"/>
      <c r="F18" s="341"/>
      <c r="G18" s="360"/>
      <c r="H18" s="361"/>
      <c r="I18" s="362"/>
      <c r="J18" s="363"/>
      <c r="K18" s="364"/>
      <c r="L18" s="362"/>
      <c r="M18" s="363"/>
      <c r="N18" s="365"/>
      <c r="O18" s="366"/>
      <c r="P18" s="388">
        <f t="shared" si="0"/>
        <v>0</v>
      </c>
      <c r="Q18" s="410"/>
    </row>
    <row r="19" spans="1:17" ht="18" customHeight="1">
      <c r="A19" s="409">
        <v>11</v>
      </c>
      <c r="B19" s="338"/>
      <c r="C19" s="338"/>
      <c r="D19" s="339"/>
      <c r="E19" s="340"/>
      <c r="F19" s="341"/>
      <c r="G19" s="363"/>
      <c r="H19" s="364"/>
      <c r="I19" s="362"/>
      <c r="J19" s="363"/>
      <c r="K19" s="364"/>
      <c r="L19" s="362"/>
      <c r="M19" s="363"/>
      <c r="N19" s="365"/>
      <c r="O19" s="366"/>
      <c r="P19" s="388">
        <f t="shared" si="0"/>
        <v>0</v>
      </c>
      <c r="Q19" s="410"/>
    </row>
    <row r="20" spans="1:17" ht="18" customHeight="1">
      <c r="A20" s="409">
        <v>12</v>
      </c>
      <c r="B20" s="338"/>
      <c r="C20" s="338"/>
      <c r="D20" s="339"/>
      <c r="E20" s="340"/>
      <c r="F20" s="341"/>
      <c r="G20" s="363"/>
      <c r="H20" s="364"/>
      <c r="I20" s="362"/>
      <c r="J20" s="363"/>
      <c r="K20" s="364"/>
      <c r="L20" s="362"/>
      <c r="M20" s="363"/>
      <c r="N20" s="365"/>
      <c r="O20" s="366"/>
      <c r="P20" s="388">
        <f t="shared" si="0"/>
        <v>0</v>
      </c>
      <c r="Q20" s="410"/>
    </row>
    <row r="21" spans="1:17" ht="18" customHeight="1">
      <c r="A21" s="409">
        <v>13</v>
      </c>
      <c r="B21" s="338"/>
      <c r="C21" s="338"/>
      <c r="D21" s="339"/>
      <c r="E21" s="340"/>
      <c r="F21" s="341"/>
      <c r="G21" s="363"/>
      <c r="H21" s="364"/>
      <c r="I21" s="362"/>
      <c r="J21" s="363"/>
      <c r="K21" s="364"/>
      <c r="L21" s="362"/>
      <c r="M21" s="363"/>
      <c r="N21" s="365"/>
      <c r="O21" s="366"/>
      <c r="P21" s="388">
        <f t="shared" si="0"/>
        <v>0</v>
      </c>
      <c r="Q21" s="410"/>
    </row>
    <row r="22" spans="1:17" ht="18" customHeight="1">
      <c r="A22" s="409">
        <v>14</v>
      </c>
      <c r="B22" s="338"/>
      <c r="C22" s="338"/>
      <c r="D22" s="339"/>
      <c r="E22" s="340"/>
      <c r="F22" s="341"/>
      <c r="G22" s="363"/>
      <c r="H22" s="364"/>
      <c r="I22" s="362"/>
      <c r="J22" s="363"/>
      <c r="K22" s="364"/>
      <c r="L22" s="362"/>
      <c r="M22" s="363"/>
      <c r="N22" s="365"/>
      <c r="O22" s="366"/>
      <c r="P22" s="388">
        <f t="shared" si="0"/>
        <v>0</v>
      </c>
      <c r="Q22" s="410"/>
    </row>
    <row r="23" spans="1:17" ht="18" customHeight="1">
      <c r="A23" s="409">
        <v>15</v>
      </c>
      <c r="B23" s="338"/>
      <c r="C23" s="338"/>
      <c r="D23" s="339"/>
      <c r="E23" s="340"/>
      <c r="F23" s="341"/>
      <c r="G23" s="363"/>
      <c r="H23" s="364"/>
      <c r="I23" s="362"/>
      <c r="J23" s="363"/>
      <c r="K23" s="364"/>
      <c r="L23" s="362"/>
      <c r="M23" s="363"/>
      <c r="N23" s="365"/>
      <c r="O23" s="366"/>
      <c r="P23" s="388">
        <f t="shared" si="0"/>
        <v>0</v>
      </c>
      <c r="Q23" s="410"/>
    </row>
    <row r="24" spans="1:17" ht="18" customHeight="1">
      <c r="A24" s="409">
        <v>16</v>
      </c>
      <c r="B24" s="338"/>
      <c r="C24" s="338"/>
      <c r="D24" s="339"/>
      <c r="E24" s="340"/>
      <c r="F24" s="341"/>
      <c r="G24" s="360"/>
      <c r="H24" s="361"/>
      <c r="I24" s="362"/>
      <c r="J24" s="360"/>
      <c r="K24" s="364"/>
      <c r="L24" s="367"/>
      <c r="M24" s="363"/>
      <c r="N24" s="365"/>
      <c r="O24" s="366"/>
      <c r="P24" s="388">
        <f t="shared" si="0"/>
        <v>0</v>
      </c>
      <c r="Q24" s="410"/>
    </row>
    <row r="25" spans="1:17" ht="18" customHeight="1">
      <c r="A25" s="409">
        <v>17</v>
      </c>
      <c r="B25" s="338"/>
      <c r="C25" s="338"/>
      <c r="D25" s="339"/>
      <c r="E25" s="340"/>
      <c r="F25" s="341"/>
      <c r="G25" s="360"/>
      <c r="H25" s="361"/>
      <c r="I25" s="362"/>
      <c r="J25" s="360"/>
      <c r="K25" s="364"/>
      <c r="L25" s="367"/>
      <c r="M25" s="363"/>
      <c r="N25" s="365"/>
      <c r="O25" s="366"/>
      <c r="P25" s="388">
        <f t="shared" si="0"/>
        <v>0</v>
      </c>
      <c r="Q25" s="410"/>
    </row>
    <row r="26" spans="1:17" ht="18" customHeight="1">
      <c r="A26" s="409">
        <v>18</v>
      </c>
      <c r="B26" s="338"/>
      <c r="C26" s="338"/>
      <c r="D26" s="339"/>
      <c r="E26" s="340"/>
      <c r="F26" s="341"/>
      <c r="G26" s="360"/>
      <c r="H26" s="361"/>
      <c r="I26" s="362"/>
      <c r="J26" s="360"/>
      <c r="K26" s="364"/>
      <c r="L26" s="367"/>
      <c r="M26" s="363"/>
      <c r="N26" s="365"/>
      <c r="O26" s="366"/>
      <c r="P26" s="388">
        <f t="shared" si="0"/>
        <v>0</v>
      </c>
      <c r="Q26" s="410"/>
    </row>
    <row r="27" spans="1:17" ht="18" customHeight="1">
      <c r="A27" s="409">
        <v>19</v>
      </c>
      <c r="B27" s="358"/>
      <c r="C27" s="358"/>
      <c r="D27" s="359"/>
      <c r="E27" s="360"/>
      <c r="F27" s="361"/>
      <c r="G27" s="360"/>
      <c r="H27" s="361"/>
      <c r="I27" s="362"/>
      <c r="J27" s="363"/>
      <c r="K27" s="364"/>
      <c r="L27" s="362"/>
      <c r="M27" s="363"/>
      <c r="N27" s="365"/>
      <c r="O27" s="366"/>
      <c r="P27" s="388">
        <f t="shared" si="0"/>
        <v>0</v>
      </c>
      <c r="Q27" s="410"/>
    </row>
    <row r="28" spans="1:17" ht="18" customHeight="1">
      <c r="A28" s="409">
        <v>20</v>
      </c>
      <c r="B28" s="358"/>
      <c r="C28" s="358"/>
      <c r="D28" s="359"/>
      <c r="E28" s="360"/>
      <c r="F28" s="361"/>
      <c r="G28" s="360"/>
      <c r="H28" s="361"/>
      <c r="I28" s="362"/>
      <c r="J28" s="363"/>
      <c r="K28" s="364"/>
      <c r="L28" s="362"/>
      <c r="M28" s="363"/>
      <c r="N28" s="365"/>
      <c r="O28" s="366"/>
      <c r="P28" s="388">
        <f t="shared" si="0"/>
        <v>0</v>
      </c>
      <c r="Q28" s="410"/>
    </row>
    <row r="29" spans="1:17" ht="18" customHeight="1">
      <c r="A29" s="409">
        <v>21</v>
      </c>
      <c r="B29" s="358"/>
      <c r="C29" s="358"/>
      <c r="D29" s="359"/>
      <c r="E29" s="360"/>
      <c r="F29" s="361"/>
      <c r="G29" s="360"/>
      <c r="H29" s="361"/>
      <c r="I29" s="362"/>
      <c r="J29" s="363"/>
      <c r="K29" s="364"/>
      <c r="L29" s="362"/>
      <c r="M29" s="363"/>
      <c r="N29" s="365"/>
      <c r="O29" s="366"/>
      <c r="P29" s="388">
        <f t="shared" si="0"/>
        <v>0</v>
      </c>
      <c r="Q29" s="410"/>
    </row>
    <row r="30" spans="1:17" ht="18" customHeight="1">
      <c r="A30" s="409">
        <v>22</v>
      </c>
      <c r="B30" s="358"/>
      <c r="C30" s="358"/>
      <c r="D30" s="359"/>
      <c r="E30" s="360"/>
      <c r="F30" s="361"/>
      <c r="G30" s="360"/>
      <c r="H30" s="361"/>
      <c r="I30" s="362"/>
      <c r="J30" s="363"/>
      <c r="K30" s="364"/>
      <c r="L30" s="362"/>
      <c r="M30" s="363"/>
      <c r="N30" s="365"/>
      <c r="O30" s="366"/>
      <c r="P30" s="388">
        <f t="shared" si="0"/>
        <v>0</v>
      </c>
      <c r="Q30" s="410"/>
    </row>
    <row r="31" spans="1:17" ht="18" customHeight="1">
      <c r="A31" s="409">
        <v>23</v>
      </c>
      <c r="B31" s="358"/>
      <c r="C31" s="358"/>
      <c r="D31" s="359"/>
      <c r="E31" s="360"/>
      <c r="F31" s="361"/>
      <c r="G31" s="360"/>
      <c r="H31" s="361"/>
      <c r="I31" s="362"/>
      <c r="J31" s="363"/>
      <c r="K31" s="364"/>
      <c r="L31" s="362"/>
      <c r="M31" s="363"/>
      <c r="N31" s="365"/>
      <c r="O31" s="366"/>
      <c r="P31" s="388">
        <f t="shared" si="0"/>
        <v>0</v>
      </c>
      <c r="Q31" s="410"/>
    </row>
    <row r="32" spans="1:17" ht="18" customHeight="1">
      <c r="A32" s="409">
        <v>24</v>
      </c>
      <c r="B32" s="358"/>
      <c r="C32" s="358"/>
      <c r="D32" s="359"/>
      <c r="E32" s="360"/>
      <c r="F32" s="361"/>
      <c r="G32" s="360"/>
      <c r="H32" s="361"/>
      <c r="I32" s="362"/>
      <c r="J32" s="363"/>
      <c r="K32" s="364"/>
      <c r="L32" s="362"/>
      <c r="M32" s="363"/>
      <c r="N32" s="365"/>
      <c r="O32" s="366"/>
      <c r="P32" s="388">
        <f t="shared" si="0"/>
        <v>0</v>
      </c>
      <c r="Q32" s="410"/>
    </row>
    <row r="33" spans="1:17" ht="18" customHeight="1">
      <c r="A33" s="409">
        <v>25</v>
      </c>
      <c r="B33" s="358"/>
      <c r="C33" s="358"/>
      <c r="D33" s="359"/>
      <c r="E33" s="360"/>
      <c r="F33" s="361"/>
      <c r="G33" s="360"/>
      <c r="H33" s="361"/>
      <c r="I33" s="362"/>
      <c r="J33" s="363"/>
      <c r="K33" s="364"/>
      <c r="L33" s="362"/>
      <c r="M33" s="363"/>
      <c r="N33" s="365"/>
      <c r="O33" s="366"/>
      <c r="P33" s="388">
        <f t="shared" si="0"/>
        <v>0</v>
      </c>
      <c r="Q33" s="410"/>
    </row>
    <row r="34" spans="1:17" ht="18" customHeight="1">
      <c r="A34" s="409">
        <v>26</v>
      </c>
      <c r="B34" s="358"/>
      <c r="C34" s="358"/>
      <c r="D34" s="359"/>
      <c r="E34" s="360"/>
      <c r="F34" s="361"/>
      <c r="G34" s="360"/>
      <c r="H34" s="361"/>
      <c r="I34" s="362"/>
      <c r="J34" s="363"/>
      <c r="K34" s="364"/>
      <c r="L34" s="362"/>
      <c r="M34" s="363"/>
      <c r="N34" s="365"/>
      <c r="O34" s="366"/>
      <c r="P34" s="388">
        <f t="shared" si="0"/>
        <v>0</v>
      </c>
      <c r="Q34" s="410"/>
    </row>
    <row r="35" spans="1:17" ht="18" customHeight="1">
      <c r="A35" s="409">
        <v>27</v>
      </c>
      <c r="B35" s="358"/>
      <c r="C35" s="358"/>
      <c r="D35" s="359"/>
      <c r="E35" s="360"/>
      <c r="F35" s="361"/>
      <c r="G35" s="360"/>
      <c r="H35" s="361"/>
      <c r="I35" s="362"/>
      <c r="J35" s="363"/>
      <c r="K35" s="364"/>
      <c r="L35" s="362"/>
      <c r="M35" s="363"/>
      <c r="N35" s="365"/>
      <c r="O35" s="366"/>
      <c r="P35" s="388">
        <f t="shared" si="0"/>
        <v>0</v>
      </c>
      <c r="Q35" s="410"/>
    </row>
    <row r="36" spans="1:17" ht="18" customHeight="1">
      <c r="A36" s="409">
        <v>28</v>
      </c>
      <c r="B36" s="358"/>
      <c r="C36" s="358"/>
      <c r="D36" s="359"/>
      <c r="E36" s="360"/>
      <c r="F36" s="361"/>
      <c r="G36" s="360"/>
      <c r="H36" s="361"/>
      <c r="I36" s="362"/>
      <c r="J36" s="363"/>
      <c r="K36" s="364"/>
      <c r="L36" s="362"/>
      <c r="M36" s="363"/>
      <c r="N36" s="365"/>
      <c r="O36" s="366"/>
      <c r="P36" s="388">
        <f t="shared" si="0"/>
        <v>0</v>
      </c>
      <c r="Q36" s="410"/>
    </row>
    <row r="37" spans="1:17" ht="18" customHeight="1">
      <c r="A37" s="409">
        <v>29</v>
      </c>
      <c r="B37" s="358"/>
      <c r="C37" s="358"/>
      <c r="D37" s="359"/>
      <c r="E37" s="360"/>
      <c r="F37" s="361"/>
      <c r="G37" s="360"/>
      <c r="H37" s="361"/>
      <c r="I37" s="362"/>
      <c r="J37" s="363"/>
      <c r="K37" s="364"/>
      <c r="L37" s="362"/>
      <c r="M37" s="363"/>
      <c r="N37" s="365"/>
      <c r="O37" s="366"/>
      <c r="P37" s="388">
        <f t="shared" si="0"/>
        <v>0</v>
      </c>
      <c r="Q37" s="410"/>
    </row>
    <row r="38" spans="1:17" ht="18" customHeight="1">
      <c r="A38" s="409">
        <v>30</v>
      </c>
      <c r="B38" s="358"/>
      <c r="C38" s="358"/>
      <c r="D38" s="359"/>
      <c r="E38" s="360"/>
      <c r="F38" s="361"/>
      <c r="G38" s="360"/>
      <c r="H38" s="361"/>
      <c r="I38" s="362"/>
      <c r="J38" s="363"/>
      <c r="K38" s="364"/>
      <c r="L38" s="362"/>
      <c r="M38" s="363"/>
      <c r="N38" s="365"/>
      <c r="O38" s="366"/>
      <c r="P38" s="388">
        <f t="shared" si="0"/>
        <v>0</v>
      </c>
      <c r="Q38" s="410"/>
    </row>
    <row r="39" spans="1:17" ht="18" customHeight="1">
      <c r="A39" s="409">
        <v>31</v>
      </c>
      <c r="B39" s="358"/>
      <c r="C39" s="358"/>
      <c r="D39" s="359"/>
      <c r="E39" s="360"/>
      <c r="F39" s="361"/>
      <c r="G39" s="360"/>
      <c r="H39" s="361"/>
      <c r="I39" s="362"/>
      <c r="J39" s="363"/>
      <c r="K39" s="364"/>
      <c r="L39" s="362"/>
      <c r="M39" s="363"/>
      <c r="N39" s="365"/>
      <c r="O39" s="366"/>
      <c r="P39" s="388">
        <f t="shared" si="0"/>
        <v>0</v>
      </c>
      <c r="Q39" s="410"/>
    </row>
    <row r="40" spans="1:17" ht="18" customHeight="1">
      <c r="A40" s="409">
        <v>32</v>
      </c>
      <c r="B40" s="358"/>
      <c r="C40" s="358"/>
      <c r="D40" s="359"/>
      <c r="E40" s="360"/>
      <c r="F40" s="361"/>
      <c r="G40" s="360"/>
      <c r="H40" s="361"/>
      <c r="I40" s="362"/>
      <c r="J40" s="363"/>
      <c r="K40" s="364"/>
      <c r="L40" s="362"/>
      <c r="M40" s="363"/>
      <c r="N40" s="365"/>
      <c r="O40" s="366"/>
      <c r="P40" s="388">
        <f t="shared" si="0"/>
        <v>0</v>
      </c>
      <c r="Q40" s="410"/>
    </row>
    <row r="41" spans="1:17" ht="18" customHeight="1">
      <c r="A41" s="409">
        <v>33</v>
      </c>
      <c r="B41" s="358"/>
      <c r="C41" s="358"/>
      <c r="D41" s="359"/>
      <c r="E41" s="360"/>
      <c r="F41" s="361"/>
      <c r="G41" s="360"/>
      <c r="H41" s="361"/>
      <c r="I41" s="362"/>
      <c r="J41" s="363"/>
      <c r="K41" s="364"/>
      <c r="L41" s="362"/>
      <c r="M41" s="363"/>
      <c r="N41" s="365"/>
      <c r="O41" s="366"/>
      <c r="P41" s="388">
        <f t="shared" si="0"/>
        <v>0</v>
      </c>
      <c r="Q41" s="410"/>
    </row>
    <row r="42" spans="1:17" ht="18" customHeight="1">
      <c r="A42" s="409">
        <v>34</v>
      </c>
      <c r="B42" s="358"/>
      <c r="C42" s="358"/>
      <c r="D42" s="359"/>
      <c r="E42" s="360"/>
      <c r="F42" s="361"/>
      <c r="G42" s="360"/>
      <c r="H42" s="361"/>
      <c r="I42" s="362"/>
      <c r="J42" s="363"/>
      <c r="K42" s="364"/>
      <c r="L42" s="362"/>
      <c r="M42" s="363"/>
      <c r="N42" s="365"/>
      <c r="O42" s="366"/>
      <c r="P42" s="388">
        <f t="shared" si="0"/>
        <v>0</v>
      </c>
      <c r="Q42" s="410"/>
    </row>
    <row r="43" spans="1:17" ht="18" customHeight="1">
      <c r="A43" s="409">
        <v>35</v>
      </c>
      <c r="B43" s="358"/>
      <c r="C43" s="358"/>
      <c r="D43" s="359"/>
      <c r="E43" s="360"/>
      <c r="F43" s="361"/>
      <c r="G43" s="363"/>
      <c r="H43" s="364"/>
      <c r="I43" s="362"/>
      <c r="J43" s="363"/>
      <c r="K43" s="364"/>
      <c r="L43" s="362"/>
      <c r="M43" s="363"/>
      <c r="N43" s="365"/>
      <c r="O43" s="366"/>
      <c r="P43" s="388">
        <f t="shared" si="0"/>
        <v>0</v>
      </c>
      <c r="Q43" s="410"/>
    </row>
    <row r="44" spans="1:17" ht="18" customHeight="1">
      <c r="A44" s="409">
        <v>36</v>
      </c>
      <c r="B44" s="358"/>
      <c r="C44" s="358"/>
      <c r="D44" s="359"/>
      <c r="E44" s="360"/>
      <c r="F44" s="361"/>
      <c r="G44" s="360"/>
      <c r="H44" s="361"/>
      <c r="I44" s="362"/>
      <c r="J44" s="363"/>
      <c r="K44" s="364"/>
      <c r="L44" s="362"/>
      <c r="M44" s="363"/>
      <c r="N44" s="365"/>
      <c r="O44" s="366"/>
      <c r="P44" s="388">
        <f t="shared" si="0"/>
        <v>0</v>
      </c>
      <c r="Q44" s="410"/>
    </row>
    <row r="45" spans="1:17" ht="18" customHeight="1">
      <c r="A45" s="409">
        <v>37</v>
      </c>
      <c r="B45" s="358"/>
      <c r="C45" s="358"/>
      <c r="D45" s="359"/>
      <c r="E45" s="360"/>
      <c r="F45" s="361"/>
      <c r="G45" s="360"/>
      <c r="H45" s="361"/>
      <c r="I45" s="362"/>
      <c r="J45" s="363"/>
      <c r="K45" s="364"/>
      <c r="L45" s="362"/>
      <c r="M45" s="363"/>
      <c r="N45" s="365"/>
      <c r="O45" s="366"/>
      <c r="P45" s="388">
        <f t="shared" si="0"/>
        <v>0</v>
      </c>
      <c r="Q45" s="410"/>
    </row>
    <row r="46" spans="1:17" ht="18" customHeight="1">
      <c r="A46" s="409">
        <v>38</v>
      </c>
      <c r="B46" s="358"/>
      <c r="C46" s="358"/>
      <c r="D46" s="359"/>
      <c r="E46" s="360"/>
      <c r="F46" s="364"/>
      <c r="G46" s="363"/>
      <c r="H46" s="364"/>
      <c r="I46" s="362"/>
      <c r="J46" s="363"/>
      <c r="K46" s="364"/>
      <c r="L46" s="362"/>
      <c r="M46" s="363"/>
      <c r="N46" s="365"/>
      <c r="O46" s="366"/>
      <c r="P46" s="388">
        <f t="shared" si="0"/>
        <v>0</v>
      </c>
      <c r="Q46" s="410"/>
    </row>
    <row r="47" spans="1:17" ht="18" customHeight="1">
      <c r="A47" s="409">
        <v>39</v>
      </c>
      <c r="B47" s="358"/>
      <c r="C47" s="358"/>
      <c r="D47" s="359"/>
      <c r="E47" s="360"/>
      <c r="F47" s="364"/>
      <c r="G47" s="363"/>
      <c r="H47" s="364"/>
      <c r="I47" s="362"/>
      <c r="J47" s="363"/>
      <c r="K47" s="364"/>
      <c r="L47" s="362"/>
      <c r="M47" s="363"/>
      <c r="N47" s="365"/>
      <c r="O47" s="366"/>
      <c r="P47" s="388">
        <f t="shared" si="0"/>
        <v>0</v>
      </c>
      <c r="Q47" s="410"/>
    </row>
    <row r="48" spans="1:17" ht="18" customHeight="1">
      <c r="A48" s="409">
        <v>40</v>
      </c>
      <c r="B48" s="358"/>
      <c r="C48" s="358"/>
      <c r="D48" s="359"/>
      <c r="E48" s="360"/>
      <c r="F48" s="364"/>
      <c r="G48" s="363"/>
      <c r="H48" s="364"/>
      <c r="I48" s="362"/>
      <c r="J48" s="363"/>
      <c r="K48" s="364"/>
      <c r="L48" s="362"/>
      <c r="M48" s="363"/>
      <c r="N48" s="365"/>
      <c r="O48" s="366"/>
      <c r="P48" s="388">
        <f t="shared" si="0"/>
        <v>0</v>
      </c>
      <c r="Q48" s="410"/>
    </row>
    <row r="49" spans="1:24" ht="18" customHeight="1">
      <c r="A49" s="409">
        <v>41</v>
      </c>
      <c r="B49" s="358"/>
      <c r="C49" s="358"/>
      <c r="D49" s="359"/>
      <c r="E49" s="360"/>
      <c r="F49" s="364"/>
      <c r="G49" s="363"/>
      <c r="H49" s="364"/>
      <c r="I49" s="362"/>
      <c r="J49" s="363"/>
      <c r="K49" s="364"/>
      <c r="L49" s="362"/>
      <c r="M49" s="363"/>
      <c r="N49" s="365"/>
      <c r="O49" s="366"/>
      <c r="P49" s="388">
        <f t="shared" si="0"/>
        <v>0</v>
      </c>
      <c r="Q49" s="410"/>
    </row>
    <row r="50" spans="1:24" ht="18" customHeight="1">
      <c r="A50" s="409">
        <v>42</v>
      </c>
      <c r="B50" s="358"/>
      <c r="C50" s="358"/>
      <c r="D50" s="359"/>
      <c r="E50" s="360"/>
      <c r="F50" s="364"/>
      <c r="G50" s="363"/>
      <c r="H50" s="364"/>
      <c r="I50" s="362"/>
      <c r="J50" s="363"/>
      <c r="K50" s="364"/>
      <c r="L50" s="362"/>
      <c r="M50" s="363"/>
      <c r="N50" s="365"/>
      <c r="O50" s="366"/>
      <c r="P50" s="388">
        <f t="shared" si="0"/>
        <v>0</v>
      </c>
      <c r="Q50" s="410"/>
    </row>
    <row r="51" spans="1:24" ht="18" customHeight="1">
      <c r="A51" s="409">
        <v>43</v>
      </c>
      <c r="B51" s="358"/>
      <c r="C51" s="358"/>
      <c r="D51" s="359"/>
      <c r="E51" s="360"/>
      <c r="F51" s="364"/>
      <c r="G51" s="363"/>
      <c r="H51" s="364"/>
      <c r="I51" s="362"/>
      <c r="J51" s="363"/>
      <c r="K51" s="364"/>
      <c r="L51" s="362"/>
      <c r="M51" s="363"/>
      <c r="N51" s="365"/>
      <c r="O51" s="366"/>
      <c r="P51" s="388">
        <f t="shared" si="0"/>
        <v>0</v>
      </c>
      <c r="Q51" s="410"/>
    </row>
    <row r="52" spans="1:24" ht="18" customHeight="1">
      <c r="A52" s="409">
        <v>44</v>
      </c>
      <c r="B52" s="358"/>
      <c r="C52" s="358"/>
      <c r="D52" s="359"/>
      <c r="E52" s="360"/>
      <c r="F52" s="364"/>
      <c r="G52" s="363"/>
      <c r="H52" s="364"/>
      <c r="I52" s="362"/>
      <c r="J52" s="363"/>
      <c r="K52" s="364"/>
      <c r="L52" s="362"/>
      <c r="M52" s="363"/>
      <c r="N52" s="365"/>
      <c r="O52" s="366"/>
      <c r="P52" s="388">
        <f t="shared" si="0"/>
        <v>0</v>
      </c>
      <c r="Q52" s="410"/>
    </row>
    <row r="53" spans="1:24" ht="18" customHeight="1">
      <c r="A53" s="409">
        <v>45</v>
      </c>
      <c r="B53" s="358"/>
      <c r="C53" s="358"/>
      <c r="D53" s="359"/>
      <c r="E53" s="360"/>
      <c r="F53" s="364"/>
      <c r="G53" s="363"/>
      <c r="H53" s="364"/>
      <c r="I53" s="362"/>
      <c r="J53" s="363"/>
      <c r="K53" s="364"/>
      <c r="L53" s="362"/>
      <c r="M53" s="363"/>
      <c r="N53" s="365"/>
      <c r="O53" s="366"/>
      <c r="P53" s="388">
        <f t="shared" ref="P53:P58" si="1">IF(F53="",0,INT(SUM(PRODUCT(F53,H53,K53),N53)))</f>
        <v>0</v>
      </c>
      <c r="Q53" s="410"/>
    </row>
    <row r="54" spans="1:24" ht="18" customHeight="1">
      <c r="A54" s="409">
        <v>46</v>
      </c>
      <c r="B54" s="358"/>
      <c r="C54" s="358"/>
      <c r="D54" s="359"/>
      <c r="E54" s="360"/>
      <c r="F54" s="364"/>
      <c r="G54" s="363"/>
      <c r="H54" s="364"/>
      <c r="I54" s="362"/>
      <c r="J54" s="363"/>
      <c r="K54" s="364"/>
      <c r="L54" s="362"/>
      <c r="M54" s="363"/>
      <c r="N54" s="365"/>
      <c r="O54" s="366"/>
      <c r="P54" s="388">
        <f t="shared" si="1"/>
        <v>0</v>
      </c>
      <c r="Q54" s="410"/>
    </row>
    <row r="55" spans="1:24" ht="18" customHeight="1">
      <c r="A55" s="409">
        <v>47</v>
      </c>
      <c r="B55" s="358"/>
      <c r="C55" s="358"/>
      <c r="D55" s="359"/>
      <c r="E55" s="360"/>
      <c r="F55" s="364"/>
      <c r="G55" s="363"/>
      <c r="H55" s="364"/>
      <c r="I55" s="362"/>
      <c r="J55" s="363"/>
      <c r="K55" s="364"/>
      <c r="L55" s="362"/>
      <c r="M55" s="363"/>
      <c r="N55" s="365"/>
      <c r="O55" s="366"/>
      <c r="P55" s="388">
        <f t="shared" si="1"/>
        <v>0</v>
      </c>
      <c r="Q55" s="410"/>
    </row>
    <row r="56" spans="1:24" ht="18" customHeight="1">
      <c r="A56" s="409">
        <v>48</v>
      </c>
      <c r="B56" s="358"/>
      <c r="C56" s="358"/>
      <c r="D56" s="359"/>
      <c r="E56" s="360"/>
      <c r="F56" s="364"/>
      <c r="G56" s="363"/>
      <c r="H56" s="364"/>
      <c r="I56" s="362"/>
      <c r="J56" s="363"/>
      <c r="K56" s="364"/>
      <c r="L56" s="362"/>
      <c r="M56" s="363"/>
      <c r="N56" s="365"/>
      <c r="O56" s="366"/>
      <c r="P56" s="388">
        <f t="shared" si="1"/>
        <v>0</v>
      </c>
      <c r="Q56" s="410"/>
    </row>
    <row r="57" spans="1:24" ht="18" customHeight="1">
      <c r="A57" s="409">
        <v>49</v>
      </c>
      <c r="B57" s="358"/>
      <c r="C57" s="358"/>
      <c r="D57" s="359"/>
      <c r="E57" s="360"/>
      <c r="F57" s="364"/>
      <c r="G57" s="363"/>
      <c r="H57" s="364"/>
      <c r="I57" s="362"/>
      <c r="J57" s="363"/>
      <c r="K57" s="364"/>
      <c r="L57" s="362"/>
      <c r="M57" s="363"/>
      <c r="N57" s="365"/>
      <c r="O57" s="366"/>
      <c r="P57" s="388">
        <f t="shared" si="1"/>
        <v>0</v>
      </c>
      <c r="Q57" s="410"/>
    </row>
    <row r="58" spans="1:24" ht="18" customHeight="1">
      <c r="A58" s="411">
        <v>50</v>
      </c>
      <c r="B58" s="346"/>
      <c r="C58" s="346"/>
      <c r="D58" s="347"/>
      <c r="E58" s="348"/>
      <c r="F58" s="351"/>
      <c r="G58" s="350"/>
      <c r="H58" s="351"/>
      <c r="I58" s="349"/>
      <c r="J58" s="350"/>
      <c r="K58" s="351"/>
      <c r="L58" s="349"/>
      <c r="M58" s="350"/>
      <c r="N58" s="352"/>
      <c r="O58" s="353"/>
      <c r="P58" s="387">
        <f t="shared" si="1"/>
        <v>0</v>
      </c>
      <c r="Q58" s="412"/>
    </row>
    <row r="59" spans="1:24" ht="25.5" customHeight="1">
      <c r="A59" s="399" t="s">
        <v>172</v>
      </c>
    </row>
    <row r="60" spans="1:24" ht="25.5" customHeight="1">
      <c r="A60" s="64"/>
      <c r="B60" s="29"/>
    </row>
    <row r="61" spans="1:24" ht="47.25" customHeight="1">
      <c r="A61" s="809" t="s">
        <v>171</v>
      </c>
      <c r="B61" s="928"/>
      <c r="C61" s="813" t="s">
        <v>174</v>
      </c>
      <c r="D61" s="814"/>
      <c r="E61" s="117"/>
      <c r="F61" s="117"/>
      <c r="G61" s="117"/>
      <c r="H61" s="117"/>
      <c r="I61" s="117"/>
      <c r="J61" s="117"/>
      <c r="K61" s="117"/>
      <c r="L61" s="117"/>
      <c r="W61"/>
      <c r="X61" s="323"/>
    </row>
    <row r="62" spans="1:24" ht="25.5" customHeight="1">
      <c r="A62" s="62"/>
      <c r="B62" s="29"/>
    </row>
    <row r="63" spans="1:24" ht="21.75" customHeight="1">
      <c r="A63" s="30"/>
      <c r="D63" s="805" t="s">
        <v>9</v>
      </c>
      <c r="E63" s="806"/>
      <c r="F63" s="320"/>
      <c r="G63" s="320"/>
      <c r="H63" s="320"/>
      <c r="I63" s="320"/>
      <c r="J63" s="320"/>
      <c r="K63" s="93"/>
      <c r="L63" s="93"/>
      <c r="M63" s="93"/>
      <c r="N63" s="93"/>
      <c r="O63" s="93"/>
      <c r="P63" s="93"/>
    </row>
    <row r="64" spans="1:24" ht="21.75" customHeight="1">
      <c r="A64" s="31"/>
      <c r="D64" s="807">
        <f>$E$92</f>
        <v>0</v>
      </c>
      <c r="E64" s="808"/>
      <c r="F64" s="319"/>
      <c r="G64" s="319"/>
      <c r="H64" s="319"/>
      <c r="I64" s="319"/>
      <c r="J64" s="319"/>
      <c r="K64" s="93"/>
      <c r="L64" s="93"/>
      <c r="M64" s="93"/>
      <c r="N64" s="93"/>
      <c r="O64" s="93"/>
      <c r="P64" s="93"/>
    </row>
    <row r="65" spans="1:17" ht="21" customHeight="1">
      <c r="A65" s="32" t="s">
        <v>175</v>
      </c>
      <c r="B65" s="33"/>
      <c r="C65" s="33"/>
      <c r="D65" s="33"/>
      <c r="E65" s="33"/>
      <c r="F65" s="33"/>
      <c r="G65" s="33"/>
      <c r="H65" s="33"/>
      <c r="I65" s="33"/>
      <c r="P65" s="63" t="s">
        <v>16</v>
      </c>
    </row>
    <row r="66" spans="1:17" ht="36" customHeight="1">
      <c r="A66" s="371" t="s">
        <v>133</v>
      </c>
      <c r="B66" s="836" t="s">
        <v>12</v>
      </c>
      <c r="C66" s="837"/>
      <c r="D66" s="34" t="s">
        <v>42</v>
      </c>
      <c r="E66" s="35"/>
      <c r="F66" s="36" t="s">
        <v>36</v>
      </c>
      <c r="G66" s="37" t="s">
        <v>43</v>
      </c>
      <c r="H66" s="38" t="s">
        <v>35</v>
      </c>
      <c r="I66" s="39" t="s">
        <v>37</v>
      </c>
      <c r="J66" s="37" t="s">
        <v>43</v>
      </c>
      <c r="K66" s="38" t="s">
        <v>45</v>
      </c>
      <c r="L66" s="39" t="s">
        <v>37</v>
      </c>
      <c r="M66" s="37" t="s">
        <v>46</v>
      </c>
      <c r="N66" s="38" t="s">
        <v>47</v>
      </c>
      <c r="O66" s="37" t="s">
        <v>48</v>
      </c>
      <c r="P66" s="40" t="s">
        <v>13</v>
      </c>
    </row>
    <row r="67" spans="1:17" ht="18" customHeight="1">
      <c r="A67" s="413">
        <v>1</v>
      </c>
      <c r="B67" s="931"/>
      <c r="C67" s="932"/>
      <c r="D67" s="373"/>
      <c r="E67" s="374"/>
      <c r="F67" s="355"/>
      <c r="G67" s="379"/>
      <c r="H67" s="342"/>
      <c r="I67" s="380"/>
      <c r="J67" s="379"/>
      <c r="K67" s="342"/>
      <c r="L67" s="380"/>
      <c r="M67" s="379"/>
      <c r="N67" s="343"/>
      <c r="O67" s="414"/>
      <c r="P67" s="390">
        <f t="shared" ref="P67:P76" si="2">IF(F67="",0,INT(SUM(PRODUCT(F67,H67,K67),N67)))</f>
        <v>0</v>
      </c>
    </row>
    <row r="68" spans="1:17" ht="18" customHeight="1">
      <c r="A68" s="415">
        <v>2</v>
      </c>
      <c r="B68" s="920"/>
      <c r="C68" s="921"/>
      <c r="D68" s="359"/>
      <c r="E68" s="378"/>
      <c r="F68" s="342"/>
      <c r="G68" s="395"/>
      <c r="H68" s="364"/>
      <c r="I68" s="396"/>
      <c r="J68" s="395"/>
      <c r="K68" s="364"/>
      <c r="L68" s="396"/>
      <c r="M68" s="395"/>
      <c r="N68" s="365"/>
      <c r="O68" s="366"/>
      <c r="P68" s="390">
        <f t="shared" si="2"/>
        <v>0</v>
      </c>
      <c r="Q68" s="221"/>
    </row>
    <row r="69" spans="1:17" ht="18" customHeight="1">
      <c r="A69" s="415">
        <v>3</v>
      </c>
      <c r="B69" s="920"/>
      <c r="C69" s="921"/>
      <c r="D69" s="359"/>
      <c r="E69" s="378"/>
      <c r="F69" s="342"/>
      <c r="G69" s="379"/>
      <c r="H69" s="342"/>
      <c r="I69" s="380"/>
      <c r="J69" s="379"/>
      <c r="K69" s="342"/>
      <c r="L69" s="380"/>
      <c r="M69" s="379"/>
      <c r="N69" s="343"/>
      <c r="O69" s="344"/>
      <c r="P69" s="390">
        <f t="shared" si="2"/>
        <v>0</v>
      </c>
    </row>
    <row r="70" spans="1:17" ht="18" customHeight="1">
      <c r="A70" s="415">
        <v>4</v>
      </c>
      <c r="B70" s="920"/>
      <c r="C70" s="921"/>
      <c r="D70" s="359"/>
      <c r="E70" s="378"/>
      <c r="F70" s="342"/>
      <c r="G70" s="379"/>
      <c r="H70" s="342"/>
      <c r="I70" s="380"/>
      <c r="J70" s="379"/>
      <c r="K70" s="342"/>
      <c r="L70" s="380"/>
      <c r="M70" s="379"/>
      <c r="N70" s="343"/>
      <c r="O70" s="366"/>
      <c r="P70" s="390">
        <f t="shared" si="2"/>
        <v>0</v>
      </c>
    </row>
    <row r="71" spans="1:17" ht="18" customHeight="1">
      <c r="A71" s="415">
        <v>5</v>
      </c>
      <c r="B71" s="920"/>
      <c r="C71" s="921"/>
      <c r="D71" s="359"/>
      <c r="E71" s="378"/>
      <c r="F71" s="342"/>
      <c r="G71" s="379"/>
      <c r="H71" s="342"/>
      <c r="I71" s="380"/>
      <c r="J71" s="379"/>
      <c r="K71" s="342"/>
      <c r="L71" s="380"/>
      <c r="M71" s="379"/>
      <c r="N71" s="343"/>
      <c r="O71" s="366"/>
      <c r="P71" s="390">
        <f t="shared" si="2"/>
        <v>0</v>
      </c>
    </row>
    <row r="72" spans="1:17" ht="18" customHeight="1">
      <c r="A72" s="415">
        <v>6</v>
      </c>
      <c r="B72" s="920"/>
      <c r="C72" s="921"/>
      <c r="D72" s="359"/>
      <c r="E72" s="378"/>
      <c r="F72" s="342"/>
      <c r="G72" s="379"/>
      <c r="H72" s="342"/>
      <c r="I72" s="380"/>
      <c r="J72" s="379"/>
      <c r="K72" s="342"/>
      <c r="L72" s="380"/>
      <c r="M72" s="379"/>
      <c r="N72" s="343"/>
      <c r="O72" s="366"/>
      <c r="P72" s="390">
        <f t="shared" si="2"/>
        <v>0</v>
      </c>
    </row>
    <row r="73" spans="1:17" ht="18" customHeight="1">
      <c r="A73" s="415">
        <v>7</v>
      </c>
      <c r="B73" s="920"/>
      <c r="C73" s="921"/>
      <c r="D73" s="359"/>
      <c r="E73" s="378"/>
      <c r="F73" s="342"/>
      <c r="G73" s="379"/>
      <c r="H73" s="342"/>
      <c r="I73" s="380"/>
      <c r="J73" s="379"/>
      <c r="K73" s="342"/>
      <c r="L73" s="380"/>
      <c r="M73" s="379"/>
      <c r="N73" s="343"/>
      <c r="O73" s="366"/>
      <c r="P73" s="390">
        <f t="shared" si="2"/>
        <v>0</v>
      </c>
    </row>
    <row r="74" spans="1:17" ht="18" customHeight="1">
      <c r="A74" s="415">
        <v>8</v>
      </c>
      <c r="B74" s="929"/>
      <c r="C74" s="930"/>
      <c r="D74" s="394"/>
      <c r="E74" s="378"/>
      <c r="F74" s="364"/>
      <c r="G74" s="379"/>
      <c r="H74" s="342"/>
      <c r="I74" s="380"/>
      <c r="J74" s="379"/>
      <c r="K74" s="342"/>
      <c r="L74" s="380"/>
      <c r="M74" s="379"/>
      <c r="N74" s="343"/>
      <c r="O74" s="366"/>
      <c r="P74" s="390">
        <f t="shared" si="2"/>
        <v>0</v>
      </c>
    </row>
    <row r="75" spans="1:17" ht="18" customHeight="1">
      <c r="A75" s="415">
        <v>9</v>
      </c>
      <c r="B75" s="929"/>
      <c r="C75" s="930"/>
      <c r="D75" s="394"/>
      <c r="E75" s="378"/>
      <c r="F75" s="364"/>
      <c r="G75" s="379"/>
      <c r="H75" s="342"/>
      <c r="I75" s="380"/>
      <c r="J75" s="379"/>
      <c r="K75" s="342"/>
      <c r="L75" s="380"/>
      <c r="M75" s="379"/>
      <c r="N75" s="343"/>
      <c r="O75" s="366"/>
      <c r="P75" s="390">
        <f t="shared" si="2"/>
        <v>0</v>
      </c>
    </row>
    <row r="76" spans="1:17" ht="18" customHeight="1">
      <c r="A76" s="415">
        <v>10</v>
      </c>
      <c r="B76" s="929"/>
      <c r="C76" s="930"/>
      <c r="D76" s="394"/>
      <c r="E76" s="378"/>
      <c r="F76" s="364"/>
      <c r="G76" s="379"/>
      <c r="H76" s="342"/>
      <c r="I76" s="380"/>
      <c r="J76" s="379"/>
      <c r="K76" s="342"/>
      <c r="L76" s="380"/>
      <c r="M76" s="379"/>
      <c r="N76" s="343"/>
      <c r="O76" s="366"/>
      <c r="P76" s="390">
        <f t="shared" si="2"/>
        <v>0</v>
      </c>
    </row>
    <row r="79" spans="1:17" ht="20.100000000000001" customHeight="1">
      <c r="A79" s="64"/>
      <c r="B79" s="64"/>
      <c r="C79" s="64"/>
    </row>
    <row r="80" spans="1:17" ht="20.100000000000001" customHeight="1">
      <c r="A80" s="64"/>
      <c r="B80" s="64"/>
      <c r="C80" s="64"/>
    </row>
    <row r="81" spans="1:11" ht="20.100000000000001" customHeight="1">
      <c r="A81" s="30" t="s">
        <v>15</v>
      </c>
      <c r="B81" s="30"/>
      <c r="C81" s="30"/>
      <c r="E81" s="848" t="s">
        <v>16</v>
      </c>
      <c r="F81" s="941"/>
      <c r="G81" s="941"/>
      <c r="I81" s="214"/>
    </row>
    <row r="82" spans="1:11" ht="20.100000000000001" customHeight="1">
      <c r="A82" s="794" t="s">
        <v>6</v>
      </c>
      <c r="B82" s="795"/>
      <c r="C82" s="795"/>
      <c r="D82" s="796"/>
      <c r="E82" s="849" t="s">
        <v>80</v>
      </c>
      <c r="F82" s="918"/>
      <c r="G82" s="918"/>
      <c r="H82" s="221"/>
      <c r="I82" s="222"/>
    </row>
    <row r="83" spans="1:11" ht="20.100000000000001" customHeight="1">
      <c r="A83" s="794" t="s">
        <v>255</v>
      </c>
      <c r="B83" s="795"/>
      <c r="C83" s="795"/>
      <c r="D83" s="796"/>
      <c r="E83" s="850">
        <f>SUMIFS($P$67:$P$76,$B$67:$B$76,$A83)</f>
        <v>0</v>
      </c>
      <c r="F83" s="925"/>
      <c r="G83" s="926"/>
      <c r="H83" s="210"/>
      <c r="I83" s="42"/>
      <c r="J83" s="43"/>
      <c r="K83" s="43"/>
    </row>
    <row r="84" spans="1:11" ht="20.100000000000001" customHeight="1">
      <c r="A84" s="794" t="s">
        <v>256</v>
      </c>
      <c r="B84" s="795"/>
      <c r="C84" s="795"/>
      <c r="D84" s="796"/>
      <c r="E84" s="850">
        <f>SUMIFS($P$67:$P$76,$B$67:$B$76,$A84)</f>
        <v>0</v>
      </c>
      <c r="F84" s="925"/>
      <c r="G84" s="926"/>
      <c r="H84" s="210"/>
      <c r="I84" s="42"/>
      <c r="J84" s="43"/>
      <c r="K84" s="43"/>
    </row>
    <row r="85" spans="1:11" ht="20.100000000000001" customHeight="1">
      <c r="A85" s="922" t="s">
        <v>87</v>
      </c>
      <c r="B85" s="794" t="s">
        <v>63</v>
      </c>
      <c r="C85" s="795"/>
      <c r="D85" s="796"/>
      <c r="E85" s="850">
        <f>SUMIFS($P$67:$P$76,$B$67:$B$76,$B85)</f>
        <v>0</v>
      </c>
      <c r="F85" s="853"/>
      <c r="G85" s="854"/>
      <c r="H85" s="210"/>
      <c r="I85" s="42"/>
      <c r="J85" s="43"/>
      <c r="K85" s="43"/>
    </row>
    <row r="86" spans="1:11" ht="20.100000000000001" customHeight="1">
      <c r="A86" s="923"/>
      <c r="B86" s="794" t="s">
        <v>64</v>
      </c>
      <c r="C86" s="795"/>
      <c r="D86" s="796"/>
      <c r="E86" s="850">
        <f>SUMIFS($P$67:$P$76,$B$67:$B$76,$B86)</f>
        <v>0</v>
      </c>
      <c r="F86" s="853"/>
      <c r="G86" s="854"/>
      <c r="H86" s="210"/>
      <c r="I86" s="42"/>
      <c r="J86" s="43"/>
      <c r="K86" s="43"/>
    </row>
    <row r="87" spans="1:11" ht="20.100000000000001" customHeight="1">
      <c r="A87" s="923"/>
      <c r="B87" s="794" t="s">
        <v>259</v>
      </c>
      <c r="C87" s="795"/>
      <c r="D87" s="796"/>
      <c r="E87" s="850">
        <f>SUMIFS($P$67:$P$76,$B$67:$B$76,$B87)</f>
        <v>0</v>
      </c>
      <c r="F87" s="853"/>
      <c r="G87" s="854"/>
      <c r="H87" s="210"/>
      <c r="I87" s="42"/>
      <c r="J87" s="43"/>
      <c r="K87" s="43"/>
    </row>
    <row r="88" spans="1:11" ht="20.100000000000001" customHeight="1">
      <c r="A88" s="923"/>
      <c r="B88" s="794" t="s">
        <v>66</v>
      </c>
      <c r="C88" s="795"/>
      <c r="D88" s="796"/>
      <c r="E88" s="850">
        <f>SUMIFS($P$67:$P$76,$B$67:$B$76,$B88)</f>
        <v>0</v>
      </c>
      <c r="F88" s="853"/>
      <c r="G88" s="854"/>
      <c r="H88" s="210"/>
      <c r="I88" s="42"/>
      <c r="J88" s="43"/>
      <c r="K88" s="43"/>
    </row>
    <row r="89" spans="1:11" ht="19.5" customHeight="1">
      <c r="A89" s="924"/>
      <c r="B89" s="856" t="s">
        <v>86</v>
      </c>
      <c r="C89" s="856"/>
      <c r="D89" s="857"/>
      <c r="E89" s="850">
        <f>SUM($E$85:$G$88)</f>
        <v>0</v>
      </c>
      <c r="F89" s="853"/>
      <c r="G89" s="854"/>
      <c r="H89" s="210"/>
      <c r="I89" s="42"/>
      <c r="J89" s="43"/>
      <c r="K89" s="43"/>
    </row>
    <row r="90" spans="1:11" ht="19.5" customHeight="1">
      <c r="A90" s="794" t="s">
        <v>67</v>
      </c>
      <c r="B90" s="795"/>
      <c r="C90" s="795"/>
      <c r="D90" s="796"/>
      <c r="E90" s="850">
        <f>SUM(E83:G84,E89)</f>
        <v>0</v>
      </c>
      <c r="F90" s="925"/>
      <c r="G90" s="926"/>
      <c r="H90" s="210"/>
      <c r="I90" s="42"/>
      <c r="J90" s="43"/>
      <c r="K90" s="43"/>
    </row>
    <row r="91" spans="1:11" ht="19.5" customHeight="1">
      <c r="A91" s="794" t="s">
        <v>81</v>
      </c>
      <c r="B91" s="795"/>
      <c r="C91" s="795"/>
      <c r="D91" s="796"/>
      <c r="E91" s="850">
        <f>SUMIFS($P$67:$P$76,$B$67:$B$76,$A91)</f>
        <v>0</v>
      </c>
      <c r="F91" s="925"/>
      <c r="G91" s="926"/>
      <c r="H91" s="210"/>
      <c r="I91" s="42"/>
      <c r="J91" s="43"/>
      <c r="K91" s="43"/>
    </row>
    <row r="92" spans="1:11" ht="19.5" customHeight="1">
      <c r="A92" s="794" t="s">
        <v>82</v>
      </c>
      <c r="B92" s="795"/>
      <c r="C92" s="795"/>
      <c r="D92" s="796"/>
      <c r="E92" s="850">
        <f>SUM(E91,E90)</f>
        <v>0</v>
      </c>
      <c r="F92" s="925"/>
      <c r="G92" s="926"/>
      <c r="H92" s="210"/>
      <c r="I92" s="42"/>
      <c r="J92" s="43"/>
      <c r="K92" s="43"/>
    </row>
    <row r="93" spans="1:11" ht="19.5" customHeight="1">
      <c r="A93" s="41"/>
      <c r="B93" s="41"/>
      <c r="C93" s="41"/>
      <c r="E93" s="42"/>
      <c r="F93" s="43"/>
      <c r="G93" s="43"/>
      <c r="I93" s="42"/>
      <c r="J93" s="43"/>
      <c r="K93" s="43"/>
    </row>
    <row r="94" spans="1:11" ht="19.5" customHeight="1">
      <c r="A94" s="41"/>
      <c r="B94" s="41"/>
      <c r="C94" s="41"/>
      <c r="E94" s="42"/>
      <c r="F94" s="43"/>
      <c r="G94" s="43"/>
      <c r="I94" s="42"/>
      <c r="J94" s="43"/>
      <c r="K94" s="43"/>
    </row>
    <row r="95" spans="1:11" ht="19.5" customHeight="1">
      <c r="A95" s="30" t="s">
        <v>7</v>
      </c>
      <c r="B95" s="30"/>
      <c r="C95" s="30"/>
      <c r="D95" s="44"/>
      <c r="H95" s="223"/>
    </row>
    <row r="96" spans="1:11" ht="20.100000000000001" customHeight="1">
      <c r="A96" s="217"/>
      <c r="B96" s="797" t="s">
        <v>12</v>
      </c>
      <c r="C96" s="918"/>
      <c r="D96" s="318" t="s">
        <v>22</v>
      </c>
      <c r="E96" s="860" t="s">
        <v>80</v>
      </c>
      <c r="F96" s="927"/>
      <c r="G96" s="927"/>
      <c r="H96" s="224"/>
      <c r="I96" s="225"/>
      <c r="J96" s="226"/>
      <c r="K96" s="226"/>
    </row>
    <row r="97" spans="1:11" ht="20.100000000000001" customHeight="1">
      <c r="A97" s="785" t="s">
        <v>23</v>
      </c>
      <c r="B97" s="860" t="s">
        <v>50</v>
      </c>
      <c r="C97" s="918"/>
      <c r="D97" s="321" t="s">
        <v>25</v>
      </c>
      <c r="E97" s="858">
        <f>SUMIFS($P$9:$P$58,$C$9:$C$58,$D97)</f>
        <v>0</v>
      </c>
      <c r="F97" s="916"/>
      <c r="G97" s="916"/>
      <c r="H97" s="227"/>
      <c r="I97" s="228"/>
      <c r="J97" s="228"/>
      <c r="K97" s="228"/>
    </row>
    <row r="98" spans="1:11" ht="20.100000000000001" customHeight="1">
      <c r="A98" s="786"/>
      <c r="B98" s="860"/>
      <c r="C98" s="918"/>
      <c r="D98" s="321" t="s">
        <v>26</v>
      </c>
      <c r="E98" s="858">
        <f t="shared" ref="E98:E113" si="3">SUMIFS($P$9:$P$58,$C$9:$C$58,$D98)</f>
        <v>0</v>
      </c>
      <c r="F98" s="916"/>
      <c r="G98" s="916"/>
      <c r="H98" s="227"/>
      <c r="I98" s="228"/>
      <c r="J98" s="228"/>
      <c r="K98" s="228"/>
    </row>
    <row r="99" spans="1:11" ht="20.100000000000001" customHeight="1">
      <c r="A99" s="786"/>
      <c r="B99" s="860"/>
      <c r="C99" s="918"/>
      <c r="D99" s="321" t="s">
        <v>5</v>
      </c>
      <c r="E99" s="858">
        <f t="shared" si="3"/>
        <v>0</v>
      </c>
      <c r="F99" s="916"/>
      <c r="G99" s="916"/>
      <c r="H99" s="227"/>
      <c r="I99" s="228"/>
      <c r="J99" s="228"/>
      <c r="K99" s="228"/>
    </row>
    <row r="100" spans="1:11" ht="20.100000000000001" customHeight="1">
      <c r="A100" s="786"/>
      <c r="B100" s="860" t="s">
        <v>51</v>
      </c>
      <c r="C100" s="918"/>
      <c r="D100" s="321" t="s">
        <v>3</v>
      </c>
      <c r="E100" s="858">
        <f t="shared" si="3"/>
        <v>0</v>
      </c>
      <c r="F100" s="916"/>
      <c r="G100" s="916"/>
      <c r="H100" s="227"/>
      <c r="I100" s="228"/>
      <c r="J100" s="228"/>
      <c r="K100" s="228"/>
    </row>
    <row r="101" spans="1:11" ht="20.100000000000001" customHeight="1">
      <c r="A101" s="786"/>
      <c r="B101" s="860"/>
      <c r="C101" s="918"/>
      <c r="D101" s="321" t="s">
        <v>27</v>
      </c>
      <c r="E101" s="858">
        <f t="shared" si="3"/>
        <v>0</v>
      </c>
      <c r="F101" s="916"/>
      <c r="G101" s="916"/>
      <c r="H101" s="227"/>
      <c r="I101" s="228"/>
      <c r="J101" s="228"/>
      <c r="K101" s="228"/>
    </row>
    <row r="102" spans="1:11" ht="20.100000000000001" customHeight="1">
      <c r="A102" s="786"/>
      <c r="B102" s="860"/>
      <c r="C102" s="918"/>
      <c r="D102" s="321" t="s">
        <v>4</v>
      </c>
      <c r="E102" s="858">
        <f t="shared" si="3"/>
        <v>0</v>
      </c>
      <c r="F102" s="916"/>
      <c r="G102" s="916"/>
      <c r="H102" s="227"/>
      <c r="I102" s="228"/>
      <c r="J102" s="228"/>
      <c r="K102" s="228"/>
    </row>
    <row r="103" spans="1:11" ht="20.100000000000001" customHeight="1">
      <c r="A103" s="786"/>
      <c r="B103" s="860"/>
      <c r="C103" s="918"/>
      <c r="D103" s="321" t="s">
        <v>29</v>
      </c>
      <c r="E103" s="858">
        <f t="shared" si="3"/>
        <v>0</v>
      </c>
      <c r="F103" s="916"/>
      <c r="G103" s="916"/>
      <c r="H103" s="227"/>
      <c r="I103" s="228"/>
      <c r="J103" s="228"/>
      <c r="K103" s="228"/>
    </row>
    <row r="104" spans="1:11" ht="20.100000000000001" customHeight="1">
      <c r="A104" s="786"/>
      <c r="B104" s="860"/>
      <c r="C104" s="918"/>
      <c r="D104" s="321" t="s">
        <v>24</v>
      </c>
      <c r="E104" s="858">
        <f t="shared" si="3"/>
        <v>0</v>
      </c>
      <c r="F104" s="916"/>
      <c r="G104" s="916"/>
      <c r="H104" s="227"/>
      <c r="I104" s="228"/>
      <c r="J104" s="228"/>
      <c r="K104" s="228"/>
    </row>
    <row r="105" spans="1:11" ht="20.100000000000001" customHeight="1">
      <c r="A105" s="786"/>
      <c r="B105" s="860" t="s">
        <v>39</v>
      </c>
      <c r="C105" s="918"/>
      <c r="D105" s="321" t="s">
        <v>1</v>
      </c>
      <c r="E105" s="858">
        <f t="shared" si="3"/>
        <v>0</v>
      </c>
      <c r="F105" s="916"/>
      <c r="G105" s="916"/>
      <c r="H105" s="227"/>
      <c r="I105" s="228"/>
      <c r="J105" s="228"/>
      <c r="K105" s="228"/>
    </row>
    <row r="106" spans="1:11" ht="20.100000000000001" customHeight="1">
      <c r="A106" s="786"/>
      <c r="B106" s="860"/>
      <c r="C106" s="918"/>
      <c r="D106" s="321" t="s">
        <v>31</v>
      </c>
      <c r="E106" s="858">
        <f t="shared" si="3"/>
        <v>0</v>
      </c>
      <c r="F106" s="916"/>
      <c r="G106" s="916"/>
      <c r="H106" s="227"/>
      <c r="I106" s="228"/>
      <c r="J106" s="228"/>
      <c r="K106" s="228"/>
    </row>
    <row r="107" spans="1:11" ht="20.100000000000001" customHeight="1">
      <c r="A107" s="786"/>
      <c r="B107" s="860"/>
      <c r="C107" s="918"/>
      <c r="D107" s="321" t="s">
        <v>11</v>
      </c>
      <c r="E107" s="858">
        <f t="shared" si="3"/>
        <v>0</v>
      </c>
      <c r="F107" s="916"/>
      <c r="G107" s="916"/>
      <c r="H107" s="227"/>
      <c r="I107" s="228"/>
      <c r="J107" s="228"/>
      <c r="K107" s="228"/>
    </row>
    <row r="108" spans="1:11" ht="20.100000000000001" customHeight="1">
      <c r="A108" s="786"/>
      <c r="B108" s="860" t="s">
        <v>52</v>
      </c>
      <c r="C108" s="918"/>
      <c r="D108" s="321" t="s">
        <v>30</v>
      </c>
      <c r="E108" s="858">
        <f t="shared" si="3"/>
        <v>0</v>
      </c>
      <c r="F108" s="916"/>
      <c r="G108" s="916"/>
      <c r="H108" s="227"/>
      <c r="I108" s="228"/>
      <c r="J108" s="228"/>
      <c r="K108" s="228"/>
    </row>
    <row r="109" spans="1:11" ht="20.100000000000001" customHeight="1">
      <c r="A109" s="786"/>
      <c r="B109" s="860"/>
      <c r="C109" s="918"/>
      <c r="D109" s="321" t="s">
        <v>2</v>
      </c>
      <c r="E109" s="858">
        <f t="shared" si="3"/>
        <v>0</v>
      </c>
      <c r="F109" s="916"/>
      <c r="G109" s="916"/>
      <c r="H109" s="227"/>
      <c r="I109" s="228"/>
      <c r="J109" s="228"/>
      <c r="K109" s="228"/>
    </row>
    <row r="110" spans="1:11" ht="20.100000000000001" customHeight="1">
      <c r="A110" s="786"/>
      <c r="B110" s="860"/>
      <c r="C110" s="918"/>
      <c r="D110" s="321" t="s">
        <v>28</v>
      </c>
      <c r="E110" s="858">
        <f t="shared" si="3"/>
        <v>0</v>
      </c>
      <c r="F110" s="916"/>
      <c r="G110" s="916"/>
      <c r="H110" s="227"/>
      <c r="I110" s="228"/>
      <c r="J110" s="228"/>
      <c r="K110" s="228"/>
    </row>
    <row r="111" spans="1:11" ht="20.100000000000001" customHeight="1">
      <c r="A111" s="786"/>
      <c r="B111" s="860"/>
      <c r="C111" s="918"/>
      <c r="D111" s="321" t="s">
        <v>32</v>
      </c>
      <c r="E111" s="858">
        <f t="shared" si="3"/>
        <v>0</v>
      </c>
      <c r="F111" s="916"/>
      <c r="G111" s="916"/>
      <c r="H111" s="227"/>
      <c r="I111" s="228"/>
      <c r="J111" s="228"/>
      <c r="K111" s="228"/>
    </row>
    <row r="112" spans="1:11" ht="20.100000000000001" customHeight="1">
      <c r="A112" s="786"/>
      <c r="B112" s="860"/>
      <c r="C112" s="918"/>
      <c r="D112" s="321" t="s">
        <v>20</v>
      </c>
      <c r="E112" s="858">
        <f t="shared" si="3"/>
        <v>0</v>
      </c>
      <c r="F112" s="916"/>
      <c r="G112" s="916"/>
      <c r="H112" s="227"/>
      <c r="I112" s="228"/>
      <c r="J112" s="228"/>
      <c r="K112" s="228"/>
    </row>
    <row r="113" spans="1:23" ht="20.100000000000001" customHeight="1">
      <c r="A113" s="786"/>
      <c r="B113" s="799" t="s">
        <v>85</v>
      </c>
      <c r="C113" s="800"/>
      <c r="D113" s="321" t="s">
        <v>10</v>
      </c>
      <c r="E113" s="858">
        <f t="shared" si="3"/>
        <v>0</v>
      </c>
      <c r="F113" s="916"/>
      <c r="G113" s="916"/>
      <c r="H113" s="227"/>
      <c r="I113" s="228"/>
      <c r="J113" s="228"/>
      <c r="K113" s="228"/>
    </row>
    <row r="114" spans="1:23" ht="20.100000000000001" customHeight="1">
      <c r="A114" s="786"/>
      <c r="B114" s="797" t="s">
        <v>18</v>
      </c>
      <c r="C114" s="797"/>
      <c r="D114" s="918"/>
      <c r="E114" s="858">
        <f>SUM(E97:G113)</f>
        <v>0</v>
      </c>
      <c r="F114" s="916"/>
      <c r="G114" s="916"/>
      <c r="H114" s="221"/>
      <c r="I114" s="228"/>
      <c r="J114" s="229"/>
      <c r="K114" s="229"/>
    </row>
    <row r="115" spans="1:23" ht="20.100000000000001" customHeight="1">
      <c r="A115" s="786"/>
      <c r="B115" s="860" t="s">
        <v>17</v>
      </c>
      <c r="C115" s="860"/>
      <c r="D115" s="918"/>
      <c r="E115" s="862"/>
      <c r="F115" s="919"/>
      <c r="G115" s="919"/>
      <c r="H115" s="221"/>
      <c r="I115" s="228"/>
      <c r="J115" s="229"/>
      <c r="K115" s="229"/>
    </row>
    <row r="116" spans="1:23" ht="20.100000000000001" customHeight="1">
      <c r="A116" s="787"/>
      <c r="B116" s="797" t="s">
        <v>33</v>
      </c>
      <c r="C116" s="797"/>
      <c r="D116" s="918"/>
      <c r="E116" s="858">
        <f>SUM($E$114:$E$115)</f>
        <v>0</v>
      </c>
      <c r="F116" s="916"/>
      <c r="G116" s="916"/>
      <c r="H116" s="227"/>
      <c r="I116" s="228"/>
      <c r="J116" s="228"/>
      <c r="K116" s="228"/>
    </row>
    <row r="117" spans="1:23" ht="20.100000000000001" customHeight="1" thickBot="1">
      <c r="A117" s="218"/>
      <c r="B117" s="865" t="s">
        <v>44</v>
      </c>
      <c r="C117" s="866"/>
      <c r="D117" s="867"/>
      <c r="E117" s="858">
        <f>SUMIFS($P$9:$P$58,$B$9:$B$58,$B117)</f>
        <v>0</v>
      </c>
      <c r="F117" s="916"/>
      <c r="G117" s="916"/>
      <c r="H117" s="227"/>
      <c r="I117" s="228"/>
      <c r="J117" s="228"/>
      <c r="K117" s="228"/>
    </row>
    <row r="118" spans="1:23" ht="20.100000000000001" customHeight="1" thickTop="1">
      <c r="A118" s="788" t="s">
        <v>83</v>
      </c>
      <c r="B118" s="789"/>
      <c r="C118" s="789"/>
      <c r="D118" s="790"/>
      <c r="E118" s="868">
        <f>SUM($E$117,$E$116)</f>
        <v>0</v>
      </c>
      <c r="F118" s="917"/>
      <c r="G118" s="917"/>
      <c r="H118" s="227"/>
      <c r="I118" s="228"/>
      <c r="J118" s="228"/>
      <c r="K118" s="228"/>
    </row>
    <row r="119" spans="1:23">
      <c r="V119" s="323"/>
      <c r="W119"/>
    </row>
  </sheetData>
  <sheetProtection algorithmName="SHA-512" hashValue="tc5R+QeyRdz+ZiBz8Qri6cxQI1o38aEEhaLkgYBzSpL9L++cWYccm7864c+iScmjXstBtSh+gU1wKKWzG8G6bg==" saltValue="KJhakVhgyyGJHxr87iswfA==" spinCount="100000" sheet="1" formatRows="0"/>
  <dataConsolidate/>
  <mergeCells count="84">
    <mergeCell ref="A90:D90"/>
    <mergeCell ref="E90:G90"/>
    <mergeCell ref="A91:D91"/>
    <mergeCell ref="E91:G91"/>
    <mergeCell ref="A92:D92"/>
    <mergeCell ref="E92:G92"/>
    <mergeCell ref="E81:G81"/>
    <mergeCell ref="A82:D82"/>
    <mergeCell ref="E82:G82"/>
    <mergeCell ref="A83:D83"/>
    <mergeCell ref="E83:G83"/>
    <mergeCell ref="N5:P5"/>
    <mergeCell ref="N6:P6"/>
    <mergeCell ref="D6:E6"/>
    <mergeCell ref="F5:I5"/>
    <mergeCell ref="F6:I6"/>
    <mergeCell ref="J5:M5"/>
    <mergeCell ref="J6:M6"/>
    <mergeCell ref="A3:B3"/>
    <mergeCell ref="D5:E5"/>
    <mergeCell ref="C3:D3"/>
    <mergeCell ref="B75:C75"/>
    <mergeCell ref="B76:C76"/>
    <mergeCell ref="B67:C67"/>
    <mergeCell ref="B68:C68"/>
    <mergeCell ref="C61:D61"/>
    <mergeCell ref="D63:E63"/>
    <mergeCell ref="D64:E64"/>
    <mergeCell ref="B66:C66"/>
    <mergeCell ref="A61:B61"/>
    <mergeCell ref="B74:C74"/>
    <mergeCell ref="B69:C69"/>
    <mergeCell ref="B70:C70"/>
    <mergeCell ref="B71:C71"/>
    <mergeCell ref="B96:C96"/>
    <mergeCell ref="E96:G96"/>
    <mergeCell ref="A97:A116"/>
    <mergeCell ref="B97:C99"/>
    <mergeCell ref="E97:G97"/>
    <mergeCell ref="E98:G98"/>
    <mergeCell ref="E99:G99"/>
    <mergeCell ref="E100:G100"/>
    <mergeCell ref="E101:G101"/>
    <mergeCell ref="A85:A89"/>
    <mergeCell ref="A84:D84"/>
    <mergeCell ref="E84:G84"/>
    <mergeCell ref="B85:D85"/>
    <mergeCell ref="E85:G85"/>
    <mergeCell ref="B86:D86"/>
    <mergeCell ref="E86:G86"/>
    <mergeCell ref="B87:D87"/>
    <mergeCell ref="E87:G87"/>
    <mergeCell ref="B88:D88"/>
    <mergeCell ref="E88:G88"/>
    <mergeCell ref="B89:D89"/>
    <mergeCell ref="E89:G89"/>
    <mergeCell ref="B72:C72"/>
    <mergeCell ref="B73:C73"/>
    <mergeCell ref="B108:C112"/>
    <mergeCell ref="E108:G108"/>
    <mergeCell ref="E109:G109"/>
    <mergeCell ref="E110:G110"/>
    <mergeCell ref="E111:G111"/>
    <mergeCell ref="E112:G112"/>
    <mergeCell ref="E102:G102"/>
    <mergeCell ref="E103:G103"/>
    <mergeCell ref="E104:G104"/>
    <mergeCell ref="B105:C107"/>
    <mergeCell ref="E105:G105"/>
    <mergeCell ref="E106:G106"/>
    <mergeCell ref="E107:G107"/>
    <mergeCell ref="B100:C104"/>
    <mergeCell ref="B117:D117"/>
    <mergeCell ref="E117:G117"/>
    <mergeCell ref="A118:D118"/>
    <mergeCell ref="E118:G118"/>
    <mergeCell ref="B113:C113"/>
    <mergeCell ref="E113:G113"/>
    <mergeCell ref="B114:D114"/>
    <mergeCell ref="E114:G114"/>
    <mergeCell ref="B115:D115"/>
    <mergeCell ref="E115:G115"/>
    <mergeCell ref="B116:D116"/>
    <mergeCell ref="E116:G116"/>
  </mergeCells>
  <phoneticPr fontId="3"/>
  <conditionalFormatting sqref="N49:N58 F49:F58 H49:H58 K49:K58 N19:N24 K19:K23 H68:H76 K68:K76 N68:N76 F74:F76">
    <cfRule type="expression" dxfId="78" priority="118">
      <formula>INDIRECT(ADDRESS(ROW(),COLUMN()))=TRUNC(INDIRECT(ADDRESS(ROW(),COLUMN())))</formula>
    </cfRule>
  </conditionalFormatting>
  <conditionalFormatting sqref="N25:N48">
    <cfRule type="expression" dxfId="77" priority="114">
      <formula>INDIRECT(ADDRESS(ROW(),COLUMN()))=TRUNC(INDIRECT(ADDRESS(ROW(),COLUMN())))</formula>
    </cfRule>
  </conditionalFormatting>
  <conditionalFormatting sqref="F46:F48">
    <cfRule type="expression" dxfId="76" priority="117">
      <formula>INDIRECT(ADDRESS(ROW(),COLUMN()))=TRUNC(INDIRECT(ADDRESS(ROW(),COLUMN())))</formula>
    </cfRule>
  </conditionalFormatting>
  <conditionalFormatting sqref="H43 H46:H48">
    <cfRule type="expression" dxfId="75" priority="116">
      <formula>INDIRECT(ADDRESS(ROW(),COLUMN()))=TRUNC(INDIRECT(ADDRESS(ROW(),COLUMN())))</formula>
    </cfRule>
  </conditionalFormatting>
  <conditionalFormatting sqref="K27:K48">
    <cfRule type="expression" dxfId="74" priority="115">
      <formula>INDIRECT(ADDRESS(ROW(),COLUMN()))=TRUNC(INDIRECT(ADDRESS(ROW(),COLUMN())))</formula>
    </cfRule>
  </conditionalFormatting>
  <conditionalFormatting sqref="N9:N18">
    <cfRule type="expression" dxfId="73" priority="112">
      <formula>INDIRECT(ADDRESS(ROW(),COLUMN()))=TRUNC(INDIRECT(ADDRESS(ROW(),COLUMN())))</formula>
    </cfRule>
  </conditionalFormatting>
  <conditionalFormatting sqref="K9:K18">
    <cfRule type="expression" dxfId="72" priority="113">
      <formula>INDIRECT(ADDRESS(ROW(),COLUMN()))=TRUNC(INDIRECT(ADDRESS(ROW(),COLUMN())))</formula>
    </cfRule>
  </conditionalFormatting>
  <conditionalFormatting sqref="H19:H23">
    <cfRule type="expression" dxfId="71" priority="109">
      <formula>INDIRECT(ADDRESS(ROW(),COLUMN()))=TRUNC(INDIRECT(ADDRESS(ROW(),COLUMN())))</formula>
    </cfRule>
  </conditionalFormatting>
  <conditionalFormatting sqref="H9:H18">
    <cfRule type="expression" dxfId="70" priority="107">
      <formula>INDIRECT(ADDRESS(ROW(),COLUMN()))=TRUNC(INDIRECT(ADDRESS(ROW(),COLUMN())))</formula>
    </cfRule>
  </conditionalFormatting>
  <conditionalFormatting sqref="H24:H26">
    <cfRule type="expression" dxfId="69" priority="101">
      <formula>INDIRECT(ADDRESS(ROW(),COLUMN()))=TRUNC(INDIRECT(ADDRESS(ROW(),COLUMN())))</formula>
    </cfRule>
  </conditionalFormatting>
  <conditionalFormatting sqref="K24:K26">
    <cfRule type="expression" dxfId="68" priority="100">
      <formula>INDIRECT(ADDRESS(ROW(),COLUMN()))=TRUNC(INDIRECT(ADDRESS(ROW(),COLUMN())))</formula>
    </cfRule>
  </conditionalFormatting>
  <conditionalFormatting sqref="F27:F28">
    <cfRule type="expression" dxfId="67" priority="99">
      <formula>INDIRECT(ADDRESS(ROW(),COLUMN()))=TRUNC(INDIRECT(ADDRESS(ROW(),COLUMN())))</formula>
    </cfRule>
  </conditionalFormatting>
  <conditionalFormatting sqref="H27:H28">
    <cfRule type="expression" dxfId="66" priority="98">
      <formula>INDIRECT(ADDRESS(ROW(),COLUMN()))=TRUNC(INDIRECT(ADDRESS(ROW(),COLUMN())))</formula>
    </cfRule>
  </conditionalFormatting>
  <conditionalFormatting sqref="F29:F30 F40 F42">
    <cfRule type="expression" dxfId="65" priority="97">
      <formula>INDIRECT(ADDRESS(ROW(),COLUMN()))=TRUNC(INDIRECT(ADDRESS(ROW(),COLUMN())))</formula>
    </cfRule>
  </conditionalFormatting>
  <conditionalFormatting sqref="H29:H30 H40 H42">
    <cfRule type="expression" dxfId="64" priority="96">
      <formula>INDIRECT(ADDRESS(ROW(),COLUMN()))=TRUNC(INDIRECT(ADDRESS(ROW(),COLUMN())))</formula>
    </cfRule>
  </conditionalFormatting>
  <conditionalFormatting sqref="F38">
    <cfRule type="expression" dxfId="63" priority="95">
      <formula>INDIRECT(ADDRESS(ROW(),COLUMN()))=TRUNC(INDIRECT(ADDRESS(ROW(),COLUMN())))</formula>
    </cfRule>
  </conditionalFormatting>
  <conditionalFormatting sqref="H38">
    <cfRule type="expression" dxfId="62" priority="94">
      <formula>INDIRECT(ADDRESS(ROW(),COLUMN()))=TRUNC(INDIRECT(ADDRESS(ROW(),COLUMN())))</formula>
    </cfRule>
  </conditionalFormatting>
  <conditionalFormatting sqref="F35">
    <cfRule type="expression" dxfId="61" priority="93">
      <formula>INDIRECT(ADDRESS(ROW(),COLUMN()))=TRUNC(INDIRECT(ADDRESS(ROW(),COLUMN())))</formula>
    </cfRule>
  </conditionalFormatting>
  <conditionalFormatting sqref="H35">
    <cfRule type="expression" dxfId="60" priority="92">
      <formula>INDIRECT(ADDRESS(ROW(),COLUMN()))=TRUNC(INDIRECT(ADDRESS(ROW(),COLUMN())))</formula>
    </cfRule>
  </conditionalFormatting>
  <conditionalFormatting sqref="F36">
    <cfRule type="expression" dxfId="59" priority="91">
      <formula>INDIRECT(ADDRESS(ROW(),COLUMN()))=TRUNC(INDIRECT(ADDRESS(ROW(),COLUMN())))</formula>
    </cfRule>
  </conditionalFormatting>
  <conditionalFormatting sqref="H36">
    <cfRule type="expression" dxfId="58" priority="90">
      <formula>INDIRECT(ADDRESS(ROW(),COLUMN()))=TRUNC(INDIRECT(ADDRESS(ROW(),COLUMN())))</formula>
    </cfRule>
  </conditionalFormatting>
  <conditionalFormatting sqref="F39">
    <cfRule type="expression" dxfId="57" priority="89">
      <formula>INDIRECT(ADDRESS(ROW(),COLUMN()))=TRUNC(INDIRECT(ADDRESS(ROW(),COLUMN())))</formula>
    </cfRule>
  </conditionalFormatting>
  <conditionalFormatting sqref="H39">
    <cfRule type="expression" dxfId="56" priority="88">
      <formula>INDIRECT(ADDRESS(ROW(),COLUMN()))=TRUNC(INDIRECT(ADDRESS(ROW(),COLUMN())))</formula>
    </cfRule>
  </conditionalFormatting>
  <conditionalFormatting sqref="F41">
    <cfRule type="expression" dxfId="55" priority="87">
      <formula>INDIRECT(ADDRESS(ROW(),COLUMN()))=TRUNC(INDIRECT(ADDRESS(ROW(),COLUMN())))</formula>
    </cfRule>
  </conditionalFormatting>
  <conditionalFormatting sqref="H41">
    <cfRule type="expression" dxfId="54" priority="86">
      <formula>INDIRECT(ADDRESS(ROW(),COLUMN()))=TRUNC(INDIRECT(ADDRESS(ROW(),COLUMN())))</formula>
    </cfRule>
  </conditionalFormatting>
  <conditionalFormatting sqref="F34">
    <cfRule type="expression" dxfId="53" priority="85">
      <formula>INDIRECT(ADDRESS(ROW(),COLUMN()))=TRUNC(INDIRECT(ADDRESS(ROW(),COLUMN())))</formula>
    </cfRule>
  </conditionalFormatting>
  <conditionalFormatting sqref="H34">
    <cfRule type="expression" dxfId="52" priority="84">
      <formula>INDIRECT(ADDRESS(ROW(),COLUMN()))=TRUNC(INDIRECT(ADDRESS(ROW(),COLUMN())))</formula>
    </cfRule>
  </conditionalFormatting>
  <conditionalFormatting sqref="F37">
    <cfRule type="expression" dxfId="51" priority="83">
      <formula>INDIRECT(ADDRESS(ROW(),COLUMN()))=TRUNC(INDIRECT(ADDRESS(ROW(),COLUMN())))</formula>
    </cfRule>
  </conditionalFormatting>
  <conditionalFormatting sqref="H37">
    <cfRule type="expression" dxfId="50" priority="82">
      <formula>INDIRECT(ADDRESS(ROW(),COLUMN()))=TRUNC(INDIRECT(ADDRESS(ROW(),COLUMN())))</formula>
    </cfRule>
  </conditionalFormatting>
  <conditionalFormatting sqref="F33">
    <cfRule type="expression" dxfId="49" priority="81">
      <formula>INDIRECT(ADDRESS(ROW(),COLUMN()))=TRUNC(INDIRECT(ADDRESS(ROW(),COLUMN())))</formula>
    </cfRule>
  </conditionalFormatting>
  <conditionalFormatting sqref="H33">
    <cfRule type="expression" dxfId="48" priority="80">
      <formula>INDIRECT(ADDRESS(ROW(),COLUMN()))=TRUNC(INDIRECT(ADDRESS(ROW(),COLUMN())))</formula>
    </cfRule>
  </conditionalFormatting>
  <conditionalFormatting sqref="F31">
    <cfRule type="expression" dxfId="47" priority="79">
      <formula>INDIRECT(ADDRESS(ROW(),COLUMN()))=TRUNC(INDIRECT(ADDRESS(ROW(),COLUMN())))</formula>
    </cfRule>
  </conditionalFormatting>
  <conditionalFormatting sqref="H31">
    <cfRule type="expression" dxfId="46" priority="78">
      <formula>INDIRECT(ADDRESS(ROW(),COLUMN()))=TRUNC(INDIRECT(ADDRESS(ROW(),COLUMN())))</formula>
    </cfRule>
  </conditionalFormatting>
  <conditionalFormatting sqref="F32">
    <cfRule type="expression" dxfId="45" priority="77">
      <formula>INDIRECT(ADDRESS(ROW(),COLUMN()))=TRUNC(INDIRECT(ADDRESS(ROW(),COLUMN())))</formula>
    </cfRule>
  </conditionalFormatting>
  <conditionalFormatting sqref="H32">
    <cfRule type="expression" dxfId="44" priority="76">
      <formula>INDIRECT(ADDRESS(ROW(),COLUMN()))=TRUNC(INDIRECT(ADDRESS(ROW(),COLUMN())))</formula>
    </cfRule>
  </conditionalFormatting>
  <conditionalFormatting sqref="F43">
    <cfRule type="expression" dxfId="43" priority="75">
      <formula>INDIRECT(ADDRESS(ROW(),COLUMN()))=TRUNC(INDIRECT(ADDRESS(ROW(),COLUMN())))</formula>
    </cfRule>
  </conditionalFormatting>
  <conditionalFormatting sqref="F44:F45">
    <cfRule type="expression" dxfId="42" priority="74">
      <formula>INDIRECT(ADDRESS(ROW(),COLUMN()))=TRUNC(INDIRECT(ADDRESS(ROW(),COLUMN())))</formula>
    </cfRule>
  </conditionalFormatting>
  <conditionalFormatting sqref="H44:H45">
    <cfRule type="expression" dxfId="41" priority="73">
      <formula>INDIRECT(ADDRESS(ROW(),COLUMN()))=TRUNC(INDIRECT(ADDRESS(ROW(),COLUMN())))</formula>
    </cfRule>
  </conditionalFormatting>
  <conditionalFormatting sqref="H67">
    <cfRule type="expression" dxfId="40" priority="71">
      <formula>INDIRECT(ADDRESS(ROW(),COLUMN()))=TRUNC(INDIRECT(ADDRESS(ROW(),COLUMN())))</formula>
    </cfRule>
  </conditionalFormatting>
  <conditionalFormatting sqref="K67">
    <cfRule type="expression" dxfId="39" priority="70">
      <formula>INDIRECT(ADDRESS(ROW(),COLUMN()))=TRUNC(INDIRECT(ADDRESS(ROW(),COLUMN())))</formula>
    </cfRule>
  </conditionalFormatting>
  <conditionalFormatting sqref="N67">
    <cfRule type="expression" dxfId="38" priority="69">
      <formula>INDIRECT(ADDRESS(ROW(),COLUMN()))=TRUNC(INDIRECT(ADDRESS(ROW(),COLUMN())))</formula>
    </cfRule>
  </conditionalFormatting>
  <conditionalFormatting sqref="C27:C58">
    <cfRule type="expression" dxfId="37" priority="61">
      <formula>OR($C27="出演費",$C27="音楽費",$C27="文芸費")</formula>
    </cfRule>
    <cfRule type="expression" dxfId="36" priority="62">
      <formula>OR($C27="舞台費",$C27="作品借料",$C27="上映費",$C27="会場費",$C27="運搬費")</formula>
    </cfRule>
    <cfRule type="expression" dxfId="35" priority="63">
      <formula>OR($C27="賃金・共済費",$C27="旅費",$C27="報償費")</formula>
    </cfRule>
    <cfRule type="expression" dxfId="34" priority="64">
      <formula>OR($C27="雑役務費",$C27="消耗品費",$C27="通信費",$C27="会議費",$C27="その他")</formula>
    </cfRule>
    <cfRule type="expression" dxfId="33" priority="65">
      <formula>OR($C27="委託費",$C27="補助金")</formula>
    </cfRule>
  </conditionalFormatting>
  <conditionalFormatting sqref="B27:B58">
    <cfRule type="expression" dxfId="32" priority="56">
      <formula>$B27="委託費・補助金"</formula>
    </cfRule>
    <cfRule type="expression" dxfId="31" priority="57">
      <formula>$B27="雑役務費・消耗品費等"</formula>
    </cfRule>
    <cfRule type="expression" dxfId="30" priority="58">
      <formula>$B27="賃金・旅費・報償費"</formula>
    </cfRule>
    <cfRule type="expression" dxfId="29" priority="59">
      <formula>$B27="舞台・会場・設営費"</formula>
    </cfRule>
    <cfRule type="expression" dxfId="28" priority="60">
      <formula>$B27="出演・音楽・文芸費"</formula>
    </cfRule>
  </conditionalFormatting>
  <conditionalFormatting sqref="F9:F26">
    <cfRule type="expression" dxfId="27" priority="28">
      <formula>INDIRECT(ADDRESS(ROW(),COLUMN()))=TRUNC(INDIRECT(ADDRESS(ROW(),COLUMN())))</formula>
    </cfRule>
  </conditionalFormatting>
  <conditionalFormatting sqref="C9:C17 C19:C26">
    <cfRule type="expression" dxfId="26" priority="23">
      <formula>OR($G9="出演費",$G9="音楽費",$G9="文芸費")</formula>
    </cfRule>
    <cfRule type="expression" dxfId="25" priority="24">
      <formula>OR($G9="舞台費",$G9="作品借料",$G9="上映費",$G9="会場費",$G9="運搬費")</formula>
    </cfRule>
    <cfRule type="expression" dxfId="24" priority="25">
      <formula>OR($G9="賃金・共済費",$G9="旅費",$G9="報償費")</formula>
    </cfRule>
    <cfRule type="expression" dxfId="23" priority="26">
      <formula>OR($G9="雑役務費",$G9="消耗品費",$G9="通信費",$G9="会議費",$G9="その他")</formula>
    </cfRule>
    <cfRule type="expression" dxfId="22" priority="27">
      <formula>OR($G9="委託費",$G9="補助金")</formula>
    </cfRule>
  </conditionalFormatting>
  <conditionalFormatting sqref="B19:B26">
    <cfRule type="expression" dxfId="21" priority="18">
      <formula>$F19="委託費"</formula>
    </cfRule>
    <cfRule type="expression" dxfId="20" priority="19">
      <formula>$F19="雑役務費・消耗品費等"</formula>
    </cfRule>
    <cfRule type="expression" dxfId="19" priority="20">
      <formula>$F19="賃金・旅費・報償費"</formula>
    </cfRule>
    <cfRule type="expression" dxfId="18" priority="21">
      <formula>$F19="舞台・会場・設営費"</formula>
    </cfRule>
    <cfRule type="expression" dxfId="17" priority="22">
      <formula>$F19="出演・音楽・文芸費"</formula>
    </cfRule>
  </conditionalFormatting>
  <conditionalFormatting sqref="C18">
    <cfRule type="expression" dxfId="16" priority="13">
      <formula>OR($G18="出演費",$G18="音楽費",$G18="文芸費")</formula>
    </cfRule>
    <cfRule type="expression" dxfId="15" priority="14">
      <formula>OR($G18="舞台費",$G18="作品借料",$G18="上映費",$G18="会場費",$G18="運搬費")</formula>
    </cfRule>
    <cfRule type="expression" dxfId="14" priority="15">
      <formula>OR($G18="賃金・共済費",$G18="旅費",$G18="報償費")</formula>
    </cfRule>
    <cfRule type="expression" dxfId="13" priority="16">
      <formula>OR($G18="雑役務費",$G18="消耗品費",$G18="通信費",$G18="会議費",$G18="その他")</formula>
    </cfRule>
    <cfRule type="expression" dxfId="12" priority="17">
      <formula>OR($G18="委託費",$G18="補助金")</formula>
    </cfRule>
  </conditionalFormatting>
  <conditionalFormatting sqref="B9:B17">
    <cfRule type="expression" dxfId="11" priority="8">
      <formula>$F9="委託費"</formula>
    </cfRule>
    <cfRule type="expression" dxfId="10" priority="9">
      <formula>$F9="雑役務費・消耗品費等"</formula>
    </cfRule>
    <cfRule type="expression" dxfId="9" priority="10">
      <formula>$F9="賃金・旅費・報償費"</formula>
    </cfRule>
    <cfRule type="expression" dxfId="8" priority="11">
      <formula>$F9="舞台・会場・設営費"</formula>
    </cfRule>
    <cfRule type="expression" dxfId="7" priority="12">
      <formula>$F9="出演・音楽・文芸費"</formula>
    </cfRule>
  </conditionalFormatting>
  <conditionalFormatting sqref="B18">
    <cfRule type="expression" dxfId="6" priority="3">
      <formula>$F18="委託費"</formula>
    </cfRule>
    <cfRule type="expression" dxfId="5" priority="4">
      <formula>$F18="雑役務費・消耗品費等"</formula>
    </cfRule>
    <cfRule type="expression" dxfId="4" priority="5">
      <formula>$F18="賃金・旅費・報償費"</formula>
    </cfRule>
    <cfRule type="expression" dxfId="3" priority="6">
      <formula>$F18="舞台・会場・設営費"</formula>
    </cfRule>
    <cfRule type="expression" dxfId="2" priority="7">
      <formula>$F18="出演・音楽・文芸費"</formula>
    </cfRule>
  </conditionalFormatting>
  <conditionalFormatting sqref="F67">
    <cfRule type="expression" dxfId="1" priority="2">
      <formula>INDIRECT(ADDRESS(ROW(),COLUMN()))=TRUNC(INDIRECT(ADDRESS(ROW(),COLUMN())))</formula>
    </cfRule>
  </conditionalFormatting>
  <conditionalFormatting sqref="F68:F73">
    <cfRule type="expression" dxfId="0" priority="1">
      <formula>INDIRECT(ADDRESS(ROW(),COLUMN()))=TRUNC(INDIRECT(ADDRESS(ROW(),COLUMN())))</formula>
    </cfRule>
  </conditionalFormatting>
  <dataValidations count="9">
    <dataValidation allowBlank="1" showInputMessage="1" showErrorMessage="1" errorTitle="入力制限" error="小数点以下とマイナスは入力できません。" sqref="I59" xr:uid="{00000000-0002-0000-2E00-000000000000}"/>
    <dataValidation imeMode="off" allowBlank="1" showInputMessage="1" showErrorMessage="1" errorTitle="入力制限" error="小数点以下とマイナスは入力できません。" sqref="F9:F58 F67:F76" xr:uid="{00000000-0002-0000-2E00-000001000000}"/>
    <dataValidation imeMode="off" allowBlank="1" showInputMessage="1" showErrorMessage="1" sqref="A3 P9:P58 H9:H58 K9:K58 N9:N58 A61 I83:K94 P67:P76 H67:H76 N67:N76 K67:K76 F90:G94 F83:G88 E83:E94 E97:G118 I97:K118" xr:uid="{00000000-0002-0000-2E00-000002000000}"/>
    <dataValidation imeMode="disabled" allowBlank="1" showInputMessage="1" showErrorMessage="1" sqref="D6:F6 F64:J64" xr:uid="{00000000-0002-0000-2E00-000003000000}"/>
    <dataValidation imeMode="hiragana" allowBlank="1" showInputMessage="1" showErrorMessage="1" sqref="I9:I58 L9:L58 D9:D58 D67:D76 I67:I76 L67:L76" xr:uid="{00000000-0002-0000-2E00-000004000000}"/>
    <dataValidation type="list" imeMode="hiragana" allowBlank="1" showInputMessage="1" showErrorMessage="1" sqref="B9:B58" xr:uid="{00000000-0002-0000-2E00-000005000000}">
      <formula1>区分</formula1>
    </dataValidation>
    <dataValidation type="list" allowBlank="1" showInputMessage="1" showErrorMessage="1" sqref="Q9:Q58" xr:uid="{00000000-0002-0000-2E00-000006000000}">
      <formula1>"○"</formula1>
    </dataValidation>
    <dataValidation type="list" imeMode="hiragana" allowBlank="1" showInputMessage="1" showErrorMessage="1" sqref="B67:C76" xr:uid="{00000000-0002-0000-2E00-000007000000}">
      <formula1>収入</formula1>
    </dataValidation>
    <dataValidation type="list" imeMode="hiragana" allowBlank="1" showInputMessage="1" showErrorMessage="1" sqref="C9:C58" xr:uid="{00000000-0002-0000-2E00-000008000000}">
      <formula1>INDIRECT(B9)</formula1>
    </dataValidation>
  </dataValidations>
  <pageMargins left="0.78740157480314965" right="0.39370078740157483" top="0.39370078740157483" bottom="0.59055118110236227" header="0.31496062992125984" footer="0.31496062992125984"/>
  <pageSetup paperSize="9" scale="55" orientation="portrait" r:id="rId1"/>
  <rowBreaks count="2" manualBreakCount="2">
    <brk id="58" max="16" man="1"/>
    <brk id="77" max="16383" man="1"/>
  </rowBreaks>
  <colBreaks count="1" manualBreakCount="1">
    <brk id="1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B2:J9"/>
  <sheetViews>
    <sheetView zoomScaleNormal="100" workbookViewId="0">
      <selection activeCell="M19" sqref="M19"/>
    </sheetView>
  </sheetViews>
  <sheetFormatPr defaultColWidth="9" defaultRowHeight="23.25" customHeight="1"/>
  <cols>
    <col min="1" max="1" width="3.21875" style="3" customWidth="1"/>
    <col min="2" max="6" width="17.109375" style="3" customWidth="1"/>
    <col min="7" max="7" width="3.21875" style="3" customWidth="1"/>
    <col min="8" max="8" width="17.109375" style="3" customWidth="1"/>
    <col min="9" max="9" width="3.21875" style="3" customWidth="1"/>
    <col min="10" max="10" width="17.109375" style="3" customWidth="1"/>
    <col min="11" max="16384" width="9" style="3"/>
  </cols>
  <sheetData>
    <row r="2" spans="2:10" ht="23.25" customHeight="1">
      <c r="B2" s="22" t="s">
        <v>50</v>
      </c>
      <c r="C2" s="22" t="s">
        <v>53</v>
      </c>
      <c r="D2" s="22" t="s">
        <v>39</v>
      </c>
      <c r="E2" s="22" t="s">
        <v>52</v>
      </c>
      <c r="F2" s="22" t="s">
        <v>85</v>
      </c>
      <c r="H2" s="23" t="s">
        <v>76</v>
      </c>
      <c r="J2" s="24" t="s">
        <v>79</v>
      </c>
    </row>
    <row r="3" spans="2:10" ht="23.25" customHeight="1">
      <c r="B3" s="5" t="s">
        <v>25</v>
      </c>
      <c r="C3" s="5" t="s">
        <v>3</v>
      </c>
      <c r="D3" s="8" t="s">
        <v>54</v>
      </c>
      <c r="E3" s="5" t="s">
        <v>30</v>
      </c>
      <c r="F3" s="110" t="s">
        <v>73</v>
      </c>
      <c r="H3" s="11" t="s">
        <v>98</v>
      </c>
      <c r="J3" s="18" t="s">
        <v>90</v>
      </c>
    </row>
    <row r="4" spans="2:10" ht="23.25" customHeight="1">
      <c r="B4" s="6" t="s">
        <v>26</v>
      </c>
      <c r="C4" s="6" t="s">
        <v>27</v>
      </c>
      <c r="D4" s="9" t="s">
        <v>31</v>
      </c>
      <c r="E4" s="6" t="s">
        <v>2</v>
      </c>
      <c r="F4" s="26" t="s">
        <v>116</v>
      </c>
      <c r="H4" s="12" t="s">
        <v>99</v>
      </c>
      <c r="J4" s="14" t="s">
        <v>91</v>
      </c>
    </row>
    <row r="5" spans="2:10" ht="23.25" customHeight="1">
      <c r="B5" s="7" t="s">
        <v>5</v>
      </c>
      <c r="C5" s="6" t="s">
        <v>4</v>
      </c>
      <c r="D5" s="10" t="s">
        <v>11</v>
      </c>
      <c r="E5" s="6" t="s">
        <v>28</v>
      </c>
      <c r="F5" s="4"/>
      <c r="H5" s="12" t="s">
        <v>19</v>
      </c>
    </row>
    <row r="6" spans="2:10" ht="23.25" customHeight="1">
      <c r="B6" s="4"/>
      <c r="C6" s="6" t="s">
        <v>29</v>
      </c>
      <c r="D6" s="4"/>
      <c r="E6" s="6" t="s">
        <v>32</v>
      </c>
      <c r="F6" s="4"/>
      <c r="H6" s="13" t="s">
        <v>64</v>
      </c>
    </row>
    <row r="7" spans="2:10" ht="23.25" customHeight="1">
      <c r="B7" s="4"/>
      <c r="C7" s="7" t="s">
        <v>24</v>
      </c>
      <c r="D7" s="4"/>
      <c r="E7" s="7" t="s">
        <v>20</v>
      </c>
      <c r="H7" s="13" t="s">
        <v>65</v>
      </c>
    </row>
    <row r="8" spans="2:10" ht="23.25" customHeight="1">
      <c r="H8" s="13" t="s">
        <v>66</v>
      </c>
    </row>
    <row r="9" spans="2:10" ht="23.25" customHeight="1">
      <c r="H9" s="14" t="s">
        <v>74</v>
      </c>
    </row>
  </sheetData>
  <sheetProtection formatRows="0"/>
  <phoneticPr fontId="7"/>
  <pageMargins left="0.70866141732283472" right="0.70866141732283472" top="0.74803149606299213" bottom="0.74803149606299213" header="0.31496062992125984" footer="0.31496062992125984"/>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39997558519241921"/>
    <pageSetUpPr fitToPage="1"/>
  </sheetPr>
  <dimension ref="A1:AH44"/>
  <sheetViews>
    <sheetView showGridLines="0" tabSelected="1" view="pageBreakPreview" zoomScaleNormal="70" zoomScaleSheetLayoutView="100" workbookViewId="0">
      <selection activeCell="S4" sqref="S4:AH4"/>
    </sheetView>
  </sheetViews>
  <sheetFormatPr defaultRowHeight="13.2"/>
  <cols>
    <col min="1" max="57" width="2.6640625" style="109" customWidth="1"/>
    <col min="58" max="255" width="9" style="109"/>
    <col min="256" max="256" width="2.44140625" style="109" customWidth="1"/>
    <col min="257" max="257" width="0.77734375" style="109" customWidth="1"/>
    <col min="258" max="313" width="2.6640625" style="109" customWidth="1"/>
    <col min="314" max="511" width="9" style="109"/>
    <col min="512" max="512" width="2.44140625" style="109" customWidth="1"/>
    <col min="513" max="513" width="0.77734375" style="109" customWidth="1"/>
    <col min="514" max="569" width="2.6640625" style="109" customWidth="1"/>
    <col min="570" max="767" width="9" style="109"/>
    <col min="768" max="768" width="2.44140625" style="109" customWidth="1"/>
    <col min="769" max="769" width="0.77734375" style="109" customWidth="1"/>
    <col min="770" max="825" width="2.6640625" style="109" customWidth="1"/>
    <col min="826" max="1023" width="9" style="109"/>
    <col min="1024" max="1024" width="2.44140625" style="109" customWidth="1"/>
    <col min="1025" max="1025" width="0.77734375" style="109" customWidth="1"/>
    <col min="1026" max="1081" width="2.6640625" style="109" customWidth="1"/>
    <col min="1082" max="1279" width="9" style="109"/>
    <col min="1280" max="1280" width="2.44140625" style="109" customWidth="1"/>
    <col min="1281" max="1281" width="0.77734375" style="109" customWidth="1"/>
    <col min="1282" max="1337" width="2.6640625" style="109" customWidth="1"/>
    <col min="1338" max="1535" width="9" style="109"/>
    <col min="1536" max="1536" width="2.44140625" style="109" customWidth="1"/>
    <col min="1537" max="1537" width="0.77734375" style="109" customWidth="1"/>
    <col min="1538" max="1593" width="2.6640625" style="109" customWidth="1"/>
    <col min="1594" max="1791" width="9" style="109"/>
    <col min="1792" max="1792" width="2.44140625" style="109" customWidth="1"/>
    <col min="1793" max="1793" width="0.77734375" style="109" customWidth="1"/>
    <col min="1794" max="1849" width="2.6640625" style="109" customWidth="1"/>
    <col min="1850" max="2047" width="9" style="109"/>
    <col min="2048" max="2048" width="2.44140625" style="109" customWidth="1"/>
    <col min="2049" max="2049" width="0.77734375" style="109" customWidth="1"/>
    <col min="2050" max="2105" width="2.6640625" style="109" customWidth="1"/>
    <col min="2106" max="2303" width="9" style="109"/>
    <col min="2304" max="2304" width="2.44140625" style="109" customWidth="1"/>
    <col min="2305" max="2305" width="0.77734375" style="109" customWidth="1"/>
    <col min="2306" max="2361" width="2.6640625" style="109" customWidth="1"/>
    <col min="2362" max="2559" width="9" style="109"/>
    <col min="2560" max="2560" width="2.44140625" style="109" customWidth="1"/>
    <col min="2561" max="2561" width="0.77734375" style="109" customWidth="1"/>
    <col min="2562" max="2617" width="2.6640625" style="109" customWidth="1"/>
    <col min="2618" max="2815" width="9" style="109"/>
    <col min="2816" max="2816" width="2.44140625" style="109" customWidth="1"/>
    <col min="2817" max="2817" width="0.77734375" style="109" customWidth="1"/>
    <col min="2818" max="2873" width="2.6640625" style="109" customWidth="1"/>
    <col min="2874" max="3071" width="9" style="109"/>
    <col min="3072" max="3072" width="2.44140625" style="109" customWidth="1"/>
    <col min="3073" max="3073" width="0.77734375" style="109" customWidth="1"/>
    <col min="3074" max="3129" width="2.6640625" style="109" customWidth="1"/>
    <col min="3130" max="3327" width="9" style="109"/>
    <col min="3328" max="3328" width="2.44140625" style="109" customWidth="1"/>
    <col min="3329" max="3329" width="0.77734375" style="109" customWidth="1"/>
    <col min="3330" max="3385" width="2.6640625" style="109" customWidth="1"/>
    <col min="3386" max="3583" width="9" style="109"/>
    <col min="3584" max="3584" width="2.44140625" style="109" customWidth="1"/>
    <col min="3585" max="3585" width="0.77734375" style="109" customWidth="1"/>
    <col min="3586" max="3641" width="2.6640625" style="109" customWidth="1"/>
    <col min="3642" max="3839" width="9" style="109"/>
    <col min="3840" max="3840" width="2.44140625" style="109" customWidth="1"/>
    <col min="3841" max="3841" width="0.77734375" style="109" customWidth="1"/>
    <col min="3842" max="3897" width="2.6640625" style="109" customWidth="1"/>
    <col min="3898" max="4095" width="9" style="109"/>
    <col min="4096" max="4096" width="2.44140625" style="109" customWidth="1"/>
    <col min="4097" max="4097" width="0.77734375" style="109" customWidth="1"/>
    <col min="4098" max="4153" width="2.6640625" style="109" customWidth="1"/>
    <col min="4154" max="4351" width="9" style="109"/>
    <col min="4352" max="4352" width="2.44140625" style="109" customWidth="1"/>
    <col min="4353" max="4353" width="0.77734375" style="109" customWidth="1"/>
    <col min="4354" max="4409" width="2.6640625" style="109" customWidth="1"/>
    <col min="4410" max="4607" width="9" style="109"/>
    <col min="4608" max="4608" width="2.44140625" style="109" customWidth="1"/>
    <col min="4609" max="4609" width="0.77734375" style="109" customWidth="1"/>
    <col min="4610" max="4665" width="2.6640625" style="109" customWidth="1"/>
    <col min="4666" max="4863" width="9" style="109"/>
    <col min="4864" max="4864" width="2.44140625" style="109" customWidth="1"/>
    <col min="4865" max="4865" width="0.77734375" style="109" customWidth="1"/>
    <col min="4866" max="4921" width="2.6640625" style="109" customWidth="1"/>
    <col min="4922" max="5119" width="9" style="109"/>
    <col min="5120" max="5120" width="2.44140625" style="109" customWidth="1"/>
    <col min="5121" max="5121" width="0.77734375" style="109" customWidth="1"/>
    <col min="5122" max="5177" width="2.6640625" style="109" customWidth="1"/>
    <col min="5178" max="5375" width="9" style="109"/>
    <col min="5376" max="5376" width="2.44140625" style="109" customWidth="1"/>
    <col min="5377" max="5377" width="0.77734375" style="109" customWidth="1"/>
    <col min="5378" max="5433" width="2.6640625" style="109" customWidth="1"/>
    <col min="5434" max="5631" width="9" style="109"/>
    <col min="5632" max="5632" width="2.44140625" style="109" customWidth="1"/>
    <col min="5633" max="5633" width="0.77734375" style="109" customWidth="1"/>
    <col min="5634" max="5689" width="2.6640625" style="109" customWidth="1"/>
    <col min="5690" max="5887" width="9" style="109"/>
    <col min="5888" max="5888" width="2.44140625" style="109" customWidth="1"/>
    <col min="5889" max="5889" width="0.77734375" style="109" customWidth="1"/>
    <col min="5890" max="5945" width="2.6640625" style="109" customWidth="1"/>
    <col min="5946" max="6143" width="9" style="109"/>
    <col min="6144" max="6144" width="2.44140625" style="109" customWidth="1"/>
    <col min="6145" max="6145" width="0.77734375" style="109" customWidth="1"/>
    <col min="6146" max="6201" width="2.6640625" style="109" customWidth="1"/>
    <col min="6202" max="6399" width="9" style="109"/>
    <col min="6400" max="6400" width="2.44140625" style="109" customWidth="1"/>
    <col min="6401" max="6401" width="0.77734375" style="109" customWidth="1"/>
    <col min="6402" max="6457" width="2.6640625" style="109" customWidth="1"/>
    <col min="6458" max="6655" width="9" style="109"/>
    <col min="6656" max="6656" width="2.44140625" style="109" customWidth="1"/>
    <col min="6657" max="6657" width="0.77734375" style="109" customWidth="1"/>
    <col min="6658" max="6713" width="2.6640625" style="109" customWidth="1"/>
    <col min="6714" max="6911" width="9" style="109"/>
    <col min="6912" max="6912" width="2.44140625" style="109" customWidth="1"/>
    <col min="6913" max="6913" width="0.77734375" style="109" customWidth="1"/>
    <col min="6914" max="6969" width="2.6640625" style="109" customWidth="1"/>
    <col min="6970" max="7167" width="9" style="109"/>
    <col min="7168" max="7168" width="2.44140625" style="109" customWidth="1"/>
    <col min="7169" max="7169" width="0.77734375" style="109" customWidth="1"/>
    <col min="7170" max="7225" width="2.6640625" style="109" customWidth="1"/>
    <col min="7226" max="7423" width="9" style="109"/>
    <col min="7424" max="7424" width="2.44140625" style="109" customWidth="1"/>
    <col min="7425" max="7425" width="0.77734375" style="109" customWidth="1"/>
    <col min="7426" max="7481" width="2.6640625" style="109" customWidth="1"/>
    <col min="7482" max="7679" width="9" style="109"/>
    <col min="7680" max="7680" width="2.44140625" style="109" customWidth="1"/>
    <col min="7681" max="7681" width="0.77734375" style="109" customWidth="1"/>
    <col min="7682" max="7737" width="2.6640625" style="109" customWidth="1"/>
    <col min="7738" max="7935" width="9" style="109"/>
    <col min="7936" max="7936" width="2.44140625" style="109" customWidth="1"/>
    <col min="7937" max="7937" width="0.77734375" style="109" customWidth="1"/>
    <col min="7938" max="7993" width="2.6640625" style="109" customWidth="1"/>
    <col min="7994" max="8191" width="9" style="109"/>
    <col min="8192" max="8192" width="2.44140625" style="109" customWidth="1"/>
    <col min="8193" max="8193" width="0.77734375" style="109" customWidth="1"/>
    <col min="8194" max="8249" width="2.6640625" style="109" customWidth="1"/>
    <col min="8250" max="8447" width="9" style="109"/>
    <col min="8448" max="8448" width="2.44140625" style="109" customWidth="1"/>
    <col min="8449" max="8449" width="0.77734375" style="109" customWidth="1"/>
    <col min="8450" max="8505" width="2.6640625" style="109" customWidth="1"/>
    <col min="8506" max="8703" width="9" style="109"/>
    <col min="8704" max="8704" width="2.44140625" style="109" customWidth="1"/>
    <col min="8705" max="8705" width="0.77734375" style="109" customWidth="1"/>
    <col min="8706" max="8761" width="2.6640625" style="109" customWidth="1"/>
    <col min="8762" max="8959" width="9" style="109"/>
    <col min="8960" max="8960" width="2.44140625" style="109" customWidth="1"/>
    <col min="8961" max="8961" width="0.77734375" style="109" customWidth="1"/>
    <col min="8962" max="9017" width="2.6640625" style="109" customWidth="1"/>
    <col min="9018" max="9215" width="9" style="109"/>
    <col min="9216" max="9216" width="2.44140625" style="109" customWidth="1"/>
    <col min="9217" max="9217" width="0.77734375" style="109" customWidth="1"/>
    <col min="9218" max="9273" width="2.6640625" style="109" customWidth="1"/>
    <col min="9274" max="9471" width="9" style="109"/>
    <col min="9472" max="9472" width="2.44140625" style="109" customWidth="1"/>
    <col min="9473" max="9473" width="0.77734375" style="109" customWidth="1"/>
    <col min="9474" max="9529" width="2.6640625" style="109" customWidth="1"/>
    <col min="9530" max="9727" width="9" style="109"/>
    <col min="9728" max="9728" width="2.44140625" style="109" customWidth="1"/>
    <col min="9729" max="9729" width="0.77734375" style="109" customWidth="1"/>
    <col min="9730" max="9785" width="2.6640625" style="109" customWidth="1"/>
    <col min="9786" max="9983" width="9" style="109"/>
    <col min="9984" max="9984" width="2.44140625" style="109" customWidth="1"/>
    <col min="9985" max="9985" width="0.77734375" style="109" customWidth="1"/>
    <col min="9986" max="10041" width="2.6640625" style="109" customWidth="1"/>
    <col min="10042" max="10239" width="9" style="109"/>
    <col min="10240" max="10240" width="2.44140625" style="109" customWidth="1"/>
    <col min="10241" max="10241" width="0.77734375" style="109" customWidth="1"/>
    <col min="10242" max="10297" width="2.6640625" style="109" customWidth="1"/>
    <col min="10298" max="10495" width="9" style="109"/>
    <col min="10496" max="10496" width="2.44140625" style="109" customWidth="1"/>
    <col min="10497" max="10497" width="0.77734375" style="109" customWidth="1"/>
    <col min="10498" max="10553" width="2.6640625" style="109" customWidth="1"/>
    <col min="10554" max="10751" width="9" style="109"/>
    <col min="10752" max="10752" width="2.44140625" style="109" customWidth="1"/>
    <col min="10753" max="10753" width="0.77734375" style="109" customWidth="1"/>
    <col min="10754" max="10809" width="2.6640625" style="109" customWidth="1"/>
    <col min="10810" max="11007" width="9" style="109"/>
    <col min="11008" max="11008" width="2.44140625" style="109" customWidth="1"/>
    <col min="11009" max="11009" width="0.77734375" style="109" customWidth="1"/>
    <col min="11010" max="11065" width="2.6640625" style="109" customWidth="1"/>
    <col min="11066" max="11263" width="9" style="109"/>
    <col min="11264" max="11264" width="2.44140625" style="109" customWidth="1"/>
    <col min="11265" max="11265" width="0.77734375" style="109" customWidth="1"/>
    <col min="11266" max="11321" width="2.6640625" style="109" customWidth="1"/>
    <col min="11322" max="11519" width="9" style="109"/>
    <col min="11520" max="11520" width="2.44140625" style="109" customWidth="1"/>
    <col min="11521" max="11521" width="0.77734375" style="109" customWidth="1"/>
    <col min="11522" max="11577" width="2.6640625" style="109" customWidth="1"/>
    <col min="11578" max="11775" width="9" style="109"/>
    <col min="11776" max="11776" width="2.44140625" style="109" customWidth="1"/>
    <col min="11777" max="11777" width="0.77734375" style="109" customWidth="1"/>
    <col min="11778" max="11833" width="2.6640625" style="109" customWidth="1"/>
    <col min="11834" max="12031" width="9" style="109"/>
    <col min="12032" max="12032" width="2.44140625" style="109" customWidth="1"/>
    <col min="12033" max="12033" width="0.77734375" style="109" customWidth="1"/>
    <col min="12034" max="12089" width="2.6640625" style="109" customWidth="1"/>
    <col min="12090" max="12287" width="9" style="109"/>
    <col min="12288" max="12288" width="2.44140625" style="109" customWidth="1"/>
    <col min="12289" max="12289" width="0.77734375" style="109" customWidth="1"/>
    <col min="12290" max="12345" width="2.6640625" style="109" customWidth="1"/>
    <col min="12346" max="12543" width="9" style="109"/>
    <col min="12544" max="12544" width="2.44140625" style="109" customWidth="1"/>
    <col min="12545" max="12545" width="0.77734375" style="109" customWidth="1"/>
    <col min="12546" max="12601" width="2.6640625" style="109" customWidth="1"/>
    <col min="12602" max="12799" width="9" style="109"/>
    <col min="12800" max="12800" width="2.44140625" style="109" customWidth="1"/>
    <col min="12801" max="12801" width="0.77734375" style="109" customWidth="1"/>
    <col min="12802" max="12857" width="2.6640625" style="109" customWidth="1"/>
    <col min="12858" max="13055" width="9" style="109"/>
    <col min="13056" max="13056" width="2.44140625" style="109" customWidth="1"/>
    <col min="13057" max="13057" width="0.77734375" style="109" customWidth="1"/>
    <col min="13058" max="13113" width="2.6640625" style="109" customWidth="1"/>
    <col min="13114" max="13311" width="9" style="109"/>
    <col min="13312" max="13312" width="2.44140625" style="109" customWidth="1"/>
    <col min="13313" max="13313" width="0.77734375" style="109" customWidth="1"/>
    <col min="13314" max="13369" width="2.6640625" style="109" customWidth="1"/>
    <col min="13370" max="13567" width="9" style="109"/>
    <col min="13568" max="13568" width="2.44140625" style="109" customWidth="1"/>
    <col min="13569" max="13569" width="0.77734375" style="109" customWidth="1"/>
    <col min="13570" max="13625" width="2.6640625" style="109" customWidth="1"/>
    <col min="13626" max="13823" width="9" style="109"/>
    <col min="13824" max="13824" width="2.44140625" style="109" customWidth="1"/>
    <col min="13825" max="13825" width="0.77734375" style="109" customWidth="1"/>
    <col min="13826" max="13881" width="2.6640625" style="109" customWidth="1"/>
    <col min="13882" max="14079" width="9" style="109"/>
    <col min="14080" max="14080" width="2.44140625" style="109" customWidth="1"/>
    <col min="14081" max="14081" width="0.77734375" style="109" customWidth="1"/>
    <col min="14082" max="14137" width="2.6640625" style="109" customWidth="1"/>
    <col min="14138" max="14335" width="9" style="109"/>
    <col min="14336" max="14336" width="2.44140625" style="109" customWidth="1"/>
    <col min="14337" max="14337" width="0.77734375" style="109" customWidth="1"/>
    <col min="14338" max="14393" width="2.6640625" style="109" customWidth="1"/>
    <col min="14394" max="14591" width="9" style="109"/>
    <col min="14592" max="14592" width="2.44140625" style="109" customWidth="1"/>
    <col min="14593" max="14593" width="0.77734375" style="109" customWidth="1"/>
    <col min="14594" max="14649" width="2.6640625" style="109" customWidth="1"/>
    <col min="14650" max="14847" width="9" style="109"/>
    <col min="14848" max="14848" width="2.44140625" style="109" customWidth="1"/>
    <col min="14849" max="14849" width="0.77734375" style="109" customWidth="1"/>
    <col min="14850" max="14905" width="2.6640625" style="109" customWidth="1"/>
    <col min="14906" max="15103" width="9" style="109"/>
    <col min="15104" max="15104" width="2.44140625" style="109" customWidth="1"/>
    <col min="15105" max="15105" width="0.77734375" style="109" customWidth="1"/>
    <col min="15106" max="15161" width="2.6640625" style="109" customWidth="1"/>
    <col min="15162" max="15359" width="9" style="109"/>
    <col min="15360" max="15360" width="2.44140625" style="109" customWidth="1"/>
    <col min="15361" max="15361" width="0.77734375" style="109" customWidth="1"/>
    <col min="15362" max="15417" width="2.6640625" style="109" customWidth="1"/>
    <col min="15418" max="15615" width="9" style="109"/>
    <col min="15616" max="15616" width="2.44140625" style="109" customWidth="1"/>
    <col min="15617" max="15617" width="0.77734375" style="109" customWidth="1"/>
    <col min="15618" max="15673" width="2.6640625" style="109" customWidth="1"/>
    <col min="15674" max="15871" width="9" style="109"/>
    <col min="15872" max="15872" width="2.44140625" style="109" customWidth="1"/>
    <col min="15873" max="15873" width="0.77734375" style="109" customWidth="1"/>
    <col min="15874" max="15929" width="2.6640625" style="109" customWidth="1"/>
    <col min="15930" max="16127" width="9" style="109"/>
    <col min="16128" max="16128" width="2.44140625" style="109" customWidth="1"/>
    <col min="16129" max="16129" width="0.77734375" style="109" customWidth="1"/>
    <col min="16130" max="16185" width="2.6640625" style="109" customWidth="1"/>
    <col min="16186" max="16384" width="9" style="109"/>
  </cols>
  <sheetData>
    <row r="1" spans="1:34" s="126" customFormat="1" ht="26.4" customHeight="1">
      <c r="A1" s="515" t="s">
        <v>364</v>
      </c>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row>
    <row r="2" spans="1:34" s="126" customFormat="1" ht="24" customHeight="1">
      <c r="A2" s="517" t="s">
        <v>284</v>
      </c>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row>
    <row r="3" spans="1:34" s="126" customFormat="1" ht="18.75" customHeight="1"/>
    <row r="4" spans="1:34" s="126" customFormat="1" ht="18.75" customHeight="1">
      <c r="M4" s="518" t="s">
        <v>134</v>
      </c>
      <c r="N4" s="518"/>
      <c r="O4" s="518"/>
      <c r="P4" s="518"/>
      <c r="Q4" s="518"/>
      <c r="R4" s="518"/>
      <c r="S4" s="514"/>
      <c r="T4" s="514"/>
      <c r="U4" s="514"/>
      <c r="V4" s="514"/>
      <c r="W4" s="514"/>
      <c r="X4" s="514"/>
      <c r="Y4" s="514"/>
      <c r="Z4" s="514"/>
      <c r="AA4" s="514"/>
      <c r="AB4" s="514"/>
      <c r="AC4" s="514"/>
      <c r="AD4" s="514"/>
      <c r="AE4" s="514"/>
      <c r="AF4" s="514"/>
      <c r="AG4" s="514"/>
      <c r="AH4" s="514"/>
    </row>
    <row r="5" spans="1:34" s="126" customFormat="1" ht="18.75" customHeight="1">
      <c r="M5" s="520" t="s">
        <v>135</v>
      </c>
      <c r="N5" s="520"/>
      <c r="O5" s="520"/>
      <c r="P5" s="520"/>
      <c r="Q5" s="520"/>
      <c r="R5" s="520"/>
      <c r="S5" s="519"/>
      <c r="T5" s="519"/>
      <c r="U5" s="519"/>
      <c r="V5" s="519"/>
      <c r="W5" s="519"/>
      <c r="X5" s="519"/>
      <c r="Y5" s="519"/>
      <c r="Z5" s="519"/>
      <c r="AA5" s="519"/>
      <c r="AB5" s="519"/>
      <c r="AC5" s="519"/>
      <c r="AD5" s="519"/>
      <c r="AE5" s="519"/>
      <c r="AF5" s="519"/>
      <c r="AG5" s="519"/>
      <c r="AH5" s="519"/>
    </row>
    <row r="6" spans="1:34" s="126" customFormat="1" ht="18.75" customHeight="1">
      <c r="M6" s="518" t="s">
        <v>104</v>
      </c>
      <c r="N6" s="518"/>
      <c r="O6" s="518"/>
      <c r="P6" s="518"/>
      <c r="Q6" s="518"/>
      <c r="R6" s="518"/>
      <c r="S6" s="521"/>
      <c r="T6" s="521"/>
      <c r="U6" s="521"/>
      <c r="V6" s="521"/>
      <c r="W6" s="521"/>
      <c r="X6" s="521"/>
      <c r="Y6" s="521"/>
      <c r="Z6" s="521"/>
      <c r="AA6" s="521"/>
      <c r="AB6" s="521"/>
      <c r="AC6" s="521"/>
      <c r="AD6" s="521"/>
      <c r="AE6" s="521"/>
      <c r="AF6" s="521"/>
      <c r="AG6" s="521"/>
      <c r="AH6" s="521"/>
    </row>
    <row r="7" spans="1:34" s="126" customFormat="1" ht="18.75" customHeight="1">
      <c r="M7" s="504" t="s">
        <v>105</v>
      </c>
      <c r="N7" s="504"/>
      <c r="O7" s="504"/>
      <c r="P7" s="504"/>
      <c r="Q7" s="504"/>
      <c r="R7" s="504"/>
      <c r="S7" s="521"/>
      <c r="T7" s="521"/>
      <c r="U7" s="521"/>
      <c r="V7" s="521"/>
      <c r="W7" s="521"/>
      <c r="X7" s="521"/>
      <c r="Y7" s="521"/>
      <c r="Z7" s="521"/>
      <c r="AA7" s="521"/>
      <c r="AB7" s="521"/>
      <c r="AC7" s="521"/>
      <c r="AD7" s="521"/>
      <c r="AE7" s="521"/>
      <c r="AF7" s="521"/>
      <c r="AG7" s="521"/>
      <c r="AH7" s="521"/>
    </row>
    <row r="8" spans="1:34" s="126" customFormat="1" ht="18.75" customHeight="1">
      <c r="M8" s="256" t="s">
        <v>106</v>
      </c>
      <c r="N8" s="256"/>
      <c r="O8" s="256"/>
      <c r="P8" s="256"/>
      <c r="Q8" s="506" t="s">
        <v>112</v>
      </c>
      <c r="R8" s="506"/>
      <c r="S8" s="507"/>
      <c r="T8" s="507"/>
      <c r="U8" s="256" t="s">
        <v>113</v>
      </c>
      <c r="V8" s="507"/>
      <c r="W8" s="507"/>
      <c r="X8" s="256" t="s">
        <v>114</v>
      </c>
      <c r="Y8" s="256"/>
      <c r="Z8" s="256"/>
      <c r="AA8" s="256"/>
      <c r="AB8" s="256"/>
      <c r="AC8" s="256"/>
      <c r="AD8" s="256"/>
      <c r="AE8" s="256"/>
      <c r="AF8" s="256"/>
      <c r="AG8" s="256"/>
      <c r="AH8" s="256"/>
    </row>
    <row r="9" spans="1:34" s="126" customFormat="1" ht="18.75" customHeight="1">
      <c r="A9" s="512" t="s">
        <v>164</v>
      </c>
      <c r="B9" s="512"/>
      <c r="C9" s="512"/>
      <c r="D9" s="512"/>
      <c r="E9" s="512"/>
      <c r="F9" s="512"/>
      <c r="G9" s="512"/>
      <c r="H9" s="512"/>
      <c r="I9" s="512"/>
      <c r="J9" s="512"/>
      <c r="K9" s="512"/>
      <c r="M9" s="514"/>
      <c r="N9" s="514"/>
      <c r="O9" s="514"/>
      <c r="P9" s="514"/>
      <c r="Q9" s="514"/>
      <c r="R9" s="514"/>
      <c r="S9" s="514"/>
      <c r="T9" s="514"/>
      <c r="U9" s="514"/>
      <c r="V9" s="514"/>
      <c r="W9" s="514"/>
      <c r="X9" s="514"/>
      <c r="Y9" s="514"/>
      <c r="Z9" s="514"/>
      <c r="AA9" s="514"/>
      <c r="AB9" s="514"/>
      <c r="AC9" s="514"/>
      <c r="AD9" s="514"/>
      <c r="AE9" s="514"/>
      <c r="AF9" s="514"/>
      <c r="AG9" s="514"/>
      <c r="AH9" s="514"/>
    </row>
    <row r="10" spans="1:34" s="126" customFormat="1" ht="18.75" customHeight="1" thickBot="1">
      <c r="A10" s="513"/>
      <c r="B10" s="513"/>
      <c r="C10" s="513"/>
      <c r="D10" s="513"/>
      <c r="E10" s="513"/>
      <c r="F10" s="513"/>
      <c r="G10" s="513"/>
      <c r="H10" s="513"/>
      <c r="I10" s="513"/>
      <c r="J10" s="513"/>
      <c r="K10" s="513"/>
      <c r="M10" s="504" t="s">
        <v>107</v>
      </c>
      <c r="N10" s="504"/>
      <c r="O10" s="504"/>
      <c r="P10" s="534"/>
      <c r="Q10" s="534"/>
      <c r="R10" s="534"/>
      <c r="S10" s="534"/>
      <c r="T10" s="534"/>
      <c r="U10" s="534"/>
      <c r="V10" s="534"/>
      <c r="W10" s="534"/>
      <c r="X10" s="504" t="s">
        <v>108</v>
      </c>
      <c r="Y10" s="504"/>
      <c r="Z10" s="504"/>
      <c r="AA10" s="534"/>
      <c r="AB10" s="534"/>
      <c r="AC10" s="534"/>
      <c r="AD10" s="534"/>
      <c r="AE10" s="534"/>
      <c r="AF10" s="534"/>
      <c r="AG10" s="534"/>
      <c r="AH10" s="534"/>
    </row>
    <row r="11" spans="1:34" s="126" customFormat="1" ht="18.75" customHeight="1">
      <c r="A11" s="535" t="s">
        <v>155</v>
      </c>
      <c r="B11" s="536"/>
      <c r="C11" s="536"/>
      <c r="D11" s="536"/>
      <c r="E11" s="539"/>
      <c r="F11" s="539"/>
      <c r="G11" s="539"/>
      <c r="H11" s="539"/>
      <c r="I11" s="539"/>
      <c r="J11" s="539"/>
      <c r="K11" s="540"/>
      <c r="M11" s="504" t="s">
        <v>109</v>
      </c>
      <c r="N11" s="504"/>
      <c r="O11" s="504"/>
      <c r="P11" s="534"/>
      <c r="Q11" s="534"/>
      <c r="R11" s="534"/>
      <c r="S11" s="534"/>
      <c r="T11" s="534"/>
      <c r="U11" s="534"/>
      <c r="V11" s="534"/>
      <c r="W11" s="534"/>
      <c r="X11" s="534"/>
      <c r="Y11" s="534"/>
      <c r="Z11" s="534"/>
      <c r="AA11" s="534"/>
      <c r="AB11" s="534"/>
      <c r="AC11" s="534"/>
      <c r="AD11" s="534"/>
      <c r="AE11" s="534"/>
      <c r="AF11" s="534"/>
      <c r="AG11" s="534"/>
      <c r="AH11" s="534"/>
    </row>
    <row r="12" spans="1:34" s="126" customFormat="1" ht="18.75" customHeight="1" thickBot="1">
      <c r="A12" s="537"/>
      <c r="B12" s="538"/>
      <c r="C12" s="538"/>
      <c r="D12" s="538"/>
      <c r="E12" s="541"/>
      <c r="F12" s="541"/>
      <c r="G12" s="541"/>
      <c r="H12" s="541"/>
      <c r="I12" s="541"/>
      <c r="J12" s="541"/>
      <c r="K12" s="542"/>
    </row>
    <row r="13" spans="1:34" s="126" customFormat="1" ht="18.75" customHeight="1">
      <c r="A13" s="543" t="s">
        <v>8</v>
      </c>
      <c r="B13" s="544"/>
      <c r="C13" s="544"/>
      <c r="D13" s="544"/>
      <c r="E13" s="544"/>
      <c r="F13" s="544"/>
      <c r="G13" s="545"/>
      <c r="H13" s="546"/>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8"/>
    </row>
    <row r="14" spans="1:34" s="126" customFormat="1" ht="18.75" customHeight="1">
      <c r="A14" s="503" t="s">
        <v>96</v>
      </c>
      <c r="B14" s="504"/>
      <c r="C14" s="504"/>
      <c r="D14" s="504"/>
      <c r="E14" s="504"/>
      <c r="F14" s="504"/>
      <c r="G14" s="511"/>
      <c r="H14" s="552"/>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4"/>
    </row>
    <row r="15" spans="1:34" s="126" customFormat="1" ht="18.600000000000001" customHeight="1">
      <c r="A15" s="503" t="s">
        <v>136</v>
      </c>
      <c r="B15" s="504"/>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5"/>
    </row>
    <row r="16" spans="1:34" s="126" customFormat="1" ht="18.75" customHeight="1">
      <c r="A16" s="528"/>
      <c r="B16" s="529"/>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30"/>
    </row>
    <row r="17" spans="1:34" s="126" customFormat="1" ht="18.75" customHeight="1">
      <c r="A17" s="522"/>
      <c r="B17" s="523"/>
      <c r="C17" s="523"/>
      <c r="D17" s="523"/>
      <c r="E17" s="523"/>
      <c r="F17" s="523"/>
      <c r="G17" s="523"/>
      <c r="H17" s="523"/>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4"/>
    </row>
    <row r="18" spans="1:34" s="126" customFormat="1" ht="18.75" customHeight="1">
      <c r="A18" s="522"/>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4"/>
    </row>
    <row r="19" spans="1:34" s="126" customFormat="1" ht="18.75" customHeight="1">
      <c r="A19" s="522"/>
      <c r="B19" s="523"/>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c r="AH19" s="524"/>
    </row>
    <row r="20" spans="1:34" s="126" customFormat="1" ht="18.75" customHeight="1">
      <c r="A20" s="522"/>
      <c r="B20" s="523"/>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c r="AH20" s="524"/>
    </row>
    <row r="21" spans="1:34" s="126" customFormat="1" ht="18.75" customHeight="1">
      <c r="A21" s="522"/>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4"/>
    </row>
    <row r="22" spans="1:34" s="126" customFormat="1" ht="18.75" customHeight="1">
      <c r="A22" s="522"/>
      <c r="B22" s="523"/>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4"/>
    </row>
    <row r="23" spans="1:34" s="126" customFormat="1" ht="18.75" customHeight="1">
      <c r="A23" s="522"/>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4"/>
    </row>
    <row r="24" spans="1:34" s="126" customFormat="1" ht="18.75" customHeight="1">
      <c r="A24" s="522"/>
      <c r="B24" s="523"/>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4"/>
    </row>
    <row r="25" spans="1:34" s="126" customFormat="1" ht="18.75" customHeight="1">
      <c r="A25" s="522"/>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4"/>
    </row>
    <row r="26" spans="1:34" s="126" customFormat="1" ht="18" customHeight="1">
      <c r="A26" s="531"/>
      <c r="B26" s="532"/>
      <c r="C26" s="532"/>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32"/>
      <c r="AB26" s="532"/>
      <c r="AC26" s="532"/>
      <c r="AD26" s="532"/>
      <c r="AE26" s="532"/>
      <c r="AF26" s="532"/>
      <c r="AG26" s="532"/>
      <c r="AH26" s="533"/>
    </row>
    <row r="27" spans="1:34" s="126" customFormat="1" ht="18" customHeight="1">
      <c r="A27" s="503" t="s">
        <v>137</v>
      </c>
      <c r="B27" s="504"/>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504"/>
      <c r="AH27" s="505"/>
    </row>
    <row r="28" spans="1:34" s="126" customFormat="1" ht="18" customHeight="1">
      <c r="A28" s="508" t="s">
        <v>138</v>
      </c>
      <c r="B28" s="509"/>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10"/>
    </row>
    <row r="29" spans="1:34" s="126" customFormat="1" ht="18" customHeight="1">
      <c r="A29" s="522"/>
      <c r="B29" s="523"/>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4"/>
    </row>
    <row r="30" spans="1:34" s="126" customFormat="1" ht="18" customHeight="1">
      <c r="A30" s="522"/>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4"/>
    </row>
    <row r="31" spans="1:34" s="126" customFormat="1" ht="18" customHeight="1">
      <c r="A31" s="522"/>
      <c r="B31" s="523"/>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4"/>
    </row>
    <row r="32" spans="1:34" s="126" customFormat="1" ht="18" customHeight="1">
      <c r="A32" s="522"/>
      <c r="B32" s="523"/>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4"/>
    </row>
    <row r="33" spans="1:34" s="126" customFormat="1" ht="18" customHeight="1">
      <c r="A33" s="522"/>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4"/>
    </row>
    <row r="34" spans="1:34" s="126" customFormat="1" ht="18.75" customHeight="1">
      <c r="A34" s="522"/>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4"/>
    </row>
    <row r="35" spans="1:34" s="126" customFormat="1" ht="18.75" customHeight="1">
      <c r="A35" s="522"/>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4"/>
    </row>
    <row r="36" spans="1:34" s="126" customFormat="1" ht="18" customHeight="1">
      <c r="A36" s="522"/>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4"/>
    </row>
    <row r="37" spans="1:34" s="126" customFormat="1" ht="18" customHeight="1">
      <c r="A37" s="549" t="s">
        <v>139</v>
      </c>
      <c r="B37" s="550"/>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1"/>
    </row>
    <row r="38" spans="1:34" s="126" customFormat="1" ht="18" customHeight="1">
      <c r="A38" s="522"/>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4"/>
    </row>
    <row r="39" spans="1:34" s="126" customFormat="1" ht="18" customHeight="1">
      <c r="A39" s="522"/>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4"/>
    </row>
    <row r="40" spans="1:34" s="126" customFormat="1" ht="18" customHeight="1">
      <c r="A40" s="522"/>
      <c r="B40" s="523"/>
      <c r="C40" s="523"/>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4"/>
    </row>
    <row r="41" spans="1:34" s="126" customFormat="1" ht="18" customHeight="1">
      <c r="A41" s="522"/>
      <c r="B41" s="523"/>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4"/>
    </row>
    <row r="42" spans="1:34" s="126" customFormat="1" ht="18" customHeight="1" thickBot="1">
      <c r="A42" s="525"/>
      <c r="B42" s="526"/>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7"/>
    </row>
    <row r="43" spans="1:34" s="126" customFormat="1" ht="18" customHeight="1" thickBot="1">
      <c r="A43" s="525"/>
      <c r="B43" s="526"/>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c r="AF43" s="526"/>
      <c r="AG43" s="526"/>
      <c r="AH43" s="527"/>
    </row>
    <row r="44" spans="1:34" ht="18.75" customHeight="1"/>
  </sheetData>
  <sheetProtection algorithmName="SHA-512" hashValue="HDxIoTU2e/CpCClKVLYQQgWif+PxmVnLotnJjaCKj7Je07b+KTQAxVbROnEmRnsGeSL4XL/ltoU3wSE0fCKBRQ==" saltValue="bO1JdStqfKYDOKxQhzLaIQ==" spinCount="100000" sheet="1" formatRows="0"/>
  <mergeCells count="34">
    <mergeCell ref="A38:AH43"/>
    <mergeCell ref="A16:AH26"/>
    <mergeCell ref="M10:O10"/>
    <mergeCell ref="P10:W10"/>
    <mergeCell ref="X10:Z10"/>
    <mergeCell ref="AA10:AH10"/>
    <mergeCell ref="M11:O11"/>
    <mergeCell ref="P11:AH11"/>
    <mergeCell ref="A11:D12"/>
    <mergeCell ref="E11:K12"/>
    <mergeCell ref="A13:G13"/>
    <mergeCell ref="H13:AH13"/>
    <mergeCell ref="A29:AH36"/>
    <mergeCell ref="A27:AH27"/>
    <mergeCell ref="A37:AH37"/>
    <mergeCell ref="H14:AH14"/>
    <mergeCell ref="A1:AH1"/>
    <mergeCell ref="A2:AH2"/>
    <mergeCell ref="M4:R4"/>
    <mergeCell ref="S4:AH4"/>
    <mergeCell ref="V8:W8"/>
    <mergeCell ref="S5:AH5"/>
    <mergeCell ref="M5:R5"/>
    <mergeCell ref="M6:R6"/>
    <mergeCell ref="S6:AH6"/>
    <mergeCell ref="M7:R7"/>
    <mergeCell ref="S7:AH7"/>
    <mergeCell ref="A15:AH15"/>
    <mergeCell ref="Q8:R8"/>
    <mergeCell ref="S8:T8"/>
    <mergeCell ref="A28:AH28"/>
    <mergeCell ref="A14:G14"/>
    <mergeCell ref="A9:K10"/>
    <mergeCell ref="M9:AH9"/>
  </mergeCells>
  <phoneticPr fontId="7"/>
  <dataValidations count="2">
    <dataValidation imeMode="disabled" allowBlank="1" showInputMessage="1" showErrorMessage="1" sqref="V8 S8 AA10:AH10 P10:W10 P11:AH11" xr:uid="{3C0741F3-1D3A-4811-B25D-868A8426D15B}"/>
    <dataValidation imeMode="hiragana" allowBlank="1" showInputMessage="1" showErrorMessage="1" sqref="M9:AH9 A28 H13:AH14 T4:AH4 A37 S4:S7 A16:AH26" xr:uid="{2936535B-0ACF-4490-A406-CE364ECBFD7B}"/>
  </dataValidations>
  <printOptions horizontalCentered="1"/>
  <pageMargins left="0.70866141732283472" right="0.51181102362204722" top="0.74803149606299213" bottom="0.55118110236220474" header="0.31496062992125984" footer="0.31496062992125984"/>
  <pageSetup paperSize="9" scale="9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R50"/>
  <sheetViews>
    <sheetView showGridLines="0" view="pageBreakPreview" zoomScale="85" zoomScaleNormal="100" zoomScaleSheetLayoutView="85" workbookViewId="0">
      <selection activeCell="A2" sqref="A2:Q12"/>
    </sheetView>
  </sheetViews>
  <sheetFormatPr defaultColWidth="9" defaultRowHeight="13.2"/>
  <cols>
    <col min="1" max="17" width="6" style="109" customWidth="1"/>
    <col min="18" max="22" width="2.6640625" style="109" customWidth="1"/>
    <col min="23" max="23" width="2" style="109" customWidth="1"/>
    <col min="24" max="39" width="2.6640625" style="109" customWidth="1"/>
    <col min="40" max="16384" width="9" style="109"/>
  </cols>
  <sheetData>
    <row r="1" spans="1:17" s="126" customFormat="1" ht="18.75" customHeight="1">
      <c r="A1" s="543" t="s">
        <v>140</v>
      </c>
      <c r="B1" s="544"/>
      <c r="C1" s="544"/>
      <c r="D1" s="544"/>
      <c r="E1" s="544"/>
      <c r="F1" s="544"/>
      <c r="G1" s="544"/>
      <c r="H1" s="544"/>
      <c r="I1" s="544"/>
      <c r="J1" s="544"/>
      <c r="K1" s="544"/>
      <c r="L1" s="544"/>
      <c r="M1" s="544"/>
      <c r="N1" s="544"/>
      <c r="O1" s="544"/>
      <c r="P1" s="544"/>
      <c r="Q1" s="566"/>
    </row>
    <row r="2" spans="1:17" s="126" customFormat="1" ht="18" customHeight="1">
      <c r="A2" s="522"/>
      <c r="B2" s="523"/>
      <c r="C2" s="523"/>
      <c r="D2" s="523"/>
      <c r="E2" s="523"/>
      <c r="F2" s="523"/>
      <c r="G2" s="523"/>
      <c r="H2" s="523"/>
      <c r="I2" s="523"/>
      <c r="J2" s="523"/>
      <c r="K2" s="523"/>
      <c r="L2" s="523"/>
      <c r="M2" s="523"/>
      <c r="N2" s="523"/>
      <c r="O2" s="523"/>
      <c r="P2" s="523"/>
      <c r="Q2" s="524"/>
    </row>
    <row r="3" spans="1:17" s="126" customFormat="1" ht="18" customHeight="1">
      <c r="A3" s="522"/>
      <c r="B3" s="523"/>
      <c r="C3" s="523"/>
      <c r="D3" s="523"/>
      <c r="E3" s="523"/>
      <c r="F3" s="523"/>
      <c r="G3" s="523"/>
      <c r="H3" s="523"/>
      <c r="I3" s="523"/>
      <c r="J3" s="523"/>
      <c r="K3" s="523"/>
      <c r="L3" s="523"/>
      <c r="M3" s="523"/>
      <c r="N3" s="523"/>
      <c r="O3" s="523"/>
      <c r="P3" s="523"/>
      <c r="Q3" s="524"/>
    </row>
    <row r="4" spans="1:17" s="126" customFormat="1" ht="18" customHeight="1">
      <c r="A4" s="522"/>
      <c r="B4" s="523"/>
      <c r="C4" s="523"/>
      <c r="D4" s="523"/>
      <c r="E4" s="523"/>
      <c r="F4" s="523"/>
      <c r="G4" s="523"/>
      <c r="H4" s="523"/>
      <c r="I4" s="523"/>
      <c r="J4" s="523"/>
      <c r="K4" s="523"/>
      <c r="L4" s="523"/>
      <c r="M4" s="523"/>
      <c r="N4" s="523"/>
      <c r="O4" s="523"/>
      <c r="P4" s="523"/>
      <c r="Q4" s="524"/>
    </row>
    <row r="5" spans="1:17" s="126" customFormat="1" ht="18" customHeight="1">
      <c r="A5" s="522"/>
      <c r="B5" s="523"/>
      <c r="C5" s="523"/>
      <c r="D5" s="523"/>
      <c r="E5" s="523"/>
      <c r="F5" s="523"/>
      <c r="G5" s="523"/>
      <c r="H5" s="523"/>
      <c r="I5" s="523"/>
      <c r="J5" s="523"/>
      <c r="K5" s="523"/>
      <c r="L5" s="523"/>
      <c r="M5" s="523"/>
      <c r="N5" s="523"/>
      <c r="O5" s="523"/>
      <c r="P5" s="523"/>
      <c r="Q5" s="524"/>
    </row>
    <row r="6" spans="1:17" s="126" customFormat="1" ht="18" customHeight="1">
      <c r="A6" s="522"/>
      <c r="B6" s="523"/>
      <c r="C6" s="523"/>
      <c r="D6" s="523"/>
      <c r="E6" s="523"/>
      <c r="F6" s="523"/>
      <c r="G6" s="523"/>
      <c r="H6" s="523"/>
      <c r="I6" s="523"/>
      <c r="J6" s="523"/>
      <c r="K6" s="523"/>
      <c r="L6" s="523"/>
      <c r="M6" s="523"/>
      <c r="N6" s="523"/>
      <c r="O6" s="523"/>
      <c r="P6" s="523"/>
      <c r="Q6" s="524"/>
    </row>
    <row r="7" spans="1:17" s="126" customFormat="1" ht="18" customHeight="1">
      <c r="A7" s="522"/>
      <c r="B7" s="523"/>
      <c r="C7" s="523"/>
      <c r="D7" s="523"/>
      <c r="E7" s="523"/>
      <c r="F7" s="523"/>
      <c r="G7" s="523"/>
      <c r="H7" s="523"/>
      <c r="I7" s="523"/>
      <c r="J7" s="523"/>
      <c r="K7" s="523"/>
      <c r="L7" s="523"/>
      <c r="M7" s="523"/>
      <c r="N7" s="523"/>
      <c r="O7" s="523"/>
      <c r="P7" s="523"/>
      <c r="Q7" s="524"/>
    </row>
    <row r="8" spans="1:17" s="126" customFormat="1" ht="18" customHeight="1">
      <c r="A8" s="522"/>
      <c r="B8" s="523"/>
      <c r="C8" s="523"/>
      <c r="D8" s="523"/>
      <c r="E8" s="523"/>
      <c r="F8" s="523"/>
      <c r="G8" s="523"/>
      <c r="H8" s="523"/>
      <c r="I8" s="523"/>
      <c r="J8" s="523"/>
      <c r="K8" s="523"/>
      <c r="L8" s="523"/>
      <c r="M8" s="523"/>
      <c r="N8" s="523"/>
      <c r="O8" s="523"/>
      <c r="P8" s="523"/>
      <c r="Q8" s="524"/>
    </row>
    <row r="9" spans="1:17" s="126" customFormat="1" ht="18" customHeight="1">
      <c r="A9" s="522"/>
      <c r="B9" s="523"/>
      <c r="C9" s="523"/>
      <c r="D9" s="523"/>
      <c r="E9" s="523"/>
      <c r="F9" s="523"/>
      <c r="G9" s="523"/>
      <c r="H9" s="523"/>
      <c r="I9" s="523"/>
      <c r="J9" s="523"/>
      <c r="K9" s="523"/>
      <c r="L9" s="523"/>
      <c r="M9" s="523"/>
      <c r="N9" s="523"/>
      <c r="O9" s="523"/>
      <c r="P9" s="523"/>
      <c r="Q9" s="524"/>
    </row>
    <row r="10" spans="1:17" s="126" customFormat="1" ht="18" customHeight="1">
      <c r="A10" s="522"/>
      <c r="B10" s="523"/>
      <c r="C10" s="523"/>
      <c r="D10" s="523"/>
      <c r="E10" s="523"/>
      <c r="F10" s="523"/>
      <c r="G10" s="523"/>
      <c r="H10" s="523"/>
      <c r="I10" s="523"/>
      <c r="J10" s="523"/>
      <c r="K10" s="523"/>
      <c r="L10" s="523"/>
      <c r="M10" s="523"/>
      <c r="N10" s="523"/>
      <c r="O10" s="523"/>
      <c r="P10" s="523"/>
      <c r="Q10" s="524"/>
    </row>
    <row r="11" spans="1:17" s="126" customFormat="1" ht="18" customHeight="1">
      <c r="A11" s="522"/>
      <c r="B11" s="523"/>
      <c r="C11" s="523"/>
      <c r="D11" s="523"/>
      <c r="E11" s="523"/>
      <c r="F11" s="523"/>
      <c r="G11" s="523"/>
      <c r="H11" s="523"/>
      <c r="I11" s="523"/>
      <c r="J11" s="523"/>
      <c r="K11" s="523"/>
      <c r="L11" s="523"/>
      <c r="M11" s="523"/>
      <c r="N11" s="523"/>
      <c r="O11" s="523"/>
      <c r="P11" s="523"/>
      <c r="Q11" s="524"/>
    </row>
    <row r="12" spans="1:17" s="126" customFormat="1" ht="18" customHeight="1">
      <c r="A12" s="522"/>
      <c r="B12" s="523"/>
      <c r="C12" s="523"/>
      <c r="D12" s="523"/>
      <c r="E12" s="523"/>
      <c r="F12" s="523"/>
      <c r="G12" s="523"/>
      <c r="H12" s="523"/>
      <c r="I12" s="523"/>
      <c r="J12" s="523"/>
      <c r="K12" s="523"/>
      <c r="L12" s="523"/>
      <c r="M12" s="523"/>
      <c r="N12" s="523"/>
      <c r="O12" s="523"/>
      <c r="P12" s="523"/>
      <c r="Q12" s="524"/>
    </row>
    <row r="13" spans="1:17" s="126" customFormat="1" ht="18" customHeight="1">
      <c r="A13" s="503" t="s">
        <v>141</v>
      </c>
      <c r="B13" s="504"/>
      <c r="C13" s="504"/>
      <c r="D13" s="504"/>
      <c r="E13" s="504"/>
      <c r="F13" s="504"/>
      <c r="G13" s="504"/>
      <c r="H13" s="504"/>
      <c r="I13" s="504"/>
      <c r="J13" s="504"/>
      <c r="K13" s="504"/>
      <c r="L13" s="504"/>
      <c r="M13" s="504"/>
      <c r="N13" s="504"/>
      <c r="O13" s="504"/>
      <c r="P13" s="504"/>
      <c r="Q13" s="505"/>
    </row>
    <row r="14" spans="1:17" s="126" customFormat="1" ht="24.75" customHeight="1">
      <c r="A14" s="567" t="s">
        <v>142</v>
      </c>
      <c r="B14" s="568"/>
      <c r="C14" s="569"/>
      <c r="D14" s="570" t="s">
        <v>278</v>
      </c>
      <c r="E14" s="571"/>
      <c r="F14" s="572"/>
      <c r="G14" s="573" t="s">
        <v>143</v>
      </c>
      <c r="H14" s="568"/>
      <c r="I14" s="569"/>
      <c r="J14" s="570" t="s">
        <v>278</v>
      </c>
      <c r="K14" s="571"/>
      <c r="L14" s="572"/>
      <c r="M14" s="574" t="s">
        <v>144</v>
      </c>
      <c r="N14" s="574"/>
      <c r="O14" s="575"/>
      <c r="P14" s="575"/>
      <c r="Q14" s="575"/>
    </row>
    <row r="15" spans="1:17" s="126" customFormat="1" ht="18" customHeight="1">
      <c r="A15" s="555" t="s">
        <v>145</v>
      </c>
      <c r="B15" s="556"/>
      <c r="C15" s="557"/>
      <c r="D15" s="573" t="s">
        <v>146</v>
      </c>
      <c r="E15" s="568"/>
      <c r="F15" s="568"/>
      <c r="G15" s="568"/>
      <c r="H15" s="568"/>
      <c r="I15" s="569"/>
      <c r="J15" s="573" t="s">
        <v>147</v>
      </c>
      <c r="K15" s="568"/>
      <c r="L15" s="568"/>
      <c r="M15" s="568"/>
      <c r="N15" s="568"/>
      <c r="O15" s="568"/>
      <c r="P15" s="568"/>
      <c r="Q15" s="569"/>
    </row>
    <row r="16" spans="1:17" s="126" customFormat="1" ht="18" customHeight="1">
      <c r="A16" s="558"/>
      <c r="B16" s="515"/>
      <c r="C16" s="559"/>
      <c r="D16" s="576"/>
      <c r="E16" s="577"/>
      <c r="F16" s="577"/>
      <c r="G16" s="577"/>
      <c r="H16" s="577"/>
      <c r="I16" s="578"/>
      <c r="J16" s="576"/>
      <c r="K16" s="577"/>
      <c r="L16" s="577"/>
      <c r="M16" s="577"/>
      <c r="N16" s="577"/>
      <c r="O16" s="577"/>
      <c r="P16" s="577"/>
      <c r="Q16" s="578"/>
    </row>
    <row r="17" spans="1:17" s="126" customFormat="1" ht="18" customHeight="1">
      <c r="A17" s="558"/>
      <c r="B17" s="515"/>
      <c r="C17" s="559"/>
      <c r="D17" s="576"/>
      <c r="E17" s="577"/>
      <c r="F17" s="577"/>
      <c r="G17" s="577"/>
      <c r="H17" s="577"/>
      <c r="I17" s="578"/>
      <c r="J17" s="576"/>
      <c r="K17" s="577"/>
      <c r="L17" s="577"/>
      <c r="M17" s="577"/>
      <c r="N17" s="577"/>
      <c r="O17" s="577"/>
      <c r="P17" s="577"/>
      <c r="Q17" s="578"/>
    </row>
    <row r="18" spans="1:17" s="126" customFormat="1" ht="18" customHeight="1">
      <c r="A18" s="558"/>
      <c r="B18" s="515"/>
      <c r="C18" s="559"/>
      <c r="D18" s="576"/>
      <c r="E18" s="577"/>
      <c r="F18" s="577"/>
      <c r="G18" s="577"/>
      <c r="H18" s="577"/>
      <c r="I18" s="578"/>
      <c r="J18" s="576"/>
      <c r="K18" s="577"/>
      <c r="L18" s="577"/>
      <c r="M18" s="577"/>
      <c r="N18" s="577"/>
      <c r="O18" s="577"/>
      <c r="P18" s="577"/>
      <c r="Q18" s="578"/>
    </row>
    <row r="19" spans="1:17" s="126" customFormat="1" ht="18" customHeight="1">
      <c r="A19" s="558"/>
      <c r="B19" s="515"/>
      <c r="C19" s="559"/>
      <c r="D19" s="576"/>
      <c r="E19" s="577"/>
      <c r="F19" s="577"/>
      <c r="G19" s="577"/>
      <c r="H19" s="577"/>
      <c r="I19" s="578"/>
      <c r="J19" s="576"/>
      <c r="K19" s="577"/>
      <c r="L19" s="577"/>
      <c r="M19" s="577"/>
      <c r="N19" s="577"/>
      <c r="O19" s="577"/>
      <c r="P19" s="577"/>
      <c r="Q19" s="578"/>
    </row>
    <row r="20" spans="1:17" s="126" customFormat="1" ht="18" customHeight="1">
      <c r="A20" s="558"/>
      <c r="B20" s="515"/>
      <c r="C20" s="559"/>
      <c r="D20" s="576"/>
      <c r="E20" s="577"/>
      <c r="F20" s="577"/>
      <c r="G20" s="577"/>
      <c r="H20" s="577"/>
      <c r="I20" s="578"/>
      <c r="J20" s="576"/>
      <c r="K20" s="577"/>
      <c r="L20" s="577"/>
      <c r="M20" s="577"/>
      <c r="N20" s="577"/>
      <c r="O20" s="577"/>
      <c r="P20" s="577"/>
      <c r="Q20" s="578"/>
    </row>
    <row r="21" spans="1:17" s="126" customFormat="1" ht="18" customHeight="1">
      <c r="A21" s="558"/>
      <c r="B21" s="515"/>
      <c r="C21" s="559"/>
      <c r="D21" s="576"/>
      <c r="E21" s="577"/>
      <c r="F21" s="577"/>
      <c r="G21" s="577"/>
      <c r="H21" s="577"/>
      <c r="I21" s="578"/>
      <c r="J21" s="576"/>
      <c r="K21" s="577"/>
      <c r="L21" s="577"/>
      <c r="M21" s="577"/>
      <c r="N21" s="577"/>
      <c r="O21" s="577"/>
      <c r="P21" s="577"/>
      <c r="Q21" s="578"/>
    </row>
    <row r="22" spans="1:17" s="126" customFormat="1" ht="18" customHeight="1">
      <c r="A22" s="558"/>
      <c r="B22" s="515"/>
      <c r="C22" s="559"/>
      <c r="D22" s="576"/>
      <c r="E22" s="577"/>
      <c r="F22" s="577"/>
      <c r="G22" s="577"/>
      <c r="H22" s="577"/>
      <c r="I22" s="578"/>
      <c r="J22" s="576"/>
      <c r="K22" s="577"/>
      <c r="L22" s="577"/>
      <c r="M22" s="577"/>
      <c r="N22" s="577"/>
      <c r="O22" s="577"/>
      <c r="P22" s="577"/>
      <c r="Q22" s="578"/>
    </row>
    <row r="23" spans="1:17" s="126" customFormat="1" ht="18" customHeight="1">
      <c r="A23" s="558"/>
      <c r="B23" s="515"/>
      <c r="C23" s="559"/>
      <c r="D23" s="576"/>
      <c r="E23" s="577"/>
      <c r="F23" s="577"/>
      <c r="G23" s="577"/>
      <c r="H23" s="577"/>
      <c r="I23" s="578"/>
      <c r="J23" s="576"/>
      <c r="K23" s="577"/>
      <c r="L23" s="577"/>
      <c r="M23" s="577"/>
      <c r="N23" s="577"/>
      <c r="O23" s="577"/>
      <c r="P23" s="577"/>
      <c r="Q23" s="578"/>
    </row>
    <row r="24" spans="1:17" s="126" customFormat="1" ht="18" customHeight="1">
      <c r="A24" s="558"/>
      <c r="B24" s="515"/>
      <c r="C24" s="559"/>
      <c r="D24" s="576"/>
      <c r="E24" s="577"/>
      <c r="F24" s="577"/>
      <c r="G24" s="577"/>
      <c r="H24" s="577"/>
      <c r="I24" s="578"/>
      <c r="J24" s="576"/>
      <c r="K24" s="577"/>
      <c r="L24" s="577"/>
      <c r="M24" s="577"/>
      <c r="N24" s="577"/>
      <c r="O24" s="577"/>
      <c r="P24" s="577"/>
      <c r="Q24" s="578"/>
    </row>
    <row r="25" spans="1:17" s="126" customFormat="1" ht="18" customHeight="1">
      <c r="A25" s="558"/>
      <c r="B25" s="515"/>
      <c r="C25" s="559"/>
      <c r="D25" s="576"/>
      <c r="E25" s="577"/>
      <c r="F25" s="577"/>
      <c r="G25" s="577"/>
      <c r="H25" s="577"/>
      <c r="I25" s="578"/>
      <c r="J25" s="576"/>
      <c r="K25" s="577"/>
      <c r="L25" s="577"/>
      <c r="M25" s="577"/>
      <c r="N25" s="577"/>
      <c r="O25" s="577"/>
      <c r="P25" s="577"/>
      <c r="Q25" s="578"/>
    </row>
    <row r="26" spans="1:17" s="126" customFormat="1" ht="18" customHeight="1">
      <c r="A26" s="558"/>
      <c r="B26" s="515"/>
      <c r="C26" s="559"/>
      <c r="D26" s="576"/>
      <c r="E26" s="577"/>
      <c r="F26" s="577"/>
      <c r="G26" s="577"/>
      <c r="H26" s="577"/>
      <c r="I26" s="578"/>
      <c r="J26" s="576"/>
      <c r="K26" s="577"/>
      <c r="L26" s="577"/>
      <c r="M26" s="577"/>
      <c r="N26" s="577"/>
      <c r="O26" s="577"/>
      <c r="P26" s="577"/>
      <c r="Q26" s="578"/>
    </row>
    <row r="27" spans="1:17" s="126" customFormat="1" ht="18" customHeight="1">
      <c r="A27" s="558"/>
      <c r="B27" s="515"/>
      <c r="C27" s="559"/>
      <c r="D27" s="576"/>
      <c r="E27" s="577"/>
      <c r="F27" s="577"/>
      <c r="G27" s="577"/>
      <c r="H27" s="577"/>
      <c r="I27" s="578"/>
      <c r="J27" s="576"/>
      <c r="K27" s="577"/>
      <c r="L27" s="577"/>
      <c r="M27" s="577"/>
      <c r="N27" s="577"/>
      <c r="O27" s="577"/>
      <c r="P27" s="577"/>
      <c r="Q27" s="578"/>
    </row>
    <row r="28" spans="1:17" s="126" customFormat="1" ht="18" customHeight="1">
      <c r="A28" s="560"/>
      <c r="B28" s="561"/>
      <c r="C28" s="562"/>
      <c r="D28" s="576"/>
      <c r="E28" s="577"/>
      <c r="F28" s="577"/>
      <c r="G28" s="577"/>
      <c r="H28" s="577"/>
      <c r="I28" s="578"/>
      <c r="J28" s="576"/>
      <c r="K28" s="577"/>
      <c r="L28" s="577"/>
      <c r="M28" s="577"/>
      <c r="N28" s="577"/>
      <c r="O28" s="577"/>
      <c r="P28" s="577"/>
      <c r="Q28" s="578"/>
    </row>
    <row r="29" spans="1:17" s="126" customFormat="1" ht="18" customHeight="1">
      <c r="A29" s="555" t="s">
        <v>148</v>
      </c>
      <c r="B29" s="556"/>
      <c r="C29" s="557"/>
      <c r="D29" s="563"/>
      <c r="E29" s="529"/>
      <c r="F29" s="529"/>
      <c r="G29" s="529"/>
      <c r="H29" s="529"/>
      <c r="I29" s="529"/>
      <c r="J29" s="529"/>
      <c r="K29" s="529"/>
      <c r="L29" s="529"/>
      <c r="M29" s="529"/>
      <c r="N29" s="529"/>
      <c r="O29" s="529"/>
      <c r="P29" s="529"/>
      <c r="Q29" s="530"/>
    </row>
    <row r="30" spans="1:17" s="126" customFormat="1" ht="18" customHeight="1">
      <c r="A30" s="558"/>
      <c r="B30" s="515"/>
      <c r="C30" s="559"/>
      <c r="D30" s="564"/>
      <c r="E30" s="523"/>
      <c r="F30" s="523"/>
      <c r="G30" s="523"/>
      <c r="H30" s="523"/>
      <c r="I30" s="523"/>
      <c r="J30" s="523"/>
      <c r="K30" s="523"/>
      <c r="L30" s="523"/>
      <c r="M30" s="523"/>
      <c r="N30" s="523"/>
      <c r="O30" s="523"/>
      <c r="P30" s="523"/>
      <c r="Q30" s="524"/>
    </row>
    <row r="31" spans="1:17" s="126" customFormat="1" ht="18" customHeight="1">
      <c r="A31" s="558"/>
      <c r="B31" s="515"/>
      <c r="C31" s="559"/>
      <c r="D31" s="564"/>
      <c r="E31" s="523"/>
      <c r="F31" s="523"/>
      <c r="G31" s="523"/>
      <c r="H31" s="523"/>
      <c r="I31" s="523"/>
      <c r="J31" s="523"/>
      <c r="K31" s="523"/>
      <c r="L31" s="523"/>
      <c r="M31" s="523"/>
      <c r="N31" s="523"/>
      <c r="O31" s="523"/>
      <c r="P31" s="523"/>
      <c r="Q31" s="524"/>
    </row>
    <row r="32" spans="1:17" s="126" customFormat="1" ht="18" customHeight="1">
      <c r="A32" s="558"/>
      <c r="B32" s="515"/>
      <c r="C32" s="559"/>
      <c r="D32" s="564"/>
      <c r="E32" s="523"/>
      <c r="F32" s="523"/>
      <c r="G32" s="523"/>
      <c r="H32" s="523"/>
      <c r="I32" s="523"/>
      <c r="J32" s="523"/>
      <c r="K32" s="523"/>
      <c r="L32" s="523"/>
      <c r="M32" s="523"/>
      <c r="N32" s="523"/>
      <c r="O32" s="523"/>
      <c r="P32" s="523"/>
      <c r="Q32" s="524"/>
    </row>
    <row r="33" spans="1:18" s="126" customFormat="1" ht="18" customHeight="1">
      <c r="A33" s="560"/>
      <c r="B33" s="561"/>
      <c r="C33" s="562"/>
      <c r="D33" s="565"/>
      <c r="E33" s="532"/>
      <c r="F33" s="532"/>
      <c r="G33" s="532"/>
      <c r="H33" s="532"/>
      <c r="I33" s="532"/>
      <c r="J33" s="532"/>
      <c r="K33" s="532"/>
      <c r="L33" s="532"/>
      <c r="M33" s="532"/>
      <c r="N33" s="532"/>
      <c r="O33" s="532"/>
      <c r="P33" s="532"/>
      <c r="Q33" s="533"/>
    </row>
    <row r="34" spans="1:18" s="126" customFormat="1" ht="18" customHeight="1">
      <c r="A34" s="555" t="s">
        <v>149</v>
      </c>
      <c r="B34" s="556"/>
      <c r="C34" s="557"/>
      <c r="D34" s="563"/>
      <c r="E34" s="529"/>
      <c r="F34" s="529"/>
      <c r="G34" s="529"/>
      <c r="H34" s="529"/>
      <c r="I34" s="529"/>
      <c r="J34" s="529"/>
      <c r="K34" s="529"/>
      <c r="L34" s="529"/>
      <c r="M34" s="529"/>
      <c r="N34" s="529"/>
      <c r="O34" s="529"/>
      <c r="P34" s="529"/>
      <c r="Q34" s="530"/>
    </row>
    <row r="35" spans="1:18" s="126" customFormat="1" ht="18" customHeight="1">
      <c r="A35" s="558"/>
      <c r="B35" s="515"/>
      <c r="C35" s="559"/>
      <c r="D35" s="564"/>
      <c r="E35" s="523"/>
      <c r="F35" s="523"/>
      <c r="G35" s="523"/>
      <c r="H35" s="523"/>
      <c r="I35" s="523"/>
      <c r="J35" s="523"/>
      <c r="K35" s="523"/>
      <c r="L35" s="523"/>
      <c r="M35" s="523"/>
      <c r="N35" s="523"/>
      <c r="O35" s="523"/>
      <c r="P35" s="523"/>
      <c r="Q35" s="524"/>
    </row>
    <row r="36" spans="1:18" s="126" customFormat="1" ht="18" customHeight="1">
      <c r="A36" s="558"/>
      <c r="B36" s="515"/>
      <c r="C36" s="559"/>
      <c r="D36" s="564"/>
      <c r="E36" s="523"/>
      <c r="F36" s="523"/>
      <c r="G36" s="523"/>
      <c r="H36" s="523"/>
      <c r="I36" s="523"/>
      <c r="J36" s="523"/>
      <c r="K36" s="523"/>
      <c r="L36" s="523"/>
      <c r="M36" s="523"/>
      <c r="N36" s="523"/>
      <c r="O36" s="523"/>
      <c r="P36" s="523"/>
      <c r="Q36" s="524"/>
    </row>
    <row r="37" spans="1:18" s="126" customFormat="1" ht="18" customHeight="1">
      <c r="A37" s="558"/>
      <c r="B37" s="515"/>
      <c r="C37" s="559"/>
      <c r="D37" s="564"/>
      <c r="E37" s="523"/>
      <c r="F37" s="523"/>
      <c r="G37" s="523"/>
      <c r="H37" s="523"/>
      <c r="I37" s="523"/>
      <c r="J37" s="523"/>
      <c r="K37" s="523"/>
      <c r="L37" s="523"/>
      <c r="M37" s="523"/>
      <c r="N37" s="523"/>
      <c r="O37" s="523"/>
      <c r="P37" s="523"/>
      <c r="Q37" s="524"/>
    </row>
    <row r="38" spans="1:18" s="126" customFormat="1" ht="18" customHeight="1">
      <c r="A38" s="560"/>
      <c r="B38" s="561"/>
      <c r="C38" s="562"/>
      <c r="D38" s="565"/>
      <c r="E38" s="532"/>
      <c r="F38" s="532"/>
      <c r="G38" s="532"/>
      <c r="H38" s="532"/>
      <c r="I38" s="532"/>
      <c r="J38" s="532"/>
      <c r="K38" s="532"/>
      <c r="L38" s="532"/>
      <c r="M38" s="532"/>
      <c r="N38" s="532"/>
      <c r="O38" s="532"/>
      <c r="P38" s="532"/>
      <c r="Q38" s="533"/>
    </row>
    <row r="39" spans="1:18" s="126" customFormat="1" ht="18" customHeight="1">
      <c r="A39" s="555" t="s">
        <v>150</v>
      </c>
      <c r="B39" s="556"/>
      <c r="C39" s="557"/>
      <c r="D39" s="563"/>
      <c r="E39" s="529"/>
      <c r="F39" s="529"/>
      <c r="G39" s="529"/>
      <c r="H39" s="529"/>
      <c r="I39" s="529"/>
      <c r="J39" s="529"/>
      <c r="K39" s="529"/>
      <c r="L39" s="529"/>
      <c r="M39" s="529"/>
      <c r="N39" s="529"/>
      <c r="O39" s="529"/>
      <c r="P39" s="529"/>
      <c r="Q39" s="530"/>
    </row>
    <row r="40" spans="1:18" s="126" customFormat="1" ht="18" customHeight="1">
      <c r="A40" s="558"/>
      <c r="B40" s="515"/>
      <c r="C40" s="559"/>
      <c r="D40" s="564"/>
      <c r="E40" s="523"/>
      <c r="F40" s="523"/>
      <c r="G40" s="523"/>
      <c r="H40" s="523"/>
      <c r="I40" s="523"/>
      <c r="J40" s="523"/>
      <c r="K40" s="523"/>
      <c r="L40" s="523"/>
      <c r="M40" s="523"/>
      <c r="N40" s="523"/>
      <c r="O40" s="523"/>
      <c r="P40" s="523"/>
      <c r="Q40" s="524"/>
    </row>
    <row r="41" spans="1:18" s="126" customFormat="1" ht="18" customHeight="1">
      <c r="A41" s="558"/>
      <c r="B41" s="515"/>
      <c r="C41" s="559"/>
      <c r="D41" s="564"/>
      <c r="E41" s="523"/>
      <c r="F41" s="523"/>
      <c r="G41" s="523"/>
      <c r="H41" s="523"/>
      <c r="I41" s="523"/>
      <c r="J41" s="523"/>
      <c r="K41" s="523"/>
      <c r="L41" s="523"/>
      <c r="M41" s="523"/>
      <c r="N41" s="523"/>
      <c r="O41" s="523"/>
      <c r="P41" s="523"/>
      <c r="Q41" s="524"/>
    </row>
    <row r="42" spans="1:18" s="126" customFormat="1" ht="18" customHeight="1" thickBot="1">
      <c r="A42" s="579"/>
      <c r="B42" s="580"/>
      <c r="C42" s="581"/>
      <c r="D42" s="582"/>
      <c r="E42" s="526"/>
      <c r="F42" s="526"/>
      <c r="G42" s="526"/>
      <c r="H42" s="526"/>
      <c r="I42" s="526"/>
      <c r="J42" s="526"/>
      <c r="K42" s="526"/>
      <c r="L42" s="526"/>
      <c r="M42" s="526"/>
      <c r="N42" s="526"/>
      <c r="O42" s="526"/>
      <c r="P42" s="526"/>
      <c r="Q42" s="527"/>
    </row>
    <row r="43" spans="1:18" s="126" customFormat="1" ht="18" customHeight="1">
      <c r="A43" s="558"/>
      <c r="B43" s="515"/>
      <c r="C43" s="559"/>
      <c r="D43" s="564"/>
      <c r="E43" s="523"/>
      <c r="F43" s="523"/>
      <c r="G43" s="523"/>
      <c r="H43" s="523"/>
      <c r="I43" s="523"/>
      <c r="J43" s="523"/>
      <c r="K43" s="523"/>
      <c r="L43" s="523"/>
      <c r="M43" s="523"/>
      <c r="N43" s="523"/>
      <c r="O43" s="523"/>
      <c r="P43" s="523"/>
      <c r="Q43" s="524"/>
      <c r="R43" s="133"/>
    </row>
    <row r="44" spans="1:18" s="126" customFormat="1" ht="18" customHeight="1">
      <c r="A44" s="558"/>
      <c r="B44" s="515"/>
      <c r="C44" s="559"/>
      <c r="D44" s="564"/>
      <c r="E44" s="523"/>
      <c r="F44" s="523"/>
      <c r="G44" s="523"/>
      <c r="H44" s="523"/>
      <c r="I44" s="523"/>
      <c r="J44" s="523"/>
      <c r="K44" s="523"/>
      <c r="L44" s="523"/>
      <c r="M44" s="523"/>
      <c r="N44" s="523"/>
      <c r="O44" s="523"/>
      <c r="P44" s="523"/>
      <c r="Q44" s="524"/>
    </row>
    <row r="45" spans="1:18" s="126" customFormat="1" ht="18" customHeight="1">
      <c r="A45" s="560"/>
      <c r="B45" s="561"/>
      <c r="C45" s="562"/>
      <c r="D45" s="565"/>
      <c r="E45" s="532"/>
      <c r="F45" s="532"/>
      <c r="G45" s="532"/>
      <c r="H45" s="532"/>
      <c r="I45" s="532"/>
      <c r="J45" s="532"/>
      <c r="K45" s="532"/>
      <c r="L45" s="532"/>
      <c r="M45" s="532"/>
      <c r="N45" s="532"/>
      <c r="O45" s="532"/>
      <c r="P45" s="532"/>
      <c r="Q45" s="533"/>
    </row>
    <row r="46" spans="1:18" s="126" customFormat="1" ht="18" customHeight="1">
      <c r="A46" s="555" t="s">
        <v>151</v>
      </c>
      <c r="B46" s="556"/>
      <c r="C46" s="557"/>
      <c r="D46" s="583" t="s">
        <v>152</v>
      </c>
      <c r="E46" s="584"/>
      <c r="F46" s="584"/>
      <c r="G46" s="584"/>
      <c r="H46" s="587"/>
      <c r="I46" s="587"/>
      <c r="J46" s="587"/>
      <c r="K46" s="587"/>
      <c r="L46" s="587"/>
      <c r="M46" s="587"/>
      <c r="N46" s="587"/>
      <c r="O46" s="587"/>
      <c r="P46" s="587"/>
      <c r="Q46" s="588"/>
    </row>
    <row r="47" spans="1:18" s="126" customFormat="1" ht="18" customHeight="1">
      <c r="A47" s="560"/>
      <c r="B47" s="561"/>
      <c r="C47" s="562"/>
      <c r="D47" s="585"/>
      <c r="E47" s="586"/>
      <c r="F47" s="586"/>
      <c r="G47" s="586"/>
      <c r="H47" s="589"/>
      <c r="I47" s="589"/>
      <c r="J47" s="589"/>
      <c r="K47" s="589"/>
      <c r="L47" s="589"/>
      <c r="M47" s="589"/>
      <c r="N47" s="589"/>
      <c r="O47" s="589"/>
      <c r="P47" s="589"/>
      <c r="Q47" s="590"/>
    </row>
    <row r="48" spans="1:18" s="126" customFormat="1" ht="18" customHeight="1">
      <c r="A48" s="528" t="s">
        <v>153</v>
      </c>
      <c r="B48" s="529"/>
      <c r="C48" s="529"/>
      <c r="D48" s="529"/>
      <c r="E48" s="529"/>
      <c r="F48" s="529"/>
      <c r="G48" s="529"/>
      <c r="H48" s="529"/>
      <c r="I48" s="529"/>
      <c r="J48" s="529"/>
      <c r="K48" s="529"/>
      <c r="L48" s="529"/>
      <c r="M48" s="529"/>
      <c r="N48" s="529"/>
      <c r="O48" s="529"/>
      <c r="P48" s="529"/>
      <c r="Q48" s="530"/>
    </row>
    <row r="49" spans="1:17" s="126" customFormat="1" ht="18" customHeight="1">
      <c r="A49" s="522"/>
      <c r="B49" s="523"/>
      <c r="C49" s="523"/>
      <c r="D49" s="523"/>
      <c r="E49" s="523"/>
      <c r="F49" s="523"/>
      <c r="G49" s="523"/>
      <c r="H49" s="523"/>
      <c r="I49" s="523"/>
      <c r="J49" s="523"/>
      <c r="K49" s="523"/>
      <c r="L49" s="523"/>
      <c r="M49" s="523"/>
      <c r="N49" s="523"/>
      <c r="O49" s="523"/>
      <c r="P49" s="523"/>
      <c r="Q49" s="524"/>
    </row>
    <row r="50" spans="1:17" s="126" customFormat="1" ht="18" customHeight="1" thickBot="1">
      <c r="A50" s="127"/>
      <c r="B50" s="128"/>
      <c r="C50" s="128"/>
      <c r="D50" s="128"/>
      <c r="E50" s="128"/>
      <c r="F50" s="128"/>
      <c r="G50" s="128"/>
      <c r="H50" s="128"/>
      <c r="I50" s="128"/>
      <c r="J50" s="128"/>
      <c r="K50" s="128"/>
      <c r="L50" s="128"/>
      <c r="M50" s="128"/>
      <c r="N50" s="128"/>
      <c r="O50" s="128"/>
      <c r="P50" s="128"/>
      <c r="Q50" s="129"/>
    </row>
  </sheetData>
  <sheetProtection algorithmName="SHA-512" hashValue="DuZFP9WnMgaLIJHD6GKP1L7mMdHJ0DPfXxO8WO9FPmTYDpOi28fRUtG8CTtkcEybQBFLPn5SwOCqbJC6lRBhHw==" saltValue="iDJItkWxbNB5XgVSBZ+snQ==" spinCount="100000" sheet="1" formatRows="0"/>
  <mergeCells count="24">
    <mergeCell ref="A48:Q49"/>
    <mergeCell ref="A34:C38"/>
    <mergeCell ref="D34:Q38"/>
    <mergeCell ref="A39:C45"/>
    <mergeCell ref="D39:Q45"/>
    <mergeCell ref="A46:C47"/>
    <mergeCell ref="D46:G47"/>
    <mergeCell ref="H46:Q47"/>
    <mergeCell ref="A29:C33"/>
    <mergeCell ref="D29:Q33"/>
    <mergeCell ref="A1:Q1"/>
    <mergeCell ref="A2:Q12"/>
    <mergeCell ref="A13:Q13"/>
    <mergeCell ref="A14:C14"/>
    <mergeCell ref="D14:F14"/>
    <mergeCell ref="G14:I14"/>
    <mergeCell ref="J14:L14"/>
    <mergeCell ref="M14:N14"/>
    <mergeCell ref="O14:Q14"/>
    <mergeCell ref="A15:C28"/>
    <mergeCell ref="D15:I15"/>
    <mergeCell ref="J15:Q15"/>
    <mergeCell ref="D16:I28"/>
    <mergeCell ref="J16:Q28"/>
  </mergeCells>
  <phoneticPr fontId="7"/>
  <dataValidations count="1">
    <dataValidation imeMode="hiragana" allowBlank="1" showInputMessage="1" showErrorMessage="1" sqref="A2:Q12 A50:Q50 D14:D16 J14:J16 A48 A14:A15 A29 D29 D39:D41 A34 D34 A39:A41 G14 O14" xr:uid="{00000000-0002-0000-0200-000000000000}"/>
  </dataValidations>
  <pageMargins left="0.70866141732283472" right="0.70866141732283472" top="0.74803149606299213" bottom="0.74803149606299213" header="0.31496062992125984" footer="0.31496062992125984"/>
  <pageSetup paperSize="9" scale="8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BR167"/>
  <sheetViews>
    <sheetView showGridLines="0" view="pageBreakPreview" zoomScaleNormal="100" zoomScaleSheetLayoutView="100" workbookViewId="0">
      <selection activeCell="A4" sqref="A4:D4"/>
    </sheetView>
  </sheetViews>
  <sheetFormatPr defaultColWidth="9" defaultRowHeight="13.2"/>
  <cols>
    <col min="1" max="1" width="5.33203125" style="109" customWidth="1"/>
    <col min="2" max="39" width="2.6640625" style="109" customWidth="1"/>
    <col min="40" max="40" width="2" style="109" customWidth="1"/>
    <col min="41" max="53" width="2.6640625" style="109" customWidth="1"/>
    <col min="54" max="55" width="5" style="236" bestFit="1" customWidth="1"/>
    <col min="56" max="56" width="4.109375" style="236" bestFit="1" customWidth="1"/>
    <col min="57" max="59" width="9" style="236"/>
    <col min="60" max="61" width="9.109375" style="236" bestFit="1" customWidth="1"/>
    <col min="62" max="63" width="9" style="236"/>
    <col min="64" max="65" width="9.109375" style="236" bestFit="1" customWidth="1"/>
    <col min="66" max="66" width="9" style="236"/>
    <col min="67" max="67" width="3.77734375" style="236" bestFit="1" customWidth="1"/>
    <col min="68" max="68" width="4.109375" style="236" bestFit="1" customWidth="1"/>
    <col min="69" max="70" width="9" style="236"/>
    <col min="71" max="16384" width="9" style="109"/>
  </cols>
  <sheetData>
    <row r="1" spans="1:68">
      <c r="A1" s="595" t="s">
        <v>154</v>
      </c>
      <c r="B1" s="595"/>
      <c r="C1" s="595"/>
      <c r="D1" s="595"/>
      <c r="E1" s="595"/>
      <c r="F1" s="595"/>
      <c r="G1" s="595"/>
      <c r="H1" s="595"/>
      <c r="I1" s="595"/>
      <c r="J1" s="595"/>
      <c r="K1" s="595"/>
      <c r="L1" s="595"/>
      <c r="M1" s="595"/>
      <c r="N1" s="595"/>
      <c r="O1" s="595"/>
      <c r="P1" s="595"/>
      <c r="Q1" s="595"/>
      <c r="R1" s="595"/>
      <c r="S1" s="595"/>
      <c r="T1" s="595"/>
      <c r="U1" s="595"/>
      <c r="W1" s="597" t="s">
        <v>366</v>
      </c>
      <c r="X1" s="598"/>
      <c r="Y1" s="598"/>
      <c r="Z1" s="598"/>
      <c r="AA1" s="598" t="s">
        <v>367</v>
      </c>
      <c r="AB1" s="598"/>
      <c r="AC1" s="598"/>
      <c r="AD1" s="598"/>
      <c r="AE1" s="598"/>
      <c r="AF1" s="598"/>
      <c r="AG1" s="598"/>
      <c r="AH1" s="601"/>
      <c r="BE1" s="236" t="s">
        <v>195</v>
      </c>
      <c r="BF1" s="236" t="s">
        <v>196</v>
      </c>
      <c r="BG1" s="236" t="s">
        <v>197</v>
      </c>
      <c r="BH1" s="236" t="s">
        <v>198</v>
      </c>
      <c r="BI1" s="236" t="s">
        <v>199</v>
      </c>
      <c r="BJ1" s="236" t="s">
        <v>200</v>
      </c>
      <c r="BK1" s="236" t="s">
        <v>201</v>
      </c>
      <c r="BL1" s="236" t="s">
        <v>202</v>
      </c>
      <c r="BM1" s="236" t="s">
        <v>203</v>
      </c>
    </row>
    <row r="2" spans="1:68" ht="13.8" thickBot="1">
      <c r="A2" s="596"/>
      <c r="B2" s="596"/>
      <c r="C2" s="596"/>
      <c r="D2" s="596"/>
      <c r="E2" s="596"/>
      <c r="F2" s="596"/>
      <c r="G2" s="596"/>
      <c r="H2" s="596"/>
      <c r="I2" s="596"/>
      <c r="J2" s="596"/>
      <c r="K2" s="596"/>
      <c r="L2" s="596"/>
      <c r="M2" s="596"/>
      <c r="N2" s="596"/>
      <c r="O2" s="596"/>
      <c r="P2" s="596"/>
      <c r="Q2" s="596"/>
      <c r="R2" s="596"/>
      <c r="S2" s="596"/>
      <c r="T2" s="596"/>
      <c r="U2" s="596"/>
      <c r="W2" s="599"/>
      <c r="X2" s="600"/>
      <c r="Y2" s="600"/>
      <c r="Z2" s="600"/>
      <c r="AA2" s="600"/>
      <c r="AB2" s="600"/>
      <c r="AC2" s="600"/>
      <c r="AD2" s="600"/>
      <c r="AE2" s="600"/>
      <c r="AF2" s="600"/>
      <c r="AG2" s="600"/>
      <c r="AH2" s="602"/>
      <c r="BB2" s="236">
        <f>BD2*7</f>
        <v>7</v>
      </c>
      <c r="BC2" s="236">
        <v>11</v>
      </c>
      <c r="BD2" s="236">
        <v>1</v>
      </c>
      <c r="BE2" s="236" t="str">
        <f>IF($B$7="","",$B$7)</f>
        <v/>
      </c>
      <c r="BF2" s="236" t="str">
        <f>IF($I$7="","",$I$7)</f>
        <v/>
      </c>
      <c r="BG2" s="236" t="e">
        <f>IF(#REF!="","",#REF!)</f>
        <v>#REF!</v>
      </c>
      <c r="BH2" s="245" t="str">
        <f>IF($B$11="","",$B$11)</f>
        <v/>
      </c>
      <c r="BI2" s="237" t="str">
        <f>IF($F$11="","",$F$11)</f>
        <v/>
      </c>
      <c r="BJ2" s="236" t="str">
        <f>IF($I$11="","",$I$11)</f>
        <v/>
      </c>
      <c r="BK2" s="236" t="str">
        <f>IF($P$11="","",$P$11)</f>
        <v/>
      </c>
      <c r="BL2" s="238" t="str">
        <f>IF($Z$11="","",$Z$11)</f>
        <v/>
      </c>
      <c r="BM2" s="239" t="str">
        <f>IF($AE$11="","",$AE$11)</f>
        <v/>
      </c>
      <c r="BO2" s="236" t="s">
        <v>204</v>
      </c>
      <c r="BP2" s="236">
        <v>1</v>
      </c>
    </row>
    <row r="3" spans="1:68" ht="18.75" customHeight="1">
      <c r="A3" s="603" t="s">
        <v>368</v>
      </c>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5"/>
      <c r="BB3" s="236">
        <f t="shared" ref="BB3:BB21" si="0">BD3*7</f>
        <v>14</v>
      </c>
      <c r="BC3" s="236">
        <f>BC2+7</f>
        <v>18</v>
      </c>
      <c r="BD3" s="236">
        <v>2</v>
      </c>
      <c r="BE3" s="236" t="str">
        <f>IF($B$14="","",$B$14)</f>
        <v/>
      </c>
      <c r="BF3" s="236" t="str">
        <f>IF($I$14="","",$I$14)</f>
        <v/>
      </c>
      <c r="BG3" s="236" t="str">
        <f>IF($P$14="","",$P$14)</f>
        <v/>
      </c>
      <c r="BH3" s="245" t="str">
        <f>IF($B$18="","",$B$18)</f>
        <v/>
      </c>
      <c r="BI3" s="237" t="str">
        <f>IF($F$18="","",$F$18)</f>
        <v/>
      </c>
      <c r="BJ3" s="236" t="str">
        <f>IF($I$18="","",$I$18)</f>
        <v/>
      </c>
      <c r="BK3" s="236" t="str">
        <f>IF($P$18="","",$P$18)</f>
        <v/>
      </c>
      <c r="BL3" s="238" t="str">
        <f>IF($Z$18="","",$Z$18)</f>
        <v/>
      </c>
      <c r="BM3" s="239" t="str">
        <f>IF($AE$18="","",$AE$18)</f>
        <v/>
      </c>
      <c r="BO3" s="236" t="s">
        <v>205</v>
      </c>
      <c r="BP3" s="236">
        <v>2</v>
      </c>
    </row>
    <row r="4" spans="1:68" ht="18.75" customHeight="1">
      <c r="A4" s="619" t="s">
        <v>163</v>
      </c>
      <c r="B4" s="620"/>
      <c r="C4" s="620"/>
      <c r="D4" s="620"/>
      <c r="E4" s="621"/>
      <c r="F4" s="621"/>
      <c r="G4" s="621"/>
      <c r="H4" s="621"/>
      <c r="I4" s="621"/>
      <c r="J4" s="621"/>
      <c r="V4" s="641" t="s">
        <v>266</v>
      </c>
      <c r="W4" s="641"/>
      <c r="X4" s="641"/>
      <c r="Y4" s="641"/>
      <c r="Z4" s="641"/>
      <c r="AA4" s="641"/>
      <c r="AB4" s="641"/>
      <c r="AC4" s="641"/>
      <c r="AD4" s="641"/>
      <c r="AE4" s="641"/>
      <c r="AF4" s="641"/>
      <c r="AG4" s="641"/>
      <c r="AH4" s="642"/>
      <c r="BB4" s="236">
        <f t="shared" si="0"/>
        <v>21</v>
      </c>
      <c r="BC4" s="236">
        <f t="shared" ref="BC4:BC21" si="1">BC3+7</f>
        <v>25</v>
      </c>
      <c r="BD4" s="236">
        <v>3</v>
      </c>
      <c r="BE4" s="236" t="str">
        <f>IF($B$21="","",$B$21)</f>
        <v/>
      </c>
      <c r="BF4" s="236" t="str">
        <f>IF($I$21="","",$I$21)</f>
        <v/>
      </c>
      <c r="BG4" s="236" t="str">
        <f>IF($P$21="","",$P$21)</f>
        <v/>
      </c>
      <c r="BH4" s="245" t="str">
        <f>IF($B$25="","",$B$25)</f>
        <v/>
      </c>
      <c r="BI4" s="237" t="str">
        <f>IF($F$25="","",$F$25)</f>
        <v/>
      </c>
      <c r="BJ4" s="236" t="str">
        <f>IF($I$25="","",$I$25)</f>
        <v/>
      </c>
      <c r="BK4" s="236" t="str">
        <f>IF($P$25="","",$P$25)</f>
        <v/>
      </c>
      <c r="BL4" s="238" t="str">
        <f>IF($Z$25="","",$Z$25)</f>
        <v/>
      </c>
      <c r="BM4" s="239" t="str">
        <f>IF($AE$25="","",$AE$25)</f>
        <v/>
      </c>
      <c r="BO4" s="236" t="s">
        <v>206</v>
      </c>
      <c r="BP4" s="236">
        <v>3</v>
      </c>
    </row>
    <row r="5" spans="1:68" ht="18.75" customHeight="1">
      <c r="A5" s="130"/>
      <c r="AH5" s="131"/>
      <c r="BB5" s="236">
        <f t="shared" si="0"/>
        <v>28</v>
      </c>
      <c r="BC5" s="236">
        <f t="shared" si="1"/>
        <v>32</v>
      </c>
      <c r="BD5" s="236">
        <v>4</v>
      </c>
      <c r="BE5" s="236" t="str">
        <f>IF($B$28="","",$B$28)</f>
        <v/>
      </c>
      <c r="BF5" s="236" t="str">
        <f>IF($I$28="","",$I$28)</f>
        <v/>
      </c>
      <c r="BG5" s="236" t="str">
        <f>IF($P$28="","",$P$28)</f>
        <v/>
      </c>
      <c r="BH5" s="245" t="str">
        <f>IF($B$32="","",$B$32)</f>
        <v/>
      </c>
      <c r="BI5" s="237" t="str">
        <f>IF($F$32="","",$F$32)</f>
        <v/>
      </c>
      <c r="BJ5" s="236" t="str">
        <f>IF($I$32="","",$I$32)</f>
        <v/>
      </c>
      <c r="BK5" s="236" t="str">
        <f>IF($P$32="","",$P$32)</f>
        <v/>
      </c>
      <c r="BL5" s="238" t="str">
        <f>IF($Z$32="","",$Z$32)</f>
        <v/>
      </c>
      <c r="BM5" s="239" t="str">
        <f>IF($AE$32="","",$AE$32)</f>
        <v/>
      </c>
      <c r="BO5" s="236" t="s">
        <v>207</v>
      </c>
      <c r="BP5" s="236">
        <v>4</v>
      </c>
    </row>
    <row r="6" spans="1:68" ht="31.5" customHeight="1" thickBot="1">
      <c r="A6" s="258" t="s">
        <v>130</v>
      </c>
      <c r="B6" s="606" t="s">
        <v>128</v>
      </c>
      <c r="C6" s="607"/>
      <c r="D6" s="607"/>
      <c r="E6" s="607"/>
      <c r="F6" s="607"/>
      <c r="G6" s="607"/>
      <c r="H6" s="608"/>
      <c r="I6" s="606" t="s">
        <v>156</v>
      </c>
      <c r="J6" s="607"/>
      <c r="K6" s="607"/>
      <c r="L6" s="607"/>
      <c r="M6" s="607"/>
      <c r="N6" s="607"/>
      <c r="O6" s="608"/>
      <c r="P6" s="606" t="s">
        <v>157</v>
      </c>
      <c r="Q6" s="607"/>
      <c r="R6" s="607"/>
      <c r="S6" s="607"/>
      <c r="T6" s="607"/>
      <c r="U6" s="607"/>
      <c r="V6" s="607"/>
      <c r="W6" s="607"/>
      <c r="X6" s="607"/>
      <c r="Y6" s="607"/>
      <c r="Z6" s="607"/>
      <c r="AA6" s="607"/>
      <c r="AB6" s="607"/>
      <c r="AC6" s="607"/>
      <c r="AD6" s="607"/>
      <c r="AE6" s="607"/>
      <c r="AF6" s="607"/>
      <c r="AG6" s="607"/>
      <c r="AH6" s="609"/>
      <c r="BB6" s="236">
        <f t="shared" si="0"/>
        <v>35</v>
      </c>
      <c r="BC6" s="236">
        <f t="shared" si="1"/>
        <v>39</v>
      </c>
      <c r="BD6" s="236">
        <v>5</v>
      </c>
      <c r="BE6" s="236" t="str">
        <f>IF($B$35="","",$B$35)</f>
        <v/>
      </c>
      <c r="BF6" s="236" t="str">
        <f>IF($I$35="","",$I$35)</f>
        <v/>
      </c>
      <c r="BG6" s="236" t="str">
        <f>IF($P$35="","",$P$35)</f>
        <v/>
      </c>
      <c r="BH6" s="245" t="str">
        <f>IF($B$39="","",$B$39)</f>
        <v/>
      </c>
      <c r="BI6" s="237" t="str">
        <f>IF($F$39="","",$F$39)</f>
        <v/>
      </c>
      <c r="BJ6" s="236" t="str">
        <f>IF($I$39="","",$I$39)</f>
        <v/>
      </c>
      <c r="BK6" s="236" t="str">
        <f>IF($P$39="","",$P$39)</f>
        <v/>
      </c>
      <c r="BL6" s="238" t="str">
        <f>IF($Z$39="","",$Z$39)</f>
        <v/>
      </c>
      <c r="BM6" s="239" t="str">
        <f>IF($AE$39="","",$AE$39)</f>
        <v/>
      </c>
      <c r="BO6" s="236" t="s">
        <v>208</v>
      </c>
      <c r="BP6" s="236">
        <v>5</v>
      </c>
    </row>
    <row r="7" spans="1:68" ht="18.75" customHeight="1">
      <c r="A7" s="591">
        <v>1</v>
      </c>
      <c r="B7" s="610"/>
      <c r="C7" s="611"/>
      <c r="D7" s="611"/>
      <c r="E7" s="611"/>
      <c r="F7" s="611"/>
      <c r="G7" s="611"/>
      <c r="H7" s="612"/>
      <c r="I7" s="610"/>
      <c r="J7" s="611"/>
      <c r="K7" s="611"/>
      <c r="L7" s="611"/>
      <c r="M7" s="611"/>
      <c r="N7" s="611"/>
      <c r="O7" s="612"/>
      <c r="P7" s="628" t="s">
        <v>279</v>
      </c>
      <c r="Q7" s="629"/>
      <c r="R7" s="629"/>
      <c r="S7" s="629"/>
      <c r="T7" s="629"/>
      <c r="U7" s="629"/>
      <c r="V7" s="629"/>
      <c r="W7" s="629"/>
      <c r="X7" s="629"/>
      <c r="Y7" s="629"/>
      <c r="Z7" s="629"/>
      <c r="AA7" s="629"/>
      <c r="AB7" s="629"/>
      <c r="AC7" s="629"/>
      <c r="AD7" s="629"/>
      <c r="AE7" s="629"/>
      <c r="AF7" s="629"/>
      <c r="AG7" s="629"/>
      <c r="AH7" s="630"/>
      <c r="BB7" s="236">
        <f t="shared" si="0"/>
        <v>42</v>
      </c>
      <c r="BC7" s="236">
        <f t="shared" si="1"/>
        <v>46</v>
      </c>
      <c r="BD7" s="236">
        <v>6</v>
      </c>
      <c r="BE7" s="236" t="str">
        <f>IF($B$42="","",$B$42)</f>
        <v/>
      </c>
      <c r="BF7" s="236" t="str">
        <f>IF($I$42="","",$I$42)</f>
        <v/>
      </c>
      <c r="BG7" s="236" t="str">
        <f>IF($P$42="","",$P$42)</f>
        <v/>
      </c>
      <c r="BH7" s="245" t="str">
        <f>IF($B$46="","",$B$46)</f>
        <v/>
      </c>
      <c r="BI7" s="237" t="str">
        <f>IF($F$46="","",$F$46)</f>
        <v/>
      </c>
      <c r="BJ7" s="236" t="str">
        <f>IF($I$46="","",$I$46)</f>
        <v/>
      </c>
      <c r="BK7" s="236" t="str">
        <f>IF($P$46="","",$P$46)</f>
        <v/>
      </c>
      <c r="BL7" s="238" t="str">
        <f>IF($Z$46="","",$Z$46)</f>
        <v/>
      </c>
      <c r="BM7" s="239" t="str">
        <f>IF($AE$46="","",$AE$46)</f>
        <v/>
      </c>
      <c r="BO7" s="236" t="s">
        <v>209</v>
      </c>
      <c r="BP7" s="236">
        <v>6</v>
      </c>
    </row>
    <row r="8" spans="1:68" ht="18" customHeight="1">
      <c r="A8" s="592"/>
      <c r="B8" s="613"/>
      <c r="C8" s="614"/>
      <c r="D8" s="614"/>
      <c r="E8" s="614"/>
      <c r="F8" s="614"/>
      <c r="G8" s="614"/>
      <c r="H8" s="615"/>
      <c r="I8" s="613"/>
      <c r="J8" s="614"/>
      <c r="K8" s="614"/>
      <c r="L8" s="614"/>
      <c r="M8" s="614"/>
      <c r="N8" s="614"/>
      <c r="O8" s="615"/>
      <c r="P8" s="631"/>
      <c r="Q8" s="632"/>
      <c r="R8" s="632"/>
      <c r="S8" s="632"/>
      <c r="T8" s="632"/>
      <c r="U8" s="632"/>
      <c r="V8" s="632"/>
      <c r="W8" s="632"/>
      <c r="X8" s="632"/>
      <c r="Y8" s="632"/>
      <c r="Z8" s="632"/>
      <c r="AA8" s="632"/>
      <c r="AB8" s="632"/>
      <c r="AC8" s="632"/>
      <c r="AD8" s="632"/>
      <c r="AE8" s="632"/>
      <c r="AF8" s="632"/>
      <c r="AG8" s="632"/>
      <c r="AH8" s="633"/>
      <c r="BB8" s="236">
        <f t="shared" si="0"/>
        <v>49</v>
      </c>
      <c r="BC8" s="236">
        <f>BC7+7</f>
        <v>53</v>
      </c>
      <c r="BD8" s="236">
        <v>7</v>
      </c>
      <c r="BE8" s="236" t="str">
        <f>IF($B$49="","",$B$49)</f>
        <v/>
      </c>
      <c r="BF8" s="236" t="str">
        <f>IF($I$49="","",$I$49)</f>
        <v/>
      </c>
      <c r="BG8" s="236" t="str">
        <f>IF($P$49="","",$P$49)</f>
        <v/>
      </c>
      <c r="BH8" s="245" t="str">
        <f>IF($B$53="","",$B$53)</f>
        <v/>
      </c>
      <c r="BI8" s="237" t="str">
        <f>IF($F$53="","",$F$53)</f>
        <v/>
      </c>
      <c r="BJ8" s="236" t="str">
        <f>IF($I$53="","",$I$53)</f>
        <v/>
      </c>
      <c r="BK8" s="236" t="str">
        <f>IF($P$53="","",$P$53)</f>
        <v/>
      </c>
      <c r="BL8" s="238" t="str">
        <f>IF($Z$53="","",$Z$53)</f>
        <v/>
      </c>
      <c r="BM8" s="239" t="str">
        <f>IF($AE$53="","",$AE$53)</f>
        <v/>
      </c>
      <c r="BO8" s="236" t="s">
        <v>210</v>
      </c>
      <c r="BP8" s="236">
        <v>7</v>
      </c>
    </row>
    <row r="9" spans="1:68" ht="18.75" customHeight="1" thickBot="1">
      <c r="A9" s="592"/>
      <c r="B9" s="616"/>
      <c r="C9" s="617"/>
      <c r="D9" s="617"/>
      <c r="E9" s="617"/>
      <c r="F9" s="617"/>
      <c r="G9" s="617"/>
      <c r="H9" s="618"/>
      <c r="I9" s="616"/>
      <c r="J9" s="617"/>
      <c r="K9" s="617"/>
      <c r="L9" s="617"/>
      <c r="M9" s="617"/>
      <c r="N9" s="617"/>
      <c r="O9" s="618"/>
      <c r="P9" s="634"/>
      <c r="Q9" s="635"/>
      <c r="R9" s="635"/>
      <c r="S9" s="635"/>
      <c r="T9" s="635"/>
      <c r="U9" s="635"/>
      <c r="V9" s="635"/>
      <c r="W9" s="635"/>
      <c r="X9" s="635"/>
      <c r="Y9" s="635"/>
      <c r="Z9" s="635"/>
      <c r="AA9" s="635"/>
      <c r="AB9" s="635"/>
      <c r="AC9" s="635"/>
      <c r="AD9" s="635"/>
      <c r="AE9" s="635"/>
      <c r="AF9" s="635"/>
      <c r="AG9" s="635"/>
      <c r="AH9" s="636"/>
      <c r="BB9" s="236">
        <f t="shared" si="0"/>
        <v>56</v>
      </c>
      <c r="BC9" s="236">
        <f t="shared" si="1"/>
        <v>60</v>
      </c>
      <c r="BD9" s="236">
        <v>8</v>
      </c>
      <c r="BE9" s="236" t="str">
        <f>IF($B$56="","",$B$56)</f>
        <v/>
      </c>
      <c r="BF9" s="236" t="str">
        <f>IF($I$56="","",$I$56)</f>
        <v/>
      </c>
      <c r="BG9" s="236" t="str">
        <f>IF($P$56="","",$P$56)</f>
        <v/>
      </c>
      <c r="BH9" s="245" t="str">
        <f>IF($B$60="","",$B$60)</f>
        <v/>
      </c>
      <c r="BI9" s="237" t="str">
        <f>IF($F$60="","",$F$60)</f>
        <v/>
      </c>
      <c r="BJ9" s="236" t="str">
        <f>IF($I$60="","",$I$60)</f>
        <v/>
      </c>
      <c r="BK9" s="236" t="str">
        <f>IF($P$60="","",$P$60)</f>
        <v/>
      </c>
      <c r="BL9" s="238" t="str">
        <f>IF($Z$60="","",$Z$60)</f>
        <v/>
      </c>
      <c r="BM9" s="239" t="str">
        <f>IF($AE$60="","",$AE$60)</f>
        <v/>
      </c>
      <c r="BO9" s="236" t="s">
        <v>211</v>
      </c>
      <c r="BP9" s="236">
        <v>8</v>
      </c>
    </row>
    <row r="10" spans="1:68" ht="32.25" customHeight="1" thickBot="1">
      <c r="A10" s="593"/>
      <c r="B10" s="637" t="s">
        <v>158</v>
      </c>
      <c r="C10" s="638"/>
      <c r="D10" s="638"/>
      <c r="E10" s="639"/>
      <c r="F10" s="640" t="s">
        <v>159</v>
      </c>
      <c r="G10" s="640"/>
      <c r="H10" s="640"/>
      <c r="I10" s="637" t="s">
        <v>160</v>
      </c>
      <c r="J10" s="638"/>
      <c r="K10" s="638"/>
      <c r="L10" s="638"/>
      <c r="M10" s="638"/>
      <c r="N10" s="638"/>
      <c r="O10" s="639"/>
      <c r="P10" s="637" t="s">
        <v>161</v>
      </c>
      <c r="Q10" s="638"/>
      <c r="R10" s="638"/>
      <c r="S10" s="638"/>
      <c r="T10" s="638"/>
      <c r="U10" s="638"/>
      <c r="V10" s="638"/>
      <c r="W10" s="638"/>
      <c r="X10" s="638"/>
      <c r="Y10" s="639"/>
      <c r="Z10" s="643" t="s">
        <v>285</v>
      </c>
      <c r="AA10" s="644"/>
      <c r="AB10" s="644"/>
      <c r="AC10" s="644"/>
      <c r="AD10" s="645"/>
      <c r="AE10" s="637" t="s">
        <v>286</v>
      </c>
      <c r="AF10" s="638"/>
      <c r="AG10" s="638"/>
      <c r="AH10" s="646"/>
      <c r="BB10" s="236">
        <f t="shared" si="0"/>
        <v>63</v>
      </c>
      <c r="BC10" s="236">
        <f t="shared" si="1"/>
        <v>67</v>
      </c>
      <c r="BD10" s="236">
        <v>9</v>
      </c>
      <c r="BE10" s="236" t="str">
        <f>IF($B$63="","",$B$63)</f>
        <v/>
      </c>
      <c r="BF10" s="236" t="str">
        <f>IF($I$63="","",$I$63)</f>
        <v/>
      </c>
      <c r="BG10" s="236" t="str">
        <f>IF($P$63="","",$P$63)</f>
        <v/>
      </c>
      <c r="BH10" s="245" t="str">
        <f>IF($B$67="","",$B$67)</f>
        <v/>
      </c>
      <c r="BI10" s="237" t="str">
        <f>IF($F$67="","",$F$67)</f>
        <v/>
      </c>
      <c r="BJ10" s="236" t="str">
        <f>IF($I$67="","",$I$67)</f>
        <v/>
      </c>
      <c r="BK10" s="236" t="str">
        <f>IF($P$67="","",$P$67)</f>
        <v/>
      </c>
      <c r="BL10" s="238" t="str">
        <f>IF($Z$67="","",$Z$67)</f>
        <v/>
      </c>
      <c r="BM10" s="239" t="str">
        <f>IF($AE$67="","",$AE$67)</f>
        <v/>
      </c>
      <c r="BO10" s="236" t="s">
        <v>212</v>
      </c>
      <c r="BP10" s="236">
        <v>9</v>
      </c>
    </row>
    <row r="11" spans="1:68" ht="18.75" customHeight="1">
      <c r="A11" s="592"/>
      <c r="B11" s="647"/>
      <c r="C11" s="648"/>
      <c r="D11" s="648"/>
      <c r="E11" s="649"/>
      <c r="F11" s="653"/>
      <c r="G11" s="654"/>
      <c r="H11" s="655"/>
      <c r="I11" s="659"/>
      <c r="J11" s="660"/>
      <c r="K11" s="660"/>
      <c r="L11" s="660"/>
      <c r="M11" s="660"/>
      <c r="N11" s="660"/>
      <c r="O11" s="661"/>
      <c r="P11" s="610"/>
      <c r="Q11" s="611"/>
      <c r="R11" s="611"/>
      <c r="S11" s="611"/>
      <c r="T11" s="611"/>
      <c r="U11" s="611"/>
      <c r="V11" s="611"/>
      <c r="W11" s="611"/>
      <c r="X11" s="611"/>
      <c r="Y11" s="612"/>
      <c r="Z11" s="665"/>
      <c r="AA11" s="666"/>
      <c r="AB11" s="666"/>
      <c r="AC11" s="666"/>
      <c r="AD11" s="667"/>
      <c r="AE11" s="622"/>
      <c r="AF11" s="623"/>
      <c r="AG11" s="623"/>
      <c r="AH11" s="624"/>
      <c r="BB11" s="236">
        <f t="shared" si="0"/>
        <v>70</v>
      </c>
      <c r="BC11" s="236">
        <f t="shared" si="1"/>
        <v>74</v>
      </c>
      <c r="BD11" s="236">
        <v>10</v>
      </c>
      <c r="BE11" s="236" t="str">
        <f>IF($B$70="","",$B$70)</f>
        <v/>
      </c>
      <c r="BF11" s="236" t="str">
        <f>IF($I$70="","",$I$70)</f>
        <v/>
      </c>
      <c r="BG11" s="236" t="str">
        <f>IF($P$70="","",$P$70)</f>
        <v/>
      </c>
      <c r="BH11" s="245" t="str">
        <f>IF($B$74="","",$B$74)</f>
        <v/>
      </c>
      <c r="BI11" s="237" t="str">
        <f>IF($F$74="","",$F$74)</f>
        <v/>
      </c>
      <c r="BJ11" s="236" t="str">
        <f>IF($I$74="","",$I$74)</f>
        <v/>
      </c>
      <c r="BK11" s="236" t="str">
        <f>IF($P$74="","",$P$74)</f>
        <v/>
      </c>
      <c r="BL11" s="238" t="str">
        <f>IF($Z$74="","",$Z$74)</f>
        <v/>
      </c>
      <c r="BM11" s="239" t="str">
        <f>IF($AE$74="","",$AE$74)</f>
        <v/>
      </c>
      <c r="BO11" s="236" t="s">
        <v>213</v>
      </c>
      <c r="BP11" s="236">
        <v>10</v>
      </c>
    </row>
    <row r="12" spans="1:68" ht="18.75" customHeight="1" thickBot="1">
      <c r="A12" s="594"/>
      <c r="B12" s="650"/>
      <c r="C12" s="651"/>
      <c r="D12" s="651"/>
      <c r="E12" s="652"/>
      <c r="F12" s="656"/>
      <c r="G12" s="657"/>
      <c r="H12" s="658"/>
      <c r="I12" s="662"/>
      <c r="J12" s="663"/>
      <c r="K12" s="663"/>
      <c r="L12" s="663"/>
      <c r="M12" s="663"/>
      <c r="N12" s="663"/>
      <c r="O12" s="664"/>
      <c r="P12" s="616"/>
      <c r="Q12" s="617"/>
      <c r="R12" s="617"/>
      <c r="S12" s="617"/>
      <c r="T12" s="617"/>
      <c r="U12" s="617"/>
      <c r="V12" s="617"/>
      <c r="W12" s="617"/>
      <c r="X12" s="617"/>
      <c r="Y12" s="618"/>
      <c r="Z12" s="668"/>
      <c r="AA12" s="669"/>
      <c r="AB12" s="669"/>
      <c r="AC12" s="669"/>
      <c r="AD12" s="670"/>
      <c r="AE12" s="625"/>
      <c r="AF12" s="626"/>
      <c r="AG12" s="626"/>
      <c r="AH12" s="627"/>
      <c r="BB12" s="236">
        <f t="shared" si="0"/>
        <v>77</v>
      </c>
      <c r="BC12" s="236">
        <f t="shared" si="1"/>
        <v>81</v>
      </c>
      <c r="BD12" s="236">
        <v>11</v>
      </c>
      <c r="BE12" s="236" t="str">
        <f>IF($B$77="","",$B$77)</f>
        <v/>
      </c>
      <c r="BF12" s="236" t="str">
        <f>IF($I$77="","",$I$77)</f>
        <v/>
      </c>
      <c r="BG12" s="236" t="str">
        <f>IF($P$77="","",$P$77)</f>
        <v/>
      </c>
      <c r="BH12" s="245" t="str">
        <f>IF($B$81="","",$B$81)</f>
        <v/>
      </c>
      <c r="BI12" s="237" t="str">
        <f>IF($F$81="","",$F$81)</f>
        <v/>
      </c>
      <c r="BJ12" s="236" t="str">
        <f>IF($I$81="","",$I$81)</f>
        <v/>
      </c>
      <c r="BK12" s="236" t="str">
        <f>IF($P$81="","",$P$81)</f>
        <v/>
      </c>
      <c r="BL12" s="238" t="str">
        <f>IF($Z$81="","",$Z$81)</f>
        <v/>
      </c>
      <c r="BM12" s="239" t="str">
        <f>IF($AE$81="","",$AE$81)</f>
        <v/>
      </c>
      <c r="BO12" s="236" t="s">
        <v>214</v>
      </c>
      <c r="BP12" s="236">
        <v>11</v>
      </c>
    </row>
    <row r="13" spans="1:68" ht="18.75" customHeight="1" thickBot="1">
      <c r="A13" s="671">
        <v>2</v>
      </c>
      <c r="B13" s="606" t="s">
        <v>128</v>
      </c>
      <c r="C13" s="607"/>
      <c r="D13" s="607"/>
      <c r="E13" s="607"/>
      <c r="F13" s="607"/>
      <c r="G13" s="607"/>
      <c r="H13" s="608"/>
      <c r="I13" s="606" t="s">
        <v>156</v>
      </c>
      <c r="J13" s="607"/>
      <c r="K13" s="607"/>
      <c r="L13" s="607"/>
      <c r="M13" s="607"/>
      <c r="N13" s="607"/>
      <c r="O13" s="608"/>
      <c r="P13" s="606" t="s">
        <v>264</v>
      </c>
      <c r="Q13" s="607"/>
      <c r="R13" s="607"/>
      <c r="S13" s="607"/>
      <c r="T13" s="607"/>
      <c r="U13" s="607"/>
      <c r="V13" s="607"/>
      <c r="W13" s="607"/>
      <c r="X13" s="607"/>
      <c r="Y13" s="607"/>
      <c r="Z13" s="607"/>
      <c r="AA13" s="607"/>
      <c r="AB13" s="607"/>
      <c r="AC13" s="607"/>
      <c r="AD13" s="607"/>
      <c r="AE13" s="607"/>
      <c r="AF13" s="607"/>
      <c r="AG13" s="607"/>
      <c r="AH13" s="609"/>
      <c r="BB13" s="236">
        <f t="shared" si="0"/>
        <v>84</v>
      </c>
      <c r="BC13" s="236">
        <f t="shared" si="1"/>
        <v>88</v>
      </c>
      <c r="BD13" s="236">
        <v>12</v>
      </c>
      <c r="BE13" s="236" t="str">
        <f>IF($B$84="","",$B$84)</f>
        <v/>
      </c>
      <c r="BF13" s="236" t="str">
        <f>IF($I$84="","",$I$84)</f>
        <v/>
      </c>
      <c r="BG13" s="236" t="str">
        <f>IF($P$84="","",$P$84)</f>
        <v/>
      </c>
      <c r="BH13" s="245" t="str">
        <f>IF($B$88="","",$B$88)</f>
        <v/>
      </c>
      <c r="BI13" s="237" t="str">
        <f>IF($F$88="","",$F$88)</f>
        <v/>
      </c>
      <c r="BJ13" s="236" t="str">
        <f>IF($I$88="","",$I$88)</f>
        <v/>
      </c>
      <c r="BK13" s="236" t="str">
        <f>IF($P$88="","",$P$88)</f>
        <v/>
      </c>
      <c r="BL13" s="238" t="str">
        <f>IF($Z$88="","",$Z$88)</f>
        <v/>
      </c>
      <c r="BM13" s="239" t="str">
        <f>IF($AE$88="","",$AE$88)</f>
        <v/>
      </c>
      <c r="BO13" s="236" t="s">
        <v>215</v>
      </c>
      <c r="BP13" s="236">
        <v>12</v>
      </c>
    </row>
    <row r="14" spans="1:68" ht="18.75" customHeight="1">
      <c r="A14" s="593"/>
      <c r="B14" s="610"/>
      <c r="C14" s="611"/>
      <c r="D14" s="611"/>
      <c r="E14" s="611"/>
      <c r="F14" s="611"/>
      <c r="G14" s="611"/>
      <c r="H14" s="612"/>
      <c r="I14" s="610"/>
      <c r="J14" s="611"/>
      <c r="K14" s="611"/>
      <c r="L14" s="611"/>
      <c r="M14" s="611"/>
      <c r="N14" s="611"/>
      <c r="O14" s="612"/>
      <c r="P14" s="628"/>
      <c r="Q14" s="629"/>
      <c r="R14" s="629"/>
      <c r="S14" s="629"/>
      <c r="T14" s="629"/>
      <c r="U14" s="629"/>
      <c r="V14" s="629"/>
      <c r="W14" s="629"/>
      <c r="X14" s="629"/>
      <c r="Y14" s="629"/>
      <c r="Z14" s="629"/>
      <c r="AA14" s="629"/>
      <c r="AB14" s="629"/>
      <c r="AC14" s="629"/>
      <c r="AD14" s="629"/>
      <c r="AE14" s="629"/>
      <c r="AF14" s="629"/>
      <c r="AG14" s="629"/>
      <c r="AH14" s="630"/>
      <c r="BB14" s="236">
        <f t="shared" si="0"/>
        <v>91</v>
      </c>
      <c r="BC14" s="236">
        <f t="shared" si="1"/>
        <v>95</v>
      </c>
      <c r="BD14" s="236">
        <v>13</v>
      </c>
      <c r="BE14" s="236" t="str">
        <f>IF($B$91="","",$B$91)</f>
        <v/>
      </c>
      <c r="BF14" s="236" t="str">
        <f>IF($I$91="","",$I$91)</f>
        <v/>
      </c>
      <c r="BG14" s="236" t="str">
        <f>IF($P$91="","",$P$91)</f>
        <v/>
      </c>
      <c r="BH14" s="245" t="str">
        <f>IF($B$95="","",$B$95)</f>
        <v/>
      </c>
      <c r="BI14" s="237" t="str">
        <f>IF($F$95="","",$F$95)</f>
        <v/>
      </c>
      <c r="BJ14" s="236" t="str">
        <f>IF($I$95="","",$I$95)</f>
        <v/>
      </c>
      <c r="BK14" s="236" t="str">
        <f>IF($P$95="","",$P$95)</f>
        <v/>
      </c>
      <c r="BL14" s="238" t="str">
        <f>IF($Z$95="","",$Z$95)</f>
        <v/>
      </c>
      <c r="BM14" s="239" t="str">
        <f>IF($AE$95="","",$AE$95)</f>
        <v/>
      </c>
      <c r="BO14" s="236" t="s">
        <v>216</v>
      </c>
      <c r="BP14" s="236">
        <v>13</v>
      </c>
    </row>
    <row r="15" spans="1:68" ht="18.75" customHeight="1">
      <c r="A15" s="593"/>
      <c r="B15" s="613"/>
      <c r="C15" s="614"/>
      <c r="D15" s="614"/>
      <c r="E15" s="614"/>
      <c r="F15" s="614"/>
      <c r="G15" s="614"/>
      <c r="H15" s="615"/>
      <c r="I15" s="613"/>
      <c r="J15" s="614"/>
      <c r="K15" s="614"/>
      <c r="L15" s="614"/>
      <c r="M15" s="614"/>
      <c r="N15" s="614"/>
      <c r="O15" s="615"/>
      <c r="P15" s="631"/>
      <c r="Q15" s="632"/>
      <c r="R15" s="632"/>
      <c r="S15" s="632"/>
      <c r="T15" s="632"/>
      <c r="U15" s="632"/>
      <c r="V15" s="632"/>
      <c r="W15" s="632"/>
      <c r="X15" s="632"/>
      <c r="Y15" s="632"/>
      <c r="Z15" s="632"/>
      <c r="AA15" s="632"/>
      <c r="AB15" s="632"/>
      <c r="AC15" s="632"/>
      <c r="AD15" s="632"/>
      <c r="AE15" s="632"/>
      <c r="AF15" s="632"/>
      <c r="AG15" s="632"/>
      <c r="AH15" s="633"/>
      <c r="BB15" s="236">
        <f t="shared" si="0"/>
        <v>98</v>
      </c>
      <c r="BC15" s="236">
        <f t="shared" si="1"/>
        <v>102</v>
      </c>
      <c r="BD15" s="236">
        <v>14</v>
      </c>
      <c r="BE15" s="236" t="str">
        <f>IF($B$98="","",$B$98)</f>
        <v/>
      </c>
      <c r="BF15" s="236" t="str">
        <f>IF($I$98="","",$I$98)</f>
        <v/>
      </c>
      <c r="BG15" s="236" t="str">
        <f>IF($P$98="","",$P$98)</f>
        <v/>
      </c>
      <c r="BH15" s="245" t="str">
        <f>IF($B$102="","",$B$102)</f>
        <v/>
      </c>
      <c r="BI15" s="237" t="str">
        <f>IF($F$102="","",$F$102)</f>
        <v/>
      </c>
      <c r="BJ15" s="236" t="str">
        <f>IF($I$102="","",$I$102)</f>
        <v/>
      </c>
      <c r="BK15" s="236" t="str">
        <f>IF($P$102="","",$P$102)</f>
        <v/>
      </c>
      <c r="BL15" s="238" t="str">
        <f>IF($Z$102="","",$Z$102)</f>
        <v/>
      </c>
      <c r="BM15" s="239" t="str">
        <f>IF($AE$102="","",$AE$102)</f>
        <v/>
      </c>
      <c r="BO15" s="236" t="s">
        <v>217</v>
      </c>
      <c r="BP15" s="236">
        <v>14</v>
      </c>
    </row>
    <row r="16" spans="1:68" ht="18.75" customHeight="1" thickBot="1">
      <c r="A16" s="593"/>
      <c r="B16" s="616"/>
      <c r="C16" s="617"/>
      <c r="D16" s="617"/>
      <c r="E16" s="617"/>
      <c r="F16" s="617"/>
      <c r="G16" s="617"/>
      <c r="H16" s="618"/>
      <c r="I16" s="616"/>
      <c r="J16" s="617"/>
      <c r="K16" s="617"/>
      <c r="L16" s="617"/>
      <c r="M16" s="617"/>
      <c r="N16" s="617"/>
      <c r="O16" s="618"/>
      <c r="P16" s="634"/>
      <c r="Q16" s="635"/>
      <c r="R16" s="635"/>
      <c r="S16" s="635"/>
      <c r="T16" s="635"/>
      <c r="U16" s="635"/>
      <c r="V16" s="635"/>
      <c r="W16" s="635"/>
      <c r="X16" s="635"/>
      <c r="Y16" s="635"/>
      <c r="Z16" s="635"/>
      <c r="AA16" s="635"/>
      <c r="AB16" s="635"/>
      <c r="AC16" s="635"/>
      <c r="AD16" s="635"/>
      <c r="AE16" s="635"/>
      <c r="AF16" s="635"/>
      <c r="AG16" s="635"/>
      <c r="AH16" s="636"/>
      <c r="BB16" s="236">
        <f t="shared" si="0"/>
        <v>105</v>
      </c>
      <c r="BC16" s="236">
        <f t="shared" si="1"/>
        <v>109</v>
      </c>
      <c r="BD16" s="236">
        <v>15</v>
      </c>
      <c r="BE16" s="236" t="str">
        <f>IF($B$105="","",$B$105)</f>
        <v/>
      </c>
      <c r="BF16" s="236" t="str">
        <f>IF($I$105="","",$I$105)</f>
        <v/>
      </c>
      <c r="BG16" s="236" t="str">
        <f>IF($P$105="","",$P$105)</f>
        <v/>
      </c>
      <c r="BH16" s="245" t="str">
        <f>IF($B$109="","",$B$109)</f>
        <v/>
      </c>
      <c r="BI16" s="237" t="str">
        <f>IF($F$109="","",$F$109)</f>
        <v/>
      </c>
      <c r="BJ16" s="236" t="str">
        <f>IF($I$109="","",$I$109)</f>
        <v/>
      </c>
      <c r="BK16" s="236" t="str">
        <f>IF($P$109="","",$P$109)</f>
        <v/>
      </c>
      <c r="BL16" s="238" t="str">
        <f>IF($Z$109="","",$Z$109)</f>
        <v/>
      </c>
      <c r="BM16" s="239" t="str">
        <f>IF($AE$109="","",$AE$109)</f>
        <v/>
      </c>
      <c r="BO16" s="236" t="s">
        <v>218</v>
      </c>
      <c r="BP16" s="236">
        <v>15</v>
      </c>
    </row>
    <row r="17" spans="1:68" ht="34.200000000000003" customHeight="1" thickBot="1">
      <c r="A17" s="593"/>
      <c r="B17" s="637" t="s">
        <v>158</v>
      </c>
      <c r="C17" s="638"/>
      <c r="D17" s="638"/>
      <c r="E17" s="639"/>
      <c r="F17" s="640" t="s">
        <v>159</v>
      </c>
      <c r="G17" s="640"/>
      <c r="H17" s="640"/>
      <c r="I17" s="637" t="s">
        <v>160</v>
      </c>
      <c r="J17" s="638"/>
      <c r="K17" s="638"/>
      <c r="L17" s="638"/>
      <c r="M17" s="638"/>
      <c r="N17" s="638"/>
      <c r="O17" s="639"/>
      <c r="P17" s="637" t="s">
        <v>161</v>
      </c>
      <c r="Q17" s="638"/>
      <c r="R17" s="638"/>
      <c r="S17" s="638"/>
      <c r="T17" s="638"/>
      <c r="U17" s="638"/>
      <c r="V17" s="638"/>
      <c r="W17" s="638"/>
      <c r="X17" s="638"/>
      <c r="Y17" s="639"/>
      <c r="Z17" s="643" t="s">
        <v>285</v>
      </c>
      <c r="AA17" s="644"/>
      <c r="AB17" s="644"/>
      <c r="AC17" s="644"/>
      <c r="AD17" s="645"/>
      <c r="AE17" s="637" t="s">
        <v>286</v>
      </c>
      <c r="AF17" s="638"/>
      <c r="AG17" s="638"/>
      <c r="AH17" s="646"/>
      <c r="BB17" s="236">
        <f t="shared" si="0"/>
        <v>112</v>
      </c>
      <c r="BC17" s="236">
        <f t="shared" si="1"/>
        <v>116</v>
      </c>
      <c r="BD17" s="236">
        <v>16</v>
      </c>
      <c r="BE17" s="236" t="str">
        <f>IF($B$112="","",$B$112)</f>
        <v/>
      </c>
      <c r="BF17" s="236" t="str">
        <f>IF($I$112="","",$I$112)</f>
        <v/>
      </c>
      <c r="BG17" s="236" t="str">
        <f>IF($P$112="","",$P$112)</f>
        <v/>
      </c>
      <c r="BH17" s="245" t="str">
        <f>IF($B$116="","",$B$116)</f>
        <v/>
      </c>
      <c r="BI17" s="237" t="str">
        <f>IF($F$116="","",$F$116)</f>
        <v/>
      </c>
      <c r="BJ17" s="236" t="str">
        <f>IF($I$116="","",$I$116)</f>
        <v/>
      </c>
      <c r="BK17" s="236" t="str">
        <f>IF($P$116="","",$P$116)</f>
        <v/>
      </c>
      <c r="BL17" s="238" t="str">
        <f>IF($Z$116="","",$Z$116)</f>
        <v/>
      </c>
      <c r="BM17" s="239" t="str">
        <f>IF($AE$116="","",$AE$116)</f>
        <v/>
      </c>
      <c r="BO17" s="236" t="s">
        <v>219</v>
      </c>
      <c r="BP17" s="236">
        <v>16</v>
      </c>
    </row>
    <row r="18" spans="1:68" ht="18.75" customHeight="1">
      <c r="A18" s="593"/>
      <c r="B18" s="647"/>
      <c r="C18" s="648"/>
      <c r="D18" s="648"/>
      <c r="E18" s="649"/>
      <c r="F18" s="653"/>
      <c r="G18" s="654"/>
      <c r="H18" s="655"/>
      <c r="I18" s="659"/>
      <c r="J18" s="660"/>
      <c r="K18" s="660"/>
      <c r="L18" s="660"/>
      <c r="M18" s="660"/>
      <c r="N18" s="660"/>
      <c r="O18" s="661"/>
      <c r="P18" s="610"/>
      <c r="Q18" s="611"/>
      <c r="R18" s="611"/>
      <c r="S18" s="611"/>
      <c r="T18" s="611"/>
      <c r="U18" s="611"/>
      <c r="V18" s="611"/>
      <c r="W18" s="611"/>
      <c r="X18" s="611"/>
      <c r="Y18" s="612"/>
      <c r="Z18" s="665"/>
      <c r="AA18" s="666"/>
      <c r="AB18" s="666"/>
      <c r="AC18" s="666"/>
      <c r="AD18" s="667"/>
      <c r="AE18" s="622"/>
      <c r="AF18" s="623"/>
      <c r="AG18" s="623"/>
      <c r="AH18" s="624"/>
      <c r="BB18" s="236">
        <f t="shared" si="0"/>
        <v>119</v>
      </c>
      <c r="BC18" s="236">
        <f t="shared" si="1"/>
        <v>123</v>
      </c>
      <c r="BD18" s="236">
        <v>17</v>
      </c>
      <c r="BE18" s="236" t="str">
        <f>IF($B$119="","",$B$119)</f>
        <v/>
      </c>
      <c r="BF18" s="236" t="str">
        <f>IF($I$119="","",$I$119)</f>
        <v/>
      </c>
      <c r="BG18" s="236" t="str">
        <f>IF($P$119="","",$P$119)</f>
        <v/>
      </c>
      <c r="BH18" s="245" t="str">
        <f>IF($B$123="","",$B$123)</f>
        <v/>
      </c>
      <c r="BI18" s="237" t="str">
        <f>IF($F$123="","",$F$123)</f>
        <v/>
      </c>
      <c r="BJ18" s="236" t="str">
        <f>IF($I$123="","",$I$123)</f>
        <v/>
      </c>
      <c r="BK18" s="236" t="str">
        <f>IF($P$123="","",$P$123)</f>
        <v/>
      </c>
      <c r="BL18" s="238" t="str">
        <f>IF($Z$123="","",$Z$123)</f>
        <v/>
      </c>
      <c r="BM18" s="239" t="str">
        <f>IF($AE$123="","",$AE$123)</f>
        <v/>
      </c>
      <c r="BO18" s="236" t="s">
        <v>220</v>
      </c>
      <c r="BP18" s="236">
        <v>17</v>
      </c>
    </row>
    <row r="19" spans="1:68" ht="18.75" customHeight="1" thickBot="1">
      <c r="A19" s="672"/>
      <c r="B19" s="650"/>
      <c r="C19" s="651"/>
      <c r="D19" s="651"/>
      <c r="E19" s="652"/>
      <c r="F19" s="656"/>
      <c r="G19" s="657"/>
      <c r="H19" s="658"/>
      <c r="I19" s="662"/>
      <c r="J19" s="663"/>
      <c r="K19" s="663"/>
      <c r="L19" s="663"/>
      <c r="M19" s="663"/>
      <c r="N19" s="663"/>
      <c r="O19" s="664"/>
      <c r="P19" s="616"/>
      <c r="Q19" s="617"/>
      <c r="R19" s="617"/>
      <c r="S19" s="617"/>
      <c r="T19" s="617"/>
      <c r="U19" s="617"/>
      <c r="V19" s="617"/>
      <c r="W19" s="617"/>
      <c r="X19" s="617"/>
      <c r="Y19" s="618"/>
      <c r="Z19" s="668"/>
      <c r="AA19" s="669"/>
      <c r="AB19" s="669"/>
      <c r="AC19" s="669"/>
      <c r="AD19" s="670"/>
      <c r="AE19" s="625"/>
      <c r="AF19" s="626"/>
      <c r="AG19" s="626"/>
      <c r="AH19" s="627"/>
      <c r="BB19" s="236">
        <f t="shared" si="0"/>
        <v>126</v>
      </c>
      <c r="BC19" s="236">
        <f t="shared" si="1"/>
        <v>130</v>
      </c>
      <c r="BD19" s="236">
        <v>18</v>
      </c>
      <c r="BE19" s="236" t="str">
        <f>IF($B$126="","",$B$126)</f>
        <v/>
      </c>
      <c r="BF19" s="236" t="str">
        <f>IF($I$126="","",$I$126)</f>
        <v/>
      </c>
      <c r="BG19" s="236" t="str">
        <f>IF($P$126="","",$P$126)</f>
        <v/>
      </c>
      <c r="BH19" s="245" t="str">
        <f>IF($B$130="","",$B$130)</f>
        <v/>
      </c>
      <c r="BI19" s="237" t="str">
        <f>IF($F$130="","",$F$130)</f>
        <v/>
      </c>
      <c r="BJ19" s="236" t="str">
        <f>IF($I$130="","",$I$130)</f>
        <v/>
      </c>
      <c r="BK19" s="236" t="str">
        <f>IF($P$130="","",$P$130)</f>
        <v/>
      </c>
      <c r="BL19" s="238" t="str">
        <f>IF($Z$130="","",$Z$130)</f>
        <v/>
      </c>
      <c r="BM19" s="239" t="str">
        <f>IF($AE$130="","",$AE$130)</f>
        <v/>
      </c>
      <c r="BO19" s="236" t="s">
        <v>221</v>
      </c>
      <c r="BP19" s="236">
        <v>18</v>
      </c>
    </row>
    <row r="20" spans="1:68" ht="18.75" customHeight="1" thickBot="1">
      <c r="A20" s="671">
        <v>3</v>
      </c>
      <c r="B20" s="606" t="s">
        <v>128</v>
      </c>
      <c r="C20" s="607"/>
      <c r="D20" s="607"/>
      <c r="E20" s="607"/>
      <c r="F20" s="607"/>
      <c r="G20" s="607"/>
      <c r="H20" s="608"/>
      <c r="I20" s="606" t="s">
        <v>156</v>
      </c>
      <c r="J20" s="607"/>
      <c r="K20" s="607"/>
      <c r="L20" s="607"/>
      <c r="M20" s="607"/>
      <c r="N20" s="607"/>
      <c r="O20" s="608"/>
      <c r="P20" s="606" t="s">
        <v>264</v>
      </c>
      <c r="Q20" s="607"/>
      <c r="R20" s="607"/>
      <c r="S20" s="607"/>
      <c r="T20" s="607"/>
      <c r="U20" s="607"/>
      <c r="V20" s="607"/>
      <c r="W20" s="607"/>
      <c r="X20" s="607"/>
      <c r="Y20" s="607"/>
      <c r="Z20" s="607"/>
      <c r="AA20" s="607"/>
      <c r="AB20" s="607"/>
      <c r="AC20" s="607"/>
      <c r="AD20" s="607"/>
      <c r="AE20" s="607"/>
      <c r="AF20" s="607"/>
      <c r="AG20" s="607"/>
      <c r="AH20" s="609"/>
      <c r="BB20" s="236">
        <f t="shared" si="0"/>
        <v>133</v>
      </c>
      <c r="BC20" s="236">
        <f t="shared" si="1"/>
        <v>137</v>
      </c>
      <c r="BD20" s="236">
        <v>19</v>
      </c>
      <c r="BE20" s="236" t="str">
        <f>IF($B$133="","",$B$133)</f>
        <v/>
      </c>
      <c r="BF20" s="236" t="str">
        <f>IF($I$133="","",$I$133)</f>
        <v/>
      </c>
      <c r="BG20" s="236" t="str">
        <f>IF($P$133="","",$P$133)</f>
        <v/>
      </c>
      <c r="BH20" s="245" t="str">
        <f>IF($B$137="","",$B$137)</f>
        <v/>
      </c>
      <c r="BI20" s="237" t="str">
        <f>IF($F$137="","",$F$137)</f>
        <v/>
      </c>
      <c r="BJ20" s="236" t="str">
        <f>IF($I$137="","",$I$137)</f>
        <v/>
      </c>
      <c r="BK20" s="236" t="str">
        <f>IF($P$137="","",$P$137)</f>
        <v/>
      </c>
      <c r="BL20" s="238" t="str">
        <f>IF($Z$137="","",$Z$137)</f>
        <v/>
      </c>
      <c r="BM20" s="239" t="str">
        <f>IF($AE$137="","",$AE$137)</f>
        <v/>
      </c>
      <c r="BO20" s="236" t="s">
        <v>222</v>
      </c>
      <c r="BP20" s="236">
        <v>19</v>
      </c>
    </row>
    <row r="21" spans="1:68" ht="18.75" customHeight="1">
      <c r="A21" s="593"/>
      <c r="B21" s="610"/>
      <c r="C21" s="611"/>
      <c r="D21" s="611"/>
      <c r="E21" s="611"/>
      <c r="F21" s="611"/>
      <c r="G21" s="611"/>
      <c r="H21" s="612"/>
      <c r="I21" s="610"/>
      <c r="J21" s="611"/>
      <c r="K21" s="611"/>
      <c r="L21" s="611"/>
      <c r="M21" s="611"/>
      <c r="N21" s="611"/>
      <c r="O21" s="612"/>
      <c r="P21" s="628"/>
      <c r="Q21" s="629"/>
      <c r="R21" s="629"/>
      <c r="S21" s="629"/>
      <c r="T21" s="629"/>
      <c r="U21" s="629"/>
      <c r="V21" s="629"/>
      <c r="W21" s="629"/>
      <c r="X21" s="629"/>
      <c r="Y21" s="629"/>
      <c r="Z21" s="629"/>
      <c r="AA21" s="629"/>
      <c r="AB21" s="629"/>
      <c r="AC21" s="629"/>
      <c r="AD21" s="629"/>
      <c r="AE21" s="629"/>
      <c r="AF21" s="629"/>
      <c r="AG21" s="629"/>
      <c r="AH21" s="630"/>
      <c r="BB21" s="236">
        <f t="shared" si="0"/>
        <v>140</v>
      </c>
      <c r="BC21" s="236">
        <f t="shared" si="1"/>
        <v>144</v>
      </c>
      <c r="BD21" s="236">
        <v>20</v>
      </c>
      <c r="BE21" s="236" t="str">
        <f>IF($B$140="","",$B$140)</f>
        <v/>
      </c>
      <c r="BF21" s="236" t="str">
        <f>IF($I$140="","",$I$140)</f>
        <v/>
      </c>
      <c r="BG21" s="236" t="str">
        <f>IF($P$140="","",$P$140)</f>
        <v/>
      </c>
      <c r="BH21" s="245" t="str">
        <f>IF($B$144="","",$B$144)</f>
        <v/>
      </c>
      <c r="BI21" s="237" t="str">
        <f>IF($F$144="","",$F$144)</f>
        <v/>
      </c>
      <c r="BJ21" s="236" t="str">
        <f>IF($I$144="","",$I$144)</f>
        <v/>
      </c>
      <c r="BK21" s="236" t="str">
        <f>IF($P$144="","",$P$144)</f>
        <v/>
      </c>
      <c r="BL21" s="238" t="str">
        <f>IF($Z$144="","",$Z$144)</f>
        <v/>
      </c>
      <c r="BM21" s="239" t="str">
        <f>IF($AE$144="","",$AE$144)</f>
        <v/>
      </c>
      <c r="BO21" s="236" t="s">
        <v>223</v>
      </c>
      <c r="BP21" s="236">
        <v>20</v>
      </c>
    </row>
    <row r="22" spans="1:68" ht="18.75" customHeight="1">
      <c r="A22" s="593"/>
      <c r="B22" s="613"/>
      <c r="C22" s="614"/>
      <c r="D22" s="614"/>
      <c r="E22" s="614"/>
      <c r="F22" s="614"/>
      <c r="G22" s="614"/>
      <c r="H22" s="615"/>
      <c r="I22" s="613"/>
      <c r="J22" s="614"/>
      <c r="K22" s="614"/>
      <c r="L22" s="614"/>
      <c r="M22" s="614"/>
      <c r="N22" s="614"/>
      <c r="O22" s="615"/>
      <c r="P22" s="631"/>
      <c r="Q22" s="632"/>
      <c r="R22" s="632"/>
      <c r="S22" s="632"/>
      <c r="T22" s="632"/>
      <c r="U22" s="632"/>
      <c r="V22" s="632"/>
      <c r="W22" s="632"/>
      <c r="X22" s="632"/>
      <c r="Y22" s="632"/>
      <c r="Z22" s="632"/>
      <c r="AA22" s="632"/>
      <c r="AB22" s="632"/>
      <c r="AC22" s="632"/>
      <c r="AD22" s="632"/>
      <c r="AE22" s="632"/>
      <c r="AF22" s="632"/>
      <c r="AG22" s="632"/>
      <c r="AH22" s="633"/>
      <c r="BI22" s="236">
        <f>SUBTOTAL(9,$BI$2:$BI$21)</f>
        <v>0</v>
      </c>
      <c r="BL22" s="238">
        <f>SUBTOTAL(9,$BL$2:$BL$21)</f>
        <v>0</v>
      </c>
      <c r="BM22" s="239">
        <f>SUBTOTAL(9,$BM$2:$BM$21)</f>
        <v>0</v>
      </c>
    </row>
    <row r="23" spans="1:68" ht="18.75" customHeight="1" thickBot="1">
      <c r="A23" s="593"/>
      <c r="B23" s="616"/>
      <c r="C23" s="617"/>
      <c r="D23" s="617"/>
      <c r="E23" s="617"/>
      <c r="F23" s="617"/>
      <c r="G23" s="617"/>
      <c r="H23" s="618"/>
      <c r="I23" s="616"/>
      <c r="J23" s="617"/>
      <c r="K23" s="617"/>
      <c r="L23" s="617"/>
      <c r="M23" s="617"/>
      <c r="N23" s="617"/>
      <c r="O23" s="618"/>
      <c r="P23" s="634"/>
      <c r="Q23" s="635"/>
      <c r="R23" s="635"/>
      <c r="S23" s="635"/>
      <c r="T23" s="635"/>
      <c r="U23" s="635"/>
      <c r="V23" s="635"/>
      <c r="W23" s="635"/>
      <c r="X23" s="635"/>
      <c r="Y23" s="635"/>
      <c r="Z23" s="635"/>
      <c r="AA23" s="635"/>
      <c r="AB23" s="635"/>
      <c r="AC23" s="635"/>
      <c r="AD23" s="635"/>
      <c r="AE23" s="635"/>
      <c r="AF23" s="635"/>
      <c r="AG23" s="635"/>
      <c r="AH23" s="636"/>
    </row>
    <row r="24" spans="1:68" ht="39.75" customHeight="1" thickBot="1">
      <c r="A24" s="593"/>
      <c r="B24" s="637" t="s">
        <v>158</v>
      </c>
      <c r="C24" s="638"/>
      <c r="D24" s="638"/>
      <c r="E24" s="639"/>
      <c r="F24" s="640" t="s">
        <v>159</v>
      </c>
      <c r="G24" s="640"/>
      <c r="H24" s="640"/>
      <c r="I24" s="637" t="s">
        <v>160</v>
      </c>
      <c r="J24" s="638"/>
      <c r="K24" s="638"/>
      <c r="L24" s="638"/>
      <c r="M24" s="638"/>
      <c r="N24" s="638"/>
      <c r="O24" s="639"/>
      <c r="P24" s="637" t="s">
        <v>161</v>
      </c>
      <c r="Q24" s="638"/>
      <c r="R24" s="638"/>
      <c r="S24" s="638"/>
      <c r="T24" s="638"/>
      <c r="U24" s="638"/>
      <c r="V24" s="638"/>
      <c r="W24" s="638"/>
      <c r="X24" s="638"/>
      <c r="Y24" s="639"/>
      <c r="Z24" s="643" t="s">
        <v>285</v>
      </c>
      <c r="AA24" s="644"/>
      <c r="AB24" s="644"/>
      <c r="AC24" s="644"/>
      <c r="AD24" s="645"/>
      <c r="AE24" s="637" t="s">
        <v>286</v>
      </c>
      <c r="AF24" s="638"/>
      <c r="AG24" s="638"/>
      <c r="AH24" s="646"/>
    </row>
    <row r="25" spans="1:68" ht="18.75" customHeight="1">
      <c r="A25" s="593"/>
      <c r="B25" s="647"/>
      <c r="C25" s="648"/>
      <c r="D25" s="648"/>
      <c r="E25" s="649"/>
      <c r="F25" s="653"/>
      <c r="G25" s="654"/>
      <c r="H25" s="655"/>
      <c r="I25" s="659"/>
      <c r="J25" s="660"/>
      <c r="K25" s="660"/>
      <c r="L25" s="660"/>
      <c r="M25" s="660"/>
      <c r="N25" s="660"/>
      <c r="O25" s="661"/>
      <c r="P25" s="610"/>
      <c r="Q25" s="611"/>
      <c r="R25" s="611"/>
      <c r="S25" s="611"/>
      <c r="T25" s="611"/>
      <c r="U25" s="611"/>
      <c r="V25" s="611"/>
      <c r="W25" s="611"/>
      <c r="X25" s="611"/>
      <c r="Y25" s="612"/>
      <c r="Z25" s="665"/>
      <c r="AA25" s="666"/>
      <c r="AB25" s="666"/>
      <c r="AC25" s="666"/>
      <c r="AD25" s="667"/>
      <c r="AE25" s="622"/>
      <c r="AF25" s="623"/>
      <c r="AG25" s="623"/>
      <c r="AH25" s="624"/>
    </row>
    <row r="26" spans="1:68" ht="18.75" customHeight="1" thickBot="1">
      <c r="A26" s="672"/>
      <c r="B26" s="650"/>
      <c r="C26" s="651"/>
      <c r="D26" s="651"/>
      <c r="E26" s="652"/>
      <c r="F26" s="656"/>
      <c r="G26" s="657"/>
      <c r="H26" s="658"/>
      <c r="I26" s="662"/>
      <c r="J26" s="663"/>
      <c r="K26" s="663"/>
      <c r="L26" s="663"/>
      <c r="M26" s="663"/>
      <c r="N26" s="663"/>
      <c r="O26" s="664"/>
      <c r="P26" s="616"/>
      <c r="Q26" s="617"/>
      <c r="R26" s="617"/>
      <c r="S26" s="617"/>
      <c r="T26" s="617"/>
      <c r="U26" s="617"/>
      <c r="V26" s="617"/>
      <c r="W26" s="617"/>
      <c r="X26" s="617"/>
      <c r="Y26" s="618"/>
      <c r="Z26" s="668"/>
      <c r="AA26" s="669"/>
      <c r="AB26" s="669"/>
      <c r="AC26" s="669"/>
      <c r="AD26" s="670"/>
      <c r="AE26" s="625"/>
      <c r="AF26" s="626"/>
      <c r="AG26" s="626"/>
      <c r="AH26" s="627"/>
    </row>
    <row r="27" spans="1:68" ht="18.75" customHeight="1" thickBot="1">
      <c r="A27" s="671">
        <v>4</v>
      </c>
      <c r="B27" s="606" t="s">
        <v>128</v>
      </c>
      <c r="C27" s="607"/>
      <c r="D27" s="607"/>
      <c r="E27" s="607"/>
      <c r="F27" s="607"/>
      <c r="G27" s="607"/>
      <c r="H27" s="608"/>
      <c r="I27" s="606" t="s">
        <v>156</v>
      </c>
      <c r="J27" s="607"/>
      <c r="K27" s="607"/>
      <c r="L27" s="607"/>
      <c r="M27" s="607"/>
      <c r="N27" s="607"/>
      <c r="O27" s="608"/>
      <c r="P27" s="606" t="s">
        <v>265</v>
      </c>
      <c r="Q27" s="607"/>
      <c r="R27" s="607"/>
      <c r="S27" s="607"/>
      <c r="T27" s="607"/>
      <c r="U27" s="607"/>
      <c r="V27" s="607"/>
      <c r="W27" s="607"/>
      <c r="X27" s="607"/>
      <c r="Y27" s="607"/>
      <c r="Z27" s="607"/>
      <c r="AA27" s="607"/>
      <c r="AB27" s="607"/>
      <c r="AC27" s="607"/>
      <c r="AD27" s="607"/>
      <c r="AE27" s="607"/>
      <c r="AF27" s="607"/>
      <c r="AG27" s="607"/>
      <c r="AH27" s="609"/>
    </row>
    <row r="28" spans="1:68" ht="18.75" customHeight="1">
      <c r="A28" s="593"/>
      <c r="B28" s="610"/>
      <c r="C28" s="611"/>
      <c r="D28" s="611"/>
      <c r="E28" s="611"/>
      <c r="F28" s="611"/>
      <c r="G28" s="611"/>
      <c r="H28" s="612"/>
      <c r="I28" s="610"/>
      <c r="J28" s="611"/>
      <c r="K28" s="611"/>
      <c r="L28" s="611"/>
      <c r="M28" s="611"/>
      <c r="N28" s="611"/>
      <c r="O28" s="612"/>
      <c r="P28" s="628"/>
      <c r="Q28" s="629"/>
      <c r="R28" s="629"/>
      <c r="S28" s="629"/>
      <c r="T28" s="629"/>
      <c r="U28" s="629"/>
      <c r="V28" s="629"/>
      <c r="W28" s="629"/>
      <c r="X28" s="629"/>
      <c r="Y28" s="629"/>
      <c r="Z28" s="629"/>
      <c r="AA28" s="629"/>
      <c r="AB28" s="629"/>
      <c r="AC28" s="629"/>
      <c r="AD28" s="629"/>
      <c r="AE28" s="629"/>
      <c r="AF28" s="629"/>
      <c r="AG28" s="629"/>
      <c r="AH28" s="630"/>
    </row>
    <row r="29" spans="1:68" ht="18.75" customHeight="1">
      <c r="A29" s="593"/>
      <c r="B29" s="613"/>
      <c r="C29" s="614"/>
      <c r="D29" s="614"/>
      <c r="E29" s="614"/>
      <c r="F29" s="614"/>
      <c r="G29" s="614"/>
      <c r="H29" s="615"/>
      <c r="I29" s="613"/>
      <c r="J29" s="614"/>
      <c r="K29" s="614"/>
      <c r="L29" s="614"/>
      <c r="M29" s="614"/>
      <c r="N29" s="614"/>
      <c r="O29" s="615"/>
      <c r="P29" s="631"/>
      <c r="Q29" s="632"/>
      <c r="R29" s="632"/>
      <c r="S29" s="632"/>
      <c r="T29" s="632"/>
      <c r="U29" s="632"/>
      <c r="V29" s="632"/>
      <c r="W29" s="632"/>
      <c r="X29" s="632"/>
      <c r="Y29" s="632"/>
      <c r="Z29" s="632"/>
      <c r="AA29" s="632"/>
      <c r="AB29" s="632"/>
      <c r="AC29" s="632"/>
      <c r="AD29" s="632"/>
      <c r="AE29" s="632"/>
      <c r="AF29" s="632"/>
      <c r="AG29" s="632"/>
      <c r="AH29" s="633"/>
    </row>
    <row r="30" spans="1:68" ht="18.75" customHeight="1" thickBot="1">
      <c r="A30" s="593"/>
      <c r="B30" s="616"/>
      <c r="C30" s="617"/>
      <c r="D30" s="617"/>
      <c r="E30" s="617"/>
      <c r="F30" s="617"/>
      <c r="G30" s="617"/>
      <c r="H30" s="618"/>
      <c r="I30" s="616"/>
      <c r="J30" s="617"/>
      <c r="K30" s="617"/>
      <c r="L30" s="617"/>
      <c r="M30" s="617"/>
      <c r="N30" s="617"/>
      <c r="O30" s="618"/>
      <c r="P30" s="634"/>
      <c r="Q30" s="635"/>
      <c r="R30" s="635"/>
      <c r="S30" s="635"/>
      <c r="T30" s="635"/>
      <c r="U30" s="635"/>
      <c r="V30" s="635"/>
      <c r="W30" s="635"/>
      <c r="X30" s="635"/>
      <c r="Y30" s="635"/>
      <c r="Z30" s="635"/>
      <c r="AA30" s="635"/>
      <c r="AB30" s="635"/>
      <c r="AC30" s="635"/>
      <c r="AD30" s="635"/>
      <c r="AE30" s="635"/>
      <c r="AF30" s="635"/>
      <c r="AG30" s="635"/>
      <c r="AH30" s="636"/>
    </row>
    <row r="31" spans="1:68" ht="39.75" customHeight="1" thickBot="1">
      <c r="A31" s="593"/>
      <c r="B31" s="637" t="s">
        <v>158</v>
      </c>
      <c r="C31" s="638"/>
      <c r="D31" s="638"/>
      <c r="E31" s="639"/>
      <c r="F31" s="640" t="s">
        <v>159</v>
      </c>
      <c r="G31" s="640"/>
      <c r="H31" s="640"/>
      <c r="I31" s="637" t="s">
        <v>160</v>
      </c>
      <c r="J31" s="638"/>
      <c r="K31" s="638"/>
      <c r="L31" s="638"/>
      <c r="M31" s="638"/>
      <c r="N31" s="638"/>
      <c r="O31" s="639"/>
      <c r="P31" s="637" t="s">
        <v>161</v>
      </c>
      <c r="Q31" s="638"/>
      <c r="R31" s="638"/>
      <c r="S31" s="638"/>
      <c r="T31" s="638"/>
      <c r="U31" s="638"/>
      <c r="V31" s="638"/>
      <c r="W31" s="638"/>
      <c r="X31" s="638"/>
      <c r="Y31" s="639"/>
      <c r="Z31" s="643" t="s">
        <v>285</v>
      </c>
      <c r="AA31" s="644"/>
      <c r="AB31" s="644"/>
      <c r="AC31" s="644"/>
      <c r="AD31" s="645"/>
      <c r="AE31" s="637" t="s">
        <v>286</v>
      </c>
      <c r="AF31" s="638"/>
      <c r="AG31" s="638"/>
      <c r="AH31" s="646"/>
    </row>
    <row r="32" spans="1:68" ht="18.75" customHeight="1">
      <c r="A32" s="593"/>
      <c r="B32" s="647"/>
      <c r="C32" s="648"/>
      <c r="D32" s="648"/>
      <c r="E32" s="649"/>
      <c r="F32" s="653"/>
      <c r="G32" s="654"/>
      <c r="H32" s="655"/>
      <c r="I32" s="659"/>
      <c r="J32" s="660"/>
      <c r="K32" s="660"/>
      <c r="L32" s="660"/>
      <c r="M32" s="660"/>
      <c r="N32" s="660"/>
      <c r="O32" s="661"/>
      <c r="P32" s="610"/>
      <c r="Q32" s="611"/>
      <c r="R32" s="611"/>
      <c r="S32" s="611"/>
      <c r="T32" s="611"/>
      <c r="U32" s="611"/>
      <c r="V32" s="611"/>
      <c r="W32" s="611"/>
      <c r="X32" s="611"/>
      <c r="Y32" s="612"/>
      <c r="Z32" s="665"/>
      <c r="AA32" s="666"/>
      <c r="AB32" s="666"/>
      <c r="AC32" s="666"/>
      <c r="AD32" s="667"/>
      <c r="AE32" s="622"/>
      <c r="AF32" s="623"/>
      <c r="AG32" s="623"/>
      <c r="AH32" s="624"/>
    </row>
    <row r="33" spans="1:34" ht="18.75" customHeight="1" thickBot="1">
      <c r="A33" s="672"/>
      <c r="B33" s="650"/>
      <c r="C33" s="651"/>
      <c r="D33" s="651"/>
      <c r="E33" s="652"/>
      <c r="F33" s="656"/>
      <c r="G33" s="657"/>
      <c r="H33" s="658"/>
      <c r="I33" s="662"/>
      <c r="J33" s="663"/>
      <c r="K33" s="663"/>
      <c r="L33" s="663"/>
      <c r="M33" s="663"/>
      <c r="N33" s="663"/>
      <c r="O33" s="664"/>
      <c r="P33" s="616"/>
      <c r="Q33" s="617"/>
      <c r="R33" s="617"/>
      <c r="S33" s="617"/>
      <c r="T33" s="617"/>
      <c r="U33" s="617"/>
      <c r="V33" s="617"/>
      <c r="W33" s="617"/>
      <c r="X33" s="617"/>
      <c r="Y33" s="618"/>
      <c r="Z33" s="668"/>
      <c r="AA33" s="669"/>
      <c r="AB33" s="669"/>
      <c r="AC33" s="669"/>
      <c r="AD33" s="670"/>
      <c r="AE33" s="625"/>
      <c r="AF33" s="626"/>
      <c r="AG33" s="626"/>
      <c r="AH33" s="627"/>
    </row>
    <row r="34" spans="1:34" ht="18.75" customHeight="1" thickBot="1">
      <c r="A34" s="671">
        <v>5</v>
      </c>
      <c r="B34" s="606" t="s">
        <v>128</v>
      </c>
      <c r="C34" s="607"/>
      <c r="D34" s="607"/>
      <c r="E34" s="607"/>
      <c r="F34" s="607"/>
      <c r="G34" s="607"/>
      <c r="H34" s="608"/>
      <c r="I34" s="606" t="s">
        <v>156</v>
      </c>
      <c r="J34" s="607"/>
      <c r="K34" s="607"/>
      <c r="L34" s="607"/>
      <c r="M34" s="607"/>
      <c r="N34" s="607"/>
      <c r="O34" s="608"/>
      <c r="P34" s="606" t="s">
        <v>265</v>
      </c>
      <c r="Q34" s="607"/>
      <c r="R34" s="607"/>
      <c r="S34" s="607"/>
      <c r="T34" s="607"/>
      <c r="U34" s="607"/>
      <c r="V34" s="607"/>
      <c r="W34" s="607"/>
      <c r="X34" s="607"/>
      <c r="Y34" s="607"/>
      <c r="Z34" s="607"/>
      <c r="AA34" s="607"/>
      <c r="AB34" s="607"/>
      <c r="AC34" s="607"/>
      <c r="AD34" s="607"/>
      <c r="AE34" s="607"/>
      <c r="AF34" s="607"/>
      <c r="AG34" s="607"/>
      <c r="AH34" s="609"/>
    </row>
    <row r="35" spans="1:34" ht="18.75" customHeight="1">
      <c r="A35" s="593"/>
      <c r="B35" s="610"/>
      <c r="C35" s="611"/>
      <c r="D35" s="611"/>
      <c r="E35" s="611"/>
      <c r="F35" s="611"/>
      <c r="G35" s="611"/>
      <c r="H35" s="612"/>
      <c r="I35" s="610"/>
      <c r="J35" s="611"/>
      <c r="K35" s="611"/>
      <c r="L35" s="611"/>
      <c r="M35" s="611"/>
      <c r="N35" s="611"/>
      <c r="O35" s="612"/>
      <c r="P35" s="628"/>
      <c r="Q35" s="629"/>
      <c r="R35" s="629"/>
      <c r="S35" s="629"/>
      <c r="T35" s="629"/>
      <c r="U35" s="629"/>
      <c r="V35" s="629"/>
      <c r="W35" s="629"/>
      <c r="X35" s="629"/>
      <c r="Y35" s="629"/>
      <c r="Z35" s="629"/>
      <c r="AA35" s="629"/>
      <c r="AB35" s="629"/>
      <c r="AC35" s="629"/>
      <c r="AD35" s="629"/>
      <c r="AE35" s="629"/>
      <c r="AF35" s="629"/>
      <c r="AG35" s="629"/>
      <c r="AH35" s="630"/>
    </row>
    <row r="36" spans="1:34" ht="18.75" customHeight="1">
      <c r="A36" s="593"/>
      <c r="B36" s="613"/>
      <c r="C36" s="614"/>
      <c r="D36" s="614"/>
      <c r="E36" s="614"/>
      <c r="F36" s="614"/>
      <c r="G36" s="614"/>
      <c r="H36" s="615"/>
      <c r="I36" s="613"/>
      <c r="J36" s="614"/>
      <c r="K36" s="614"/>
      <c r="L36" s="614"/>
      <c r="M36" s="614"/>
      <c r="N36" s="614"/>
      <c r="O36" s="615"/>
      <c r="P36" s="631"/>
      <c r="Q36" s="632"/>
      <c r="R36" s="632"/>
      <c r="S36" s="632"/>
      <c r="T36" s="632"/>
      <c r="U36" s="632"/>
      <c r="V36" s="632"/>
      <c r="W36" s="632"/>
      <c r="X36" s="632"/>
      <c r="Y36" s="632"/>
      <c r="Z36" s="632"/>
      <c r="AA36" s="632"/>
      <c r="AB36" s="632"/>
      <c r="AC36" s="632"/>
      <c r="AD36" s="632"/>
      <c r="AE36" s="632"/>
      <c r="AF36" s="632"/>
      <c r="AG36" s="632"/>
      <c r="AH36" s="633"/>
    </row>
    <row r="37" spans="1:34" ht="18.75" customHeight="1" thickBot="1">
      <c r="A37" s="593"/>
      <c r="B37" s="616"/>
      <c r="C37" s="617"/>
      <c r="D37" s="617"/>
      <c r="E37" s="617"/>
      <c r="F37" s="617"/>
      <c r="G37" s="617"/>
      <c r="H37" s="618"/>
      <c r="I37" s="616"/>
      <c r="J37" s="617"/>
      <c r="K37" s="617"/>
      <c r="L37" s="617"/>
      <c r="M37" s="617"/>
      <c r="N37" s="617"/>
      <c r="O37" s="618"/>
      <c r="P37" s="634"/>
      <c r="Q37" s="635"/>
      <c r="R37" s="635"/>
      <c r="S37" s="635"/>
      <c r="T37" s="635"/>
      <c r="U37" s="635"/>
      <c r="V37" s="635"/>
      <c r="W37" s="635"/>
      <c r="X37" s="635"/>
      <c r="Y37" s="635"/>
      <c r="Z37" s="635"/>
      <c r="AA37" s="635"/>
      <c r="AB37" s="635"/>
      <c r="AC37" s="635"/>
      <c r="AD37" s="635"/>
      <c r="AE37" s="635"/>
      <c r="AF37" s="635"/>
      <c r="AG37" s="635"/>
      <c r="AH37" s="636"/>
    </row>
    <row r="38" spans="1:34" ht="39.75" customHeight="1" thickBot="1">
      <c r="A38" s="593"/>
      <c r="B38" s="637" t="s">
        <v>158</v>
      </c>
      <c r="C38" s="638"/>
      <c r="D38" s="638"/>
      <c r="E38" s="639"/>
      <c r="F38" s="640" t="s">
        <v>159</v>
      </c>
      <c r="G38" s="640"/>
      <c r="H38" s="640"/>
      <c r="I38" s="637" t="s">
        <v>160</v>
      </c>
      <c r="J38" s="638"/>
      <c r="K38" s="638"/>
      <c r="L38" s="638"/>
      <c r="M38" s="638"/>
      <c r="N38" s="638"/>
      <c r="O38" s="639"/>
      <c r="P38" s="637" t="s">
        <v>161</v>
      </c>
      <c r="Q38" s="638"/>
      <c r="R38" s="638"/>
      <c r="S38" s="638"/>
      <c r="T38" s="638"/>
      <c r="U38" s="638"/>
      <c r="V38" s="638"/>
      <c r="W38" s="638"/>
      <c r="X38" s="638"/>
      <c r="Y38" s="639"/>
      <c r="Z38" s="643" t="s">
        <v>285</v>
      </c>
      <c r="AA38" s="644"/>
      <c r="AB38" s="644"/>
      <c r="AC38" s="644"/>
      <c r="AD38" s="645"/>
      <c r="AE38" s="637" t="s">
        <v>286</v>
      </c>
      <c r="AF38" s="638"/>
      <c r="AG38" s="638"/>
      <c r="AH38" s="646"/>
    </row>
    <row r="39" spans="1:34" ht="18.75" customHeight="1">
      <c r="A39" s="593"/>
      <c r="B39" s="647"/>
      <c r="C39" s="648"/>
      <c r="D39" s="648"/>
      <c r="E39" s="649"/>
      <c r="F39" s="653"/>
      <c r="G39" s="654"/>
      <c r="H39" s="655"/>
      <c r="I39" s="659"/>
      <c r="J39" s="660"/>
      <c r="K39" s="660"/>
      <c r="L39" s="660"/>
      <c r="M39" s="660"/>
      <c r="N39" s="660"/>
      <c r="O39" s="661"/>
      <c r="P39" s="610"/>
      <c r="Q39" s="611"/>
      <c r="R39" s="611"/>
      <c r="S39" s="611"/>
      <c r="T39" s="611"/>
      <c r="U39" s="611"/>
      <c r="V39" s="611"/>
      <c r="W39" s="611"/>
      <c r="X39" s="611"/>
      <c r="Y39" s="612"/>
      <c r="Z39" s="665"/>
      <c r="AA39" s="666"/>
      <c r="AB39" s="666"/>
      <c r="AC39" s="666"/>
      <c r="AD39" s="667"/>
      <c r="AE39" s="622"/>
      <c r="AF39" s="623"/>
      <c r="AG39" s="623"/>
      <c r="AH39" s="624"/>
    </row>
    <row r="40" spans="1:34" ht="18.75" customHeight="1" thickBot="1">
      <c r="A40" s="672"/>
      <c r="B40" s="650"/>
      <c r="C40" s="651"/>
      <c r="D40" s="651"/>
      <c r="E40" s="652"/>
      <c r="F40" s="656"/>
      <c r="G40" s="657"/>
      <c r="H40" s="658"/>
      <c r="I40" s="662"/>
      <c r="J40" s="663"/>
      <c r="K40" s="663"/>
      <c r="L40" s="663"/>
      <c r="M40" s="663"/>
      <c r="N40" s="663"/>
      <c r="O40" s="664"/>
      <c r="P40" s="616"/>
      <c r="Q40" s="617"/>
      <c r="R40" s="617"/>
      <c r="S40" s="617"/>
      <c r="T40" s="617"/>
      <c r="U40" s="617"/>
      <c r="V40" s="617"/>
      <c r="W40" s="617"/>
      <c r="X40" s="617"/>
      <c r="Y40" s="618"/>
      <c r="Z40" s="668"/>
      <c r="AA40" s="669"/>
      <c r="AB40" s="669"/>
      <c r="AC40" s="669"/>
      <c r="AD40" s="670"/>
      <c r="AE40" s="625"/>
      <c r="AF40" s="626"/>
      <c r="AG40" s="626"/>
      <c r="AH40" s="627"/>
    </row>
    <row r="41" spans="1:34" ht="18.75" customHeight="1" thickBot="1">
      <c r="A41" s="671">
        <v>6</v>
      </c>
      <c r="B41" s="606" t="s">
        <v>128</v>
      </c>
      <c r="C41" s="607"/>
      <c r="D41" s="607"/>
      <c r="E41" s="607"/>
      <c r="F41" s="607"/>
      <c r="G41" s="607"/>
      <c r="H41" s="608"/>
      <c r="I41" s="606" t="s">
        <v>156</v>
      </c>
      <c r="J41" s="607"/>
      <c r="K41" s="607"/>
      <c r="L41" s="607"/>
      <c r="M41" s="607"/>
      <c r="N41" s="607"/>
      <c r="O41" s="608"/>
      <c r="P41" s="606" t="s">
        <v>265</v>
      </c>
      <c r="Q41" s="607"/>
      <c r="R41" s="607"/>
      <c r="S41" s="607"/>
      <c r="T41" s="607"/>
      <c r="U41" s="607"/>
      <c r="V41" s="607"/>
      <c r="W41" s="607"/>
      <c r="X41" s="607"/>
      <c r="Y41" s="607"/>
      <c r="Z41" s="607"/>
      <c r="AA41" s="607"/>
      <c r="AB41" s="607"/>
      <c r="AC41" s="607"/>
      <c r="AD41" s="607"/>
      <c r="AE41" s="607"/>
      <c r="AF41" s="607"/>
      <c r="AG41" s="607"/>
      <c r="AH41" s="609"/>
    </row>
    <row r="42" spans="1:34" ht="18.75" customHeight="1">
      <c r="A42" s="593"/>
      <c r="B42" s="610"/>
      <c r="C42" s="611"/>
      <c r="D42" s="611"/>
      <c r="E42" s="611"/>
      <c r="F42" s="611"/>
      <c r="G42" s="611"/>
      <c r="H42" s="612"/>
      <c r="I42" s="610"/>
      <c r="J42" s="611"/>
      <c r="K42" s="611"/>
      <c r="L42" s="611"/>
      <c r="M42" s="611"/>
      <c r="N42" s="611"/>
      <c r="O42" s="612"/>
      <c r="P42" s="628"/>
      <c r="Q42" s="629"/>
      <c r="R42" s="629"/>
      <c r="S42" s="629"/>
      <c r="T42" s="629"/>
      <c r="U42" s="629"/>
      <c r="V42" s="629"/>
      <c r="W42" s="629"/>
      <c r="X42" s="629"/>
      <c r="Y42" s="629"/>
      <c r="Z42" s="629"/>
      <c r="AA42" s="629"/>
      <c r="AB42" s="629"/>
      <c r="AC42" s="629"/>
      <c r="AD42" s="629"/>
      <c r="AE42" s="629"/>
      <c r="AF42" s="629"/>
      <c r="AG42" s="629"/>
      <c r="AH42" s="630"/>
    </row>
    <row r="43" spans="1:34" ht="18.75" customHeight="1">
      <c r="A43" s="593"/>
      <c r="B43" s="613"/>
      <c r="C43" s="614"/>
      <c r="D43" s="614"/>
      <c r="E43" s="614"/>
      <c r="F43" s="614"/>
      <c r="G43" s="614"/>
      <c r="H43" s="615"/>
      <c r="I43" s="613"/>
      <c r="J43" s="614"/>
      <c r="K43" s="614"/>
      <c r="L43" s="614"/>
      <c r="M43" s="614"/>
      <c r="N43" s="614"/>
      <c r="O43" s="615"/>
      <c r="P43" s="631"/>
      <c r="Q43" s="632"/>
      <c r="R43" s="632"/>
      <c r="S43" s="632"/>
      <c r="T43" s="632"/>
      <c r="U43" s="632"/>
      <c r="V43" s="632"/>
      <c r="W43" s="632"/>
      <c r="X43" s="632"/>
      <c r="Y43" s="632"/>
      <c r="Z43" s="632"/>
      <c r="AA43" s="632"/>
      <c r="AB43" s="632"/>
      <c r="AC43" s="632"/>
      <c r="AD43" s="632"/>
      <c r="AE43" s="632"/>
      <c r="AF43" s="632"/>
      <c r="AG43" s="632"/>
      <c r="AH43" s="633"/>
    </row>
    <row r="44" spans="1:34" ht="18.75" customHeight="1" thickBot="1">
      <c r="A44" s="593"/>
      <c r="B44" s="616"/>
      <c r="C44" s="617"/>
      <c r="D44" s="617"/>
      <c r="E44" s="617"/>
      <c r="F44" s="617"/>
      <c r="G44" s="617"/>
      <c r="H44" s="618"/>
      <c r="I44" s="616"/>
      <c r="J44" s="617"/>
      <c r="K44" s="617"/>
      <c r="L44" s="617"/>
      <c r="M44" s="617"/>
      <c r="N44" s="617"/>
      <c r="O44" s="618"/>
      <c r="P44" s="634"/>
      <c r="Q44" s="635"/>
      <c r="R44" s="635"/>
      <c r="S44" s="635"/>
      <c r="T44" s="635"/>
      <c r="U44" s="635"/>
      <c r="V44" s="635"/>
      <c r="W44" s="635"/>
      <c r="X44" s="635"/>
      <c r="Y44" s="635"/>
      <c r="Z44" s="635"/>
      <c r="AA44" s="635"/>
      <c r="AB44" s="635"/>
      <c r="AC44" s="635"/>
      <c r="AD44" s="635"/>
      <c r="AE44" s="635"/>
      <c r="AF44" s="635"/>
      <c r="AG44" s="635"/>
      <c r="AH44" s="636"/>
    </row>
    <row r="45" spans="1:34" ht="39.75" customHeight="1" thickBot="1">
      <c r="A45" s="593"/>
      <c r="B45" s="637" t="s">
        <v>158</v>
      </c>
      <c r="C45" s="638"/>
      <c r="D45" s="638"/>
      <c r="E45" s="639"/>
      <c r="F45" s="640" t="s">
        <v>159</v>
      </c>
      <c r="G45" s="640"/>
      <c r="H45" s="640"/>
      <c r="I45" s="637" t="s">
        <v>160</v>
      </c>
      <c r="J45" s="638"/>
      <c r="K45" s="638"/>
      <c r="L45" s="638"/>
      <c r="M45" s="638"/>
      <c r="N45" s="638"/>
      <c r="O45" s="639"/>
      <c r="P45" s="637" t="s">
        <v>161</v>
      </c>
      <c r="Q45" s="638"/>
      <c r="R45" s="638"/>
      <c r="S45" s="638"/>
      <c r="T45" s="638"/>
      <c r="U45" s="638"/>
      <c r="V45" s="638"/>
      <c r="W45" s="638"/>
      <c r="X45" s="638"/>
      <c r="Y45" s="639"/>
      <c r="Z45" s="643" t="s">
        <v>285</v>
      </c>
      <c r="AA45" s="644"/>
      <c r="AB45" s="644"/>
      <c r="AC45" s="644"/>
      <c r="AD45" s="645"/>
      <c r="AE45" s="637" t="s">
        <v>286</v>
      </c>
      <c r="AF45" s="638"/>
      <c r="AG45" s="638"/>
      <c r="AH45" s="646"/>
    </row>
    <row r="46" spans="1:34" ht="18.75" customHeight="1">
      <c r="A46" s="593"/>
      <c r="B46" s="647"/>
      <c r="C46" s="648"/>
      <c r="D46" s="648"/>
      <c r="E46" s="649"/>
      <c r="F46" s="653"/>
      <c r="G46" s="654"/>
      <c r="H46" s="655"/>
      <c r="I46" s="659"/>
      <c r="J46" s="660"/>
      <c r="K46" s="660"/>
      <c r="L46" s="660"/>
      <c r="M46" s="660"/>
      <c r="N46" s="660"/>
      <c r="O46" s="661"/>
      <c r="P46" s="610"/>
      <c r="Q46" s="611"/>
      <c r="R46" s="611"/>
      <c r="S46" s="611"/>
      <c r="T46" s="611"/>
      <c r="U46" s="611"/>
      <c r="V46" s="611"/>
      <c r="W46" s="611"/>
      <c r="X46" s="611"/>
      <c r="Y46" s="612"/>
      <c r="Z46" s="665"/>
      <c r="AA46" s="666"/>
      <c r="AB46" s="666"/>
      <c r="AC46" s="666"/>
      <c r="AD46" s="667"/>
      <c r="AE46" s="622"/>
      <c r="AF46" s="623"/>
      <c r="AG46" s="623"/>
      <c r="AH46" s="624"/>
    </row>
    <row r="47" spans="1:34" ht="18.75" customHeight="1" thickBot="1">
      <c r="A47" s="672"/>
      <c r="B47" s="650"/>
      <c r="C47" s="651"/>
      <c r="D47" s="651"/>
      <c r="E47" s="652"/>
      <c r="F47" s="656"/>
      <c r="G47" s="657"/>
      <c r="H47" s="658"/>
      <c r="I47" s="662"/>
      <c r="J47" s="663"/>
      <c r="K47" s="663"/>
      <c r="L47" s="663"/>
      <c r="M47" s="663"/>
      <c r="N47" s="663"/>
      <c r="O47" s="664"/>
      <c r="P47" s="616"/>
      <c r="Q47" s="617"/>
      <c r="R47" s="617"/>
      <c r="S47" s="617"/>
      <c r="T47" s="617"/>
      <c r="U47" s="617"/>
      <c r="V47" s="617"/>
      <c r="W47" s="617"/>
      <c r="X47" s="617"/>
      <c r="Y47" s="618"/>
      <c r="Z47" s="668"/>
      <c r="AA47" s="669"/>
      <c r="AB47" s="669"/>
      <c r="AC47" s="669"/>
      <c r="AD47" s="670"/>
      <c r="AE47" s="625"/>
      <c r="AF47" s="626"/>
      <c r="AG47" s="626"/>
      <c r="AH47" s="627"/>
    </row>
    <row r="48" spans="1:34" ht="18.75" customHeight="1" thickBot="1">
      <c r="A48" s="671">
        <v>7</v>
      </c>
      <c r="B48" s="606" t="s">
        <v>128</v>
      </c>
      <c r="C48" s="607"/>
      <c r="D48" s="607"/>
      <c r="E48" s="607"/>
      <c r="F48" s="607"/>
      <c r="G48" s="607"/>
      <c r="H48" s="608"/>
      <c r="I48" s="606" t="s">
        <v>156</v>
      </c>
      <c r="J48" s="607"/>
      <c r="K48" s="607"/>
      <c r="L48" s="607"/>
      <c r="M48" s="607"/>
      <c r="N48" s="607"/>
      <c r="O48" s="608"/>
      <c r="P48" s="606" t="s">
        <v>265</v>
      </c>
      <c r="Q48" s="607"/>
      <c r="R48" s="607"/>
      <c r="S48" s="607"/>
      <c r="T48" s="607"/>
      <c r="U48" s="607"/>
      <c r="V48" s="607"/>
      <c r="W48" s="607"/>
      <c r="X48" s="607"/>
      <c r="Y48" s="607"/>
      <c r="Z48" s="607"/>
      <c r="AA48" s="607"/>
      <c r="AB48" s="607"/>
      <c r="AC48" s="607"/>
      <c r="AD48" s="607"/>
      <c r="AE48" s="607"/>
      <c r="AF48" s="607"/>
      <c r="AG48" s="607"/>
      <c r="AH48" s="609"/>
    </row>
    <row r="49" spans="1:34" ht="18.75" customHeight="1">
      <c r="A49" s="593"/>
      <c r="B49" s="610"/>
      <c r="C49" s="611"/>
      <c r="D49" s="611"/>
      <c r="E49" s="611"/>
      <c r="F49" s="611"/>
      <c r="G49" s="611"/>
      <c r="H49" s="612"/>
      <c r="I49" s="610"/>
      <c r="J49" s="611"/>
      <c r="K49" s="611"/>
      <c r="L49" s="611"/>
      <c r="M49" s="611"/>
      <c r="N49" s="611"/>
      <c r="O49" s="612"/>
      <c r="P49" s="628"/>
      <c r="Q49" s="629"/>
      <c r="R49" s="629"/>
      <c r="S49" s="629"/>
      <c r="T49" s="629"/>
      <c r="U49" s="629"/>
      <c r="V49" s="629"/>
      <c r="W49" s="629"/>
      <c r="X49" s="629"/>
      <c r="Y49" s="629"/>
      <c r="Z49" s="629"/>
      <c r="AA49" s="629"/>
      <c r="AB49" s="629"/>
      <c r="AC49" s="629"/>
      <c r="AD49" s="629"/>
      <c r="AE49" s="629"/>
      <c r="AF49" s="629"/>
      <c r="AG49" s="629"/>
      <c r="AH49" s="630"/>
    </row>
    <row r="50" spans="1:34" ht="18.75" customHeight="1">
      <c r="A50" s="593"/>
      <c r="B50" s="613"/>
      <c r="C50" s="614"/>
      <c r="D50" s="614"/>
      <c r="E50" s="614"/>
      <c r="F50" s="614"/>
      <c r="G50" s="614"/>
      <c r="H50" s="615"/>
      <c r="I50" s="613"/>
      <c r="J50" s="614"/>
      <c r="K50" s="614"/>
      <c r="L50" s="614"/>
      <c r="M50" s="614"/>
      <c r="N50" s="614"/>
      <c r="O50" s="615"/>
      <c r="P50" s="631"/>
      <c r="Q50" s="632"/>
      <c r="R50" s="632"/>
      <c r="S50" s="632"/>
      <c r="T50" s="632"/>
      <c r="U50" s="632"/>
      <c r="V50" s="632"/>
      <c r="W50" s="632"/>
      <c r="X50" s="632"/>
      <c r="Y50" s="632"/>
      <c r="Z50" s="632"/>
      <c r="AA50" s="632"/>
      <c r="AB50" s="632"/>
      <c r="AC50" s="632"/>
      <c r="AD50" s="632"/>
      <c r="AE50" s="632"/>
      <c r="AF50" s="632"/>
      <c r="AG50" s="632"/>
      <c r="AH50" s="633"/>
    </row>
    <row r="51" spans="1:34" ht="18.75" customHeight="1" thickBot="1">
      <c r="A51" s="593"/>
      <c r="B51" s="616"/>
      <c r="C51" s="617"/>
      <c r="D51" s="617"/>
      <c r="E51" s="617"/>
      <c r="F51" s="617"/>
      <c r="G51" s="617"/>
      <c r="H51" s="618"/>
      <c r="I51" s="616"/>
      <c r="J51" s="617"/>
      <c r="K51" s="617"/>
      <c r="L51" s="617"/>
      <c r="M51" s="617"/>
      <c r="N51" s="617"/>
      <c r="O51" s="618"/>
      <c r="P51" s="634"/>
      <c r="Q51" s="635"/>
      <c r="R51" s="635"/>
      <c r="S51" s="635"/>
      <c r="T51" s="635"/>
      <c r="U51" s="635"/>
      <c r="V51" s="635"/>
      <c r="W51" s="635"/>
      <c r="X51" s="635"/>
      <c r="Y51" s="635"/>
      <c r="Z51" s="635"/>
      <c r="AA51" s="635"/>
      <c r="AB51" s="635"/>
      <c r="AC51" s="635"/>
      <c r="AD51" s="635"/>
      <c r="AE51" s="635"/>
      <c r="AF51" s="635"/>
      <c r="AG51" s="635"/>
      <c r="AH51" s="636"/>
    </row>
    <row r="52" spans="1:34" ht="30" customHeight="1" thickBot="1">
      <c r="A52" s="593"/>
      <c r="B52" s="637" t="s">
        <v>158</v>
      </c>
      <c r="C52" s="638"/>
      <c r="D52" s="638"/>
      <c r="E52" s="639"/>
      <c r="F52" s="640" t="s">
        <v>159</v>
      </c>
      <c r="G52" s="640"/>
      <c r="H52" s="640"/>
      <c r="I52" s="637" t="s">
        <v>160</v>
      </c>
      <c r="J52" s="638"/>
      <c r="K52" s="638"/>
      <c r="L52" s="638"/>
      <c r="M52" s="638"/>
      <c r="N52" s="638"/>
      <c r="O52" s="639"/>
      <c r="P52" s="637" t="s">
        <v>161</v>
      </c>
      <c r="Q52" s="638"/>
      <c r="R52" s="638"/>
      <c r="S52" s="638"/>
      <c r="T52" s="638"/>
      <c r="U52" s="638"/>
      <c r="V52" s="638"/>
      <c r="W52" s="638"/>
      <c r="X52" s="638"/>
      <c r="Y52" s="639"/>
      <c r="Z52" s="643" t="s">
        <v>285</v>
      </c>
      <c r="AA52" s="644"/>
      <c r="AB52" s="644"/>
      <c r="AC52" s="644"/>
      <c r="AD52" s="645"/>
      <c r="AE52" s="637" t="s">
        <v>286</v>
      </c>
      <c r="AF52" s="638"/>
      <c r="AG52" s="638"/>
      <c r="AH52" s="646"/>
    </row>
    <row r="53" spans="1:34" ht="18.75" customHeight="1">
      <c r="A53" s="593"/>
      <c r="B53" s="647"/>
      <c r="C53" s="648"/>
      <c r="D53" s="648"/>
      <c r="E53" s="649"/>
      <c r="F53" s="653"/>
      <c r="G53" s="654"/>
      <c r="H53" s="655"/>
      <c r="I53" s="659"/>
      <c r="J53" s="660"/>
      <c r="K53" s="660"/>
      <c r="L53" s="660"/>
      <c r="M53" s="660"/>
      <c r="N53" s="660"/>
      <c r="O53" s="661"/>
      <c r="P53" s="610"/>
      <c r="Q53" s="611"/>
      <c r="R53" s="611"/>
      <c r="S53" s="611"/>
      <c r="T53" s="611"/>
      <c r="U53" s="611"/>
      <c r="V53" s="611"/>
      <c r="W53" s="611"/>
      <c r="X53" s="611"/>
      <c r="Y53" s="612"/>
      <c r="Z53" s="665"/>
      <c r="AA53" s="666"/>
      <c r="AB53" s="666"/>
      <c r="AC53" s="666"/>
      <c r="AD53" s="667"/>
      <c r="AE53" s="622"/>
      <c r="AF53" s="623"/>
      <c r="AG53" s="623"/>
      <c r="AH53" s="624"/>
    </row>
    <row r="54" spans="1:34" ht="18.75" customHeight="1" thickBot="1">
      <c r="A54" s="672"/>
      <c r="B54" s="650"/>
      <c r="C54" s="651"/>
      <c r="D54" s="651"/>
      <c r="E54" s="652"/>
      <c r="F54" s="656"/>
      <c r="G54" s="657"/>
      <c r="H54" s="658"/>
      <c r="I54" s="662"/>
      <c r="J54" s="663"/>
      <c r="K54" s="663"/>
      <c r="L54" s="663"/>
      <c r="M54" s="663"/>
      <c r="N54" s="663"/>
      <c r="O54" s="664"/>
      <c r="P54" s="616"/>
      <c r="Q54" s="617"/>
      <c r="R54" s="617"/>
      <c r="S54" s="617"/>
      <c r="T54" s="617"/>
      <c r="U54" s="617"/>
      <c r="V54" s="617"/>
      <c r="W54" s="617"/>
      <c r="X54" s="617"/>
      <c r="Y54" s="618"/>
      <c r="Z54" s="668"/>
      <c r="AA54" s="669"/>
      <c r="AB54" s="669"/>
      <c r="AC54" s="669"/>
      <c r="AD54" s="670"/>
      <c r="AE54" s="625"/>
      <c r="AF54" s="626"/>
      <c r="AG54" s="626"/>
      <c r="AH54" s="627"/>
    </row>
    <row r="55" spans="1:34" ht="18.75" customHeight="1" thickBot="1">
      <c r="A55" s="671">
        <v>8</v>
      </c>
      <c r="B55" s="606" t="s">
        <v>128</v>
      </c>
      <c r="C55" s="607"/>
      <c r="D55" s="607"/>
      <c r="E55" s="607"/>
      <c r="F55" s="607"/>
      <c r="G55" s="607"/>
      <c r="H55" s="608"/>
      <c r="I55" s="606" t="s">
        <v>156</v>
      </c>
      <c r="J55" s="607"/>
      <c r="K55" s="607"/>
      <c r="L55" s="607"/>
      <c r="M55" s="607"/>
      <c r="N55" s="607"/>
      <c r="O55" s="608"/>
      <c r="P55" s="606" t="s">
        <v>265</v>
      </c>
      <c r="Q55" s="607"/>
      <c r="R55" s="607"/>
      <c r="S55" s="607"/>
      <c r="T55" s="607"/>
      <c r="U55" s="607"/>
      <c r="V55" s="607"/>
      <c r="W55" s="607"/>
      <c r="X55" s="607"/>
      <c r="Y55" s="607"/>
      <c r="Z55" s="607"/>
      <c r="AA55" s="607"/>
      <c r="AB55" s="607"/>
      <c r="AC55" s="607"/>
      <c r="AD55" s="607"/>
      <c r="AE55" s="607"/>
      <c r="AF55" s="607"/>
      <c r="AG55" s="607"/>
      <c r="AH55" s="609"/>
    </row>
    <row r="56" spans="1:34" ht="18.75" customHeight="1">
      <c r="A56" s="593"/>
      <c r="B56" s="610"/>
      <c r="C56" s="611"/>
      <c r="D56" s="611"/>
      <c r="E56" s="611"/>
      <c r="F56" s="611"/>
      <c r="G56" s="611"/>
      <c r="H56" s="612"/>
      <c r="I56" s="610"/>
      <c r="J56" s="611"/>
      <c r="K56" s="611"/>
      <c r="L56" s="611"/>
      <c r="M56" s="611"/>
      <c r="N56" s="611"/>
      <c r="O56" s="612"/>
      <c r="P56" s="628"/>
      <c r="Q56" s="629"/>
      <c r="R56" s="629"/>
      <c r="S56" s="629"/>
      <c r="T56" s="629"/>
      <c r="U56" s="629"/>
      <c r="V56" s="629"/>
      <c r="W56" s="629"/>
      <c r="X56" s="629"/>
      <c r="Y56" s="629"/>
      <c r="Z56" s="629"/>
      <c r="AA56" s="629"/>
      <c r="AB56" s="629"/>
      <c r="AC56" s="629"/>
      <c r="AD56" s="629"/>
      <c r="AE56" s="629"/>
      <c r="AF56" s="629"/>
      <c r="AG56" s="629"/>
      <c r="AH56" s="630"/>
    </row>
    <row r="57" spans="1:34" ht="18.75" customHeight="1">
      <c r="A57" s="593"/>
      <c r="B57" s="613"/>
      <c r="C57" s="614"/>
      <c r="D57" s="614"/>
      <c r="E57" s="614"/>
      <c r="F57" s="614"/>
      <c r="G57" s="614"/>
      <c r="H57" s="615"/>
      <c r="I57" s="613"/>
      <c r="J57" s="614"/>
      <c r="K57" s="614"/>
      <c r="L57" s="614"/>
      <c r="M57" s="614"/>
      <c r="N57" s="614"/>
      <c r="O57" s="615"/>
      <c r="P57" s="631"/>
      <c r="Q57" s="632"/>
      <c r="R57" s="632"/>
      <c r="S57" s="632"/>
      <c r="T57" s="632"/>
      <c r="U57" s="632"/>
      <c r="V57" s="632"/>
      <c r="W57" s="632"/>
      <c r="X57" s="632"/>
      <c r="Y57" s="632"/>
      <c r="Z57" s="632"/>
      <c r="AA57" s="632"/>
      <c r="AB57" s="632"/>
      <c r="AC57" s="632"/>
      <c r="AD57" s="632"/>
      <c r="AE57" s="632"/>
      <c r="AF57" s="632"/>
      <c r="AG57" s="632"/>
      <c r="AH57" s="633"/>
    </row>
    <row r="58" spans="1:34" ht="18.75" customHeight="1" thickBot="1">
      <c r="A58" s="593"/>
      <c r="B58" s="616"/>
      <c r="C58" s="617"/>
      <c r="D58" s="617"/>
      <c r="E58" s="617"/>
      <c r="F58" s="617"/>
      <c r="G58" s="617"/>
      <c r="H58" s="618"/>
      <c r="I58" s="616"/>
      <c r="J58" s="617"/>
      <c r="K58" s="617"/>
      <c r="L58" s="617"/>
      <c r="M58" s="617"/>
      <c r="N58" s="617"/>
      <c r="O58" s="618"/>
      <c r="P58" s="634"/>
      <c r="Q58" s="635"/>
      <c r="R58" s="635"/>
      <c r="S58" s="635"/>
      <c r="T58" s="635"/>
      <c r="U58" s="635"/>
      <c r="V58" s="635"/>
      <c r="W58" s="635"/>
      <c r="X58" s="635"/>
      <c r="Y58" s="635"/>
      <c r="Z58" s="635"/>
      <c r="AA58" s="635"/>
      <c r="AB58" s="635"/>
      <c r="AC58" s="635"/>
      <c r="AD58" s="635"/>
      <c r="AE58" s="635"/>
      <c r="AF58" s="635"/>
      <c r="AG58" s="635"/>
      <c r="AH58" s="636"/>
    </row>
    <row r="59" spans="1:34" ht="39.75" customHeight="1" thickBot="1">
      <c r="A59" s="593"/>
      <c r="B59" s="637" t="s">
        <v>158</v>
      </c>
      <c r="C59" s="638"/>
      <c r="D59" s="638"/>
      <c r="E59" s="639"/>
      <c r="F59" s="640" t="s">
        <v>159</v>
      </c>
      <c r="G59" s="640"/>
      <c r="H59" s="640"/>
      <c r="I59" s="637" t="s">
        <v>160</v>
      </c>
      <c r="J59" s="638"/>
      <c r="K59" s="638"/>
      <c r="L59" s="638"/>
      <c r="M59" s="638"/>
      <c r="N59" s="638"/>
      <c r="O59" s="639"/>
      <c r="P59" s="637" t="s">
        <v>161</v>
      </c>
      <c r="Q59" s="638"/>
      <c r="R59" s="638"/>
      <c r="S59" s="638"/>
      <c r="T59" s="638"/>
      <c r="U59" s="638"/>
      <c r="V59" s="638"/>
      <c r="W59" s="638"/>
      <c r="X59" s="638"/>
      <c r="Y59" s="639"/>
      <c r="Z59" s="643" t="s">
        <v>285</v>
      </c>
      <c r="AA59" s="644"/>
      <c r="AB59" s="644"/>
      <c r="AC59" s="644"/>
      <c r="AD59" s="645"/>
      <c r="AE59" s="637" t="s">
        <v>286</v>
      </c>
      <c r="AF59" s="638"/>
      <c r="AG59" s="638"/>
      <c r="AH59" s="646"/>
    </row>
    <row r="60" spans="1:34" ht="18.75" customHeight="1">
      <c r="A60" s="593"/>
      <c r="B60" s="647"/>
      <c r="C60" s="648"/>
      <c r="D60" s="648"/>
      <c r="E60" s="649"/>
      <c r="F60" s="653"/>
      <c r="G60" s="654"/>
      <c r="H60" s="655"/>
      <c r="I60" s="659"/>
      <c r="J60" s="660"/>
      <c r="K60" s="660"/>
      <c r="L60" s="660"/>
      <c r="M60" s="660"/>
      <c r="N60" s="660"/>
      <c r="O60" s="661"/>
      <c r="P60" s="610"/>
      <c r="Q60" s="611"/>
      <c r="R60" s="611"/>
      <c r="S60" s="611"/>
      <c r="T60" s="611"/>
      <c r="U60" s="611"/>
      <c r="V60" s="611"/>
      <c r="W60" s="611"/>
      <c r="X60" s="611"/>
      <c r="Y60" s="612"/>
      <c r="Z60" s="665"/>
      <c r="AA60" s="666"/>
      <c r="AB60" s="666"/>
      <c r="AC60" s="666"/>
      <c r="AD60" s="667"/>
      <c r="AE60" s="622"/>
      <c r="AF60" s="623"/>
      <c r="AG60" s="623"/>
      <c r="AH60" s="624"/>
    </row>
    <row r="61" spans="1:34" ht="18.75" customHeight="1" thickBot="1">
      <c r="A61" s="672"/>
      <c r="B61" s="650"/>
      <c r="C61" s="651"/>
      <c r="D61" s="651"/>
      <c r="E61" s="652"/>
      <c r="F61" s="656"/>
      <c r="G61" s="657"/>
      <c r="H61" s="658"/>
      <c r="I61" s="662"/>
      <c r="J61" s="663"/>
      <c r="K61" s="663"/>
      <c r="L61" s="663"/>
      <c r="M61" s="663"/>
      <c r="N61" s="663"/>
      <c r="O61" s="664"/>
      <c r="P61" s="616"/>
      <c r="Q61" s="617"/>
      <c r="R61" s="617"/>
      <c r="S61" s="617"/>
      <c r="T61" s="617"/>
      <c r="U61" s="617"/>
      <c r="V61" s="617"/>
      <c r="W61" s="617"/>
      <c r="X61" s="617"/>
      <c r="Y61" s="618"/>
      <c r="Z61" s="668"/>
      <c r="AA61" s="669"/>
      <c r="AB61" s="669"/>
      <c r="AC61" s="669"/>
      <c r="AD61" s="670"/>
      <c r="AE61" s="625"/>
      <c r="AF61" s="626"/>
      <c r="AG61" s="626"/>
      <c r="AH61" s="627"/>
    </row>
    <row r="62" spans="1:34" ht="18.75" customHeight="1" thickBot="1">
      <c r="A62" s="671">
        <v>9</v>
      </c>
      <c r="B62" s="606" t="s">
        <v>128</v>
      </c>
      <c r="C62" s="607"/>
      <c r="D62" s="607"/>
      <c r="E62" s="607"/>
      <c r="F62" s="607"/>
      <c r="G62" s="607"/>
      <c r="H62" s="608"/>
      <c r="I62" s="606" t="s">
        <v>156</v>
      </c>
      <c r="J62" s="607"/>
      <c r="K62" s="607"/>
      <c r="L62" s="607"/>
      <c r="M62" s="607"/>
      <c r="N62" s="607"/>
      <c r="O62" s="608"/>
      <c r="P62" s="606" t="s">
        <v>264</v>
      </c>
      <c r="Q62" s="607"/>
      <c r="R62" s="607"/>
      <c r="S62" s="607"/>
      <c r="T62" s="607"/>
      <c r="U62" s="607"/>
      <c r="V62" s="607"/>
      <c r="W62" s="607"/>
      <c r="X62" s="607"/>
      <c r="Y62" s="607"/>
      <c r="Z62" s="607"/>
      <c r="AA62" s="607"/>
      <c r="AB62" s="607"/>
      <c r="AC62" s="607"/>
      <c r="AD62" s="607"/>
      <c r="AE62" s="607"/>
      <c r="AF62" s="607"/>
      <c r="AG62" s="607"/>
      <c r="AH62" s="609"/>
    </row>
    <row r="63" spans="1:34" ht="18.75" customHeight="1">
      <c r="A63" s="593"/>
      <c r="B63" s="610"/>
      <c r="C63" s="611"/>
      <c r="D63" s="611"/>
      <c r="E63" s="611"/>
      <c r="F63" s="611"/>
      <c r="G63" s="611"/>
      <c r="H63" s="612"/>
      <c r="I63" s="610"/>
      <c r="J63" s="611"/>
      <c r="K63" s="611"/>
      <c r="L63" s="611"/>
      <c r="M63" s="611"/>
      <c r="N63" s="611"/>
      <c r="O63" s="612"/>
      <c r="P63" s="628"/>
      <c r="Q63" s="629"/>
      <c r="R63" s="629"/>
      <c r="S63" s="629"/>
      <c r="T63" s="629"/>
      <c r="U63" s="629"/>
      <c r="V63" s="629"/>
      <c r="W63" s="629"/>
      <c r="X63" s="629"/>
      <c r="Y63" s="629"/>
      <c r="Z63" s="629"/>
      <c r="AA63" s="629"/>
      <c r="AB63" s="629"/>
      <c r="AC63" s="629"/>
      <c r="AD63" s="629"/>
      <c r="AE63" s="629"/>
      <c r="AF63" s="629"/>
      <c r="AG63" s="629"/>
      <c r="AH63" s="630"/>
    </row>
    <row r="64" spans="1:34" ht="18.75" customHeight="1">
      <c r="A64" s="593"/>
      <c r="B64" s="613"/>
      <c r="C64" s="614"/>
      <c r="D64" s="614"/>
      <c r="E64" s="614"/>
      <c r="F64" s="614"/>
      <c r="G64" s="614"/>
      <c r="H64" s="615"/>
      <c r="I64" s="613"/>
      <c r="J64" s="614"/>
      <c r="K64" s="614"/>
      <c r="L64" s="614"/>
      <c r="M64" s="614"/>
      <c r="N64" s="614"/>
      <c r="O64" s="615"/>
      <c r="P64" s="631"/>
      <c r="Q64" s="632"/>
      <c r="R64" s="632"/>
      <c r="S64" s="632"/>
      <c r="T64" s="632"/>
      <c r="U64" s="632"/>
      <c r="V64" s="632"/>
      <c r="W64" s="632"/>
      <c r="X64" s="632"/>
      <c r="Y64" s="632"/>
      <c r="Z64" s="632"/>
      <c r="AA64" s="632"/>
      <c r="AB64" s="632"/>
      <c r="AC64" s="632"/>
      <c r="AD64" s="632"/>
      <c r="AE64" s="632"/>
      <c r="AF64" s="632"/>
      <c r="AG64" s="632"/>
      <c r="AH64" s="633"/>
    </row>
    <row r="65" spans="1:34" ht="18.75" customHeight="1" thickBot="1">
      <c r="A65" s="593"/>
      <c r="B65" s="616"/>
      <c r="C65" s="617"/>
      <c r="D65" s="617"/>
      <c r="E65" s="617"/>
      <c r="F65" s="617"/>
      <c r="G65" s="617"/>
      <c r="H65" s="618"/>
      <c r="I65" s="616"/>
      <c r="J65" s="617"/>
      <c r="K65" s="617"/>
      <c r="L65" s="617"/>
      <c r="M65" s="617"/>
      <c r="N65" s="617"/>
      <c r="O65" s="618"/>
      <c r="P65" s="634"/>
      <c r="Q65" s="635"/>
      <c r="R65" s="635"/>
      <c r="S65" s="635"/>
      <c r="T65" s="635"/>
      <c r="U65" s="635"/>
      <c r="V65" s="635"/>
      <c r="W65" s="635"/>
      <c r="X65" s="635"/>
      <c r="Y65" s="635"/>
      <c r="Z65" s="635"/>
      <c r="AA65" s="635"/>
      <c r="AB65" s="635"/>
      <c r="AC65" s="635"/>
      <c r="AD65" s="635"/>
      <c r="AE65" s="635"/>
      <c r="AF65" s="635"/>
      <c r="AG65" s="635"/>
      <c r="AH65" s="636"/>
    </row>
    <row r="66" spans="1:34" ht="39.75" customHeight="1" thickBot="1">
      <c r="A66" s="593"/>
      <c r="B66" s="637" t="s">
        <v>158</v>
      </c>
      <c r="C66" s="638"/>
      <c r="D66" s="638"/>
      <c r="E66" s="639"/>
      <c r="F66" s="640" t="s">
        <v>159</v>
      </c>
      <c r="G66" s="640"/>
      <c r="H66" s="640"/>
      <c r="I66" s="637" t="s">
        <v>160</v>
      </c>
      <c r="J66" s="638"/>
      <c r="K66" s="638"/>
      <c r="L66" s="638"/>
      <c r="M66" s="638"/>
      <c r="N66" s="638"/>
      <c r="O66" s="639"/>
      <c r="P66" s="637" t="s">
        <v>161</v>
      </c>
      <c r="Q66" s="638"/>
      <c r="R66" s="638"/>
      <c r="S66" s="638"/>
      <c r="T66" s="638"/>
      <c r="U66" s="638"/>
      <c r="V66" s="638"/>
      <c r="W66" s="638"/>
      <c r="X66" s="638"/>
      <c r="Y66" s="639"/>
      <c r="Z66" s="643" t="s">
        <v>285</v>
      </c>
      <c r="AA66" s="644"/>
      <c r="AB66" s="644"/>
      <c r="AC66" s="644"/>
      <c r="AD66" s="645"/>
      <c r="AE66" s="637" t="s">
        <v>286</v>
      </c>
      <c r="AF66" s="638"/>
      <c r="AG66" s="638"/>
      <c r="AH66" s="646"/>
    </row>
    <row r="67" spans="1:34" ht="18.75" customHeight="1">
      <c r="A67" s="593"/>
      <c r="B67" s="647"/>
      <c r="C67" s="648"/>
      <c r="D67" s="648"/>
      <c r="E67" s="649"/>
      <c r="F67" s="653"/>
      <c r="G67" s="654"/>
      <c r="H67" s="655"/>
      <c r="I67" s="659"/>
      <c r="J67" s="660"/>
      <c r="K67" s="660"/>
      <c r="L67" s="660"/>
      <c r="M67" s="660"/>
      <c r="N67" s="660"/>
      <c r="O67" s="661"/>
      <c r="P67" s="610"/>
      <c r="Q67" s="611"/>
      <c r="R67" s="611"/>
      <c r="S67" s="611"/>
      <c r="T67" s="611"/>
      <c r="U67" s="611"/>
      <c r="V67" s="611"/>
      <c r="W67" s="611"/>
      <c r="X67" s="611"/>
      <c r="Y67" s="612"/>
      <c r="Z67" s="665"/>
      <c r="AA67" s="666"/>
      <c r="AB67" s="666"/>
      <c r="AC67" s="666"/>
      <c r="AD67" s="667"/>
      <c r="AE67" s="622"/>
      <c r="AF67" s="623"/>
      <c r="AG67" s="623"/>
      <c r="AH67" s="624"/>
    </row>
    <row r="68" spans="1:34" ht="18.75" customHeight="1" thickBot="1">
      <c r="A68" s="672"/>
      <c r="B68" s="650"/>
      <c r="C68" s="651"/>
      <c r="D68" s="651"/>
      <c r="E68" s="652"/>
      <c r="F68" s="656"/>
      <c r="G68" s="657"/>
      <c r="H68" s="658"/>
      <c r="I68" s="662"/>
      <c r="J68" s="663"/>
      <c r="K68" s="663"/>
      <c r="L68" s="663"/>
      <c r="M68" s="663"/>
      <c r="N68" s="663"/>
      <c r="O68" s="664"/>
      <c r="P68" s="616"/>
      <c r="Q68" s="617"/>
      <c r="R68" s="617"/>
      <c r="S68" s="617"/>
      <c r="T68" s="617"/>
      <c r="U68" s="617"/>
      <c r="V68" s="617"/>
      <c r="W68" s="617"/>
      <c r="X68" s="617"/>
      <c r="Y68" s="618"/>
      <c r="Z68" s="668"/>
      <c r="AA68" s="669"/>
      <c r="AB68" s="669"/>
      <c r="AC68" s="669"/>
      <c r="AD68" s="670"/>
      <c r="AE68" s="625"/>
      <c r="AF68" s="626"/>
      <c r="AG68" s="626"/>
      <c r="AH68" s="627"/>
    </row>
    <row r="69" spans="1:34" ht="18.75" customHeight="1" thickBot="1">
      <c r="A69" s="671">
        <v>10</v>
      </c>
      <c r="B69" s="606" t="s">
        <v>128</v>
      </c>
      <c r="C69" s="607"/>
      <c r="D69" s="607"/>
      <c r="E69" s="607"/>
      <c r="F69" s="607"/>
      <c r="G69" s="607"/>
      <c r="H69" s="608"/>
      <c r="I69" s="606" t="s">
        <v>156</v>
      </c>
      <c r="J69" s="607"/>
      <c r="K69" s="607"/>
      <c r="L69" s="607"/>
      <c r="M69" s="607"/>
      <c r="N69" s="607"/>
      <c r="O69" s="608"/>
      <c r="P69" s="606" t="s">
        <v>265</v>
      </c>
      <c r="Q69" s="607"/>
      <c r="R69" s="607"/>
      <c r="S69" s="607"/>
      <c r="T69" s="607"/>
      <c r="U69" s="607"/>
      <c r="V69" s="607"/>
      <c r="W69" s="607"/>
      <c r="X69" s="607"/>
      <c r="Y69" s="607"/>
      <c r="Z69" s="607"/>
      <c r="AA69" s="607"/>
      <c r="AB69" s="607"/>
      <c r="AC69" s="607"/>
      <c r="AD69" s="607"/>
      <c r="AE69" s="607"/>
      <c r="AF69" s="607"/>
      <c r="AG69" s="607"/>
      <c r="AH69" s="609"/>
    </row>
    <row r="70" spans="1:34" ht="18.75" customHeight="1">
      <c r="A70" s="593"/>
      <c r="B70" s="610"/>
      <c r="C70" s="611"/>
      <c r="D70" s="611"/>
      <c r="E70" s="611"/>
      <c r="F70" s="611"/>
      <c r="G70" s="611"/>
      <c r="H70" s="612"/>
      <c r="I70" s="610"/>
      <c r="J70" s="611"/>
      <c r="K70" s="611"/>
      <c r="L70" s="611"/>
      <c r="M70" s="611"/>
      <c r="N70" s="611"/>
      <c r="O70" s="612"/>
      <c r="P70" s="628"/>
      <c r="Q70" s="629"/>
      <c r="R70" s="629"/>
      <c r="S70" s="629"/>
      <c r="T70" s="629"/>
      <c r="U70" s="629"/>
      <c r="V70" s="629"/>
      <c r="W70" s="629"/>
      <c r="X70" s="629"/>
      <c r="Y70" s="629"/>
      <c r="Z70" s="629"/>
      <c r="AA70" s="629"/>
      <c r="AB70" s="629"/>
      <c r="AC70" s="629"/>
      <c r="AD70" s="629"/>
      <c r="AE70" s="629"/>
      <c r="AF70" s="629"/>
      <c r="AG70" s="629"/>
      <c r="AH70" s="630"/>
    </row>
    <row r="71" spans="1:34" ht="18.75" customHeight="1">
      <c r="A71" s="593"/>
      <c r="B71" s="613"/>
      <c r="C71" s="614"/>
      <c r="D71" s="614"/>
      <c r="E71" s="614"/>
      <c r="F71" s="614"/>
      <c r="G71" s="614"/>
      <c r="H71" s="615"/>
      <c r="I71" s="613"/>
      <c r="J71" s="614"/>
      <c r="K71" s="614"/>
      <c r="L71" s="614"/>
      <c r="M71" s="614"/>
      <c r="N71" s="614"/>
      <c r="O71" s="615"/>
      <c r="P71" s="631"/>
      <c r="Q71" s="632"/>
      <c r="R71" s="632"/>
      <c r="S71" s="632"/>
      <c r="T71" s="632"/>
      <c r="U71" s="632"/>
      <c r="V71" s="632"/>
      <c r="W71" s="632"/>
      <c r="X71" s="632"/>
      <c r="Y71" s="632"/>
      <c r="Z71" s="632"/>
      <c r="AA71" s="632"/>
      <c r="AB71" s="632"/>
      <c r="AC71" s="632"/>
      <c r="AD71" s="632"/>
      <c r="AE71" s="632"/>
      <c r="AF71" s="632"/>
      <c r="AG71" s="632"/>
      <c r="AH71" s="633"/>
    </row>
    <row r="72" spans="1:34" ht="18.75" customHeight="1" thickBot="1">
      <c r="A72" s="593"/>
      <c r="B72" s="616"/>
      <c r="C72" s="617"/>
      <c r="D72" s="617"/>
      <c r="E72" s="617"/>
      <c r="F72" s="617"/>
      <c r="G72" s="617"/>
      <c r="H72" s="618"/>
      <c r="I72" s="616"/>
      <c r="J72" s="617"/>
      <c r="K72" s="617"/>
      <c r="L72" s="617"/>
      <c r="M72" s="617"/>
      <c r="N72" s="617"/>
      <c r="O72" s="618"/>
      <c r="P72" s="634"/>
      <c r="Q72" s="635"/>
      <c r="R72" s="635"/>
      <c r="S72" s="635"/>
      <c r="T72" s="635"/>
      <c r="U72" s="635"/>
      <c r="V72" s="635"/>
      <c r="W72" s="635"/>
      <c r="X72" s="635"/>
      <c r="Y72" s="635"/>
      <c r="Z72" s="635"/>
      <c r="AA72" s="635"/>
      <c r="AB72" s="635"/>
      <c r="AC72" s="635"/>
      <c r="AD72" s="635"/>
      <c r="AE72" s="635"/>
      <c r="AF72" s="635"/>
      <c r="AG72" s="635"/>
      <c r="AH72" s="636"/>
    </row>
    <row r="73" spans="1:34" ht="39.75" customHeight="1" thickBot="1">
      <c r="A73" s="593"/>
      <c r="B73" s="637" t="s">
        <v>158</v>
      </c>
      <c r="C73" s="638"/>
      <c r="D73" s="638"/>
      <c r="E73" s="639"/>
      <c r="F73" s="640" t="s">
        <v>159</v>
      </c>
      <c r="G73" s="640"/>
      <c r="H73" s="640"/>
      <c r="I73" s="637" t="s">
        <v>160</v>
      </c>
      <c r="J73" s="638"/>
      <c r="K73" s="638"/>
      <c r="L73" s="638"/>
      <c r="M73" s="638"/>
      <c r="N73" s="638"/>
      <c r="O73" s="639"/>
      <c r="P73" s="637" t="s">
        <v>161</v>
      </c>
      <c r="Q73" s="638"/>
      <c r="R73" s="638"/>
      <c r="S73" s="638"/>
      <c r="T73" s="638"/>
      <c r="U73" s="638"/>
      <c r="V73" s="638"/>
      <c r="W73" s="638"/>
      <c r="X73" s="638"/>
      <c r="Y73" s="639"/>
      <c r="Z73" s="643" t="s">
        <v>285</v>
      </c>
      <c r="AA73" s="644"/>
      <c r="AB73" s="644"/>
      <c r="AC73" s="644"/>
      <c r="AD73" s="645"/>
      <c r="AE73" s="637" t="s">
        <v>286</v>
      </c>
      <c r="AF73" s="638"/>
      <c r="AG73" s="638"/>
      <c r="AH73" s="646"/>
    </row>
    <row r="74" spans="1:34" ht="18.75" customHeight="1">
      <c r="A74" s="593"/>
      <c r="B74" s="647"/>
      <c r="C74" s="648"/>
      <c r="D74" s="648"/>
      <c r="E74" s="649"/>
      <c r="F74" s="653"/>
      <c r="G74" s="654"/>
      <c r="H74" s="655"/>
      <c r="I74" s="659"/>
      <c r="J74" s="660"/>
      <c r="K74" s="660"/>
      <c r="L74" s="660"/>
      <c r="M74" s="660"/>
      <c r="N74" s="660"/>
      <c r="O74" s="661"/>
      <c r="P74" s="610"/>
      <c r="Q74" s="611"/>
      <c r="R74" s="611"/>
      <c r="S74" s="611"/>
      <c r="T74" s="611"/>
      <c r="U74" s="611"/>
      <c r="V74" s="611"/>
      <c r="W74" s="611"/>
      <c r="X74" s="611"/>
      <c r="Y74" s="612"/>
      <c r="Z74" s="665"/>
      <c r="AA74" s="666"/>
      <c r="AB74" s="666"/>
      <c r="AC74" s="666"/>
      <c r="AD74" s="667"/>
      <c r="AE74" s="622"/>
      <c r="AF74" s="623"/>
      <c r="AG74" s="623"/>
      <c r="AH74" s="624"/>
    </row>
    <row r="75" spans="1:34" ht="18.75" customHeight="1" thickBot="1">
      <c r="A75" s="672"/>
      <c r="B75" s="650"/>
      <c r="C75" s="651"/>
      <c r="D75" s="651"/>
      <c r="E75" s="652"/>
      <c r="F75" s="656"/>
      <c r="G75" s="657"/>
      <c r="H75" s="658"/>
      <c r="I75" s="662"/>
      <c r="J75" s="663"/>
      <c r="K75" s="663"/>
      <c r="L75" s="663"/>
      <c r="M75" s="663"/>
      <c r="N75" s="663"/>
      <c r="O75" s="664"/>
      <c r="P75" s="616"/>
      <c r="Q75" s="617"/>
      <c r="R75" s="617"/>
      <c r="S75" s="617"/>
      <c r="T75" s="617"/>
      <c r="U75" s="617"/>
      <c r="V75" s="617"/>
      <c r="W75" s="617"/>
      <c r="X75" s="617"/>
      <c r="Y75" s="618"/>
      <c r="Z75" s="668"/>
      <c r="AA75" s="669"/>
      <c r="AB75" s="669"/>
      <c r="AC75" s="669"/>
      <c r="AD75" s="670"/>
      <c r="AE75" s="625"/>
      <c r="AF75" s="626"/>
      <c r="AG75" s="626"/>
      <c r="AH75" s="627"/>
    </row>
    <row r="76" spans="1:34" ht="18.75" customHeight="1" thickBot="1">
      <c r="A76" s="671">
        <v>11</v>
      </c>
      <c r="B76" s="606" t="s">
        <v>128</v>
      </c>
      <c r="C76" s="607"/>
      <c r="D76" s="607"/>
      <c r="E76" s="607"/>
      <c r="F76" s="607"/>
      <c r="G76" s="607"/>
      <c r="H76" s="608"/>
      <c r="I76" s="606" t="s">
        <v>156</v>
      </c>
      <c r="J76" s="607"/>
      <c r="K76" s="607"/>
      <c r="L76" s="607"/>
      <c r="M76" s="607"/>
      <c r="N76" s="607"/>
      <c r="O76" s="608"/>
      <c r="P76" s="606" t="s">
        <v>265</v>
      </c>
      <c r="Q76" s="607"/>
      <c r="R76" s="607"/>
      <c r="S76" s="607"/>
      <c r="T76" s="607"/>
      <c r="U76" s="607"/>
      <c r="V76" s="607"/>
      <c r="W76" s="607"/>
      <c r="X76" s="607"/>
      <c r="Y76" s="607"/>
      <c r="Z76" s="607"/>
      <c r="AA76" s="607"/>
      <c r="AB76" s="607"/>
      <c r="AC76" s="607"/>
      <c r="AD76" s="607"/>
      <c r="AE76" s="607"/>
      <c r="AF76" s="607"/>
      <c r="AG76" s="607"/>
      <c r="AH76" s="609"/>
    </row>
    <row r="77" spans="1:34" ht="18.75" customHeight="1">
      <c r="A77" s="593"/>
      <c r="B77" s="610"/>
      <c r="C77" s="611"/>
      <c r="D77" s="611"/>
      <c r="E77" s="611"/>
      <c r="F77" s="611"/>
      <c r="G77" s="611"/>
      <c r="H77" s="612"/>
      <c r="I77" s="610"/>
      <c r="J77" s="611"/>
      <c r="K77" s="611"/>
      <c r="L77" s="611"/>
      <c r="M77" s="611"/>
      <c r="N77" s="611"/>
      <c r="O77" s="612"/>
      <c r="P77" s="628"/>
      <c r="Q77" s="629"/>
      <c r="R77" s="629"/>
      <c r="S77" s="629"/>
      <c r="T77" s="629"/>
      <c r="U77" s="629"/>
      <c r="V77" s="629"/>
      <c r="W77" s="629"/>
      <c r="X77" s="629"/>
      <c r="Y77" s="629"/>
      <c r="Z77" s="629"/>
      <c r="AA77" s="629"/>
      <c r="AB77" s="629"/>
      <c r="AC77" s="629"/>
      <c r="AD77" s="629"/>
      <c r="AE77" s="629"/>
      <c r="AF77" s="629"/>
      <c r="AG77" s="629"/>
      <c r="AH77" s="630"/>
    </row>
    <row r="78" spans="1:34" ht="18.75" customHeight="1">
      <c r="A78" s="593"/>
      <c r="B78" s="613"/>
      <c r="C78" s="614"/>
      <c r="D78" s="614"/>
      <c r="E78" s="614"/>
      <c r="F78" s="614"/>
      <c r="G78" s="614"/>
      <c r="H78" s="615"/>
      <c r="I78" s="613"/>
      <c r="J78" s="614"/>
      <c r="K78" s="614"/>
      <c r="L78" s="614"/>
      <c r="M78" s="614"/>
      <c r="N78" s="614"/>
      <c r="O78" s="615"/>
      <c r="P78" s="631"/>
      <c r="Q78" s="632"/>
      <c r="R78" s="632"/>
      <c r="S78" s="632"/>
      <c r="T78" s="632"/>
      <c r="U78" s="632"/>
      <c r="V78" s="632"/>
      <c r="W78" s="632"/>
      <c r="X78" s="632"/>
      <c r="Y78" s="632"/>
      <c r="Z78" s="632"/>
      <c r="AA78" s="632"/>
      <c r="AB78" s="632"/>
      <c r="AC78" s="632"/>
      <c r="AD78" s="632"/>
      <c r="AE78" s="632"/>
      <c r="AF78" s="632"/>
      <c r="AG78" s="632"/>
      <c r="AH78" s="633"/>
    </row>
    <row r="79" spans="1:34" ht="18.75" customHeight="1" thickBot="1">
      <c r="A79" s="593"/>
      <c r="B79" s="616"/>
      <c r="C79" s="617"/>
      <c r="D79" s="617"/>
      <c r="E79" s="617"/>
      <c r="F79" s="617"/>
      <c r="G79" s="617"/>
      <c r="H79" s="618"/>
      <c r="I79" s="616"/>
      <c r="J79" s="617"/>
      <c r="K79" s="617"/>
      <c r="L79" s="617"/>
      <c r="M79" s="617"/>
      <c r="N79" s="617"/>
      <c r="O79" s="618"/>
      <c r="P79" s="634"/>
      <c r="Q79" s="635"/>
      <c r="R79" s="635"/>
      <c r="S79" s="635"/>
      <c r="T79" s="635"/>
      <c r="U79" s="635"/>
      <c r="V79" s="635"/>
      <c r="W79" s="635"/>
      <c r="X79" s="635"/>
      <c r="Y79" s="635"/>
      <c r="Z79" s="635"/>
      <c r="AA79" s="635"/>
      <c r="AB79" s="635"/>
      <c r="AC79" s="635"/>
      <c r="AD79" s="635"/>
      <c r="AE79" s="635"/>
      <c r="AF79" s="635"/>
      <c r="AG79" s="635"/>
      <c r="AH79" s="636"/>
    </row>
    <row r="80" spans="1:34" ht="39.75" customHeight="1" thickBot="1">
      <c r="A80" s="593"/>
      <c r="B80" s="637" t="s">
        <v>158</v>
      </c>
      <c r="C80" s="638"/>
      <c r="D80" s="638"/>
      <c r="E80" s="639"/>
      <c r="F80" s="640" t="s">
        <v>159</v>
      </c>
      <c r="G80" s="640"/>
      <c r="H80" s="640"/>
      <c r="I80" s="637" t="s">
        <v>160</v>
      </c>
      <c r="J80" s="638"/>
      <c r="K80" s="638"/>
      <c r="L80" s="638"/>
      <c r="M80" s="638"/>
      <c r="N80" s="638"/>
      <c r="O80" s="639"/>
      <c r="P80" s="637" t="s">
        <v>161</v>
      </c>
      <c r="Q80" s="638"/>
      <c r="R80" s="638"/>
      <c r="S80" s="638"/>
      <c r="T80" s="638"/>
      <c r="U80" s="638"/>
      <c r="V80" s="638"/>
      <c r="W80" s="638"/>
      <c r="X80" s="638"/>
      <c r="Y80" s="639"/>
      <c r="Z80" s="643" t="s">
        <v>285</v>
      </c>
      <c r="AA80" s="644"/>
      <c r="AB80" s="644"/>
      <c r="AC80" s="644"/>
      <c r="AD80" s="645"/>
      <c r="AE80" s="637" t="s">
        <v>286</v>
      </c>
      <c r="AF80" s="638"/>
      <c r="AG80" s="638"/>
      <c r="AH80" s="646"/>
    </row>
    <row r="81" spans="1:34" ht="18.75" customHeight="1">
      <c r="A81" s="593"/>
      <c r="B81" s="647"/>
      <c r="C81" s="648"/>
      <c r="D81" s="648"/>
      <c r="E81" s="649"/>
      <c r="F81" s="653"/>
      <c r="G81" s="654"/>
      <c r="H81" s="655"/>
      <c r="I81" s="659"/>
      <c r="J81" s="660"/>
      <c r="K81" s="660"/>
      <c r="L81" s="660"/>
      <c r="M81" s="660"/>
      <c r="N81" s="660"/>
      <c r="O81" s="661"/>
      <c r="P81" s="610"/>
      <c r="Q81" s="611"/>
      <c r="R81" s="611"/>
      <c r="S81" s="611"/>
      <c r="T81" s="611"/>
      <c r="U81" s="611"/>
      <c r="V81" s="611"/>
      <c r="W81" s="611"/>
      <c r="X81" s="611"/>
      <c r="Y81" s="612"/>
      <c r="Z81" s="665"/>
      <c r="AA81" s="666"/>
      <c r="AB81" s="666"/>
      <c r="AC81" s="666"/>
      <c r="AD81" s="667"/>
      <c r="AE81" s="622"/>
      <c r="AF81" s="623"/>
      <c r="AG81" s="623"/>
      <c r="AH81" s="624"/>
    </row>
    <row r="82" spans="1:34" ht="18.75" customHeight="1" thickBot="1">
      <c r="A82" s="672"/>
      <c r="B82" s="650"/>
      <c r="C82" s="651"/>
      <c r="D82" s="651"/>
      <c r="E82" s="652"/>
      <c r="F82" s="656"/>
      <c r="G82" s="657"/>
      <c r="H82" s="658"/>
      <c r="I82" s="662"/>
      <c r="J82" s="663"/>
      <c r="K82" s="663"/>
      <c r="L82" s="663"/>
      <c r="M82" s="663"/>
      <c r="N82" s="663"/>
      <c r="O82" s="664"/>
      <c r="P82" s="616"/>
      <c r="Q82" s="617"/>
      <c r="R82" s="617"/>
      <c r="S82" s="617"/>
      <c r="T82" s="617"/>
      <c r="U82" s="617"/>
      <c r="V82" s="617"/>
      <c r="W82" s="617"/>
      <c r="X82" s="617"/>
      <c r="Y82" s="618"/>
      <c r="Z82" s="668"/>
      <c r="AA82" s="669"/>
      <c r="AB82" s="669"/>
      <c r="AC82" s="669"/>
      <c r="AD82" s="670"/>
      <c r="AE82" s="625"/>
      <c r="AF82" s="626"/>
      <c r="AG82" s="626"/>
      <c r="AH82" s="627"/>
    </row>
    <row r="83" spans="1:34" ht="18.75" customHeight="1" thickBot="1">
      <c r="A83" s="671">
        <v>12</v>
      </c>
      <c r="B83" s="606" t="s">
        <v>128</v>
      </c>
      <c r="C83" s="607"/>
      <c r="D83" s="607"/>
      <c r="E83" s="607"/>
      <c r="F83" s="607"/>
      <c r="G83" s="607"/>
      <c r="H83" s="608"/>
      <c r="I83" s="606" t="s">
        <v>156</v>
      </c>
      <c r="J83" s="607"/>
      <c r="K83" s="607"/>
      <c r="L83" s="607"/>
      <c r="M83" s="607"/>
      <c r="N83" s="607"/>
      <c r="O83" s="608"/>
      <c r="P83" s="606" t="s">
        <v>265</v>
      </c>
      <c r="Q83" s="607"/>
      <c r="R83" s="607"/>
      <c r="S83" s="607"/>
      <c r="T83" s="607"/>
      <c r="U83" s="607"/>
      <c r="V83" s="607"/>
      <c r="W83" s="607"/>
      <c r="X83" s="607"/>
      <c r="Y83" s="607"/>
      <c r="Z83" s="607"/>
      <c r="AA83" s="607"/>
      <c r="AB83" s="607"/>
      <c r="AC83" s="607"/>
      <c r="AD83" s="607"/>
      <c r="AE83" s="607"/>
      <c r="AF83" s="607"/>
      <c r="AG83" s="607"/>
      <c r="AH83" s="609"/>
    </row>
    <row r="84" spans="1:34" ht="18.75" customHeight="1">
      <c r="A84" s="593"/>
      <c r="B84" s="610"/>
      <c r="C84" s="611"/>
      <c r="D84" s="611"/>
      <c r="E84" s="611"/>
      <c r="F84" s="611"/>
      <c r="G84" s="611"/>
      <c r="H84" s="612"/>
      <c r="I84" s="610"/>
      <c r="J84" s="611"/>
      <c r="K84" s="611"/>
      <c r="L84" s="611"/>
      <c r="M84" s="611"/>
      <c r="N84" s="611"/>
      <c r="O84" s="612"/>
      <c r="P84" s="628"/>
      <c r="Q84" s="629"/>
      <c r="R84" s="629"/>
      <c r="S84" s="629"/>
      <c r="T84" s="629"/>
      <c r="U84" s="629"/>
      <c r="V84" s="629"/>
      <c r="W84" s="629"/>
      <c r="X84" s="629"/>
      <c r="Y84" s="629"/>
      <c r="Z84" s="629"/>
      <c r="AA84" s="629"/>
      <c r="AB84" s="629"/>
      <c r="AC84" s="629"/>
      <c r="AD84" s="629"/>
      <c r="AE84" s="629"/>
      <c r="AF84" s="629"/>
      <c r="AG84" s="629"/>
      <c r="AH84" s="630"/>
    </row>
    <row r="85" spans="1:34" ht="18.75" customHeight="1">
      <c r="A85" s="593"/>
      <c r="B85" s="613"/>
      <c r="C85" s="614"/>
      <c r="D85" s="614"/>
      <c r="E85" s="614"/>
      <c r="F85" s="614"/>
      <c r="G85" s="614"/>
      <c r="H85" s="615"/>
      <c r="I85" s="613"/>
      <c r="J85" s="614"/>
      <c r="K85" s="614"/>
      <c r="L85" s="614"/>
      <c r="M85" s="614"/>
      <c r="N85" s="614"/>
      <c r="O85" s="615"/>
      <c r="P85" s="631"/>
      <c r="Q85" s="632"/>
      <c r="R85" s="632"/>
      <c r="S85" s="632"/>
      <c r="T85" s="632"/>
      <c r="U85" s="632"/>
      <c r="V85" s="632"/>
      <c r="W85" s="632"/>
      <c r="X85" s="632"/>
      <c r="Y85" s="632"/>
      <c r="Z85" s="632"/>
      <c r="AA85" s="632"/>
      <c r="AB85" s="632"/>
      <c r="AC85" s="632"/>
      <c r="AD85" s="632"/>
      <c r="AE85" s="632"/>
      <c r="AF85" s="632"/>
      <c r="AG85" s="632"/>
      <c r="AH85" s="633"/>
    </row>
    <row r="86" spans="1:34" ht="18.75" customHeight="1" thickBot="1">
      <c r="A86" s="593"/>
      <c r="B86" s="616"/>
      <c r="C86" s="617"/>
      <c r="D86" s="617"/>
      <c r="E86" s="617"/>
      <c r="F86" s="617"/>
      <c r="G86" s="617"/>
      <c r="H86" s="618"/>
      <c r="I86" s="616"/>
      <c r="J86" s="617"/>
      <c r="K86" s="617"/>
      <c r="L86" s="617"/>
      <c r="M86" s="617"/>
      <c r="N86" s="617"/>
      <c r="O86" s="618"/>
      <c r="P86" s="634"/>
      <c r="Q86" s="635"/>
      <c r="R86" s="635"/>
      <c r="S86" s="635"/>
      <c r="T86" s="635"/>
      <c r="U86" s="635"/>
      <c r="V86" s="635"/>
      <c r="W86" s="635"/>
      <c r="X86" s="635"/>
      <c r="Y86" s="635"/>
      <c r="Z86" s="635"/>
      <c r="AA86" s="635"/>
      <c r="AB86" s="635"/>
      <c r="AC86" s="635"/>
      <c r="AD86" s="635"/>
      <c r="AE86" s="635"/>
      <c r="AF86" s="635"/>
      <c r="AG86" s="635"/>
      <c r="AH86" s="636"/>
    </row>
    <row r="87" spans="1:34" ht="30" customHeight="1" thickBot="1">
      <c r="A87" s="593"/>
      <c r="B87" s="637" t="s">
        <v>158</v>
      </c>
      <c r="C87" s="638"/>
      <c r="D87" s="638"/>
      <c r="E87" s="639"/>
      <c r="F87" s="640" t="s">
        <v>159</v>
      </c>
      <c r="G87" s="640"/>
      <c r="H87" s="640"/>
      <c r="I87" s="637" t="s">
        <v>160</v>
      </c>
      <c r="J87" s="638"/>
      <c r="K87" s="638"/>
      <c r="L87" s="638"/>
      <c r="M87" s="638"/>
      <c r="N87" s="638"/>
      <c r="O87" s="639"/>
      <c r="P87" s="637" t="s">
        <v>161</v>
      </c>
      <c r="Q87" s="638"/>
      <c r="R87" s="638"/>
      <c r="S87" s="638"/>
      <c r="T87" s="638"/>
      <c r="U87" s="638"/>
      <c r="V87" s="638"/>
      <c r="W87" s="638"/>
      <c r="X87" s="638"/>
      <c r="Y87" s="639"/>
      <c r="Z87" s="643" t="s">
        <v>285</v>
      </c>
      <c r="AA87" s="644"/>
      <c r="AB87" s="644"/>
      <c r="AC87" s="644"/>
      <c r="AD87" s="645"/>
      <c r="AE87" s="637" t="s">
        <v>286</v>
      </c>
      <c r="AF87" s="638"/>
      <c r="AG87" s="638"/>
      <c r="AH87" s="646"/>
    </row>
    <row r="88" spans="1:34" ht="18.75" customHeight="1">
      <c r="A88" s="593"/>
      <c r="B88" s="647"/>
      <c r="C88" s="648"/>
      <c r="D88" s="648"/>
      <c r="E88" s="649"/>
      <c r="F88" s="653"/>
      <c r="G88" s="654"/>
      <c r="H88" s="655"/>
      <c r="I88" s="659"/>
      <c r="J88" s="660"/>
      <c r="K88" s="660"/>
      <c r="L88" s="660"/>
      <c r="M88" s="660"/>
      <c r="N88" s="660"/>
      <c r="O88" s="661"/>
      <c r="P88" s="610"/>
      <c r="Q88" s="611"/>
      <c r="R88" s="611"/>
      <c r="S88" s="611"/>
      <c r="T88" s="611"/>
      <c r="U88" s="611"/>
      <c r="V88" s="611"/>
      <c r="W88" s="611"/>
      <c r="X88" s="611"/>
      <c r="Y88" s="612"/>
      <c r="Z88" s="665"/>
      <c r="AA88" s="666"/>
      <c r="AB88" s="666"/>
      <c r="AC88" s="666"/>
      <c r="AD88" s="667"/>
      <c r="AE88" s="622"/>
      <c r="AF88" s="623"/>
      <c r="AG88" s="623"/>
      <c r="AH88" s="624"/>
    </row>
    <row r="89" spans="1:34" ht="18.75" customHeight="1" thickBot="1">
      <c r="A89" s="672"/>
      <c r="B89" s="650"/>
      <c r="C89" s="651"/>
      <c r="D89" s="651"/>
      <c r="E89" s="652"/>
      <c r="F89" s="656"/>
      <c r="G89" s="657"/>
      <c r="H89" s="658"/>
      <c r="I89" s="662"/>
      <c r="J89" s="663"/>
      <c r="K89" s="663"/>
      <c r="L89" s="663"/>
      <c r="M89" s="663"/>
      <c r="N89" s="663"/>
      <c r="O89" s="664"/>
      <c r="P89" s="616"/>
      <c r="Q89" s="617"/>
      <c r="R89" s="617"/>
      <c r="S89" s="617"/>
      <c r="T89" s="617"/>
      <c r="U89" s="617"/>
      <c r="V89" s="617"/>
      <c r="W89" s="617"/>
      <c r="X89" s="617"/>
      <c r="Y89" s="618"/>
      <c r="Z89" s="668"/>
      <c r="AA89" s="669"/>
      <c r="AB89" s="669"/>
      <c r="AC89" s="669"/>
      <c r="AD89" s="670"/>
      <c r="AE89" s="625"/>
      <c r="AF89" s="626"/>
      <c r="AG89" s="626"/>
      <c r="AH89" s="627"/>
    </row>
    <row r="90" spans="1:34" ht="18.75" customHeight="1" thickBot="1">
      <c r="A90" s="671">
        <v>13</v>
      </c>
      <c r="B90" s="606" t="s">
        <v>128</v>
      </c>
      <c r="C90" s="607"/>
      <c r="D90" s="607"/>
      <c r="E90" s="607"/>
      <c r="F90" s="607"/>
      <c r="G90" s="607"/>
      <c r="H90" s="608"/>
      <c r="I90" s="606" t="s">
        <v>156</v>
      </c>
      <c r="J90" s="607"/>
      <c r="K90" s="607"/>
      <c r="L90" s="607"/>
      <c r="M90" s="607"/>
      <c r="N90" s="607"/>
      <c r="O90" s="608"/>
      <c r="P90" s="606" t="s">
        <v>265</v>
      </c>
      <c r="Q90" s="607"/>
      <c r="R90" s="607"/>
      <c r="S90" s="607"/>
      <c r="T90" s="607"/>
      <c r="U90" s="607"/>
      <c r="V90" s="607"/>
      <c r="W90" s="607"/>
      <c r="X90" s="607"/>
      <c r="Y90" s="607"/>
      <c r="Z90" s="607"/>
      <c r="AA90" s="607"/>
      <c r="AB90" s="607"/>
      <c r="AC90" s="607"/>
      <c r="AD90" s="607"/>
      <c r="AE90" s="607"/>
      <c r="AF90" s="607"/>
      <c r="AG90" s="607"/>
      <c r="AH90" s="609"/>
    </row>
    <row r="91" spans="1:34" ht="18.75" customHeight="1">
      <c r="A91" s="593"/>
      <c r="B91" s="610"/>
      <c r="C91" s="611"/>
      <c r="D91" s="611"/>
      <c r="E91" s="611"/>
      <c r="F91" s="611"/>
      <c r="G91" s="611"/>
      <c r="H91" s="612"/>
      <c r="I91" s="610"/>
      <c r="J91" s="611"/>
      <c r="K91" s="611"/>
      <c r="L91" s="611"/>
      <c r="M91" s="611"/>
      <c r="N91" s="611"/>
      <c r="O91" s="612"/>
      <c r="P91" s="628"/>
      <c r="Q91" s="629"/>
      <c r="R91" s="629"/>
      <c r="S91" s="629"/>
      <c r="T91" s="629"/>
      <c r="U91" s="629"/>
      <c r="V91" s="629"/>
      <c r="W91" s="629"/>
      <c r="X91" s="629"/>
      <c r="Y91" s="629"/>
      <c r="Z91" s="629"/>
      <c r="AA91" s="629"/>
      <c r="AB91" s="629"/>
      <c r="AC91" s="629"/>
      <c r="AD91" s="629"/>
      <c r="AE91" s="629"/>
      <c r="AF91" s="629"/>
      <c r="AG91" s="629"/>
      <c r="AH91" s="630"/>
    </row>
    <row r="92" spans="1:34" ht="18.75" customHeight="1">
      <c r="A92" s="593"/>
      <c r="B92" s="613"/>
      <c r="C92" s="614"/>
      <c r="D92" s="614"/>
      <c r="E92" s="614"/>
      <c r="F92" s="614"/>
      <c r="G92" s="614"/>
      <c r="H92" s="615"/>
      <c r="I92" s="613"/>
      <c r="J92" s="614"/>
      <c r="K92" s="614"/>
      <c r="L92" s="614"/>
      <c r="M92" s="614"/>
      <c r="N92" s="614"/>
      <c r="O92" s="615"/>
      <c r="P92" s="631"/>
      <c r="Q92" s="632"/>
      <c r="R92" s="632"/>
      <c r="S92" s="632"/>
      <c r="T92" s="632"/>
      <c r="U92" s="632"/>
      <c r="V92" s="632"/>
      <c r="W92" s="632"/>
      <c r="X92" s="632"/>
      <c r="Y92" s="632"/>
      <c r="Z92" s="632"/>
      <c r="AA92" s="632"/>
      <c r="AB92" s="632"/>
      <c r="AC92" s="632"/>
      <c r="AD92" s="632"/>
      <c r="AE92" s="632"/>
      <c r="AF92" s="632"/>
      <c r="AG92" s="632"/>
      <c r="AH92" s="633"/>
    </row>
    <row r="93" spans="1:34" ht="18.75" customHeight="1" thickBot="1">
      <c r="A93" s="593"/>
      <c r="B93" s="616"/>
      <c r="C93" s="617"/>
      <c r="D93" s="617"/>
      <c r="E93" s="617"/>
      <c r="F93" s="617"/>
      <c r="G93" s="617"/>
      <c r="H93" s="618"/>
      <c r="I93" s="616"/>
      <c r="J93" s="617"/>
      <c r="K93" s="617"/>
      <c r="L93" s="617"/>
      <c r="M93" s="617"/>
      <c r="N93" s="617"/>
      <c r="O93" s="618"/>
      <c r="P93" s="634"/>
      <c r="Q93" s="635"/>
      <c r="R93" s="635"/>
      <c r="S93" s="635"/>
      <c r="T93" s="635"/>
      <c r="U93" s="635"/>
      <c r="V93" s="635"/>
      <c r="W93" s="635"/>
      <c r="X93" s="635"/>
      <c r="Y93" s="635"/>
      <c r="Z93" s="635"/>
      <c r="AA93" s="635"/>
      <c r="AB93" s="635"/>
      <c r="AC93" s="635"/>
      <c r="AD93" s="635"/>
      <c r="AE93" s="635"/>
      <c r="AF93" s="635"/>
      <c r="AG93" s="635"/>
      <c r="AH93" s="636"/>
    </row>
    <row r="94" spans="1:34" ht="39.75" customHeight="1" thickBot="1">
      <c r="A94" s="593"/>
      <c r="B94" s="637" t="s">
        <v>158</v>
      </c>
      <c r="C94" s="638"/>
      <c r="D94" s="638"/>
      <c r="E94" s="639"/>
      <c r="F94" s="640" t="s">
        <v>159</v>
      </c>
      <c r="G94" s="640"/>
      <c r="H94" s="640"/>
      <c r="I94" s="637" t="s">
        <v>160</v>
      </c>
      <c r="J94" s="638"/>
      <c r="K94" s="638"/>
      <c r="L94" s="638"/>
      <c r="M94" s="638"/>
      <c r="N94" s="638"/>
      <c r="O94" s="639"/>
      <c r="P94" s="637" t="s">
        <v>161</v>
      </c>
      <c r="Q94" s="638"/>
      <c r="R94" s="638"/>
      <c r="S94" s="638"/>
      <c r="T94" s="638"/>
      <c r="U94" s="638"/>
      <c r="V94" s="638"/>
      <c r="W94" s="638"/>
      <c r="X94" s="638"/>
      <c r="Y94" s="639"/>
      <c r="Z94" s="643" t="s">
        <v>285</v>
      </c>
      <c r="AA94" s="644"/>
      <c r="AB94" s="644"/>
      <c r="AC94" s="644"/>
      <c r="AD94" s="645"/>
      <c r="AE94" s="637" t="s">
        <v>286</v>
      </c>
      <c r="AF94" s="638"/>
      <c r="AG94" s="638"/>
      <c r="AH94" s="646"/>
    </row>
    <row r="95" spans="1:34" ht="18.75" customHeight="1">
      <c r="A95" s="593"/>
      <c r="B95" s="647"/>
      <c r="C95" s="648"/>
      <c r="D95" s="648"/>
      <c r="E95" s="649"/>
      <c r="F95" s="653"/>
      <c r="G95" s="654"/>
      <c r="H95" s="655"/>
      <c r="I95" s="659"/>
      <c r="J95" s="660"/>
      <c r="K95" s="660"/>
      <c r="L95" s="660"/>
      <c r="M95" s="660"/>
      <c r="N95" s="660"/>
      <c r="O95" s="661"/>
      <c r="P95" s="610"/>
      <c r="Q95" s="611"/>
      <c r="R95" s="611"/>
      <c r="S95" s="611"/>
      <c r="T95" s="611"/>
      <c r="U95" s="611"/>
      <c r="V95" s="611"/>
      <c r="W95" s="611"/>
      <c r="X95" s="611"/>
      <c r="Y95" s="612"/>
      <c r="Z95" s="665"/>
      <c r="AA95" s="666"/>
      <c r="AB95" s="666"/>
      <c r="AC95" s="666"/>
      <c r="AD95" s="667"/>
      <c r="AE95" s="622"/>
      <c r="AF95" s="623"/>
      <c r="AG95" s="623"/>
      <c r="AH95" s="624"/>
    </row>
    <row r="96" spans="1:34" ht="18.75" customHeight="1" thickBot="1">
      <c r="A96" s="672"/>
      <c r="B96" s="650"/>
      <c r="C96" s="651"/>
      <c r="D96" s="651"/>
      <c r="E96" s="652"/>
      <c r="F96" s="656"/>
      <c r="G96" s="657"/>
      <c r="H96" s="658"/>
      <c r="I96" s="662"/>
      <c r="J96" s="663"/>
      <c r="K96" s="663"/>
      <c r="L96" s="663"/>
      <c r="M96" s="663"/>
      <c r="N96" s="663"/>
      <c r="O96" s="664"/>
      <c r="P96" s="616"/>
      <c r="Q96" s="617"/>
      <c r="R96" s="617"/>
      <c r="S96" s="617"/>
      <c r="T96" s="617"/>
      <c r="U96" s="617"/>
      <c r="V96" s="617"/>
      <c r="W96" s="617"/>
      <c r="X96" s="617"/>
      <c r="Y96" s="618"/>
      <c r="Z96" s="668"/>
      <c r="AA96" s="669"/>
      <c r="AB96" s="669"/>
      <c r="AC96" s="669"/>
      <c r="AD96" s="670"/>
      <c r="AE96" s="625"/>
      <c r="AF96" s="626"/>
      <c r="AG96" s="626"/>
      <c r="AH96" s="627"/>
    </row>
    <row r="97" spans="1:34" ht="18.75" customHeight="1" thickBot="1">
      <c r="A97" s="671">
        <v>14</v>
      </c>
      <c r="B97" s="606" t="s">
        <v>128</v>
      </c>
      <c r="C97" s="607"/>
      <c r="D97" s="607"/>
      <c r="E97" s="607"/>
      <c r="F97" s="607"/>
      <c r="G97" s="607"/>
      <c r="H97" s="608"/>
      <c r="I97" s="606" t="s">
        <v>156</v>
      </c>
      <c r="J97" s="607"/>
      <c r="K97" s="607"/>
      <c r="L97" s="607"/>
      <c r="M97" s="607"/>
      <c r="N97" s="607"/>
      <c r="O97" s="608"/>
      <c r="P97" s="606" t="s">
        <v>265</v>
      </c>
      <c r="Q97" s="607"/>
      <c r="R97" s="607"/>
      <c r="S97" s="607"/>
      <c r="T97" s="607"/>
      <c r="U97" s="607"/>
      <c r="V97" s="607"/>
      <c r="W97" s="607"/>
      <c r="X97" s="607"/>
      <c r="Y97" s="607"/>
      <c r="Z97" s="607"/>
      <c r="AA97" s="607"/>
      <c r="AB97" s="607"/>
      <c r="AC97" s="607"/>
      <c r="AD97" s="607"/>
      <c r="AE97" s="607"/>
      <c r="AF97" s="607"/>
      <c r="AG97" s="607"/>
      <c r="AH97" s="609"/>
    </row>
    <row r="98" spans="1:34" ht="18.75" customHeight="1">
      <c r="A98" s="593"/>
      <c r="B98" s="610"/>
      <c r="C98" s="611"/>
      <c r="D98" s="611"/>
      <c r="E98" s="611"/>
      <c r="F98" s="611"/>
      <c r="G98" s="611"/>
      <c r="H98" s="612"/>
      <c r="I98" s="610"/>
      <c r="J98" s="611"/>
      <c r="K98" s="611"/>
      <c r="L98" s="611"/>
      <c r="M98" s="611"/>
      <c r="N98" s="611"/>
      <c r="O98" s="612"/>
      <c r="P98" s="628"/>
      <c r="Q98" s="629"/>
      <c r="R98" s="629"/>
      <c r="S98" s="629"/>
      <c r="T98" s="629"/>
      <c r="U98" s="629"/>
      <c r="V98" s="629"/>
      <c r="W98" s="629"/>
      <c r="X98" s="629"/>
      <c r="Y98" s="629"/>
      <c r="Z98" s="629"/>
      <c r="AA98" s="629"/>
      <c r="AB98" s="629"/>
      <c r="AC98" s="629"/>
      <c r="AD98" s="629"/>
      <c r="AE98" s="629"/>
      <c r="AF98" s="629"/>
      <c r="AG98" s="629"/>
      <c r="AH98" s="630"/>
    </row>
    <row r="99" spans="1:34" ht="18.75" customHeight="1">
      <c r="A99" s="593"/>
      <c r="B99" s="613"/>
      <c r="C99" s="614"/>
      <c r="D99" s="614"/>
      <c r="E99" s="614"/>
      <c r="F99" s="614"/>
      <c r="G99" s="614"/>
      <c r="H99" s="615"/>
      <c r="I99" s="613"/>
      <c r="J99" s="614"/>
      <c r="K99" s="614"/>
      <c r="L99" s="614"/>
      <c r="M99" s="614"/>
      <c r="N99" s="614"/>
      <c r="O99" s="615"/>
      <c r="P99" s="631"/>
      <c r="Q99" s="632"/>
      <c r="R99" s="632"/>
      <c r="S99" s="632"/>
      <c r="T99" s="632"/>
      <c r="U99" s="632"/>
      <c r="V99" s="632"/>
      <c r="W99" s="632"/>
      <c r="X99" s="632"/>
      <c r="Y99" s="632"/>
      <c r="Z99" s="632"/>
      <c r="AA99" s="632"/>
      <c r="AB99" s="632"/>
      <c r="AC99" s="632"/>
      <c r="AD99" s="632"/>
      <c r="AE99" s="632"/>
      <c r="AF99" s="632"/>
      <c r="AG99" s="632"/>
      <c r="AH99" s="633"/>
    </row>
    <row r="100" spans="1:34" ht="18.75" customHeight="1" thickBot="1">
      <c r="A100" s="593"/>
      <c r="B100" s="616"/>
      <c r="C100" s="617"/>
      <c r="D100" s="617"/>
      <c r="E100" s="617"/>
      <c r="F100" s="617"/>
      <c r="G100" s="617"/>
      <c r="H100" s="618"/>
      <c r="I100" s="616"/>
      <c r="J100" s="617"/>
      <c r="K100" s="617"/>
      <c r="L100" s="617"/>
      <c r="M100" s="617"/>
      <c r="N100" s="617"/>
      <c r="O100" s="618"/>
      <c r="P100" s="634"/>
      <c r="Q100" s="635"/>
      <c r="R100" s="635"/>
      <c r="S100" s="635"/>
      <c r="T100" s="635"/>
      <c r="U100" s="635"/>
      <c r="V100" s="635"/>
      <c r="W100" s="635"/>
      <c r="X100" s="635"/>
      <c r="Y100" s="635"/>
      <c r="Z100" s="635"/>
      <c r="AA100" s="635"/>
      <c r="AB100" s="635"/>
      <c r="AC100" s="635"/>
      <c r="AD100" s="635"/>
      <c r="AE100" s="635"/>
      <c r="AF100" s="635"/>
      <c r="AG100" s="635"/>
      <c r="AH100" s="636"/>
    </row>
    <row r="101" spans="1:34" ht="39.75" customHeight="1" thickBot="1">
      <c r="A101" s="593"/>
      <c r="B101" s="637" t="s">
        <v>158</v>
      </c>
      <c r="C101" s="638"/>
      <c r="D101" s="638"/>
      <c r="E101" s="639"/>
      <c r="F101" s="640" t="s">
        <v>159</v>
      </c>
      <c r="G101" s="640"/>
      <c r="H101" s="640"/>
      <c r="I101" s="637" t="s">
        <v>160</v>
      </c>
      <c r="J101" s="638"/>
      <c r="K101" s="638"/>
      <c r="L101" s="638"/>
      <c r="M101" s="638"/>
      <c r="N101" s="638"/>
      <c r="O101" s="639"/>
      <c r="P101" s="637" t="s">
        <v>161</v>
      </c>
      <c r="Q101" s="638"/>
      <c r="R101" s="638"/>
      <c r="S101" s="638"/>
      <c r="T101" s="638"/>
      <c r="U101" s="638"/>
      <c r="V101" s="638"/>
      <c r="W101" s="638"/>
      <c r="X101" s="638"/>
      <c r="Y101" s="639"/>
      <c r="Z101" s="643" t="s">
        <v>285</v>
      </c>
      <c r="AA101" s="644"/>
      <c r="AB101" s="644"/>
      <c r="AC101" s="644"/>
      <c r="AD101" s="645"/>
      <c r="AE101" s="637" t="s">
        <v>286</v>
      </c>
      <c r="AF101" s="638"/>
      <c r="AG101" s="638"/>
      <c r="AH101" s="646"/>
    </row>
    <row r="102" spans="1:34" ht="18.75" customHeight="1">
      <c r="A102" s="593"/>
      <c r="B102" s="647"/>
      <c r="C102" s="648"/>
      <c r="D102" s="648"/>
      <c r="E102" s="649"/>
      <c r="F102" s="653"/>
      <c r="G102" s="654"/>
      <c r="H102" s="655"/>
      <c r="I102" s="659"/>
      <c r="J102" s="660"/>
      <c r="K102" s="660"/>
      <c r="L102" s="660"/>
      <c r="M102" s="660"/>
      <c r="N102" s="660"/>
      <c r="O102" s="661"/>
      <c r="P102" s="610"/>
      <c r="Q102" s="611"/>
      <c r="R102" s="611"/>
      <c r="S102" s="611"/>
      <c r="T102" s="611"/>
      <c r="U102" s="611"/>
      <c r="V102" s="611"/>
      <c r="W102" s="611"/>
      <c r="X102" s="611"/>
      <c r="Y102" s="612"/>
      <c r="Z102" s="665"/>
      <c r="AA102" s="666"/>
      <c r="AB102" s="666"/>
      <c r="AC102" s="666"/>
      <c r="AD102" s="667"/>
      <c r="AE102" s="622"/>
      <c r="AF102" s="623"/>
      <c r="AG102" s="623"/>
      <c r="AH102" s="624"/>
    </row>
    <row r="103" spans="1:34" ht="18.75" customHeight="1" thickBot="1">
      <c r="A103" s="672"/>
      <c r="B103" s="650"/>
      <c r="C103" s="651"/>
      <c r="D103" s="651"/>
      <c r="E103" s="652"/>
      <c r="F103" s="656"/>
      <c r="G103" s="657"/>
      <c r="H103" s="658"/>
      <c r="I103" s="662"/>
      <c r="J103" s="663"/>
      <c r="K103" s="663"/>
      <c r="L103" s="663"/>
      <c r="M103" s="663"/>
      <c r="N103" s="663"/>
      <c r="O103" s="664"/>
      <c r="P103" s="616"/>
      <c r="Q103" s="617"/>
      <c r="R103" s="617"/>
      <c r="S103" s="617"/>
      <c r="T103" s="617"/>
      <c r="U103" s="617"/>
      <c r="V103" s="617"/>
      <c r="W103" s="617"/>
      <c r="X103" s="617"/>
      <c r="Y103" s="618"/>
      <c r="Z103" s="668"/>
      <c r="AA103" s="669"/>
      <c r="AB103" s="669"/>
      <c r="AC103" s="669"/>
      <c r="AD103" s="670"/>
      <c r="AE103" s="625"/>
      <c r="AF103" s="626"/>
      <c r="AG103" s="626"/>
      <c r="AH103" s="627"/>
    </row>
    <row r="104" spans="1:34" ht="18.75" customHeight="1" thickBot="1">
      <c r="A104" s="671">
        <v>15</v>
      </c>
      <c r="B104" s="606" t="s">
        <v>128</v>
      </c>
      <c r="C104" s="607"/>
      <c r="D104" s="607"/>
      <c r="E104" s="607"/>
      <c r="F104" s="607"/>
      <c r="G104" s="607"/>
      <c r="H104" s="608"/>
      <c r="I104" s="606" t="s">
        <v>156</v>
      </c>
      <c r="J104" s="607"/>
      <c r="K104" s="607"/>
      <c r="L104" s="607"/>
      <c r="M104" s="607"/>
      <c r="N104" s="607"/>
      <c r="O104" s="608"/>
      <c r="P104" s="606" t="s">
        <v>265</v>
      </c>
      <c r="Q104" s="607"/>
      <c r="R104" s="607"/>
      <c r="S104" s="607"/>
      <c r="T104" s="607"/>
      <c r="U104" s="607"/>
      <c r="V104" s="607"/>
      <c r="W104" s="607"/>
      <c r="X104" s="607"/>
      <c r="Y104" s="607"/>
      <c r="Z104" s="607"/>
      <c r="AA104" s="607"/>
      <c r="AB104" s="607"/>
      <c r="AC104" s="607"/>
      <c r="AD104" s="607"/>
      <c r="AE104" s="607"/>
      <c r="AF104" s="607"/>
      <c r="AG104" s="607"/>
      <c r="AH104" s="609"/>
    </row>
    <row r="105" spans="1:34" ht="18.75" customHeight="1">
      <c r="A105" s="593"/>
      <c r="B105" s="610"/>
      <c r="C105" s="611"/>
      <c r="D105" s="611"/>
      <c r="E105" s="611"/>
      <c r="F105" s="611"/>
      <c r="G105" s="611"/>
      <c r="H105" s="612"/>
      <c r="I105" s="610"/>
      <c r="J105" s="611"/>
      <c r="K105" s="611"/>
      <c r="L105" s="611"/>
      <c r="M105" s="611"/>
      <c r="N105" s="611"/>
      <c r="O105" s="612"/>
      <c r="P105" s="628"/>
      <c r="Q105" s="629"/>
      <c r="R105" s="629"/>
      <c r="S105" s="629"/>
      <c r="T105" s="629"/>
      <c r="U105" s="629"/>
      <c r="V105" s="629"/>
      <c r="W105" s="629"/>
      <c r="X105" s="629"/>
      <c r="Y105" s="629"/>
      <c r="Z105" s="629"/>
      <c r="AA105" s="629"/>
      <c r="AB105" s="629"/>
      <c r="AC105" s="629"/>
      <c r="AD105" s="629"/>
      <c r="AE105" s="629"/>
      <c r="AF105" s="629"/>
      <c r="AG105" s="629"/>
      <c r="AH105" s="630"/>
    </row>
    <row r="106" spans="1:34" ht="18.75" customHeight="1">
      <c r="A106" s="593"/>
      <c r="B106" s="613"/>
      <c r="C106" s="614"/>
      <c r="D106" s="614"/>
      <c r="E106" s="614"/>
      <c r="F106" s="614"/>
      <c r="G106" s="614"/>
      <c r="H106" s="615"/>
      <c r="I106" s="613"/>
      <c r="J106" s="614"/>
      <c r="K106" s="614"/>
      <c r="L106" s="614"/>
      <c r="M106" s="614"/>
      <c r="N106" s="614"/>
      <c r="O106" s="615"/>
      <c r="P106" s="631"/>
      <c r="Q106" s="632"/>
      <c r="R106" s="632"/>
      <c r="S106" s="632"/>
      <c r="T106" s="632"/>
      <c r="U106" s="632"/>
      <c r="V106" s="632"/>
      <c r="W106" s="632"/>
      <c r="X106" s="632"/>
      <c r="Y106" s="632"/>
      <c r="Z106" s="632"/>
      <c r="AA106" s="632"/>
      <c r="AB106" s="632"/>
      <c r="AC106" s="632"/>
      <c r="AD106" s="632"/>
      <c r="AE106" s="632"/>
      <c r="AF106" s="632"/>
      <c r="AG106" s="632"/>
      <c r="AH106" s="633"/>
    </row>
    <row r="107" spans="1:34" ht="18.75" customHeight="1" thickBot="1">
      <c r="A107" s="593"/>
      <c r="B107" s="616"/>
      <c r="C107" s="617"/>
      <c r="D107" s="617"/>
      <c r="E107" s="617"/>
      <c r="F107" s="617"/>
      <c r="G107" s="617"/>
      <c r="H107" s="618"/>
      <c r="I107" s="616"/>
      <c r="J107" s="617"/>
      <c r="K107" s="617"/>
      <c r="L107" s="617"/>
      <c r="M107" s="617"/>
      <c r="N107" s="617"/>
      <c r="O107" s="618"/>
      <c r="P107" s="634"/>
      <c r="Q107" s="635"/>
      <c r="R107" s="635"/>
      <c r="S107" s="635"/>
      <c r="T107" s="635"/>
      <c r="U107" s="635"/>
      <c r="V107" s="635"/>
      <c r="W107" s="635"/>
      <c r="X107" s="635"/>
      <c r="Y107" s="635"/>
      <c r="Z107" s="635"/>
      <c r="AA107" s="635"/>
      <c r="AB107" s="635"/>
      <c r="AC107" s="635"/>
      <c r="AD107" s="635"/>
      <c r="AE107" s="635"/>
      <c r="AF107" s="635"/>
      <c r="AG107" s="635"/>
      <c r="AH107" s="636"/>
    </row>
    <row r="108" spans="1:34" ht="39.75" customHeight="1" thickBot="1">
      <c r="A108" s="593"/>
      <c r="B108" s="637" t="s">
        <v>158</v>
      </c>
      <c r="C108" s="638"/>
      <c r="D108" s="638"/>
      <c r="E108" s="639"/>
      <c r="F108" s="640" t="s">
        <v>159</v>
      </c>
      <c r="G108" s="640"/>
      <c r="H108" s="640"/>
      <c r="I108" s="637" t="s">
        <v>160</v>
      </c>
      <c r="J108" s="638"/>
      <c r="K108" s="638"/>
      <c r="L108" s="638"/>
      <c r="M108" s="638"/>
      <c r="N108" s="638"/>
      <c r="O108" s="639"/>
      <c r="P108" s="637" t="s">
        <v>161</v>
      </c>
      <c r="Q108" s="638"/>
      <c r="R108" s="638"/>
      <c r="S108" s="638"/>
      <c r="T108" s="638"/>
      <c r="U108" s="638"/>
      <c r="V108" s="638"/>
      <c r="W108" s="638"/>
      <c r="X108" s="638"/>
      <c r="Y108" s="639"/>
      <c r="Z108" s="643" t="s">
        <v>285</v>
      </c>
      <c r="AA108" s="644"/>
      <c r="AB108" s="644"/>
      <c r="AC108" s="644"/>
      <c r="AD108" s="645"/>
      <c r="AE108" s="637" t="s">
        <v>286</v>
      </c>
      <c r="AF108" s="638"/>
      <c r="AG108" s="638"/>
      <c r="AH108" s="646"/>
    </row>
    <row r="109" spans="1:34" ht="18.75" customHeight="1">
      <c r="A109" s="593"/>
      <c r="B109" s="647"/>
      <c r="C109" s="648"/>
      <c r="D109" s="648"/>
      <c r="E109" s="649"/>
      <c r="F109" s="653"/>
      <c r="G109" s="654"/>
      <c r="H109" s="655"/>
      <c r="I109" s="659"/>
      <c r="J109" s="660"/>
      <c r="K109" s="660"/>
      <c r="L109" s="660"/>
      <c r="M109" s="660"/>
      <c r="N109" s="660"/>
      <c r="O109" s="661"/>
      <c r="P109" s="610"/>
      <c r="Q109" s="611"/>
      <c r="R109" s="611"/>
      <c r="S109" s="611"/>
      <c r="T109" s="611"/>
      <c r="U109" s="611"/>
      <c r="V109" s="611"/>
      <c r="W109" s="611"/>
      <c r="X109" s="611"/>
      <c r="Y109" s="612"/>
      <c r="Z109" s="665"/>
      <c r="AA109" s="666"/>
      <c r="AB109" s="666"/>
      <c r="AC109" s="666"/>
      <c r="AD109" s="667"/>
      <c r="AE109" s="622"/>
      <c r="AF109" s="623"/>
      <c r="AG109" s="623"/>
      <c r="AH109" s="624"/>
    </row>
    <row r="110" spans="1:34" ht="18.75" customHeight="1" thickBot="1">
      <c r="A110" s="672"/>
      <c r="B110" s="650"/>
      <c r="C110" s="651"/>
      <c r="D110" s="651"/>
      <c r="E110" s="652"/>
      <c r="F110" s="656"/>
      <c r="G110" s="657"/>
      <c r="H110" s="658"/>
      <c r="I110" s="662"/>
      <c r="J110" s="663"/>
      <c r="K110" s="663"/>
      <c r="L110" s="663"/>
      <c r="M110" s="663"/>
      <c r="N110" s="663"/>
      <c r="O110" s="664"/>
      <c r="P110" s="616"/>
      <c r="Q110" s="617"/>
      <c r="R110" s="617"/>
      <c r="S110" s="617"/>
      <c r="T110" s="617"/>
      <c r="U110" s="617"/>
      <c r="V110" s="617"/>
      <c r="W110" s="617"/>
      <c r="X110" s="617"/>
      <c r="Y110" s="618"/>
      <c r="Z110" s="668"/>
      <c r="AA110" s="669"/>
      <c r="AB110" s="669"/>
      <c r="AC110" s="669"/>
      <c r="AD110" s="670"/>
      <c r="AE110" s="625"/>
      <c r="AF110" s="626"/>
      <c r="AG110" s="626"/>
      <c r="AH110" s="627"/>
    </row>
    <row r="111" spans="1:34" ht="18.75" customHeight="1" thickBot="1">
      <c r="A111" s="671">
        <v>16</v>
      </c>
      <c r="B111" s="606" t="s">
        <v>128</v>
      </c>
      <c r="C111" s="607"/>
      <c r="D111" s="607"/>
      <c r="E111" s="607"/>
      <c r="F111" s="607"/>
      <c r="G111" s="607"/>
      <c r="H111" s="608"/>
      <c r="I111" s="606" t="s">
        <v>156</v>
      </c>
      <c r="J111" s="607"/>
      <c r="K111" s="607"/>
      <c r="L111" s="607"/>
      <c r="M111" s="607"/>
      <c r="N111" s="607"/>
      <c r="O111" s="608"/>
      <c r="P111" s="606" t="s">
        <v>265</v>
      </c>
      <c r="Q111" s="607"/>
      <c r="R111" s="607"/>
      <c r="S111" s="607"/>
      <c r="T111" s="607"/>
      <c r="U111" s="607"/>
      <c r="V111" s="607"/>
      <c r="W111" s="607"/>
      <c r="X111" s="607"/>
      <c r="Y111" s="607"/>
      <c r="Z111" s="607"/>
      <c r="AA111" s="607"/>
      <c r="AB111" s="607"/>
      <c r="AC111" s="607"/>
      <c r="AD111" s="607"/>
      <c r="AE111" s="607"/>
      <c r="AF111" s="607"/>
      <c r="AG111" s="607"/>
      <c r="AH111" s="609"/>
    </row>
    <row r="112" spans="1:34" ht="18.75" customHeight="1">
      <c r="A112" s="593"/>
      <c r="B112" s="610"/>
      <c r="C112" s="611"/>
      <c r="D112" s="611"/>
      <c r="E112" s="611"/>
      <c r="F112" s="611"/>
      <c r="G112" s="611"/>
      <c r="H112" s="612"/>
      <c r="I112" s="610"/>
      <c r="J112" s="611"/>
      <c r="K112" s="611"/>
      <c r="L112" s="611"/>
      <c r="M112" s="611"/>
      <c r="N112" s="611"/>
      <c r="O112" s="612"/>
      <c r="P112" s="628"/>
      <c r="Q112" s="629"/>
      <c r="R112" s="629"/>
      <c r="S112" s="629"/>
      <c r="T112" s="629"/>
      <c r="U112" s="629"/>
      <c r="V112" s="629"/>
      <c r="W112" s="629"/>
      <c r="X112" s="629"/>
      <c r="Y112" s="629"/>
      <c r="Z112" s="629"/>
      <c r="AA112" s="629"/>
      <c r="AB112" s="629"/>
      <c r="AC112" s="629"/>
      <c r="AD112" s="629"/>
      <c r="AE112" s="629"/>
      <c r="AF112" s="629"/>
      <c r="AG112" s="629"/>
      <c r="AH112" s="630"/>
    </row>
    <row r="113" spans="1:34" ht="18.75" customHeight="1">
      <c r="A113" s="593"/>
      <c r="B113" s="613"/>
      <c r="C113" s="614"/>
      <c r="D113" s="614"/>
      <c r="E113" s="614"/>
      <c r="F113" s="614"/>
      <c r="G113" s="614"/>
      <c r="H113" s="615"/>
      <c r="I113" s="613"/>
      <c r="J113" s="614"/>
      <c r="K113" s="614"/>
      <c r="L113" s="614"/>
      <c r="M113" s="614"/>
      <c r="N113" s="614"/>
      <c r="O113" s="615"/>
      <c r="P113" s="631"/>
      <c r="Q113" s="632"/>
      <c r="R113" s="632"/>
      <c r="S113" s="632"/>
      <c r="T113" s="632"/>
      <c r="U113" s="632"/>
      <c r="V113" s="632"/>
      <c r="W113" s="632"/>
      <c r="X113" s="632"/>
      <c r="Y113" s="632"/>
      <c r="Z113" s="632"/>
      <c r="AA113" s="632"/>
      <c r="AB113" s="632"/>
      <c r="AC113" s="632"/>
      <c r="AD113" s="632"/>
      <c r="AE113" s="632"/>
      <c r="AF113" s="632"/>
      <c r="AG113" s="632"/>
      <c r="AH113" s="633"/>
    </row>
    <row r="114" spans="1:34" ht="18.75" customHeight="1" thickBot="1">
      <c r="A114" s="593"/>
      <c r="B114" s="616"/>
      <c r="C114" s="617"/>
      <c r="D114" s="617"/>
      <c r="E114" s="617"/>
      <c r="F114" s="617"/>
      <c r="G114" s="617"/>
      <c r="H114" s="618"/>
      <c r="I114" s="616"/>
      <c r="J114" s="617"/>
      <c r="K114" s="617"/>
      <c r="L114" s="617"/>
      <c r="M114" s="617"/>
      <c r="N114" s="617"/>
      <c r="O114" s="618"/>
      <c r="P114" s="634"/>
      <c r="Q114" s="635"/>
      <c r="R114" s="635"/>
      <c r="S114" s="635"/>
      <c r="T114" s="635"/>
      <c r="U114" s="635"/>
      <c r="V114" s="635"/>
      <c r="W114" s="635"/>
      <c r="X114" s="635"/>
      <c r="Y114" s="635"/>
      <c r="Z114" s="635"/>
      <c r="AA114" s="635"/>
      <c r="AB114" s="635"/>
      <c r="AC114" s="635"/>
      <c r="AD114" s="635"/>
      <c r="AE114" s="635"/>
      <c r="AF114" s="635"/>
      <c r="AG114" s="635"/>
      <c r="AH114" s="636"/>
    </row>
    <row r="115" spans="1:34" ht="39.75" customHeight="1" thickBot="1">
      <c r="A115" s="593"/>
      <c r="B115" s="637" t="s">
        <v>158</v>
      </c>
      <c r="C115" s="638"/>
      <c r="D115" s="638"/>
      <c r="E115" s="639"/>
      <c r="F115" s="640" t="s">
        <v>159</v>
      </c>
      <c r="G115" s="640"/>
      <c r="H115" s="640"/>
      <c r="I115" s="637" t="s">
        <v>160</v>
      </c>
      <c r="J115" s="638"/>
      <c r="K115" s="638"/>
      <c r="L115" s="638"/>
      <c r="M115" s="638"/>
      <c r="N115" s="638"/>
      <c r="O115" s="639"/>
      <c r="P115" s="637" t="s">
        <v>161</v>
      </c>
      <c r="Q115" s="638"/>
      <c r="R115" s="638"/>
      <c r="S115" s="638"/>
      <c r="T115" s="638"/>
      <c r="U115" s="638"/>
      <c r="V115" s="638"/>
      <c r="W115" s="638"/>
      <c r="X115" s="638"/>
      <c r="Y115" s="639"/>
      <c r="Z115" s="643" t="s">
        <v>285</v>
      </c>
      <c r="AA115" s="644"/>
      <c r="AB115" s="644"/>
      <c r="AC115" s="644"/>
      <c r="AD115" s="645"/>
      <c r="AE115" s="637" t="s">
        <v>286</v>
      </c>
      <c r="AF115" s="638"/>
      <c r="AG115" s="638"/>
      <c r="AH115" s="646"/>
    </row>
    <row r="116" spans="1:34" ht="18.75" customHeight="1">
      <c r="A116" s="593"/>
      <c r="B116" s="647"/>
      <c r="C116" s="648"/>
      <c r="D116" s="648"/>
      <c r="E116" s="649"/>
      <c r="F116" s="653"/>
      <c r="G116" s="654"/>
      <c r="H116" s="655"/>
      <c r="I116" s="659"/>
      <c r="J116" s="660"/>
      <c r="K116" s="660"/>
      <c r="L116" s="660"/>
      <c r="M116" s="660"/>
      <c r="N116" s="660"/>
      <c r="O116" s="661"/>
      <c r="P116" s="610"/>
      <c r="Q116" s="611"/>
      <c r="R116" s="611"/>
      <c r="S116" s="611"/>
      <c r="T116" s="611"/>
      <c r="U116" s="611"/>
      <c r="V116" s="611"/>
      <c r="W116" s="611"/>
      <c r="X116" s="611"/>
      <c r="Y116" s="612"/>
      <c r="Z116" s="665"/>
      <c r="AA116" s="666"/>
      <c r="AB116" s="666"/>
      <c r="AC116" s="666"/>
      <c r="AD116" s="667"/>
      <c r="AE116" s="622"/>
      <c r="AF116" s="623"/>
      <c r="AG116" s="623"/>
      <c r="AH116" s="624"/>
    </row>
    <row r="117" spans="1:34" ht="18.75" customHeight="1" thickBot="1">
      <c r="A117" s="672"/>
      <c r="B117" s="650"/>
      <c r="C117" s="651"/>
      <c r="D117" s="651"/>
      <c r="E117" s="652"/>
      <c r="F117" s="656"/>
      <c r="G117" s="657"/>
      <c r="H117" s="658"/>
      <c r="I117" s="662"/>
      <c r="J117" s="663"/>
      <c r="K117" s="663"/>
      <c r="L117" s="663"/>
      <c r="M117" s="663"/>
      <c r="N117" s="663"/>
      <c r="O117" s="664"/>
      <c r="P117" s="616"/>
      <c r="Q117" s="617"/>
      <c r="R117" s="617"/>
      <c r="S117" s="617"/>
      <c r="T117" s="617"/>
      <c r="U117" s="617"/>
      <c r="V117" s="617"/>
      <c r="W117" s="617"/>
      <c r="X117" s="617"/>
      <c r="Y117" s="618"/>
      <c r="Z117" s="668"/>
      <c r="AA117" s="669"/>
      <c r="AB117" s="669"/>
      <c r="AC117" s="669"/>
      <c r="AD117" s="670"/>
      <c r="AE117" s="625"/>
      <c r="AF117" s="626"/>
      <c r="AG117" s="626"/>
      <c r="AH117" s="627"/>
    </row>
    <row r="118" spans="1:34" ht="18.75" customHeight="1" thickBot="1">
      <c r="A118" s="671">
        <v>17</v>
      </c>
      <c r="B118" s="606" t="s">
        <v>128</v>
      </c>
      <c r="C118" s="607"/>
      <c r="D118" s="607"/>
      <c r="E118" s="607"/>
      <c r="F118" s="607"/>
      <c r="G118" s="607"/>
      <c r="H118" s="608"/>
      <c r="I118" s="606" t="s">
        <v>156</v>
      </c>
      <c r="J118" s="607"/>
      <c r="K118" s="607"/>
      <c r="L118" s="607"/>
      <c r="M118" s="607"/>
      <c r="N118" s="607"/>
      <c r="O118" s="608"/>
      <c r="P118" s="606" t="s">
        <v>265</v>
      </c>
      <c r="Q118" s="607"/>
      <c r="R118" s="607"/>
      <c r="S118" s="607"/>
      <c r="T118" s="607"/>
      <c r="U118" s="607"/>
      <c r="V118" s="607"/>
      <c r="W118" s="607"/>
      <c r="X118" s="607"/>
      <c r="Y118" s="607"/>
      <c r="Z118" s="607"/>
      <c r="AA118" s="607"/>
      <c r="AB118" s="607"/>
      <c r="AC118" s="607"/>
      <c r="AD118" s="607"/>
      <c r="AE118" s="607"/>
      <c r="AF118" s="607"/>
      <c r="AG118" s="607"/>
      <c r="AH118" s="609"/>
    </row>
    <row r="119" spans="1:34" ht="18.75" customHeight="1">
      <c r="A119" s="593"/>
      <c r="B119" s="610"/>
      <c r="C119" s="611"/>
      <c r="D119" s="611"/>
      <c r="E119" s="611"/>
      <c r="F119" s="611"/>
      <c r="G119" s="611"/>
      <c r="H119" s="612"/>
      <c r="I119" s="610"/>
      <c r="J119" s="611"/>
      <c r="K119" s="611"/>
      <c r="L119" s="611"/>
      <c r="M119" s="611"/>
      <c r="N119" s="611"/>
      <c r="O119" s="612"/>
      <c r="P119" s="628"/>
      <c r="Q119" s="629"/>
      <c r="R119" s="629"/>
      <c r="S119" s="629"/>
      <c r="T119" s="629"/>
      <c r="U119" s="629"/>
      <c r="V119" s="629"/>
      <c r="W119" s="629"/>
      <c r="X119" s="629"/>
      <c r="Y119" s="629"/>
      <c r="Z119" s="629"/>
      <c r="AA119" s="629"/>
      <c r="AB119" s="629"/>
      <c r="AC119" s="629"/>
      <c r="AD119" s="629"/>
      <c r="AE119" s="629"/>
      <c r="AF119" s="629"/>
      <c r="AG119" s="629"/>
      <c r="AH119" s="630"/>
    </row>
    <row r="120" spans="1:34" ht="18.75" customHeight="1">
      <c r="A120" s="593"/>
      <c r="B120" s="613"/>
      <c r="C120" s="614"/>
      <c r="D120" s="614"/>
      <c r="E120" s="614"/>
      <c r="F120" s="614"/>
      <c r="G120" s="614"/>
      <c r="H120" s="615"/>
      <c r="I120" s="613"/>
      <c r="J120" s="614"/>
      <c r="K120" s="614"/>
      <c r="L120" s="614"/>
      <c r="M120" s="614"/>
      <c r="N120" s="614"/>
      <c r="O120" s="615"/>
      <c r="P120" s="631"/>
      <c r="Q120" s="632"/>
      <c r="R120" s="632"/>
      <c r="S120" s="632"/>
      <c r="T120" s="632"/>
      <c r="U120" s="632"/>
      <c r="V120" s="632"/>
      <c r="W120" s="632"/>
      <c r="X120" s="632"/>
      <c r="Y120" s="632"/>
      <c r="Z120" s="632"/>
      <c r="AA120" s="632"/>
      <c r="AB120" s="632"/>
      <c r="AC120" s="632"/>
      <c r="AD120" s="632"/>
      <c r="AE120" s="632"/>
      <c r="AF120" s="632"/>
      <c r="AG120" s="632"/>
      <c r="AH120" s="633"/>
    </row>
    <row r="121" spans="1:34" ht="18.75" customHeight="1" thickBot="1">
      <c r="A121" s="593"/>
      <c r="B121" s="616"/>
      <c r="C121" s="617"/>
      <c r="D121" s="617"/>
      <c r="E121" s="617"/>
      <c r="F121" s="617"/>
      <c r="G121" s="617"/>
      <c r="H121" s="618"/>
      <c r="I121" s="616"/>
      <c r="J121" s="617"/>
      <c r="K121" s="617"/>
      <c r="L121" s="617"/>
      <c r="M121" s="617"/>
      <c r="N121" s="617"/>
      <c r="O121" s="618"/>
      <c r="P121" s="634"/>
      <c r="Q121" s="635"/>
      <c r="R121" s="635"/>
      <c r="S121" s="635"/>
      <c r="T121" s="635"/>
      <c r="U121" s="635"/>
      <c r="V121" s="635"/>
      <c r="W121" s="635"/>
      <c r="X121" s="635"/>
      <c r="Y121" s="635"/>
      <c r="Z121" s="635"/>
      <c r="AA121" s="635"/>
      <c r="AB121" s="635"/>
      <c r="AC121" s="635"/>
      <c r="AD121" s="635"/>
      <c r="AE121" s="635"/>
      <c r="AF121" s="635"/>
      <c r="AG121" s="635"/>
      <c r="AH121" s="636"/>
    </row>
    <row r="122" spans="1:34" ht="30" customHeight="1" thickBot="1">
      <c r="A122" s="593"/>
      <c r="B122" s="637" t="s">
        <v>158</v>
      </c>
      <c r="C122" s="638"/>
      <c r="D122" s="638"/>
      <c r="E122" s="639"/>
      <c r="F122" s="640" t="s">
        <v>159</v>
      </c>
      <c r="G122" s="640"/>
      <c r="H122" s="640"/>
      <c r="I122" s="637" t="s">
        <v>160</v>
      </c>
      <c r="J122" s="638"/>
      <c r="K122" s="638"/>
      <c r="L122" s="638"/>
      <c r="M122" s="638"/>
      <c r="N122" s="638"/>
      <c r="O122" s="639"/>
      <c r="P122" s="637" t="s">
        <v>161</v>
      </c>
      <c r="Q122" s="638"/>
      <c r="R122" s="638"/>
      <c r="S122" s="638"/>
      <c r="T122" s="638"/>
      <c r="U122" s="638"/>
      <c r="V122" s="638"/>
      <c r="W122" s="638"/>
      <c r="X122" s="638"/>
      <c r="Y122" s="639"/>
      <c r="Z122" s="643" t="s">
        <v>285</v>
      </c>
      <c r="AA122" s="644"/>
      <c r="AB122" s="644"/>
      <c r="AC122" s="644"/>
      <c r="AD122" s="645"/>
      <c r="AE122" s="637" t="s">
        <v>286</v>
      </c>
      <c r="AF122" s="638"/>
      <c r="AG122" s="638"/>
      <c r="AH122" s="646"/>
    </row>
    <row r="123" spans="1:34" ht="18.75" customHeight="1">
      <c r="A123" s="593"/>
      <c r="B123" s="647"/>
      <c r="C123" s="648"/>
      <c r="D123" s="648"/>
      <c r="E123" s="649"/>
      <c r="F123" s="653"/>
      <c r="G123" s="654"/>
      <c r="H123" s="655"/>
      <c r="I123" s="659"/>
      <c r="J123" s="660"/>
      <c r="K123" s="660"/>
      <c r="L123" s="660"/>
      <c r="M123" s="660"/>
      <c r="N123" s="660"/>
      <c r="O123" s="661"/>
      <c r="P123" s="610"/>
      <c r="Q123" s="611"/>
      <c r="R123" s="611"/>
      <c r="S123" s="611"/>
      <c r="T123" s="611"/>
      <c r="U123" s="611"/>
      <c r="V123" s="611"/>
      <c r="W123" s="611"/>
      <c r="X123" s="611"/>
      <c r="Y123" s="612"/>
      <c r="Z123" s="665"/>
      <c r="AA123" s="666"/>
      <c r="AB123" s="666"/>
      <c r="AC123" s="666"/>
      <c r="AD123" s="667"/>
      <c r="AE123" s="622"/>
      <c r="AF123" s="623"/>
      <c r="AG123" s="623"/>
      <c r="AH123" s="624"/>
    </row>
    <row r="124" spans="1:34" ht="18.75" customHeight="1" thickBot="1">
      <c r="A124" s="672"/>
      <c r="B124" s="650"/>
      <c r="C124" s="651"/>
      <c r="D124" s="651"/>
      <c r="E124" s="652"/>
      <c r="F124" s="656"/>
      <c r="G124" s="657"/>
      <c r="H124" s="658"/>
      <c r="I124" s="662"/>
      <c r="J124" s="663"/>
      <c r="K124" s="663"/>
      <c r="L124" s="663"/>
      <c r="M124" s="663"/>
      <c r="N124" s="663"/>
      <c r="O124" s="664"/>
      <c r="P124" s="616"/>
      <c r="Q124" s="617"/>
      <c r="R124" s="617"/>
      <c r="S124" s="617"/>
      <c r="T124" s="617"/>
      <c r="U124" s="617"/>
      <c r="V124" s="617"/>
      <c r="W124" s="617"/>
      <c r="X124" s="617"/>
      <c r="Y124" s="618"/>
      <c r="Z124" s="668"/>
      <c r="AA124" s="669"/>
      <c r="AB124" s="669"/>
      <c r="AC124" s="669"/>
      <c r="AD124" s="670"/>
      <c r="AE124" s="625"/>
      <c r="AF124" s="626"/>
      <c r="AG124" s="626"/>
      <c r="AH124" s="627"/>
    </row>
    <row r="125" spans="1:34" ht="18.75" customHeight="1" thickBot="1">
      <c r="A125" s="671">
        <v>18</v>
      </c>
      <c r="B125" s="606" t="s">
        <v>128</v>
      </c>
      <c r="C125" s="607"/>
      <c r="D125" s="607"/>
      <c r="E125" s="607"/>
      <c r="F125" s="607"/>
      <c r="G125" s="607"/>
      <c r="H125" s="608"/>
      <c r="I125" s="606" t="s">
        <v>156</v>
      </c>
      <c r="J125" s="607"/>
      <c r="K125" s="607"/>
      <c r="L125" s="607"/>
      <c r="M125" s="607"/>
      <c r="N125" s="607"/>
      <c r="O125" s="608"/>
      <c r="P125" s="606" t="s">
        <v>264</v>
      </c>
      <c r="Q125" s="607"/>
      <c r="R125" s="607"/>
      <c r="S125" s="607"/>
      <c r="T125" s="607"/>
      <c r="U125" s="607"/>
      <c r="V125" s="607"/>
      <c r="W125" s="607"/>
      <c r="X125" s="607"/>
      <c r="Y125" s="607"/>
      <c r="Z125" s="607"/>
      <c r="AA125" s="607"/>
      <c r="AB125" s="607"/>
      <c r="AC125" s="607"/>
      <c r="AD125" s="607"/>
      <c r="AE125" s="607"/>
      <c r="AF125" s="607"/>
      <c r="AG125" s="607"/>
      <c r="AH125" s="609"/>
    </row>
    <row r="126" spans="1:34" ht="18.75" customHeight="1">
      <c r="A126" s="593"/>
      <c r="B126" s="610"/>
      <c r="C126" s="611"/>
      <c r="D126" s="611"/>
      <c r="E126" s="611"/>
      <c r="F126" s="611"/>
      <c r="G126" s="611"/>
      <c r="H126" s="612"/>
      <c r="I126" s="610"/>
      <c r="J126" s="611"/>
      <c r="K126" s="611"/>
      <c r="L126" s="611"/>
      <c r="M126" s="611"/>
      <c r="N126" s="611"/>
      <c r="O126" s="612"/>
      <c r="P126" s="628"/>
      <c r="Q126" s="629"/>
      <c r="R126" s="629"/>
      <c r="S126" s="629"/>
      <c r="T126" s="629"/>
      <c r="U126" s="629"/>
      <c r="V126" s="629"/>
      <c r="W126" s="629"/>
      <c r="X126" s="629"/>
      <c r="Y126" s="629"/>
      <c r="Z126" s="629"/>
      <c r="AA126" s="629"/>
      <c r="AB126" s="629"/>
      <c r="AC126" s="629"/>
      <c r="AD126" s="629"/>
      <c r="AE126" s="629"/>
      <c r="AF126" s="629"/>
      <c r="AG126" s="629"/>
      <c r="AH126" s="630"/>
    </row>
    <row r="127" spans="1:34" ht="18.75" customHeight="1">
      <c r="A127" s="593"/>
      <c r="B127" s="613"/>
      <c r="C127" s="614"/>
      <c r="D127" s="614"/>
      <c r="E127" s="614"/>
      <c r="F127" s="614"/>
      <c r="G127" s="614"/>
      <c r="H127" s="615"/>
      <c r="I127" s="613"/>
      <c r="J127" s="614"/>
      <c r="K127" s="614"/>
      <c r="L127" s="614"/>
      <c r="M127" s="614"/>
      <c r="N127" s="614"/>
      <c r="O127" s="615"/>
      <c r="P127" s="631"/>
      <c r="Q127" s="632"/>
      <c r="R127" s="632"/>
      <c r="S127" s="632"/>
      <c r="T127" s="632"/>
      <c r="U127" s="632"/>
      <c r="V127" s="632"/>
      <c r="W127" s="632"/>
      <c r="X127" s="632"/>
      <c r="Y127" s="632"/>
      <c r="Z127" s="632"/>
      <c r="AA127" s="632"/>
      <c r="AB127" s="632"/>
      <c r="AC127" s="632"/>
      <c r="AD127" s="632"/>
      <c r="AE127" s="632"/>
      <c r="AF127" s="632"/>
      <c r="AG127" s="632"/>
      <c r="AH127" s="633"/>
    </row>
    <row r="128" spans="1:34" ht="18.75" customHeight="1" thickBot="1">
      <c r="A128" s="593"/>
      <c r="B128" s="616"/>
      <c r="C128" s="617"/>
      <c r="D128" s="617"/>
      <c r="E128" s="617"/>
      <c r="F128" s="617"/>
      <c r="G128" s="617"/>
      <c r="H128" s="618"/>
      <c r="I128" s="616"/>
      <c r="J128" s="617"/>
      <c r="K128" s="617"/>
      <c r="L128" s="617"/>
      <c r="M128" s="617"/>
      <c r="N128" s="617"/>
      <c r="O128" s="618"/>
      <c r="P128" s="634"/>
      <c r="Q128" s="635"/>
      <c r="R128" s="635"/>
      <c r="S128" s="635"/>
      <c r="T128" s="635"/>
      <c r="U128" s="635"/>
      <c r="V128" s="635"/>
      <c r="W128" s="635"/>
      <c r="X128" s="635"/>
      <c r="Y128" s="635"/>
      <c r="Z128" s="635"/>
      <c r="AA128" s="635"/>
      <c r="AB128" s="635"/>
      <c r="AC128" s="635"/>
      <c r="AD128" s="635"/>
      <c r="AE128" s="635"/>
      <c r="AF128" s="635"/>
      <c r="AG128" s="635"/>
      <c r="AH128" s="636"/>
    </row>
    <row r="129" spans="1:34" ht="39.75" customHeight="1" thickBot="1">
      <c r="A129" s="593"/>
      <c r="B129" s="637" t="s">
        <v>158</v>
      </c>
      <c r="C129" s="638"/>
      <c r="D129" s="638"/>
      <c r="E129" s="639"/>
      <c r="F129" s="640" t="s">
        <v>159</v>
      </c>
      <c r="G129" s="640"/>
      <c r="H129" s="640"/>
      <c r="I129" s="637" t="s">
        <v>160</v>
      </c>
      <c r="J129" s="638"/>
      <c r="K129" s="638"/>
      <c r="L129" s="638"/>
      <c r="M129" s="638"/>
      <c r="N129" s="638"/>
      <c r="O129" s="639"/>
      <c r="P129" s="637" t="s">
        <v>161</v>
      </c>
      <c r="Q129" s="638"/>
      <c r="R129" s="638"/>
      <c r="S129" s="638"/>
      <c r="T129" s="638"/>
      <c r="U129" s="638"/>
      <c r="V129" s="638"/>
      <c r="W129" s="638"/>
      <c r="X129" s="638"/>
      <c r="Y129" s="639"/>
      <c r="Z129" s="643" t="s">
        <v>285</v>
      </c>
      <c r="AA129" s="644"/>
      <c r="AB129" s="644"/>
      <c r="AC129" s="644"/>
      <c r="AD129" s="645"/>
      <c r="AE129" s="637" t="s">
        <v>286</v>
      </c>
      <c r="AF129" s="638"/>
      <c r="AG129" s="638"/>
      <c r="AH129" s="646"/>
    </row>
    <row r="130" spans="1:34" ht="18.75" customHeight="1">
      <c r="A130" s="593"/>
      <c r="B130" s="647"/>
      <c r="C130" s="648"/>
      <c r="D130" s="648"/>
      <c r="E130" s="649"/>
      <c r="F130" s="653"/>
      <c r="G130" s="654"/>
      <c r="H130" s="655"/>
      <c r="I130" s="659"/>
      <c r="J130" s="660"/>
      <c r="K130" s="660"/>
      <c r="L130" s="660"/>
      <c r="M130" s="660"/>
      <c r="N130" s="660"/>
      <c r="O130" s="661"/>
      <c r="P130" s="610"/>
      <c r="Q130" s="611"/>
      <c r="R130" s="611"/>
      <c r="S130" s="611"/>
      <c r="T130" s="611"/>
      <c r="U130" s="611"/>
      <c r="V130" s="611"/>
      <c r="W130" s="611"/>
      <c r="X130" s="611"/>
      <c r="Y130" s="612"/>
      <c r="Z130" s="665"/>
      <c r="AA130" s="666"/>
      <c r="AB130" s="666"/>
      <c r="AC130" s="666"/>
      <c r="AD130" s="667"/>
      <c r="AE130" s="622"/>
      <c r="AF130" s="623"/>
      <c r="AG130" s="623"/>
      <c r="AH130" s="624"/>
    </row>
    <row r="131" spans="1:34" ht="18.75" customHeight="1" thickBot="1">
      <c r="A131" s="672"/>
      <c r="B131" s="650"/>
      <c r="C131" s="651"/>
      <c r="D131" s="651"/>
      <c r="E131" s="652"/>
      <c r="F131" s="656"/>
      <c r="G131" s="657"/>
      <c r="H131" s="658"/>
      <c r="I131" s="662"/>
      <c r="J131" s="663"/>
      <c r="K131" s="663"/>
      <c r="L131" s="663"/>
      <c r="M131" s="663"/>
      <c r="N131" s="663"/>
      <c r="O131" s="664"/>
      <c r="P131" s="616"/>
      <c r="Q131" s="617"/>
      <c r="R131" s="617"/>
      <c r="S131" s="617"/>
      <c r="T131" s="617"/>
      <c r="U131" s="617"/>
      <c r="V131" s="617"/>
      <c r="W131" s="617"/>
      <c r="X131" s="617"/>
      <c r="Y131" s="618"/>
      <c r="Z131" s="668"/>
      <c r="AA131" s="669"/>
      <c r="AB131" s="669"/>
      <c r="AC131" s="669"/>
      <c r="AD131" s="670"/>
      <c r="AE131" s="625"/>
      <c r="AF131" s="626"/>
      <c r="AG131" s="626"/>
      <c r="AH131" s="627"/>
    </row>
    <row r="132" spans="1:34" ht="18.75" customHeight="1" thickBot="1">
      <c r="A132" s="671">
        <v>19</v>
      </c>
      <c r="B132" s="606" t="s">
        <v>128</v>
      </c>
      <c r="C132" s="607"/>
      <c r="D132" s="607"/>
      <c r="E132" s="607"/>
      <c r="F132" s="607"/>
      <c r="G132" s="607"/>
      <c r="H132" s="608"/>
      <c r="I132" s="606" t="s">
        <v>156</v>
      </c>
      <c r="J132" s="607"/>
      <c r="K132" s="607"/>
      <c r="L132" s="607"/>
      <c r="M132" s="607"/>
      <c r="N132" s="607"/>
      <c r="O132" s="608"/>
      <c r="P132" s="606" t="s">
        <v>265</v>
      </c>
      <c r="Q132" s="607"/>
      <c r="R132" s="607"/>
      <c r="S132" s="607"/>
      <c r="T132" s="607"/>
      <c r="U132" s="607"/>
      <c r="V132" s="607"/>
      <c r="W132" s="607"/>
      <c r="X132" s="607"/>
      <c r="Y132" s="607"/>
      <c r="Z132" s="607"/>
      <c r="AA132" s="607"/>
      <c r="AB132" s="607"/>
      <c r="AC132" s="607"/>
      <c r="AD132" s="607"/>
      <c r="AE132" s="607"/>
      <c r="AF132" s="607"/>
      <c r="AG132" s="607"/>
      <c r="AH132" s="609"/>
    </row>
    <row r="133" spans="1:34" ht="18.75" customHeight="1">
      <c r="A133" s="593"/>
      <c r="B133" s="610"/>
      <c r="C133" s="611"/>
      <c r="D133" s="611"/>
      <c r="E133" s="611"/>
      <c r="F133" s="611"/>
      <c r="G133" s="611"/>
      <c r="H133" s="612"/>
      <c r="I133" s="610"/>
      <c r="J133" s="611"/>
      <c r="K133" s="611"/>
      <c r="L133" s="611"/>
      <c r="M133" s="611"/>
      <c r="N133" s="611"/>
      <c r="O133" s="612"/>
      <c r="P133" s="628"/>
      <c r="Q133" s="629"/>
      <c r="R133" s="629"/>
      <c r="S133" s="629"/>
      <c r="T133" s="629"/>
      <c r="U133" s="629"/>
      <c r="V133" s="629"/>
      <c r="W133" s="629"/>
      <c r="X133" s="629"/>
      <c r="Y133" s="629"/>
      <c r="Z133" s="629"/>
      <c r="AA133" s="629"/>
      <c r="AB133" s="629"/>
      <c r="AC133" s="629"/>
      <c r="AD133" s="629"/>
      <c r="AE133" s="629"/>
      <c r="AF133" s="629"/>
      <c r="AG133" s="629"/>
      <c r="AH133" s="630"/>
    </row>
    <row r="134" spans="1:34" ht="18.75" customHeight="1">
      <c r="A134" s="593"/>
      <c r="B134" s="613"/>
      <c r="C134" s="614"/>
      <c r="D134" s="614"/>
      <c r="E134" s="614"/>
      <c r="F134" s="614"/>
      <c r="G134" s="614"/>
      <c r="H134" s="615"/>
      <c r="I134" s="613"/>
      <c r="J134" s="614"/>
      <c r="K134" s="614"/>
      <c r="L134" s="614"/>
      <c r="M134" s="614"/>
      <c r="N134" s="614"/>
      <c r="O134" s="615"/>
      <c r="P134" s="631"/>
      <c r="Q134" s="632"/>
      <c r="R134" s="632"/>
      <c r="S134" s="632"/>
      <c r="T134" s="632"/>
      <c r="U134" s="632"/>
      <c r="V134" s="632"/>
      <c r="W134" s="632"/>
      <c r="X134" s="632"/>
      <c r="Y134" s="632"/>
      <c r="Z134" s="632"/>
      <c r="AA134" s="632"/>
      <c r="AB134" s="632"/>
      <c r="AC134" s="632"/>
      <c r="AD134" s="632"/>
      <c r="AE134" s="632"/>
      <c r="AF134" s="632"/>
      <c r="AG134" s="632"/>
      <c r="AH134" s="633"/>
    </row>
    <row r="135" spans="1:34" ht="18.75" customHeight="1" thickBot="1">
      <c r="A135" s="593"/>
      <c r="B135" s="616"/>
      <c r="C135" s="617"/>
      <c r="D135" s="617"/>
      <c r="E135" s="617"/>
      <c r="F135" s="617"/>
      <c r="G135" s="617"/>
      <c r="H135" s="618"/>
      <c r="I135" s="616"/>
      <c r="J135" s="617"/>
      <c r="K135" s="617"/>
      <c r="L135" s="617"/>
      <c r="M135" s="617"/>
      <c r="N135" s="617"/>
      <c r="O135" s="618"/>
      <c r="P135" s="634"/>
      <c r="Q135" s="635"/>
      <c r="R135" s="635"/>
      <c r="S135" s="635"/>
      <c r="T135" s="635"/>
      <c r="U135" s="635"/>
      <c r="V135" s="635"/>
      <c r="W135" s="635"/>
      <c r="X135" s="635"/>
      <c r="Y135" s="635"/>
      <c r="Z135" s="635"/>
      <c r="AA135" s="635"/>
      <c r="AB135" s="635"/>
      <c r="AC135" s="635"/>
      <c r="AD135" s="635"/>
      <c r="AE135" s="635"/>
      <c r="AF135" s="635"/>
      <c r="AG135" s="635"/>
      <c r="AH135" s="636"/>
    </row>
    <row r="136" spans="1:34" ht="39.75" customHeight="1" thickBot="1">
      <c r="A136" s="593"/>
      <c r="B136" s="637" t="s">
        <v>158</v>
      </c>
      <c r="C136" s="638"/>
      <c r="D136" s="638"/>
      <c r="E136" s="639"/>
      <c r="F136" s="640" t="s">
        <v>159</v>
      </c>
      <c r="G136" s="640"/>
      <c r="H136" s="640"/>
      <c r="I136" s="637" t="s">
        <v>160</v>
      </c>
      <c r="J136" s="638"/>
      <c r="K136" s="638"/>
      <c r="L136" s="638"/>
      <c r="M136" s="638"/>
      <c r="N136" s="638"/>
      <c r="O136" s="639"/>
      <c r="P136" s="637" t="s">
        <v>161</v>
      </c>
      <c r="Q136" s="638"/>
      <c r="R136" s="638"/>
      <c r="S136" s="638"/>
      <c r="T136" s="638"/>
      <c r="U136" s="638"/>
      <c r="V136" s="638"/>
      <c r="W136" s="638"/>
      <c r="X136" s="638"/>
      <c r="Y136" s="639"/>
      <c r="Z136" s="643" t="s">
        <v>285</v>
      </c>
      <c r="AA136" s="644"/>
      <c r="AB136" s="644"/>
      <c r="AC136" s="644"/>
      <c r="AD136" s="645"/>
      <c r="AE136" s="637" t="s">
        <v>286</v>
      </c>
      <c r="AF136" s="638"/>
      <c r="AG136" s="638"/>
      <c r="AH136" s="646"/>
    </row>
    <row r="137" spans="1:34" ht="18.75" customHeight="1">
      <c r="A137" s="593"/>
      <c r="B137" s="647"/>
      <c r="C137" s="648"/>
      <c r="D137" s="648"/>
      <c r="E137" s="649"/>
      <c r="F137" s="653"/>
      <c r="G137" s="654"/>
      <c r="H137" s="655"/>
      <c r="I137" s="659"/>
      <c r="J137" s="660"/>
      <c r="K137" s="660"/>
      <c r="L137" s="660"/>
      <c r="M137" s="660"/>
      <c r="N137" s="660"/>
      <c r="O137" s="661"/>
      <c r="P137" s="610"/>
      <c r="Q137" s="611"/>
      <c r="R137" s="611"/>
      <c r="S137" s="611"/>
      <c r="T137" s="611"/>
      <c r="U137" s="611"/>
      <c r="V137" s="611"/>
      <c r="W137" s="611"/>
      <c r="X137" s="611"/>
      <c r="Y137" s="612"/>
      <c r="Z137" s="665"/>
      <c r="AA137" s="666"/>
      <c r="AB137" s="666"/>
      <c r="AC137" s="666"/>
      <c r="AD137" s="667"/>
      <c r="AE137" s="622"/>
      <c r="AF137" s="623"/>
      <c r="AG137" s="623"/>
      <c r="AH137" s="624"/>
    </row>
    <row r="138" spans="1:34" ht="18.75" customHeight="1" thickBot="1">
      <c r="A138" s="672"/>
      <c r="B138" s="650"/>
      <c r="C138" s="651"/>
      <c r="D138" s="651"/>
      <c r="E138" s="652"/>
      <c r="F138" s="656"/>
      <c r="G138" s="657"/>
      <c r="H138" s="658"/>
      <c r="I138" s="662"/>
      <c r="J138" s="663"/>
      <c r="K138" s="663"/>
      <c r="L138" s="663"/>
      <c r="M138" s="663"/>
      <c r="N138" s="663"/>
      <c r="O138" s="664"/>
      <c r="P138" s="616"/>
      <c r="Q138" s="617"/>
      <c r="R138" s="617"/>
      <c r="S138" s="617"/>
      <c r="T138" s="617"/>
      <c r="U138" s="617"/>
      <c r="V138" s="617"/>
      <c r="W138" s="617"/>
      <c r="X138" s="617"/>
      <c r="Y138" s="618"/>
      <c r="Z138" s="668"/>
      <c r="AA138" s="669"/>
      <c r="AB138" s="669"/>
      <c r="AC138" s="669"/>
      <c r="AD138" s="670"/>
      <c r="AE138" s="625"/>
      <c r="AF138" s="626"/>
      <c r="AG138" s="626"/>
      <c r="AH138" s="627"/>
    </row>
    <row r="139" spans="1:34" ht="18.75" customHeight="1" thickBot="1">
      <c r="A139" s="671">
        <v>20</v>
      </c>
      <c r="B139" s="606" t="s">
        <v>128</v>
      </c>
      <c r="C139" s="607"/>
      <c r="D139" s="607"/>
      <c r="E139" s="607"/>
      <c r="F139" s="607"/>
      <c r="G139" s="607"/>
      <c r="H139" s="608"/>
      <c r="I139" s="606" t="s">
        <v>156</v>
      </c>
      <c r="J139" s="607"/>
      <c r="K139" s="607"/>
      <c r="L139" s="607"/>
      <c r="M139" s="607"/>
      <c r="N139" s="607"/>
      <c r="O139" s="608"/>
      <c r="P139" s="606" t="s">
        <v>265</v>
      </c>
      <c r="Q139" s="607"/>
      <c r="R139" s="607"/>
      <c r="S139" s="607"/>
      <c r="T139" s="607"/>
      <c r="U139" s="607"/>
      <c r="V139" s="607"/>
      <c r="W139" s="607"/>
      <c r="X139" s="607"/>
      <c r="Y139" s="607"/>
      <c r="Z139" s="607"/>
      <c r="AA139" s="607"/>
      <c r="AB139" s="607"/>
      <c r="AC139" s="607"/>
      <c r="AD139" s="607"/>
      <c r="AE139" s="607"/>
      <c r="AF139" s="607"/>
      <c r="AG139" s="607"/>
      <c r="AH139" s="609"/>
    </row>
    <row r="140" spans="1:34" ht="18.75" customHeight="1">
      <c r="A140" s="593"/>
      <c r="B140" s="610"/>
      <c r="C140" s="611"/>
      <c r="D140" s="611"/>
      <c r="E140" s="611"/>
      <c r="F140" s="611"/>
      <c r="G140" s="611"/>
      <c r="H140" s="612"/>
      <c r="I140" s="610"/>
      <c r="J140" s="611"/>
      <c r="K140" s="611"/>
      <c r="L140" s="611"/>
      <c r="M140" s="611"/>
      <c r="N140" s="611"/>
      <c r="O140" s="612"/>
      <c r="P140" s="628"/>
      <c r="Q140" s="629"/>
      <c r="R140" s="629"/>
      <c r="S140" s="629"/>
      <c r="T140" s="629"/>
      <c r="U140" s="629"/>
      <c r="V140" s="629"/>
      <c r="W140" s="629"/>
      <c r="X140" s="629"/>
      <c r="Y140" s="629"/>
      <c r="Z140" s="629"/>
      <c r="AA140" s="629"/>
      <c r="AB140" s="629"/>
      <c r="AC140" s="629"/>
      <c r="AD140" s="629"/>
      <c r="AE140" s="629"/>
      <c r="AF140" s="629"/>
      <c r="AG140" s="629"/>
      <c r="AH140" s="630"/>
    </row>
    <row r="141" spans="1:34" ht="18.75" customHeight="1">
      <c r="A141" s="593"/>
      <c r="B141" s="613"/>
      <c r="C141" s="614"/>
      <c r="D141" s="614"/>
      <c r="E141" s="614"/>
      <c r="F141" s="614"/>
      <c r="G141" s="614"/>
      <c r="H141" s="615"/>
      <c r="I141" s="613"/>
      <c r="J141" s="614"/>
      <c r="K141" s="614"/>
      <c r="L141" s="614"/>
      <c r="M141" s="614"/>
      <c r="N141" s="614"/>
      <c r="O141" s="615"/>
      <c r="P141" s="631"/>
      <c r="Q141" s="632"/>
      <c r="R141" s="632"/>
      <c r="S141" s="632"/>
      <c r="T141" s="632"/>
      <c r="U141" s="632"/>
      <c r="V141" s="632"/>
      <c r="W141" s="632"/>
      <c r="X141" s="632"/>
      <c r="Y141" s="632"/>
      <c r="Z141" s="632"/>
      <c r="AA141" s="632"/>
      <c r="AB141" s="632"/>
      <c r="AC141" s="632"/>
      <c r="AD141" s="632"/>
      <c r="AE141" s="632"/>
      <c r="AF141" s="632"/>
      <c r="AG141" s="632"/>
      <c r="AH141" s="633"/>
    </row>
    <row r="142" spans="1:34" ht="18.75" customHeight="1" thickBot="1">
      <c r="A142" s="593"/>
      <c r="B142" s="616"/>
      <c r="C142" s="617"/>
      <c r="D142" s="617"/>
      <c r="E142" s="617"/>
      <c r="F142" s="617"/>
      <c r="G142" s="617"/>
      <c r="H142" s="618"/>
      <c r="I142" s="616"/>
      <c r="J142" s="617"/>
      <c r="K142" s="617"/>
      <c r="L142" s="617"/>
      <c r="M142" s="617"/>
      <c r="N142" s="617"/>
      <c r="O142" s="618"/>
      <c r="P142" s="634"/>
      <c r="Q142" s="635"/>
      <c r="R142" s="635"/>
      <c r="S142" s="635"/>
      <c r="T142" s="635"/>
      <c r="U142" s="635"/>
      <c r="V142" s="635"/>
      <c r="W142" s="635"/>
      <c r="X142" s="635"/>
      <c r="Y142" s="635"/>
      <c r="Z142" s="635"/>
      <c r="AA142" s="635"/>
      <c r="AB142" s="635"/>
      <c r="AC142" s="635"/>
      <c r="AD142" s="635"/>
      <c r="AE142" s="635"/>
      <c r="AF142" s="635"/>
      <c r="AG142" s="635"/>
      <c r="AH142" s="636"/>
    </row>
    <row r="143" spans="1:34" ht="39.75" customHeight="1" thickBot="1">
      <c r="A143" s="593"/>
      <c r="B143" s="637" t="s">
        <v>158</v>
      </c>
      <c r="C143" s="638"/>
      <c r="D143" s="638"/>
      <c r="E143" s="639"/>
      <c r="F143" s="640" t="s">
        <v>159</v>
      </c>
      <c r="G143" s="640"/>
      <c r="H143" s="640"/>
      <c r="I143" s="637" t="s">
        <v>160</v>
      </c>
      <c r="J143" s="638"/>
      <c r="K143" s="638"/>
      <c r="L143" s="638"/>
      <c r="M143" s="638"/>
      <c r="N143" s="638"/>
      <c r="O143" s="639"/>
      <c r="P143" s="637" t="s">
        <v>161</v>
      </c>
      <c r="Q143" s="638"/>
      <c r="R143" s="638"/>
      <c r="S143" s="638"/>
      <c r="T143" s="638"/>
      <c r="U143" s="638"/>
      <c r="V143" s="638"/>
      <c r="W143" s="638"/>
      <c r="X143" s="638"/>
      <c r="Y143" s="639"/>
      <c r="Z143" s="643" t="s">
        <v>285</v>
      </c>
      <c r="AA143" s="644"/>
      <c r="AB143" s="644"/>
      <c r="AC143" s="644"/>
      <c r="AD143" s="645"/>
      <c r="AE143" s="637" t="s">
        <v>286</v>
      </c>
      <c r="AF143" s="638"/>
      <c r="AG143" s="638"/>
      <c r="AH143" s="646"/>
    </row>
    <row r="144" spans="1:34" ht="18.75" customHeight="1">
      <c r="A144" s="593"/>
      <c r="B144" s="647"/>
      <c r="C144" s="648"/>
      <c r="D144" s="648"/>
      <c r="E144" s="649"/>
      <c r="F144" s="653"/>
      <c r="G144" s="654"/>
      <c r="H144" s="655"/>
      <c r="I144" s="659"/>
      <c r="J144" s="660"/>
      <c r="K144" s="660"/>
      <c r="L144" s="660"/>
      <c r="M144" s="660"/>
      <c r="N144" s="660"/>
      <c r="O144" s="661"/>
      <c r="P144" s="610"/>
      <c r="Q144" s="611"/>
      <c r="R144" s="611"/>
      <c r="S144" s="611"/>
      <c r="T144" s="611"/>
      <c r="U144" s="611"/>
      <c r="V144" s="611"/>
      <c r="W144" s="611"/>
      <c r="X144" s="611"/>
      <c r="Y144" s="612"/>
      <c r="Z144" s="665"/>
      <c r="AA144" s="666"/>
      <c r="AB144" s="666"/>
      <c r="AC144" s="666"/>
      <c r="AD144" s="667"/>
      <c r="AE144" s="622"/>
      <c r="AF144" s="623"/>
      <c r="AG144" s="623"/>
      <c r="AH144" s="624"/>
    </row>
    <row r="145" spans="1:35" ht="18.75" customHeight="1" thickBot="1">
      <c r="A145" s="672"/>
      <c r="B145" s="650"/>
      <c r="C145" s="651"/>
      <c r="D145" s="651"/>
      <c r="E145" s="652"/>
      <c r="F145" s="656"/>
      <c r="G145" s="657"/>
      <c r="H145" s="658"/>
      <c r="I145" s="662"/>
      <c r="J145" s="663"/>
      <c r="K145" s="663"/>
      <c r="L145" s="663"/>
      <c r="M145" s="663"/>
      <c r="N145" s="663"/>
      <c r="O145" s="664"/>
      <c r="P145" s="616"/>
      <c r="Q145" s="617"/>
      <c r="R145" s="617"/>
      <c r="S145" s="617"/>
      <c r="T145" s="617"/>
      <c r="U145" s="617"/>
      <c r="V145" s="617"/>
      <c r="W145" s="617"/>
      <c r="X145" s="617"/>
      <c r="Y145" s="618"/>
      <c r="Z145" s="668"/>
      <c r="AA145" s="669"/>
      <c r="AB145" s="669"/>
      <c r="AC145" s="669"/>
      <c r="AD145" s="670"/>
      <c r="AE145" s="625"/>
      <c r="AF145" s="626"/>
      <c r="AG145" s="626"/>
      <c r="AH145" s="627"/>
    </row>
    <row r="146" spans="1:35" ht="12" customHeight="1">
      <c r="A146" s="246"/>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8"/>
    </row>
    <row r="147" spans="1:35" ht="10.5" customHeight="1">
      <c r="A147" s="132"/>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50"/>
    </row>
    <row r="148" spans="1:35" ht="33" customHeight="1">
      <c r="A148" s="132"/>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679" t="s">
        <v>162</v>
      </c>
      <c r="Y148" s="680"/>
      <c r="Z148" s="681" t="s">
        <v>285</v>
      </c>
      <c r="AA148" s="682"/>
      <c r="AB148" s="682"/>
      <c r="AC148" s="682"/>
      <c r="AD148" s="683"/>
      <c r="AE148" s="684" t="s">
        <v>286</v>
      </c>
      <c r="AF148" s="685"/>
      <c r="AG148" s="685"/>
      <c r="AH148" s="686"/>
    </row>
    <row r="149" spans="1:35" ht="18.75" customHeight="1">
      <c r="A149" s="132"/>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679"/>
      <c r="Y149" s="680"/>
      <c r="Z149" s="687">
        <f>$BL$22</f>
        <v>0</v>
      </c>
      <c r="AA149" s="688"/>
      <c r="AB149" s="688"/>
      <c r="AC149" s="688"/>
      <c r="AD149" s="689"/>
      <c r="AE149" s="693">
        <f>$BM$22</f>
        <v>0</v>
      </c>
      <c r="AF149" s="694"/>
      <c r="AG149" s="694"/>
      <c r="AH149" s="695"/>
    </row>
    <row r="150" spans="1:35" ht="18.75" customHeight="1">
      <c r="A150" s="132"/>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679"/>
      <c r="Y150" s="680"/>
      <c r="Z150" s="690"/>
      <c r="AA150" s="691"/>
      <c r="AB150" s="691"/>
      <c r="AC150" s="691"/>
      <c r="AD150" s="692"/>
      <c r="AE150" s="696"/>
      <c r="AF150" s="697"/>
      <c r="AG150" s="697"/>
      <c r="AH150" s="698"/>
    </row>
    <row r="151" spans="1:35" ht="8.4" customHeight="1">
      <c r="A151" s="699"/>
      <c r="B151" s="700"/>
      <c r="C151" s="700"/>
      <c r="D151" s="700"/>
      <c r="E151" s="700"/>
      <c r="F151" s="700"/>
      <c r="G151" s="700"/>
      <c r="H151" s="700"/>
      <c r="I151" s="700"/>
      <c r="J151" s="700"/>
      <c r="K151" s="700"/>
      <c r="L151" s="700"/>
      <c r="M151" s="700"/>
      <c r="N151" s="700"/>
      <c r="O151" s="700"/>
      <c r="P151" s="700"/>
      <c r="Q151" s="700"/>
      <c r="R151" s="700"/>
      <c r="S151" s="700"/>
      <c r="T151" s="700"/>
      <c r="U151" s="700"/>
      <c r="V151" s="700"/>
      <c r="W151" s="700"/>
      <c r="X151" s="700"/>
      <c r="Y151" s="700"/>
      <c r="Z151" s="700"/>
      <c r="AA151" s="700"/>
      <c r="AB151" s="700"/>
      <c r="AC151" s="700"/>
      <c r="AD151" s="700"/>
      <c r="AE151" s="700"/>
      <c r="AF151" s="700"/>
      <c r="AG151" s="700"/>
      <c r="AH151" s="701"/>
      <c r="AI151" s="130"/>
    </row>
    <row r="152" spans="1:35" ht="12" customHeight="1">
      <c r="A152" s="673"/>
      <c r="B152" s="674"/>
      <c r="C152" s="674"/>
      <c r="D152" s="674"/>
      <c r="E152" s="674"/>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5"/>
      <c r="AI152" s="132"/>
    </row>
    <row r="153" spans="1:35" ht="18.75" customHeight="1" thickBot="1">
      <c r="A153" s="676"/>
      <c r="B153" s="677"/>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8"/>
      <c r="AI153" s="132"/>
    </row>
    <row r="154" spans="1:35" ht="13.5" customHeight="1"/>
    <row r="157" spans="1:35" ht="13.5" customHeight="1"/>
    <row r="158" spans="1:35" ht="13.5" customHeight="1"/>
    <row r="160" spans="1:35" ht="13.5" customHeight="1"/>
    <row r="161" ht="13.5" customHeight="1"/>
    <row r="164" ht="13.5" customHeight="1"/>
    <row r="165" ht="13.5" customHeight="1"/>
    <row r="167" ht="13.5" customHeight="1"/>
  </sheetData>
  <sheetProtection algorithmName="SHA-512" hashValue="xLk7kswjIhSx539SkTYlHuF+HZv+n/FfnMSIXrKzXSYJU6nHRHv7iu9NpLQr58Wf2jwhOj47Hx5METACdUVunw==" saltValue="i/fhStsy8G2CnGIPny739A==" spinCount="100000" sheet="1" formatRows="0"/>
  <mergeCells count="394">
    <mergeCell ref="A139:A145"/>
    <mergeCell ref="B139:H139"/>
    <mergeCell ref="I139:O139"/>
    <mergeCell ref="P139:AH139"/>
    <mergeCell ref="B140:H142"/>
    <mergeCell ref="I140:O142"/>
    <mergeCell ref="P140:AH142"/>
    <mergeCell ref="B143:E143"/>
    <mergeCell ref="F143:H143"/>
    <mergeCell ref="I143:O143"/>
    <mergeCell ref="P143:Y143"/>
    <mergeCell ref="Z143:AD143"/>
    <mergeCell ref="AE143:AH143"/>
    <mergeCell ref="AE144:AH145"/>
    <mergeCell ref="B144:E145"/>
    <mergeCell ref="F144:H145"/>
    <mergeCell ref="I144:O145"/>
    <mergeCell ref="P144:Y145"/>
    <mergeCell ref="Z144:AD145"/>
    <mergeCell ref="A132:A138"/>
    <mergeCell ref="B132:H132"/>
    <mergeCell ref="I132:O132"/>
    <mergeCell ref="P132:AH132"/>
    <mergeCell ref="B133:H135"/>
    <mergeCell ref="I133:O135"/>
    <mergeCell ref="P133:AH135"/>
    <mergeCell ref="B136:E136"/>
    <mergeCell ref="F136:H136"/>
    <mergeCell ref="I136:O136"/>
    <mergeCell ref="P136:Y136"/>
    <mergeCell ref="Z136:AD136"/>
    <mergeCell ref="AE136:AH136"/>
    <mergeCell ref="B137:E138"/>
    <mergeCell ref="F137:H138"/>
    <mergeCell ref="I137:O138"/>
    <mergeCell ref="P137:Y138"/>
    <mergeCell ref="Z137:AD138"/>
    <mergeCell ref="AE137:AH138"/>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04:AH104"/>
    <mergeCell ref="B105:H107"/>
    <mergeCell ref="I105:O107"/>
    <mergeCell ref="P105:AH107"/>
    <mergeCell ref="B108:E108"/>
    <mergeCell ref="AE116:AH117"/>
    <mergeCell ref="B116:E117"/>
    <mergeCell ref="F116:H117"/>
    <mergeCell ref="I116:O117"/>
    <mergeCell ref="P116:Y117"/>
    <mergeCell ref="Z116:AD117"/>
    <mergeCell ref="P115:Y115"/>
    <mergeCell ref="Z115:AD115"/>
    <mergeCell ref="AE115:AH115"/>
    <mergeCell ref="F108:H108"/>
    <mergeCell ref="I108:O108"/>
    <mergeCell ref="P108:Y108"/>
    <mergeCell ref="Z108:AD108"/>
    <mergeCell ref="AE108:AH108"/>
    <mergeCell ref="B109:E110"/>
    <mergeCell ref="F109:H110"/>
    <mergeCell ref="I109:O110"/>
    <mergeCell ref="AE95:AH96"/>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A104:A110"/>
    <mergeCell ref="B104:H104"/>
    <mergeCell ref="I104:O104"/>
    <mergeCell ref="Z102:AD103"/>
    <mergeCell ref="AE102:AH103"/>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88:O89"/>
    <mergeCell ref="P88:Y89"/>
    <mergeCell ref="Z88:AD89"/>
    <mergeCell ref="I95:O96"/>
    <mergeCell ref="P95:Y96"/>
    <mergeCell ref="Z95:AD96"/>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B81:E82"/>
    <mergeCell ref="F81:H82"/>
    <mergeCell ref="I81:O82"/>
    <mergeCell ref="P81:Y82"/>
    <mergeCell ref="Z81:AD82"/>
    <mergeCell ref="A76:A82"/>
    <mergeCell ref="B76:H76"/>
    <mergeCell ref="I76:O76"/>
    <mergeCell ref="P76:AH76"/>
    <mergeCell ref="B77:H79"/>
    <mergeCell ref="I77:O79"/>
    <mergeCell ref="P77:AH79"/>
    <mergeCell ref="B80:E80"/>
    <mergeCell ref="F80:H80"/>
    <mergeCell ref="I80:O80"/>
    <mergeCell ref="P80:Y80"/>
    <mergeCell ref="Z80:AD80"/>
    <mergeCell ref="AE80:AH80"/>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67:Y68"/>
    <mergeCell ref="Z67:AD68"/>
    <mergeCell ref="AE67:AH68"/>
    <mergeCell ref="I60:O61"/>
    <mergeCell ref="P60:Y61"/>
    <mergeCell ref="Z60:AD61"/>
    <mergeCell ref="AE60:AH61"/>
    <mergeCell ref="P74:Y75"/>
    <mergeCell ref="Z74:AD75"/>
    <mergeCell ref="AE74:AH75"/>
    <mergeCell ref="A48:A54"/>
    <mergeCell ref="B48:H48"/>
    <mergeCell ref="I48:O48"/>
    <mergeCell ref="P48:AH48"/>
    <mergeCell ref="B49:H51"/>
    <mergeCell ref="I49:O51"/>
    <mergeCell ref="P49:AH51"/>
    <mergeCell ref="B52:E52"/>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F52:H52"/>
    <mergeCell ref="I52:O52"/>
    <mergeCell ref="P52:Y52"/>
    <mergeCell ref="Z52:AD52"/>
    <mergeCell ref="AE52:AH52"/>
    <mergeCell ref="B53:E54"/>
    <mergeCell ref="F53:H54"/>
    <mergeCell ref="I53:O54"/>
    <mergeCell ref="P53:Y54"/>
    <mergeCell ref="Z53:AD54"/>
    <mergeCell ref="AE53:AH54"/>
    <mergeCell ref="P35:AH37"/>
    <mergeCell ref="P46:Y47"/>
    <mergeCell ref="Z46:AD47"/>
    <mergeCell ref="AE46:AH47"/>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AE32:AH33"/>
    <mergeCell ref="B31:E31"/>
    <mergeCell ref="F31:H31"/>
    <mergeCell ref="I31:O31"/>
    <mergeCell ref="P31:Y31"/>
    <mergeCell ref="Z31:AD31"/>
    <mergeCell ref="AE38:AH38"/>
    <mergeCell ref="A34:A40"/>
    <mergeCell ref="B39:E40"/>
    <mergeCell ref="F39:H40"/>
    <mergeCell ref="I39:O40"/>
    <mergeCell ref="P39:Y40"/>
    <mergeCell ref="Z39:AD40"/>
    <mergeCell ref="AE39:AH40"/>
    <mergeCell ref="B38:E38"/>
    <mergeCell ref="F38:H38"/>
    <mergeCell ref="I38:O38"/>
    <mergeCell ref="P38:Y38"/>
    <mergeCell ref="Z38:AD38"/>
    <mergeCell ref="B34:H34"/>
    <mergeCell ref="I34:O34"/>
    <mergeCell ref="P34:AH34"/>
    <mergeCell ref="B35:H37"/>
    <mergeCell ref="I35:O37"/>
    <mergeCell ref="B28:H30"/>
    <mergeCell ref="I28:O30"/>
    <mergeCell ref="P28:AH30"/>
    <mergeCell ref="AE25:AH26"/>
    <mergeCell ref="A152:AH153"/>
    <mergeCell ref="X148:Y150"/>
    <mergeCell ref="Z148:AD148"/>
    <mergeCell ref="AE148:AH148"/>
    <mergeCell ref="Z149:AD150"/>
    <mergeCell ref="AE149:AH150"/>
    <mergeCell ref="A151:AH151"/>
    <mergeCell ref="B25:E26"/>
    <mergeCell ref="F25:H26"/>
    <mergeCell ref="I25:O26"/>
    <mergeCell ref="P25:Y26"/>
    <mergeCell ref="Z25:AD26"/>
    <mergeCell ref="A27:A33"/>
    <mergeCell ref="B27:H27"/>
    <mergeCell ref="AE31:AH31"/>
    <mergeCell ref="B32:E33"/>
    <mergeCell ref="F32:H33"/>
    <mergeCell ref="I32:O33"/>
    <mergeCell ref="P32:Y33"/>
    <mergeCell ref="Z32:AD33"/>
    <mergeCell ref="A13:A19"/>
    <mergeCell ref="B13:H13"/>
    <mergeCell ref="I13:O13"/>
    <mergeCell ref="P13:AH13"/>
    <mergeCell ref="B14:H16"/>
    <mergeCell ref="I14:O16"/>
    <mergeCell ref="P14:AH16"/>
    <mergeCell ref="B17:E17"/>
    <mergeCell ref="I27:O27"/>
    <mergeCell ref="P27:AH27"/>
    <mergeCell ref="A20:A26"/>
    <mergeCell ref="B20:H20"/>
    <mergeCell ref="I20:O20"/>
    <mergeCell ref="P20:AH20"/>
    <mergeCell ref="B21:H23"/>
    <mergeCell ref="I21:O23"/>
    <mergeCell ref="P21:AH23"/>
    <mergeCell ref="B24:E24"/>
    <mergeCell ref="F24:H24"/>
    <mergeCell ref="I24:O24"/>
    <mergeCell ref="P24:Y24"/>
    <mergeCell ref="Z24:AD24"/>
    <mergeCell ref="AE24:AH24"/>
    <mergeCell ref="F17:H17"/>
    <mergeCell ref="I17:O17"/>
    <mergeCell ref="P17:Y17"/>
    <mergeCell ref="Z17:AD17"/>
    <mergeCell ref="AE17:AH17"/>
    <mergeCell ref="B18:E19"/>
    <mergeCell ref="F18:H19"/>
    <mergeCell ref="I18:O19"/>
    <mergeCell ref="I10:O10"/>
    <mergeCell ref="P10:Y10"/>
    <mergeCell ref="Z10:AD10"/>
    <mergeCell ref="AE10:AH10"/>
    <mergeCell ref="B11:E12"/>
    <mergeCell ref="F11:H12"/>
    <mergeCell ref="I11:O12"/>
    <mergeCell ref="P11:Y12"/>
    <mergeCell ref="Z11:AD12"/>
    <mergeCell ref="P18:Y19"/>
    <mergeCell ref="Z18:AD19"/>
    <mergeCell ref="AE18:AH19"/>
    <mergeCell ref="A7:A12"/>
    <mergeCell ref="A1:U2"/>
    <mergeCell ref="W1:Z2"/>
    <mergeCell ref="AA1:AH2"/>
    <mergeCell ref="A3:AH3"/>
    <mergeCell ref="B6:H6"/>
    <mergeCell ref="I6:O6"/>
    <mergeCell ref="P6:AH6"/>
    <mergeCell ref="B7:H9"/>
    <mergeCell ref="I7:O9"/>
    <mergeCell ref="A4:D4"/>
    <mergeCell ref="E4:J4"/>
    <mergeCell ref="AE11:AH12"/>
    <mergeCell ref="P7:AH9"/>
    <mergeCell ref="B10:E10"/>
    <mergeCell ref="F10:H10"/>
    <mergeCell ref="V4:AH4"/>
  </mergeCells>
  <phoneticPr fontId="7"/>
  <dataValidations count="1">
    <dataValidation imeMode="hiragana" allowBlank="1" showInputMessage="1" showErrorMessage="1" sqref="P139:P140 I139:I140 B139:B140 P136:P137 B143:B144 F143:F144 I143:I144 P143:P144 B38:B39 X147:X148 I118:I119 P118:P119 B136:B137 P132:P133 B24:B25 A20 P20:P21 I20:I21 B20:B21 B129:B130 F24:F25 I24:I25 Z10:Z11 AA147:AH147 I132:I133 Y147 A147:W150 Z147:Z149 B132:B133 F136:F137 I136:I137 Z129:Z130 F31:F32 A27 P27:P28 I27:I28 B27:B28 I31:I32 Z24:Z25 P31:P32 P34:P35 A34 I34:I35 B34:B35 B80:B81 F80:F81 I80:I81 P80:P81 P24:P25 Z73:Z74 B87:B88 F87:F88 I87:I88 P87:P88 A55 P94:P95 P90:P91 I90:I91 B90:B91 Z80:Z81 B94:B95 F94:F95 I94:I95 Z87:Z88 A76 A83 A48 B83:B84 A62 I83:I84 P83:P84 B101:B102 P97:P98 I97:I98 B97:B98 F101:F102 F38:F39 A69 I38:I39 P38:P39 Z31:Z32 B31:B32 B41:B42 I41:I42 P41:P42 A90 A97 A41 A104 A111 A118 A125 A132 A139 A152:AH153 B45:B46 F45:F46 I45:I46 P45:P46 Z38:Z39 I101:I102 B52:B53 F52:F53 I52:I53 P52:P53 P59:P60 P55:P56 I55:I56 B55:B56 Z45:Z46 B59:B60 F59:F60 Z94:Z95 I59:I60 P111:P112 Z52:Z53 B48:B49 I48:I49 P48:P49 B66:B67 P62:P63 I62:I63 B62:B63 I111:I112 F66:F67 I66:I67 Z59:Z60 P69:P70 I69:I70 B69:B70 P66:P67 P76:P77 P104:P105 I76:I77 B76:B77 B73:B74 F73:F74 I73:I74 P73:P74 Z66:Z67 I104:I105 B104:B105 P101:P102 B108:B109 B111:B112 F108:F109 I108:I109 P108:P109 Z101:Z102 B115:B116 F115:F116 I115:I116 P115:P116 Z108:Z109 B122:B123 F122:F123 I122:I123 P122:P123 P129:P130 P125:P126 I125:I126 B125:B126 Z115:Z116 Z136:Z137 F129:F130 I129:I130 Z122:Z123 B118:B119 F10:F11 I10:I11 P10:P11 Z17:Z18 B13:B14 I13:I14 P13:P14 A6 A13 B6:B7 I6:I7 P6:P7 B10:B11 F17:F18 I17:I18 P17:P18 B17:B18 Z143:Z144" xr:uid="{00000000-0002-0000-03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pageSetUpPr fitToPage="1"/>
  </sheetPr>
  <dimension ref="A1:BR167"/>
  <sheetViews>
    <sheetView showGridLines="0" view="pageBreakPreview" zoomScaleNormal="100" zoomScaleSheetLayoutView="100" workbookViewId="0">
      <selection activeCell="S4" sqref="S4"/>
    </sheetView>
  </sheetViews>
  <sheetFormatPr defaultColWidth="9" defaultRowHeight="13.2"/>
  <cols>
    <col min="1" max="1" width="5.33203125" style="109" customWidth="1"/>
    <col min="2" max="39" width="2.6640625" style="109" customWidth="1"/>
    <col min="40" max="40" width="2" style="109" customWidth="1"/>
    <col min="41" max="53" width="2.6640625" style="109" customWidth="1"/>
    <col min="54" max="54" width="5.109375" style="236" bestFit="1" customWidth="1"/>
    <col min="55" max="55" width="5" style="236" bestFit="1" customWidth="1"/>
    <col min="56" max="56" width="5.109375" style="236" bestFit="1" customWidth="1"/>
    <col min="57" max="59" width="9" style="236"/>
    <col min="60" max="61" width="9.109375" style="236" bestFit="1" customWidth="1"/>
    <col min="62" max="63" width="9" style="236"/>
    <col min="64" max="65" width="9.109375" style="236" bestFit="1" customWidth="1"/>
    <col min="66" max="70" width="9" style="236"/>
    <col min="71" max="16384" width="9" style="109"/>
  </cols>
  <sheetData>
    <row r="1" spans="1:65">
      <c r="A1" s="595" t="s">
        <v>154</v>
      </c>
      <c r="B1" s="595"/>
      <c r="C1" s="595"/>
      <c r="D1" s="595"/>
      <c r="E1" s="595"/>
      <c r="F1" s="595"/>
      <c r="G1" s="595"/>
      <c r="H1" s="595"/>
      <c r="I1" s="595"/>
      <c r="J1" s="595"/>
      <c r="K1" s="595"/>
      <c r="L1" s="595"/>
      <c r="M1" s="595"/>
      <c r="N1" s="595"/>
      <c r="O1" s="595"/>
      <c r="P1" s="595"/>
      <c r="Q1" s="595"/>
      <c r="R1" s="595"/>
      <c r="S1" s="595"/>
      <c r="T1" s="595"/>
      <c r="U1" s="595"/>
      <c r="W1" s="597" t="s">
        <v>366</v>
      </c>
      <c r="X1" s="598"/>
      <c r="Y1" s="598"/>
      <c r="Z1" s="598"/>
      <c r="AA1" s="598" t="s">
        <v>367</v>
      </c>
      <c r="AB1" s="598"/>
      <c r="AC1" s="598"/>
      <c r="AD1" s="598"/>
      <c r="AE1" s="598"/>
      <c r="AF1" s="598"/>
      <c r="AG1" s="598"/>
      <c r="AH1" s="601"/>
      <c r="BE1" s="236" t="s">
        <v>128</v>
      </c>
      <c r="BF1" s="236" t="s">
        <v>196</v>
      </c>
      <c r="BG1" s="236" t="s">
        <v>197</v>
      </c>
      <c r="BH1" s="236" t="s">
        <v>158</v>
      </c>
      <c r="BI1" s="236" t="s">
        <v>159</v>
      </c>
      <c r="BJ1" s="236" t="s">
        <v>160</v>
      </c>
      <c r="BK1" s="236" t="s">
        <v>161</v>
      </c>
      <c r="BL1" s="236" t="s">
        <v>202</v>
      </c>
      <c r="BM1" s="236" t="s">
        <v>203</v>
      </c>
    </row>
    <row r="2" spans="1:65" ht="13.8" thickBot="1">
      <c r="A2" s="596"/>
      <c r="B2" s="596"/>
      <c r="C2" s="596"/>
      <c r="D2" s="596"/>
      <c r="E2" s="596"/>
      <c r="F2" s="596"/>
      <c r="G2" s="596"/>
      <c r="H2" s="596"/>
      <c r="I2" s="596"/>
      <c r="J2" s="596"/>
      <c r="K2" s="596"/>
      <c r="L2" s="596"/>
      <c r="M2" s="596"/>
      <c r="N2" s="596"/>
      <c r="O2" s="596"/>
      <c r="P2" s="596"/>
      <c r="Q2" s="596"/>
      <c r="R2" s="596"/>
      <c r="S2" s="596"/>
      <c r="T2" s="596"/>
      <c r="U2" s="596"/>
      <c r="W2" s="599"/>
      <c r="X2" s="600"/>
      <c r="Y2" s="600"/>
      <c r="Z2" s="600"/>
      <c r="AA2" s="600"/>
      <c r="AB2" s="600"/>
      <c r="AC2" s="600"/>
      <c r="AD2" s="600"/>
      <c r="AE2" s="600"/>
      <c r="AF2" s="600"/>
      <c r="AG2" s="600"/>
      <c r="AH2" s="602"/>
      <c r="BB2" s="236">
        <f>BD2*7</f>
        <v>7</v>
      </c>
      <c r="BC2" s="236">
        <v>11</v>
      </c>
      <c r="BD2" s="236">
        <v>1</v>
      </c>
      <c r="BE2" s="236" t="str">
        <f>IF($B$7="","",$B$7)</f>
        <v/>
      </c>
      <c r="BF2" s="236" t="str">
        <f>IF($I$7="","",$I$7)</f>
        <v/>
      </c>
      <c r="BG2" s="236" t="str">
        <f>IF(【大規模】地域番号①!$P$7="","",【大規模】地域番号①!$P$7)</f>
        <v>日時：
演目：
出演者：</v>
      </c>
      <c r="BH2" s="245" t="str">
        <f>IF($B$11="","",$B$11)</f>
        <v/>
      </c>
      <c r="BI2" s="237" t="str">
        <f>IF($F$11="","",$F$11)</f>
        <v/>
      </c>
      <c r="BJ2" s="236" t="str">
        <f>IF($I$11="","",$I$11)</f>
        <v/>
      </c>
      <c r="BK2" s="236" t="str">
        <f>IF($P$11="","",$P$11)</f>
        <v/>
      </c>
      <c r="BL2" s="238" t="str">
        <f>IF($Z$11="","",$Z$11)</f>
        <v/>
      </c>
      <c r="BM2" s="239" t="str">
        <f>IF($AE$11="","",$AE$11)</f>
        <v/>
      </c>
    </row>
    <row r="3" spans="1:65" ht="18.75" customHeight="1">
      <c r="A3" s="603" t="s">
        <v>368</v>
      </c>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5"/>
      <c r="BB3" s="236">
        <f t="shared" ref="BB3:BB21" si="0">BD3*7</f>
        <v>14</v>
      </c>
      <c r="BC3" s="236">
        <f>BC2+7</f>
        <v>18</v>
      </c>
      <c r="BD3" s="236">
        <v>2</v>
      </c>
      <c r="BE3" s="236" t="str">
        <f>IF($B$14="","",$B$14)</f>
        <v/>
      </c>
      <c r="BF3" s="236" t="str">
        <f>IF($I$14="","",$I$14)</f>
        <v/>
      </c>
      <c r="BG3" s="236" t="str">
        <f>IF($P$14="","",$P$14)</f>
        <v/>
      </c>
      <c r="BH3" s="245" t="str">
        <f>IF($B$18="","",$B$18)</f>
        <v/>
      </c>
      <c r="BI3" s="237" t="str">
        <f>IF($F$18="","",$F$18)</f>
        <v/>
      </c>
      <c r="BJ3" s="236" t="str">
        <f>IF($I$18="","",$I$18)</f>
        <v/>
      </c>
      <c r="BK3" s="236" t="str">
        <f>IF($P$18="","",$P$18)</f>
        <v/>
      </c>
      <c r="BL3" s="238" t="str">
        <f>IF($Z$18="","",$Z$18)</f>
        <v/>
      </c>
      <c r="BM3" s="239" t="str">
        <f>IF($AE$18="","",$AE$18)</f>
        <v/>
      </c>
    </row>
    <row r="4" spans="1:65" ht="18.75" customHeight="1">
      <c r="A4" s="619" t="s">
        <v>281</v>
      </c>
      <c r="B4" s="620"/>
      <c r="C4" s="620"/>
      <c r="D4" s="620"/>
      <c r="E4" s="621"/>
      <c r="F4" s="621"/>
      <c r="G4" s="621"/>
      <c r="H4" s="621"/>
      <c r="I4" s="621"/>
      <c r="J4" s="621"/>
      <c r="V4" s="641" t="s">
        <v>266</v>
      </c>
      <c r="W4" s="641"/>
      <c r="X4" s="641"/>
      <c r="Y4" s="641"/>
      <c r="Z4" s="641"/>
      <c r="AA4" s="641"/>
      <c r="AB4" s="641"/>
      <c r="AC4" s="641"/>
      <c r="AD4" s="641"/>
      <c r="AE4" s="641"/>
      <c r="AF4" s="641"/>
      <c r="AG4" s="641"/>
      <c r="AH4" s="642"/>
      <c r="BB4" s="236">
        <f t="shared" si="0"/>
        <v>21</v>
      </c>
      <c r="BC4" s="236">
        <f t="shared" ref="BC4:BC21" si="1">BC3+7</f>
        <v>25</v>
      </c>
      <c r="BD4" s="236">
        <v>3</v>
      </c>
      <c r="BE4" s="236" t="str">
        <f>IF($B$21="","",$B$21)</f>
        <v/>
      </c>
      <c r="BF4" s="236" t="str">
        <f>IF($I$21="","",$I$21)</f>
        <v/>
      </c>
      <c r="BG4" s="236" t="str">
        <f>IF($P$21="","",$P$21)</f>
        <v/>
      </c>
      <c r="BH4" s="245" t="str">
        <f>IF($B$25="","",$B$25)</f>
        <v/>
      </c>
      <c r="BI4" s="237" t="str">
        <f>IF($F$25="","",$F$25)</f>
        <v/>
      </c>
      <c r="BJ4" s="236" t="str">
        <f>IF($I$25="","",$I$25)</f>
        <v/>
      </c>
      <c r="BK4" s="236" t="str">
        <f>IF($P$25="","",$P$25)</f>
        <v/>
      </c>
      <c r="BL4" s="238" t="str">
        <f>IF($Z$25="","",$Z$25)</f>
        <v/>
      </c>
      <c r="BM4" s="239" t="str">
        <f>IF($AE$25="","",$AE$25)</f>
        <v/>
      </c>
    </row>
    <row r="5" spans="1:65" ht="18.75" customHeight="1">
      <c r="A5" s="130"/>
      <c r="AH5" s="131"/>
      <c r="BB5" s="236">
        <f t="shared" si="0"/>
        <v>28</v>
      </c>
      <c r="BC5" s="236">
        <f t="shared" si="1"/>
        <v>32</v>
      </c>
      <c r="BD5" s="236">
        <v>4</v>
      </c>
      <c r="BE5" s="236" t="str">
        <f>IF($B$28="","",$B$28)</f>
        <v/>
      </c>
      <c r="BF5" s="236" t="str">
        <f>IF($I$28="","",$I$28)</f>
        <v/>
      </c>
      <c r="BG5" s="236" t="str">
        <f>IF($P$28="","",$P$28)</f>
        <v/>
      </c>
      <c r="BH5" s="245" t="str">
        <f>IF($B$32="","",$B$32)</f>
        <v/>
      </c>
      <c r="BI5" s="237" t="str">
        <f>IF($F$32="","",$F$32)</f>
        <v/>
      </c>
      <c r="BJ5" s="236" t="str">
        <f>IF($I$32="","",$I$32)</f>
        <v/>
      </c>
      <c r="BK5" s="236" t="str">
        <f>IF($P$32="","",$P$32)</f>
        <v/>
      </c>
      <c r="BL5" s="238" t="str">
        <f>IF($Z$32="","",$Z$32)</f>
        <v/>
      </c>
      <c r="BM5" s="239" t="str">
        <f>IF($AE$32="","",$AE$32)</f>
        <v/>
      </c>
    </row>
    <row r="6" spans="1:65" ht="31.5" customHeight="1" thickBot="1">
      <c r="A6" s="258" t="s">
        <v>130</v>
      </c>
      <c r="B6" s="606" t="s">
        <v>128</v>
      </c>
      <c r="C6" s="607"/>
      <c r="D6" s="607"/>
      <c r="E6" s="607"/>
      <c r="F6" s="607"/>
      <c r="G6" s="607"/>
      <c r="H6" s="608"/>
      <c r="I6" s="606" t="s">
        <v>156</v>
      </c>
      <c r="J6" s="607"/>
      <c r="K6" s="607"/>
      <c r="L6" s="607"/>
      <c r="M6" s="607"/>
      <c r="N6" s="607"/>
      <c r="O6" s="608"/>
      <c r="P6" s="606" t="s">
        <v>157</v>
      </c>
      <c r="Q6" s="607"/>
      <c r="R6" s="607"/>
      <c r="S6" s="607"/>
      <c r="T6" s="607"/>
      <c r="U6" s="607"/>
      <c r="V6" s="607"/>
      <c r="W6" s="607"/>
      <c r="X6" s="607"/>
      <c r="Y6" s="607"/>
      <c r="Z6" s="607"/>
      <c r="AA6" s="607"/>
      <c r="AB6" s="607"/>
      <c r="AC6" s="607"/>
      <c r="AD6" s="607"/>
      <c r="AE6" s="607"/>
      <c r="AF6" s="607"/>
      <c r="AG6" s="607"/>
      <c r="AH6" s="609"/>
      <c r="BB6" s="236">
        <f t="shared" si="0"/>
        <v>35</v>
      </c>
      <c r="BC6" s="236">
        <f t="shared" si="1"/>
        <v>39</v>
      </c>
      <c r="BD6" s="236">
        <v>5</v>
      </c>
      <c r="BE6" s="236" t="str">
        <f>IF($B$35="","",$B$35)</f>
        <v/>
      </c>
      <c r="BF6" s="236" t="str">
        <f>IF($I$35="","",$I$35)</f>
        <v/>
      </c>
      <c r="BG6" s="236" t="str">
        <f>IF($P$35="","",$P$35)</f>
        <v/>
      </c>
      <c r="BH6" s="245" t="str">
        <f>IF($B$39="","",$B$39)</f>
        <v/>
      </c>
      <c r="BI6" s="237" t="str">
        <f>IF($F$39="","",$F$39)</f>
        <v/>
      </c>
      <c r="BJ6" s="236" t="str">
        <f>IF($I$39="","",$I$39)</f>
        <v/>
      </c>
      <c r="BK6" s="236" t="str">
        <f>IF($P$39="","",$P$39)</f>
        <v/>
      </c>
      <c r="BL6" s="238" t="str">
        <f>IF($Z$39="","",$Z$39)</f>
        <v/>
      </c>
      <c r="BM6" s="239" t="str">
        <f>IF($AE$39="","",$AE$39)</f>
        <v/>
      </c>
    </row>
    <row r="7" spans="1:65" ht="18.75" customHeight="1">
      <c r="A7" s="591">
        <v>1</v>
      </c>
      <c r="B7" s="610"/>
      <c r="C7" s="611"/>
      <c r="D7" s="611"/>
      <c r="E7" s="611"/>
      <c r="F7" s="611"/>
      <c r="G7" s="611"/>
      <c r="H7" s="612"/>
      <c r="I7" s="610"/>
      <c r="J7" s="611"/>
      <c r="K7" s="611"/>
      <c r="L7" s="611"/>
      <c r="M7" s="611"/>
      <c r="N7" s="611"/>
      <c r="O7" s="612"/>
      <c r="P7" s="628"/>
      <c r="Q7" s="629"/>
      <c r="R7" s="629"/>
      <c r="S7" s="629"/>
      <c r="T7" s="629"/>
      <c r="U7" s="629"/>
      <c r="V7" s="629"/>
      <c r="W7" s="629"/>
      <c r="X7" s="629"/>
      <c r="Y7" s="629"/>
      <c r="Z7" s="629"/>
      <c r="AA7" s="629"/>
      <c r="AB7" s="629"/>
      <c r="AC7" s="629"/>
      <c r="AD7" s="629"/>
      <c r="AE7" s="629"/>
      <c r="AF7" s="629"/>
      <c r="AG7" s="629"/>
      <c r="AH7" s="630"/>
      <c r="BB7" s="236">
        <f t="shared" si="0"/>
        <v>42</v>
      </c>
      <c r="BC7" s="236">
        <f t="shared" si="1"/>
        <v>46</v>
      </c>
      <c r="BD7" s="236">
        <v>6</v>
      </c>
      <c r="BE7" s="236" t="str">
        <f>IF($B$42="","",$B$42)</f>
        <v/>
      </c>
      <c r="BF7" s="236" t="str">
        <f>IF($I$42="","",$I$42)</f>
        <v/>
      </c>
      <c r="BG7" s="236" t="str">
        <f>IF($P$42="","",$P$42)</f>
        <v/>
      </c>
      <c r="BH7" s="245" t="str">
        <f>IF($B$46="","",$B$46)</f>
        <v/>
      </c>
      <c r="BI7" s="237" t="str">
        <f>IF($F$46="","",$F$46)</f>
        <v/>
      </c>
      <c r="BJ7" s="236" t="str">
        <f>IF($I$46="","",$I$46)</f>
        <v/>
      </c>
      <c r="BK7" s="236" t="str">
        <f>IF($P$46="","",$P$46)</f>
        <v/>
      </c>
      <c r="BL7" s="238" t="str">
        <f>IF($Z$46="","",$Z$46)</f>
        <v/>
      </c>
      <c r="BM7" s="239" t="str">
        <f>IF($AE$46="","",$AE$46)</f>
        <v/>
      </c>
    </row>
    <row r="8" spans="1:65" ht="18.75" customHeight="1">
      <c r="A8" s="592"/>
      <c r="B8" s="613"/>
      <c r="C8" s="614"/>
      <c r="D8" s="614"/>
      <c r="E8" s="614"/>
      <c r="F8" s="614"/>
      <c r="G8" s="614"/>
      <c r="H8" s="615"/>
      <c r="I8" s="613"/>
      <c r="J8" s="614"/>
      <c r="K8" s="614"/>
      <c r="L8" s="614"/>
      <c r="M8" s="614"/>
      <c r="N8" s="614"/>
      <c r="O8" s="615"/>
      <c r="P8" s="631"/>
      <c r="Q8" s="632"/>
      <c r="R8" s="632"/>
      <c r="S8" s="632"/>
      <c r="T8" s="632"/>
      <c r="U8" s="632"/>
      <c r="V8" s="632"/>
      <c r="W8" s="632"/>
      <c r="X8" s="632"/>
      <c r="Y8" s="632"/>
      <c r="Z8" s="632"/>
      <c r="AA8" s="632"/>
      <c r="AB8" s="632"/>
      <c r="AC8" s="632"/>
      <c r="AD8" s="632"/>
      <c r="AE8" s="632"/>
      <c r="AF8" s="632"/>
      <c r="AG8" s="632"/>
      <c r="AH8" s="633"/>
      <c r="BB8" s="236">
        <f t="shared" si="0"/>
        <v>49</v>
      </c>
      <c r="BC8" s="236">
        <f t="shared" si="1"/>
        <v>53</v>
      </c>
      <c r="BD8" s="236">
        <v>7</v>
      </c>
      <c r="BE8" s="236" t="str">
        <f>IF($B$49="","",$B$49)</f>
        <v/>
      </c>
      <c r="BF8" s="236" t="str">
        <f>IF($I$49="","",$I$49)</f>
        <v/>
      </c>
      <c r="BG8" s="236" t="str">
        <f>IF($P$49="","",$P$49)</f>
        <v/>
      </c>
      <c r="BH8" s="245" t="str">
        <f>IF($B$53="","",$B$53)</f>
        <v/>
      </c>
      <c r="BI8" s="237" t="str">
        <f>IF($F$53="","",$F$53)</f>
        <v/>
      </c>
      <c r="BJ8" s="236" t="str">
        <f>IF($I$53="","",$I$53)</f>
        <v/>
      </c>
      <c r="BK8" s="236" t="str">
        <f>IF($P$53="","",$P$53)</f>
        <v/>
      </c>
      <c r="BL8" s="238" t="str">
        <f>IF($Z$53="","",$Z$53)</f>
        <v/>
      </c>
      <c r="BM8" s="239" t="str">
        <f>IF($AE$53="","",$AE$53)</f>
        <v/>
      </c>
    </row>
    <row r="9" spans="1:65" ht="18.75" customHeight="1" thickBot="1">
      <c r="A9" s="592"/>
      <c r="B9" s="616"/>
      <c r="C9" s="617"/>
      <c r="D9" s="617"/>
      <c r="E9" s="617"/>
      <c r="F9" s="617"/>
      <c r="G9" s="617"/>
      <c r="H9" s="618"/>
      <c r="I9" s="616"/>
      <c r="J9" s="617"/>
      <c r="K9" s="617"/>
      <c r="L9" s="617"/>
      <c r="M9" s="617"/>
      <c r="N9" s="617"/>
      <c r="O9" s="618"/>
      <c r="P9" s="634"/>
      <c r="Q9" s="635"/>
      <c r="R9" s="635"/>
      <c r="S9" s="635"/>
      <c r="T9" s="635"/>
      <c r="U9" s="635"/>
      <c r="V9" s="635"/>
      <c r="W9" s="635"/>
      <c r="X9" s="635"/>
      <c r="Y9" s="635"/>
      <c r="Z9" s="635"/>
      <c r="AA9" s="635"/>
      <c r="AB9" s="635"/>
      <c r="AC9" s="635"/>
      <c r="AD9" s="635"/>
      <c r="AE9" s="635"/>
      <c r="AF9" s="635"/>
      <c r="AG9" s="635"/>
      <c r="AH9" s="636"/>
      <c r="BB9" s="236">
        <f t="shared" si="0"/>
        <v>56</v>
      </c>
      <c r="BC9" s="236">
        <f t="shared" si="1"/>
        <v>60</v>
      </c>
      <c r="BD9" s="236">
        <v>8</v>
      </c>
      <c r="BE9" s="236" t="str">
        <f>IF($B$56="","",$B$56)</f>
        <v/>
      </c>
      <c r="BF9" s="236" t="str">
        <f>IF($I$56="","",$I$56)</f>
        <v/>
      </c>
      <c r="BG9" s="236" t="str">
        <f>IF($P$56="","",$P$56)</f>
        <v/>
      </c>
      <c r="BH9" s="245" t="str">
        <f>IF($B$60="","",$B$60)</f>
        <v/>
      </c>
      <c r="BI9" s="237" t="str">
        <f>IF($F$60="","",$F$60)</f>
        <v/>
      </c>
      <c r="BJ9" s="236" t="str">
        <f>IF($I$60="","",$I$60)</f>
        <v/>
      </c>
      <c r="BK9" s="236" t="str">
        <f>IF($P$60="","",$P$60)</f>
        <v/>
      </c>
      <c r="BL9" s="238" t="str">
        <f>IF($Z$60="","",$Z$60)</f>
        <v/>
      </c>
      <c r="BM9" s="239" t="str">
        <f>IF($AE$60="","",$AE$60)</f>
        <v/>
      </c>
    </row>
    <row r="10" spans="1:65" ht="32.25" customHeight="1" thickBot="1">
      <c r="A10" s="593"/>
      <c r="B10" s="637" t="s">
        <v>158</v>
      </c>
      <c r="C10" s="638"/>
      <c r="D10" s="638"/>
      <c r="E10" s="639"/>
      <c r="F10" s="640" t="s">
        <v>159</v>
      </c>
      <c r="G10" s="640"/>
      <c r="H10" s="640"/>
      <c r="I10" s="637" t="s">
        <v>160</v>
      </c>
      <c r="J10" s="638"/>
      <c r="K10" s="638"/>
      <c r="L10" s="638"/>
      <c r="M10" s="638"/>
      <c r="N10" s="638"/>
      <c r="O10" s="639"/>
      <c r="P10" s="637" t="s">
        <v>161</v>
      </c>
      <c r="Q10" s="638"/>
      <c r="R10" s="638"/>
      <c r="S10" s="638"/>
      <c r="T10" s="638"/>
      <c r="U10" s="638"/>
      <c r="V10" s="638"/>
      <c r="W10" s="638"/>
      <c r="X10" s="638"/>
      <c r="Y10" s="639"/>
      <c r="Z10" s="643" t="s">
        <v>285</v>
      </c>
      <c r="AA10" s="644"/>
      <c r="AB10" s="644"/>
      <c r="AC10" s="644"/>
      <c r="AD10" s="645"/>
      <c r="AE10" s="637" t="s">
        <v>286</v>
      </c>
      <c r="AF10" s="638"/>
      <c r="AG10" s="638"/>
      <c r="AH10" s="646"/>
      <c r="BB10" s="236">
        <f t="shared" si="0"/>
        <v>63</v>
      </c>
      <c r="BC10" s="236">
        <f t="shared" si="1"/>
        <v>67</v>
      </c>
      <c r="BD10" s="236">
        <v>9</v>
      </c>
      <c r="BE10" s="236" t="str">
        <f>IF($B$63="","",$B$63)</f>
        <v/>
      </c>
      <c r="BF10" s="236" t="str">
        <f>IF($I$63="","",$I$63)</f>
        <v/>
      </c>
      <c r="BG10" s="236" t="str">
        <f>IF($P$63="","",$P$63)</f>
        <v/>
      </c>
      <c r="BH10" s="245" t="str">
        <f>IF($B$67="","",$B$67)</f>
        <v/>
      </c>
      <c r="BI10" s="237" t="str">
        <f>IF($F$67="","",$F$67)</f>
        <v/>
      </c>
      <c r="BJ10" s="236" t="str">
        <f>IF($I$67="","",$I$67)</f>
        <v/>
      </c>
      <c r="BK10" s="236" t="str">
        <f>IF($P$67="","",$P$67)</f>
        <v/>
      </c>
      <c r="BL10" s="238" t="str">
        <f>IF($Z$67="","",$Z$67)</f>
        <v/>
      </c>
      <c r="BM10" s="239" t="str">
        <f>IF($AE$67="","",$AE$67)</f>
        <v/>
      </c>
    </row>
    <row r="11" spans="1:65" ht="18.75" customHeight="1">
      <c r="A11" s="592"/>
      <c r="B11" s="647"/>
      <c r="C11" s="648"/>
      <c r="D11" s="648"/>
      <c r="E11" s="649"/>
      <c r="F11" s="653"/>
      <c r="G11" s="654"/>
      <c r="H11" s="655"/>
      <c r="I11" s="659"/>
      <c r="J11" s="660"/>
      <c r="K11" s="660"/>
      <c r="L11" s="660"/>
      <c r="M11" s="660"/>
      <c r="N11" s="660"/>
      <c r="O11" s="661"/>
      <c r="P11" s="610"/>
      <c r="Q11" s="611"/>
      <c r="R11" s="611"/>
      <c r="S11" s="611"/>
      <c r="T11" s="611"/>
      <c r="U11" s="611"/>
      <c r="V11" s="611"/>
      <c r="W11" s="611"/>
      <c r="X11" s="611"/>
      <c r="Y11" s="612"/>
      <c r="Z11" s="665"/>
      <c r="AA11" s="666"/>
      <c r="AB11" s="666"/>
      <c r="AC11" s="666"/>
      <c r="AD11" s="667"/>
      <c r="AE11" s="622"/>
      <c r="AF11" s="623"/>
      <c r="AG11" s="623"/>
      <c r="AH11" s="624"/>
      <c r="BB11" s="236">
        <f t="shared" si="0"/>
        <v>70</v>
      </c>
      <c r="BC11" s="236">
        <f t="shared" si="1"/>
        <v>74</v>
      </c>
      <c r="BD11" s="236">
        <v>10</v>
      </c>
      <c r="BE11" s="236" t="str">
        <f>IF($B$70="","",$B$70)</f>
        <v/>
      </c>
      <c r="BF11" s="236" t="str">
        <f>IF($I$70="","",$I$70)</f>
        <v/>
      </c>
      <c r="BG11" s="236" t="str">
        <f>IF($P$70="","",$P$70)</f>
        <v/>
      </c>
      <c r="BH11" s="245" t="str">
        <f>IF($B$74="","",$B$74)</f>
        <v/>
      </c>
      <c r="BI11" s="237" t="str">
        <f>IF($F$74="","",$F$74)</f>
        <v/>
      </c>
      <c r="BJ11" s="236" t="str">
        <f>IF($I$74="","",$I$74)</f>
        <v/>
      </c>
      <c r="BK11" s="236" t="str">
        <f>IF($P$74="","",$P$74)</f>
        <v/>
      </c>
      <c r="BL11" s="238" t="str">
        <f>IF($Z$74="","",$Z$74)</f>
        <v/>
      </c>
      <c r="BM11" s="239" t="str">
        <f>IF($AE$74="","",$AE$74)</f>
        <v/>
      </c>
    </row>
    <row r="12" spans="1:65" ht="18.75" customHeight="1" thickBot="1">
      <c r="A12" s="594"/>
      <c r="B12" s="650"/>
      <c r="C12" s="651"/>
      <c r="D12" s="651"/>
      <c r="E12" s="652"/>
      <c r="F12" s="656"/>
      <c r="G12" s="657"/>
      <c r="H12" s="658"/>
      <c r="I12" s="662"/>
      <c r="J12" s="663"/>
      <c r="K12" s="663"/>
      <c r="L12" s="663"/>
      <c r="M12" s="663"/>
      <c r="N12" s="663"/>
      <c r="O12" s="664"/>
      <c r="P12" s="616"/>
      <c r="Q12" s="617"/>
      <c r="R12" s="617"/>
      <c r="S12" s="617"/>
      <c r="T12" s="617"/>
      <c r="U12" s="617"/>
      <c r="V12" s="617"/>
      <c r="W12" s="617"/>
      <c r="X12" s="617"/>
      <c r="Y12" s="618"/>
      <c r="Z12" s="668"/>
      <c r="AA12" s="669"/>
      <c r="AB12" s="669"/>
      <c r="AC12" s="669"/>
      <c r="AD12" s="670"/>
      <c r="AE12" s="625"/>
      <c r="AF12" s="626"/>
      <c r="AG12" s="626"/>
      <c r="AH12" s="627"/>
      <c r="BB12" s="236">
        <f t="shared" si="0"/>
        <v>77</v>
      </c>
      <c r="BC12" s="236">
        <f t="shared" si="1"/>
        <v>81</v>
      </c>
      <c r="BD12" s="236">
        <v>11</v>
      </c>
      <c r="BE12" s="236" t="str">
        <f>IF($B$77="","",$B$77)</f>
        <v/>
      </c>
      <c r="BF12" s="236" t="str">
        <f>IF($I$77="","",$I$77)</f>
        <v/>
      </c>
      <c r="BG12" s="236" t="str">
        <f>IF($P$77="","",$P$77)</f>
        <v/>
      </c>
      <c r="BH12" s="245" t="str">
        <f>IF($B$81="","",$B$81)</f>
        <v/>
      </c>
      <c r="BI12" s="237" t="str">
        <f>IF($F$81="","",$F$81)</f>
        <v/>
      </c>
      <c r="BJ12" s="236" t="str">
        <f>IF($I$81="","",$I$81)</f>
        <v/>
      </c>
      <c r="BK12" s="236" t="str">
        <f>IF($P$81="","",$P$81)</f>
        <v/>
      </c>
      <c r="BL12" s="238" t="str">
        <f>IF($Z$81="","",$Z$81)</f>
        <v/>
      </c>
      <c r="BM12" s="239" t="str">
        <f>IF($AE$81="","",$AE$81)</f>
        <v/>
      </c>
    </row>
    <row r="13" spans="1:65" ht="18.75" customHeight="1" thickBot="1">
      <c r="A13" s="671">
        <v>2</v>
      </c>
      <c r="B13" s="606" t="s">
        <v>277</v>
      </c>
      <c r="C13" s="607"/>
      <c r="D13" s="607"/>
      <c r="E13" s="607"/>
      <c r="F13" s="607"/>
      <c r="G13" s="607"/>
      <c r="H13" s="608"/>
      <c r="I13" s="606" t="s">
        <v>156</v>
      </c>
      <c r="J13" s="607"/>
      <c r="K13" s="607"/>
      <c r="L13" s="607"/>
      <c r="M13" s="607"/>
      <c r="N13" s="607"/>
      <c r="O13" s="608"/>
      <c r="P13" s="606" t="s">
        <v>264</v>
      </c>
      <c r="Q13" s="607"/>
      <c r="R13" s="607"/>
      <c r="S13" s="607"/>
      <c r="T13" s="607"/>
      <c r="U13" s="607"/>
      <c r="V13" s="607"/>
      <c r="W13" s="607"/>
      <c r="X13" s="607"/>
      <c r="Y13" s="607"/>
      <c r="Z13" s="607"/>
      <c r="AA13" s="607"/>
      <c r="AB13" s="607"/>
      <c r="AC13" s="607"/>
      <c r="AD13" s="607"/>
      <c r="AE13" s="607"/>
      <c r="AF13" s="607"/>
      <c r="AG13" s="607"/>
      <c r="AH13" s="609"/>
      <c r="BB13" s="236">
        <f t="shared" si="0"/>
        <v>84</v>
      </c>
      <c r="BC13" s="236">
        <f t="shared" si="1"/>
        <v>88</v>
      </c>
      <c r="BD13" s="236">
        <v>12</v>
      </c>
      <c r="BE13" s="236" t="str">
        <f>IF($B$84="","",$B$84)</f>
        <v/>
      </c>
      <c r="BF13" s="236" t="str">
        <f>IF($I$84="","",$I$84)</f>
        <v/>
      </c>
      <c r="BG13" s="236" t="str">
        <f>IF($P$84="","",$P$84)</f>
        <v/>
      </c>
      <c r="BH13" s="245" t="str">
        <f>IF($B$88="","",$B$88)</f>
        <v/>
      </c>
      <c r="BI13" s="237" t="str">
        <f>IF($F$88="","",$F$88)</f>
        <v/>
      </c>
      <c r="BJ13" s="236" t="str">
        <f>IF($I$88="","",$I$88)</f>
        <v/>
      </c>
      <c r="BK13" s="236" t="str">
        <f>IF($P$88="","",$P$88)</f>
        <v/>
      </c>
      <c r="BL13" s="238" t="str">
        <f>IF($Z$88="","",$Z$88)</f>
        <v/>
      </c>
      <c r="BM13" s="239" t="str">
        <f>IF($AE$88="","",$AE$88)</f>
        <v/>
      </c>
    </row>
    <row r="14" spans="1:65" ht="18.75" customHeight="1">
      <c r="A14" s="593"/>
      <c r="B14" s="610"/>
      <c r="C14" s="611"/>
      <c r="D14" s="611"/>
      <c r="E14" s="611"/>
      <c r="F14" s="611"/>
      <c r="G14" s="611"/>
      <c r="H14" s="612"/>
      <c r="I14" s="610"/>
      <c r="J14" s="611"/>
      <c r="K14" s="611"/>
      <c r="L14" s="611"/>
      <c r="M14" s="611"/>
      <c r="N14" s="611"/>
      <c r="O14" s="612"/>
      <c r="P14" s="628"/>
      <c r="Q14" s="629"/>
      <c r="R14" s="629"/>
      <c r="S14" s="629"/>
      <c r="T14" s="629"/>
      <c r="U14" s="629"/>
      <c r="V14" s="629"/>
      <c r="W14" s="629"/>
      <c r="X14" s="629"/>
      <c r="Y14" s="629"/>
      <c r="Z14" s="629"/>
      <c r="AA14" s="629"/>
      <c r="AB14" s="629"/>
      <c r="AC14" s="629"/>
      <c r="AD14" s="629"/>
      <c r="AE14" s="629"/>
      <c r="AF14" s="629"/>
      <c r="AG14" s="629"/>
      <c r="AH14" s="630"/>
      <c r="BB14" s="236">
        <f t="shared" si="0"/>
        <v>91</v>
      </c>
      <c r="BC14" s="236">
        <f t="shared" si="1"/>
        <v>95</v>
      </c>
      <c r="BD14" s="236">
        <v>13</v>
      </c>
      <c r="BE14" s="236" t="str">
        <f>IF($B$91="","",$B$91)</f>
        <v/>
      </c>
      <c r="BF14" s="236" t="str">
        <f>IF($I$91="","",$I$91)</f>
        <v/>
      </c>
      <c r="BG14" s="236" t="str">
        <f>IF($P$91="","",$P$91)</f>
        <v/>
      </c>
      <c r="BH14" s="245" t="str">
        <f>IF($B$95="","",$B$95)</f>
        <v/>
      </c>
      <c r="BI14" s="237" t="str">
        <f>IF($F$95="","",$F$95)</f>
        <v/>
      </c>
      <c r="BJ14" s="236" t="str">
        <f>IF($I$95="","",$I$95)</f>
        <v/>
      </c>
      <c r="BK14" s="236" t="str">
        <f>IF($P$95="","",$P$95)</f>
        <v/>
      </c>
      <c r="BL14" s="238" t="str">
        <f>IF($Z$95="","",$Z$95)</f>
        <v/>
      </c>
      <c r="BM14" s="239" t="str">
        <f>IF($AE$95="","",$AE$95)</f>
        <v/>
      </c>
    </row>
    <row r="15" spans="1:65" ht="18.75" customHeight="1">
      <c r="A15" s="593"/>
      <c r="B15" s="613"/>
      <c r="C15" s="614"/>
      <c r="D15" s="614"/>
      <c r="E15" s="614"/>
      <c r="F15" s="614"/>
      <c r="G15" s="614"/>
      <c r="H15" s="615"/>
      <c r="I15" s="613"/>
      <c r="J15" s="614"/>
      <c r="K15" s="614"/>
      <c r="L15" s="614"/>
      <c r="M15" s="614"/>
      <c r="N15" s="614"/>
      <c r="O15" s="615"/>
      <c r="P15" s="631"/>
      <c r="Q15" s="632"/>
      <c r="R15" s="632"/>
      <c r="S15" s="632"/>
      <c r="T15" s="632"/>
      <c r="U15" s="632"/>
      <c r="V15" s="632"/>
      <c r="W15" s="632"/>
      <c r="X15" s="632"/>
      <c r="Y15" s="632"/>
      <c r="Z15" s="632"/>
      <c r="AA15" s="632"/>
      <c r="AB15" s="632"/>
      <c r="AC15" s="632"/>
      <c r="AD15" s="632"/>
      <c r="AE15" s="632"/>
      <c r="AF15" s="632"/>
      <c r="AG15" s="632"/>
      <c r="AH15" s="633"/>
      <c r="BB15" s="236">
        <f t="shared" si="0"/>
        <v>98</v>
      </c>
      <c r="BC15" s="236">
        <f t="shared" si="1"/>
        <v>102</v>
      </c>
      <c r="BD15" s="236">
        <v>14</v>
      </c>
      <c r="BE15" s="236" t="str">
        <f>IF($B$98="","",$B$98)</f>
        <v/>
      </c>
      <c r="BF15" s="236" t="str">
        <f>IF($I$98="","",$I$98)</f>
        <v/>
      </c>
      <c r="BG15" s="236" t="str">
        <f>IF($P$98="","",$P$98)</f>
        <v/>
      </c>
      <c r="BH15" s="245" t="str">
        <f>IF($B$102="","",$B$102)</f>
        <v/>
      </c>
      <c r="BI15" s="237" t="str">
        <f>IF($F$102="","",$F$102)</f>
        <v/>
      </c>
      <c r="BJ15" s="236" t="str">
        <f>IF($I$102="","",$I$102)</f>
        <v/>
      </c>
      <c r="BK15" s="236" t="str">
        <f>IF($P$102="","",$P$102)</f>
        <v/>
      </c>
      <c r="BL15" s="238" t="str">
        <f>IF($Z$102="","",$Z$102)</f>
        <v/>
      </c>
      <c r="BM15" s="239" t="str">
        <f>IF($AE$102="","",$AE$102)</f>
        <v/>
      </c>
    </row>
    <row r="16" spans="1:65" ht="18.75" customHeight="1" thickBot="1">
      <c r="A16" s="593"/>
      <c r="B16" s="616"/>
      <c r="C16" s="617"/>
      <c r="D16" s="617"/>
      <c r="E16" s="617"/>
      <c r="F16" s="617"/>
      <c r="G16" s="617"/>
      <c r="H16" s="618"/>
      <c r="I16" s="616"/>
      <c r="J16" s="617"/>
      <c r="K16" s="617"/>
      <c r="L16" s="617"/>
      <c r="M16" s="617"/>
      <c r="N16" s="617"/>
      <c r="O16" s="618"/>
      <c r="P16" s="634"/>
      <c r="Q16" s="635"/>
      <c r="R16" s="635"/>
      <c r="S16" s="635"/>
      <c r="T16" s="635"/>
      <c r="U16" s="635"/>
      <c r="V16" s="635"/>
      <c r="W16" s="635"/>
      <c r="X16" s="635"/>
      <c r="Y16" s="635"/>
      <c r="Z16" s="635"/>
      <c r="AA16" s="635"/>
      <c r="AB16" s="635"/>
      <c r="AC16" s="635"/>
      <c r="AD16" s="635"/>
      <c r="AE16" s="635"/>
      <c r="AF16" s="635"/>
      <c r="AG16" s="635"/>
      <c r="AH16" s="636"/>
      <c r="BB16" s="236">
        <f t="shared" si="0"/>
        <v>105</v>
      </c>
      <c r="BC16" s="236">
        <f t="shared" si="1"/>
        <v>109</v>
      </c>
      <c r="BD16" s="236">
        <v>15</v>
      </c>
      <c r="BE16" s="236" t="str">
        <f>IF($B$105="","",$B$105)</f>
        <v/>
      </c>
      <c r="BF16" s="236" t="str">
        <f>IF($I$105="","",$I$105)</f>
        <v/>
      </c>
      <c r="BG16" s="236" t="str">
        <f>IF($P$105="","",$P$105)</f>
        <v/>
      </c>
      <c r="BH16" s="245" t="str">
        <f>IF($B$109="","",$B$109)</f>
        <v/>
      </c>
      <c r="BI16" s="237" t="str">
        <f>IF($F$109="","",$F$109)</f>
        <v/>
      </c>
      <c r="BJ16" s="236" t="str">
        <f>IF($I$109="","",$I$109)</f>
        <v/>
      </c>
      <c r="BK16" s="236" t="str">
        <f>IF($P$109="","",$P$109)</f>
        <v/>
      </c>
      <c r="BL16" s="238" t="str">
        <f>IF($Z$109="","",$Z$109)</f>
        <v/>
      </c>
      <c r="BM16" s="239" t="str">
        <f>IF($AE$109="","",$AE$109)</f>
        <v/>
      </c>
    </row>
    <row r="17" spans="1:65" ht="30" customHeight="1" thickBot="1">
      <c r="A17" s="593"/>
      <c r="B17" s="637" t="s">
        <v>158</v>
      </c>
      <c r="C17" s="638"/>
      <c r="D17" s="638"/>
      <c r="E17" s="639"/>
      <c r="F17" s="640" t="s">
        <v>159</v>
      </c>
      <c r="G17" s="640"/>
      <c r="H17" s="640"/>
      <c r="I17" s="637" t="s">
        <v>160</v>
      </c>
      <c r="J17" s="638"/>
      <c r="K17" s="638"/>
      <c r="L17" s="638"/>
      <c r="M17" s="638"/>
      <c r="N17" s="638"/>
      <c r="O17" s="639"/>
      <c r="P17" s="637" t="s">
        <v>161</v>
      </c>
      <c r="Q17" s="638"/>
      <c r="R17" s="638"/>
      <c r="S17" s="638"/>
      <c r="T17" s="638"/>
      <c r="U17" s="638"/>
      <c r="V17" s="638"/>
      <c r="W17" s="638"/>
      <c r="X17" s="638"/>
      <c r="Y17" s="639"/>
      <c r="Z17" s="643" t="s">
        <v>285</v>
      </c>
      <c r="AA17" s="644"/>
      <c r="AB17" s="644"/>
      <c r="AC17" s="644"/>
      <c r="AD17" s="645"/>
      <c r="AE17" s="637" t="s">
        <v>286</v>
      </c>
      <c r="AF17" s="638"/>
      <c r="AG17" s="638"/>
      <c r="AH17" s="646"/>
      <c r="BB17" s="236">
        <f t="shared" si="0"/>
        <v>112</v>
      </c>
      <c r="BC17" s="236">
        <f t="shared" si="1"/>
        <v>116</v>
      </c>
      <c r="BD17" s="236">
        <v>16</v>
      </c>
      <c r="BE17" s="236" t="str">
        <f>IF($B$112="","",$B$112)</f>
        <v/>
      </c>
      <c r="BF17" s="236" t="str">
        <f>IF($I$112="","",$I$112)</f>
        <v/>
      </c>
      <c r="BG17" s="236" t="str">
        <f>IF($P$112="","",$P$112)</f>
        <v/>
      </c>
      <c r="BH17" s="245" t="str">
        <f>IF($B$116="","",$B$116)</f>
        <v/>
      </c>
      <c r="BI17" s="237" t="str">
        <f>IF($F$116="","",$F$116)</f>
        <v/>
      </c>
      <c r="BJ17" s="236" t="str">
        <f>IF($I$116="","",$I$116)</f>
        <v/>
      </c>
      <c r="BK17" s="236" t="str">
        <f>IF($P$116="","",$P$116)</f>
        <v/>
      </c>
      <c r="BL17" s="238" t="str">
        <f>IF($Z$116="","",$Z$116)</f>
        <v/>
      </c>
      <c r="BM17" s="239" t="str">
        <f>IF($AE$116="","",$AE$116)</f>
        <v/>
      </c>
    </row>
    <row r="18" spans="1:65" ht="18.75" customHeight="1">
      <c r="A18" s="593"/>
      <c r="B18" s="647"/>
      <c r="C18" s="648"/>
      <c r="D18" s="648"/>
      <c r="E18" s="649"/>
      <c r="F18" s="653"/>
      <c r="G18" s="654"/>
      <c r="H18" s="655"/>
      <c r="I18" s="659"/>
      <c r="J18" s="660"/>
      <c r="K18" s="660"/>
      <c r="L18" s="660"/>
      <c r="M18" s="660"/>
      <c r="N18" s="660"/>
      <c r="O18" s="661"/>
      <c r="P18" s="610"/>
      <c r="Q18" s="611"/>
      <c r="R18" s="611"/>
      <c r="S18" s="611"/>
      <c r="T18" s="611"/>
      <c r="U18" s="611"/>
      <c r="V18" s="611"/>
      <c r="W18" s="611"/>
      <c r="X18" s="611"/>
      <c r="Y18" s="612"/>
      <c r="Z18" s="665"/>
      <c r="AA18" s="666"/>
      <c r="AB18" s="666"/>
      <c r="AC18" s="666"/>
      <c r="AD18" s="667"/>
      <c r="AE18" s="622"/>
      <c r="AF18" s="623"/>
      <c r="AG18" s="623"/>
      <c r="AH18" s="624"/>
      <c r="BB18" s="236">
        <f t="shared" si="0"/>
        <v>119</v>
      </c>
      <c r="BC18" s="236">
        <f t="shared" si="1"/>
        <v>123</v>
      </c>
      <c r="BD18" s="236">
        <v>17</v>
      </c>
      <c r="BE18" s="236" t="str">
        <f>IF($B$119="","",$B$119)</f>
        <v/>
      </c>
      <c r="BF18" s="236" t="str">
        <f>IF($I$119="","",$I$119)</f>
        <v/>
      </c>
      <c r="BG18" s="236" t="str">
        <f>IF($P$119="","",$P$119)</f>
        <v/>
      </c>
      <c r="BH18" s="245" t="str">
        <f>IF($B$123="","",$B$123)</f>
        <v/>
      </c>
      <c r="BI18" s="237" t="str">
        <f>IF($F$123="","",$F$123)</f>
        <v/>
      </c>
      <c r="BJ18" s="236" t="str">
        <f>IF($I$123="","",$I$123)</f>
        <v/>
      </c>
      <c r="BK18" s="236" t="str">
        <f>IF($P$123="","",$P$123)</f>
        <v/>
      </c>
      <c r="BL18" s="238" t="str">
        <f>IF($Z$123="","",$Z$123)</f>
        <v/>
      </c>
      <c r="BM18" s="239" t="str">
        <f>IF($AE$123="","",$AE$123)</f>
        <v/>
      </c>
    </row>
    <row r="19" spans="1:65" ht="18.75" customHeight="1" thickBot="1">
      <c r="A19" s="672"/>
      <c r="B19" s="650"/>
      <c r="C19" s="651"/>
      <c r="D19" s="651"/>
      <c r="E19" s="652"/>
      <c r="F19" s="656"/>
      <c r="G19" s="657"/>
      <c r="H19" s="658"/>
      <c r="I19" s="662"/>
      <c r="J19" s="663"/>
      <c r="K19" s="663"/>
      <c r="L19" s="663"/>
      <c r="M19" s="663"/>
      <c r="N19" s="663"/>
      <c r="O19" s="664"/>
      <c r="P19" s="616"/>
      <c r="Q19" s="617"/>
      <c r="R19" s="617"/>
      <c r="S19" s="617"/>
      <c r="T19" s="617"/>
      <c r="U19" s="617"/>
      <c r="V19" s="617"/>
      <c r="W19" s="617"/>
      <c r="X19" s="617"/>
      <c r="Y19" s="618"/>
      <c r="Z19" s="668"/>
      <c r="AA19" s="669"/>
      <c r="AB19" s="669"/>
      <c r="AC19" s="669"/>
      <c r="AD19" s="670"/>
      <c r="AE19" s="625"/>
      <c r="AF19" s="626"/>
      <c r="AG19" s="626"/>
      <c r="AH19" s="627"/>
      <c r="BB19" s="236">
        <f t="shared" si="0"/>
        <v>126</v>
      </c>
      <c r="BC19" s="236">
        <f t="shared" si="1"/>
        <v>130</v>
      </c>
      <c r="BD19" s="236">
        <v>18</v>
      </c>
      <c r="BE19" s="236" t="str">
        <f>IF($B$126="","",$B$126)</f>
        <v/>
      </c>
      <c r="BF19" s="236" t="str">
        <f>IF($I$126="","",$I$126)</f>
        <v/>
      </c>
      <c r="BG19" s="236" t="str">
        <f>IF($P$126="","",$P$126)</f>
        <v/>
      </c>
      <c r="BH19" s="245" t="str">
        <f>IF($B$130="","",$B$130)</f>
        <v/>
      </c>
      <c r="BI19" s="237" t="str">
        <f>IF($F$130="","",$F$130)</f>
        <v/>
      </c>
      <c r="BJ19" s="236" t="str">
        <f>IF($I$130="","",$I$130)</f>
        <v/>
      </c>
      <c r="BK19" s="236" t="str">
        <f>IF($P$130="","",$P$130)</f>
        <v/>
      </c>
      <c r="BL19" s="238" t="str">
        <f>IF($Z$130="","",$Z$130)</f>
        <v/>
      </c>
      <c r="BM19" s="239" t="str">
        <f>IF($AE$130="","",$AE$130)</f>
        <v/>
      </c>
    </row>
    <row r="20" spans="1:65" ht="18.75" customHeight="1" thickBot="1">
      <c r="A20" s="671">
        <v>3</v>
      </c>
      <c r="B20" s="606" t="s">
        <v>128</v>
      </c>
      <c r="C20" s="607"/>
      <c r="D20" s="607"/>
      <c r="E20" s="607"/>
      <c r="F20" s="607"/>
      <c r="G20" s="607"/>
      <c r="H20" s="608"/>
      <c r="I20" s="606" t="s">
        <v>156</v>
      </c>
      <c r="J20" s="607"/>
      <c r="K20" s="607"/>
      <c r="L20" s="607"/>
      <c r="M20" s="607"/>
      <c r="N20" s="607"/>
      <c r="O20" s="608"/>
      <c r="P20" s="606" t="s">
        <v>264</v>
      </c>
      <c r="Q20" s="607"/>
      <c r="R20" s="607"/>
      <c r="S20" s="607"/>
      <c r="T20" s="607"/>
      <c r="U20" s="607"/>
      <c r="V20" s="607"/>
      <c r="W20" s="607"/>
      <c r="X20" s="607"/>
      <c r="Y20" s="607"/>
      <c r="Z20" s="607"/>
      <c r="AA20" s="607"/>
      <c r="AB20" s="607"/>
      <c r="AC20" s="607"/>
      <c r="AD20" s="607"/>
      <c r="AE20" s="607"/>
      <c r="AF20" s="607"/>
      <c r="AG20" s="607"/>
      <c r="AH20" s="609"/>
      <c r="BB20" s="236">
        <f t="shared" si="0"/>
        <v>133</v>
      </c>
      <c r="BC20" s="236">
        <f t="shared" si="1"/>
        <v>137</v>
      </c>
      <c r="BD20" s="236">
        <v>19</v>
      </c>
      <c r="BE20" s="236" t="str">
        <f>IF($B$133="","",$B$133)</f>
        <v/>
      </c>
      <c r="BF20" s="236" t="str">
        <f>IF($I$133="","",$I$133)</f>
        <v/>
      </c>
      <c r="BG20" s="236" t="str">
        <f>IF($P$133="","",$P$133)</f>
        <v/>
      </c>
      <c r="BH20" s="245" t="str">
        <f>IF($B$137="","",$B$137)</f>
        <v/>
      </c>
      <c r="BI20" s="237" t="str">
        <f>IF($F$137="","",$F$137)</f>
        <v/>
      </c>
      <c r="BJ20" s="236" t="str">
        <f>IF($I$137="","",$I$137)</f>
        <v/>
      </c>
      <c r="BK20" s="236" t="str">
        <f>IF($P$137="","",$P$137)</f>
        <v/>
      </c>
      <c r="BL20" s="238" t="str">
        <f>IF($Z$137="","",$Z$137)</f>
        <v/>
      </c>
      <c r="BM20" s="239" t="str">
        <f>IF($AE$137="","",$AE$137)</f>
        <v/>
      </c>
    </row>
    <row r="21" spans="1:65" ht="18.75" customHeight="1">
      <c r="A21" s="593"/>
      <c r="B21" s="610"/>
      <c r="C21" s="611"/>
      <c r="D21" s="611"/>
      <c r="E21" s="611"/>
      <c r="F21" s="611"/>
      <c r="G21" s="611"/>
      <c r="H21" s="612"/>
      <c r="I21" s="610"/>
      <c r="J21" s="611"/>
      <c r="K21" s="611"/>
      <c r="L21" s="611"/>
      <c r="M21" s="611"/>
      <c r="N21" s="611"/>
      <c r="O21" s="612"/>
      <c r="P21" s="628"/>
      <c r="Q21" s="629"/>
      <c r="R21" s="629"/>
      <c r="S21" s="629"/>
      <c r="T21" s="629"/>
      <c r="U21" s="629"/>
      <c r="V21" s="629"/>
      <c r="W21" s="629"/>
      <c r="X21" s="629"/>
      <c r="Y21" s="629"/>
      <c r="Z21" s="629"/>
      <c r="AA21" s="629"/>
      <c r="AB21" s="629"/>
      <c r="AC21" s="629"/>
      <c r="AD21" s="629"/>
      <c r="AE21" s="629"/>
      <c r="AF21" s="629"/>
      <c r="AG21" s="629"/>
      <c r="AH21" s="630"/>
      <c r="BB21" s="236">
        <f t="shared" si="0"/>
        <v>140</v>
      </c>
      <c r="BC21" s="236">
        <f t="shared" si="1"/>
        <v>144</v>
      </c>
      <c r="BD21" s="236">
        <v>20</v>
      </c>
      <c r="BE21" s="236" t="str">
        <f>IF($B$140="","",$B$140)</f>
        <v/>
      </c>
      <c r="BF21" s="236" t="str">
        <f>IF($I$140="","",$I$140)</f>
        <v/>
      </c>
      <c r="BG21" s="236" t="str">
        <f>IF($P$140="","",$P$140)</f>
        <v/>
      </c>
      <c r="BH21" s="245" t="str">
        <f>IF($B$144="","",$B$144)</f>
        <v/>
      </c>
      <c r="BI21" s="237" t="str">
        <f>IF($F$144="","",$F$144)</f>
        <v/>
      </c>
      <c r="BJ21" s="236" t="str">
        <f>IF($I$144="","",$I$144)</f>
        <v/>
      </c>
      <c r="BK21" s="236" t="str">
        <f>IF($P$144="","",$P$144)</f>
        <v/>
      </c>
      <c r="BL21" s="238" t="str">
        <f>IF($Z$144="","",$Z$144)</f>
        <v/>
      </c>
      <c r="BM21" s="239" t="str">
        <f>IF($AE$144="","",$AE$144)</f>
        <v/>
      </c>
    </row>
    <row r="22" spans="1:65" ht="18.75" customHeight="1">
      <c r="A22" s="593"/>
      <c r="B22" s="613"/>
      <c r="C22" s="614"/>
      <c r="D22" s="614"/>
      <c r="E22" s="614"/>
      <c r="F22" s="614"/>
      <c r="G22" s="614"/>
      <c r="H22" s="615"/>
      <c r="I22" s="613"/>
      <c r="J22" s="614"/>
      <c r="K22" s="614"/>
      <c r="L22" s="614"/>
      <c r="M22" s="614"/>
      <c r="N22" s="614"/>
      <c r="O22" s="615"/>
      <c r="P22" s="631"/>
      <c r="Q22" s="632"/>
      <c r="R22" s="632"/>
      <c r="S22" s="632"/>
      <c r="T22" s="632"/>
      <c r="U22" s="632"/>
      <c r="V22" s="632"/>
      <c r="W22" s="632"/>
      <c r="X22" s="632"/>
      <c r="Y22" s="632"/>
      <c r="Z22" s="632"/>
      <c r="AA22" s="632"/>
      <c r="AB22" s="632"/>
      <c r="AC22" s="632"/>
      <c r="AD22" s="632"/>
      <c r="AE22" s="632"/>
      <c r="AF22" s="632"/>
      <c r="AG22" s="632"/>
      <c r="AH22" s="633"/>
      <c r="BI22" s="236">
        <f>SUBTOTAL(9,$BI$2:$BI$21)</f>
        <v>0</v>
      </c>
      <c r="BL22" s="238">
        <f>SUBTOTAL(9,$BL$2:$BL$21)</f>
        <v>0</v>
      </c>
      <c r="BM22" s="239">
        <f>SUBTOTAL(9,$BM$2:$BM$21)</f>
        <v>0</v>
      </c>
    </row>
    <row r="23" spans="1:65" ht="18.75" customHeight="1" thickBot="1">
      <c r="A23" s="593"/>
      <c r="B23" s="616"/>
      <c r="C23" s="617"/>
      <c r="D23" s="617"/>
      <c r="E23" s="617"/>
      <c r="F23" s="617"/>
      <c r="G23" s="617"/>
      <c r="H23" s="618"/>
      <c r="I23" s="616"/>
      <c r="J23" s="617"/>
      <c r="K23" s="617"/>
      <c r="L23" s="617"/>
      <c r="M23" s="617"/>
      <c r="N23" s="617"/>
      <c r="O23" s="618"/>
      <c r="P23" s="634"/>
      <c r="Q23" s="635"/>
      <c r="R23" s="635"/>
      <c r="S23" s="635"/>
      <c r="T23" s="635"/>
      <c r="U23" s="635"/>
      <c r="V23" s="635"/>
      <c r="W23" s="635"/>
      <c r="X23" s="635"/>
      <c r="Y23" s="635"/>
      <c r="Z23" s="635"/>
      <c r="AA23" s="635"/>
      <c r="AB23" s="635"/>
      <c r="AC23" s="635"/>
      <c r="AD23" s="635"/>
      <c r="AE23" s="635"/>
      <c r="AF23" s="635"/>
      <c r="AG23" s="635"/>
      <c r="AH23" s="636"/>
    </row>
    <row r="24" spans="1:65" ht="39.75" customHeight="1" thickBot="1">
      <c r="A24" s="593"/>
      <c r="B24" s="637" t="s">
        <v>158</v>
      </c>
      <c r="C24" s="638"/>
      <c r="D24" s="638"/>
      <c r="E24" s="639"/>
      <c r="F24" s="640" t="s">
        <v>159</v>
      </c>
      <c r="G24" s="640"/>
      <c r="H24" s="640"/>
      <c r="I24" s="637" t="s">
        <v>160</v>
      </c>
      <c r="J24" s="638"/>
      <c r="K24" s="638"/>
      <c r="L24" s="638"/>
      <c r="M24" s="638"/>
      <c r="N24" s="638"/>
      <c r="O24" s="639"/>
      <c r="P24" s="637" t="s">
        <v>161</v>
      </c>
      <c r="Q24" s="638"/>
      <c r="R24" s="638"/>
      <c r="S24" s="638"/>
      <c r="T24" s="638"/>
      <c r="U24" s="638"/>
      <c r="V24" s="638"/>
      <c r="W24" s="638"/>
      <c r="X24" s="638"/>
      <c r="Y24" s="639"/>
      <c r="Z24" s="643" t="s">
        <v>285</v>
      </c>
      <c r="AA24" s="644"/>
      <c r="AB24" s="644"/>
      <c r="AC24" s="644"/>
      <c r="AD24" s="645"/>
      <c r="AE24" s="637" t="s">
        <v>286</v>
      </c>
      <c r="AF24" s="638"/>
      <c r="AG24" s="638"/>
      <c r="AH24" s="646"/>
    </row>
    <row r="25" spans="1:65" ht="18.75" customHeight="1">
      <c r="A25" s="593"/>
      <c r="B25" s="647"/>
      <c r="C25" s="648"/>
      <c r="D25" s="648"/>
      <c r="E25" s="649"/>
      <c r="F25" s="653"/>
      <c r="G25" s="654"/>
      <c r="H25" s="655"/>
      <c r="I25" s="659"/>
      <c r="J25" s="660"/>
      <c r="K25" s="660"/>
      <c r="L25" s="660"/>
      <c r="M25" s="660"/>
      <c r="N25" s="660"/>
      <c r="O25" s="661"/>
      <c r="P25" s="610"/>
      <c r="Q25" s="611"/>
      <c r="R25" s="611"/>
      <c r="S25" s="611"/>
      <c r="T25" s="611"/>
      <c r="U25" s="611"/>
      <c r="V25" s="611"/>
      <c r="W25" s="611"/>
      <c r="X25" s="611"/>
      <c r="Y25" s="612"/>
      <c r="Z25" s="665"/>
      <c r="AA25" s="666"/>
      <c r="AB25" s="666"/>
      <c r="AC25" s="666"/>
      <c r="AD25" s="667"/>
      <c r="AE25" s="622"/>
      <c r="AF25" s="623"/>
      <c r="AG25" s="623"/>
      <c r="AH25" s="624"/>
    </row>
    <row r="26" spans="1:65" ht="18.75" customHeight="1" thickBot="1">
      <c r="A26" s="672"/>
      <c r="B26" s="650"/>
      <c r="C26" s="651"/>
      <c r="D26" s="651"/>
      <c r="E26" s="652"/>
      <c r="F26" s="656"/>
      <c r="G26" s="657"/>
      <c r="H26" s="658"/>
      <c r="I26" s="662"/>
      <c r="J26" s="663"/>
      <c r="K26" s="663"/>
      <c r="L26" s="663"/>
      <c r="M26" s="663"/>
      <c r="N26" s="663"/>
      <c r="O26" s="664"/>
      <c r="P26" s="616"/>
      <c r="Q26" s="617"/>
      <c r="R26" s="617"/>
      <c r="S26" s="617"/>
      <c r="T26" s="617"/>
      <c r="U26" s="617"/>
      <c r="V26" s="617"/>
      <c r="W26" s="617"/>
      <c r="X26" s="617"/>
      <c r="Y26" s="618"/>
      <c r="Z26" s="668"/>
      <c r="AA26" s="669"/>
      <c r="AB26" s="669"/>
      <c r="AC26" s="669"/>
      <c r="AD26" s="670"/>
      <c r="AE26" s="625"/>
      <c r="AF26" s="626"/>
      <c r="AG26" s="626"/>
      <c r="AH26" s="627"/>
    </row>
    <row r="27" spans="1:65" ht="18.75" customHeight="1" thickBot="1">
      <c r="A27" s="671">
        <v>4</v>
      </c>
      <c r="B27" s="606" t="s">
        <v>128</v>
      </c>
      <c r="C27" s="607"/>
      <c r="D27" s="607"/>
      <c r="E27" s="607"/>
      <c r="F27" s="607"/>
      <c r="G27" s="607"/>
      <c r="H27" s="608"/>
      <c r="I27" s="606" t="s">
        <v>156</v>
      </c>
      <c r="J27" s="607"/>
      <c r="K27" s="607"/>
      <c r="L27" s="607"/>
      <c r="M27" s="607"/>
      <c r="N27" s="607"/>
      <c r="O27" s="608"/>
      <c r="P27" s="606" t="s">
        <v>264</v>
      </c>
      <c r="Q27" s="607"/>
      <c r="R27" s="607"/>
      <c r="S27" s="607"/>
      <c r="T27" s="607"/>
      <c r="U27" s="607"/>
      <c r="V27" s="607"/>
      <c r="W27" s="607"/>
      <c r="X27" s="607"/>
      <c r="Y27" s="607"/>
      <c r="Z27" s="607"/>
      <c r="AA27" s="607"/>
      <c r="AB27" s="607"/>
      <c r="AC27" s="607"/>
      <c r="AD27" s="607"/>
      <c r="AE27" s="607"/>
      <c r="AF27" s="607"/>
      <c r="AG27" s="607"/>
      <c r="AH27" s="609"/>
    </row>
    <row r="28" spans="1:65" ht="18.75" customHeight="1">
      <c r="A28" s="593"/>
      <c r="B28" s="610"/>
      <c r="C28" s="611"/>
      <c r="D28" s="611"/>
      <c r="E28" s="611"/>
      <c r="F28" s="611"/>
      <c r="G28" s="611"/>
      <c r="H28" s="612"/>
      <c r="I28" s="610"/>
      <c r="J28" s="611"/>
      <c r="K28" s="611"/>
      <c r="L28" s="611"/>
      <c r="M28" s="611"/>
      <c r="N28" s="611"/>
      <c r="O28" s="612"/>
      <c r="P28" s="628"/>
      <c r="Q28" s="629"/>
      <c r="R28" s="629"/>
      <c r="S28" s="629"/>
      <c r="T28" s="629"/>
      <c r="U28" s="629"/>
      <c r="V28" s="629"/>
      <c r="W28" s="629"/>
      <c r="X28" s="629"/>
      <c r="Y28" s="629"/>
      <c r="Z28" s="629"/>
      <c r="AA28" s="629"/>
      <c r="AB28" s="629"/>
      <c r="AC28" s="629"/>
      <c r="AD28" s="629"/>
      <c r="AE28" s="629"/>
      <c r="AF28" s="629"/>
      <c r="AG28" s="629"/>
      <c r="AH28" s="630"/>
    </row>
    <row r="29" spans="1:65" ht="18.75" customHeight="1">
      <c r="A29" s="593"/>
      <c r="B29" s="613"/>
      <c r="C29" s="614"/>
      <c r="D29" s="614"/>
      <c r="E29" s="614"/>
      <c r="F29" s="614"/>
      <c r="G29" s="614"/>
      <c r="H29" s="615"/>
      <c r="I29" s="613"/>
      <c r="J29" s="614"/>
      <c r="K29" s="614"/>
      <c r="L29" s="614"/>
      <c r="M29" s="614"/>
      <c r="N29" s="614"/>
      <c r="O29" s="615"/>
      <c r="P29" s="631"/>
      <c r="Q29" s="632"/>
      <c r="R29" s="632"/>
      <c r="S29" s="632"/>
      <c r="T29" s="632"/>
      <c r="U29" s="632"/>
      <c r="V29" s="632"/>
      <c r="W29" s="632"/>
      <c r="X29" s="632"/>
      <c r="Y29" s="632"/>
      <c r="Z29" s="632"/>
      <c r="AA29" s="632"/>
      <c r="AB29" s="632"/>
      <c r="AC29" s="632"/>
      <c r="AD29" s="632"/>
      <c r="AE29" s="632"/>
      <c r="AF29" s="632"/>
      <c r="AG29" s="632"/>
      <c r="AH29" s="633"/>
    </row>
    <row r="30" spans="1:65" ht="18.75" customHeight="1" thickBot="1">
      <c r="A30" s="593"/>
      <c r="B30" s="616"/>
      <c r="C30" s="617"/>
      <c r="D30" s="617"/>
      <c r="E30" s="617"/>
      <c r="F30" s="617"/>
      <c r="G30" s="617"/>
      <c r="H30" s="618"/>
      <c r="I30" s="616"/>
      <c r="J30" s="617"/>
      <c r="K30" s="617"/>
      <c r="L30" s="617"/>
      <c r="M30" s="617"/>
      <c r="N30" s="617"/>
      <c r="O30" s="618"/>
      <c r="P30" s="634"/>
      <c r="Q30" s="635"/>
      <c r="R30" s="635"/>
      <c r="S30" s="635"/>
      <c r="T30" s="635"/>
      <c r="U30" s="635"/>
      <c r="V30" s="635"/>
      <c r="W30" s="635"/>
      <c r="X30" s="635"/>
      <c r="Y30" s="635"/>
      <c r="Z30" s="635"/>
      <c r="AA30" s="635"/>
      <c r="AB30" s="635"/>
      <c r="AC30" s="635"/>
      <c r="AD30" s="635"/>
      <c r="AE30" s="635"/>
      <c r="AF30" s="635"/>
      <c r="AG30" s="635"/>
      <c r="AH30" s="636"/>
    </row>
    <row r="31" spans="1:65" ht="39.75" customHeight="1" thickBot="1">
      <c r="A31" s="593"/>
      <c r="B31" s="637" t="s">
        <v>158</v>
      </c>
      <c r="C31" s="638"/>
      <c r="D31" s="638"/>
      <c r="E31" s="639"/>
      <c r="F31" s="640" t="s">
        <v>159</v>
      </c>
      <c r="G31" s="640"/>
      <c r="H31" s="640"/>
      <c r="I31" s="637" t="s">
        <v>160</v>
      </c>
      <c r="J31" s="638"/>
      <c r="K31" s="638"/>
      <c r="L31" s="638"/>
      <c r="M31" s="638"/>
      <c r="N31" s="638"/>
      <c r="O31" s="639"/>
      <c r="P31" s="637" t="s">
        <v>161</v>
      </c>
      <c r="Q31" s="638"/>
      <c r="R31" s="638"/>
      <c r="S31" s="638"/>
      <c r="T31" s="638"/>
      <c r="U31" s="638"/>
      <c r="V31" s="638"/>
      <c r="W31" s="638"/>
      <c r="X31" s="638"/>
      <c r="Y31" s="639"/>
      <c r="Z31" s="643" t="s">
        <v>285</v>
      </c>
      <c r="AA31" s="644"/>
      <c r="AB31" s="644"/>
      <c r="AC31" s="644"/>
      <c r="AD31" s="645"/>
      <c r="AE31" s="637" t="s">
        <v>286</v>
      </c>
      <c r="AF31" s="638"/>
      <c r="AG31" s="638"/>
      <c r="AH31" s="646"/>
    </row>
    <row r="32" spans="1:65" ht="18.75" customHeight="1">
      <c r="A32" s="593"/>
      <c r="B32" s="647"/>
      <c r="C32" s="648"/>
      <c r="D32" s="648"/>
      <c r="E32" s="649"/>
      <c r="F32" s="653"/>
      <c r="G32" s="654"/>
      <c r="H32" s="655"/>
      <c r="I32" s="659"/>
      <c r="J32" s="660"/>
      <c r="K32" s="660"/>
      <c r="L32" s="660"/>
      <c r="M32" s="660"/>
      <c r="N32" s="660"/>
      <c r="O32" s="661"/>
      <c r="P32" s="610"/>
      <c r="Q32" s="611"/>
      <c r="R32" s="611"/>
      <c r="S32" s="611"/>
      <c r="T32" s="611"/>
      <c r="U32" s="611"/>
      <c r="V32" s="611"/>
      <c r="W32" s="611"/>
      <c r="X32" s="611"/>
      <c r="Y32" s="612"/>
      <c r="Z32" s="665"/>
      <c r="AA32" s="666"/>
      <c r="AB32" s="666"/>
      <c r="AC32" s="666"/>
      <c r="AD32" s="667"/>
      <c r="AE32" s="622"/>
      <c r="AF32" s="623"/>
      <c r="AG32" s="623"/>
      <c r="AH32" s="624"/>
    </row>
    <row r="33" spans="1:34" ht="18.75" customHeight="1" thickBot="1">
      <c r="A33" s="672"/>
      <c r="B33" s="650"/>
      <c r="C33" s="651"/>
      <c r="D33" s="651"/>
      <c r="E33" s="652"/>
      <c r="F33" s="656"/>
      <c r="G33" s="657"/>
      <c r="H33" s="658"/>
      <c r="I33" s="662"/>
      <c r="J33" s="663"/>
      <c r="K33" s="663"/>
      <c r="L33" s="663"/>
      <c r="M33" s="663"/>
      <c r="N33" s="663"/>
      <c r="O33" s="664"/>
      <c r="P33" s="616"/>
      <c r="Q33" s="617"/>
      <c r="R33" s="617"/>
      <c r="S33" s="617"/>
      <c r="T33" s="617"/>
      <c r="U33" s="617"/>
      <c r="V33" s="617"/>
      <c r="W33" s="617"/>
      <c r="X33" s="617"/>
      <c r="Y33" s="618"/>
      <c r="Z33" s="668"/>
      <c r="AA33" s="669"/>
      <c r="AB33" s="669"/>
      <c r="AC33" s="669"/>
      <c r="AD33" s="670"/>
      <c r="AE33" s="625"/>
      <c r="AF33" s="626"/>
      <c r="AG33" s="626"/>
      <c r="AH33" s="627"/>
    </row>
    <row r="34" spans="1:34" ht="18.75" customHeight="1" thickBot="1">
      <c r="A34" s="671">
        <v>5</v>
      </c>
      <c r="B34" s="606" t="s">
        <v>128</v>
      </c>
      <c r="C34" s="607"/>
      <c r="D34" s="607"/>
      <c r="E34" s="607"/>
      <c r="F34" s="607"/>
      <c r="G34" s="607"/>
      <c r="H34" s="608"/>
      <c r="I34" s="606" t="s">
        <v>156</v>
      </c>
      <c r="J34" s="607"/>
      <c r="K34" s="607"/>
      <c r="L34" s="607"/>
      <c r="M34" s="607"/>
      <c r="N34" s="607"/>
      <c r="O34" s="608"/>
      <c r="P34" s="606" t="s">
        <v>264</v>
      </c>
      <c r="Q34" s="607"/>
      <c r="R34" s="607"/>
      <c r="S34" s="607"/>
      <c r="T34" s="607"/>
      <c r="U34" s="607"/>
      <c r="V34" s="607"/>
      <c r="W34" s="607"/>
      <c r="X34" s="607"/>
      <c r="Y34" s="607"/>
      <c r="Z34" s="607"/>
      <c r="AA34" s="607"/>
      <c r="AB34" s="607"/>
      <c r="AC34" s="607"/>
      <c r="AD34" s="607"/>
      <c r="AE34" s="607"/>
      <c r="AF34" s="607"/>
      <c r="AG34" s="607"/>
      <c r="AH34" s="609"/>
    </row>
    <row r="35" spans="1:34" ht="18.75" customHeight="1">
      <c r="A35" s="593"/>
      <c r="B35" s="610"/>
      <c r="C35" s="611"/>
      <c r="D35" s="611"/>
      <c r="E35" s="611"/>
      <c r="F35" s="611"/>
      <c r="G35" s="611"/>
      <c r="H35" s="612"/>
      <c r="I35" s="610"/>
      <c r="J35" s="611"/>
      <c r="K35" s="611"/>
      <c r="L35" s="611"/>
      <c r="M35" s="611"/>
      <c r="N35" s="611"/>
      <c r="O35" s="612"/>
      <c r="P35" s="628"/>
      <c r="Q35" s="629"/>
      <c r="R35" s="629"/>
      <c r="S35" s="629"/>
      <c r="T35" s="629"/>
      <c r="U35" s="629"/>
      <c r="V35" s="629"/>
      <c r="W35" s="629"/>
      <c r="X35" s="629"/>
      <c r="Y35" s="629"/>
      <c r="Z35" s="629"/>
      <c r="AA35" s="629"/>
      <c r="AB35" s="629"/>
      <c r="AC35" s="629"/>
      <c r="AD35" s="629"/>
      <c r="AE35" s="629"/>
      <c r="AF35" s="629"/>
      <c r="AG35" s="629"/>
      <c r="AH35" s="630"/>
    </row>
    <row r="36" spans="1:34" ht="18.75" customHeight="1">
      <c r="A36" s="593"/>
      <c r="B36" s="613"/>
      <c r="C36" s="614"/>
      <c r="D36" s="614"/>
      <c r="E36" s="614"/>
      <c r="F36" s="614"/>
      <c r="G36" s="614"/>
      <c r="H36" s="615"/>
      <c r="I36" s="613"/>
      <c r="J36" s="614"/>
      <c r="K36" s="614"/>
      <c r="L36" s="614"/>
      <c r="M36" s="614"/>
      <c r="N36" s="614"/>
      <c r="O36" s="615"/>
      <c r="P36" s="631"/>
      <c r="Q36" s="632"/>
      <c r="R36" s="632"/>
      <c r="S36" s="632"/>
      <c r="T36" s="632"/>
      <c r="U36" s="632"/>
      <c r="V36" s="632"/>
      <c r="W36" s="632"/>
      <c r="X36" s="632"/>
      <c r="Y36" s="632"/>
      <c r="Z36" s="632"/>
      <c r="AA36" s="632"/>
      <c r="AB36" s="632"/>
      <c r="AC36" s="632"/>
      <c r="AD36" s="632"/>
      <c r="AE36" s="632"/>
      <c r="AF36" s="632"/>
      <c r="AG36" s="632"/>
      <c r="AH36" s="633"/>
    </row>
    <row r="37" spans="1:34" ht="18.75" customHeight="1" thickBot="1">
      <c r="A37" s="593"/>
      <c r="B37" s="616"/>
      <c r="C37" s="617"/>
      <c r="D37" s="617"/>
      <c r="E37" s="617"/>
      <c r="F37" s="617"/>
      <c r="G37" s="617"/>
      <c r="H37" s="618"/>
      <c r="I37" s="616"/>
      <c r="J37" s="617"/>
      <c r="K37" s="617"/>
      <c r="L37" s="617"/>
      <c r="M37" s="617"/>
      <c r="N37" s="617"/>
      <c r="O37" s="618"/>
      <c r="P37" s="634"/>
      <c r="Q37" s="635"/>
      <c r="R37" s="635"/>
      <c r="S37" s="635"/>
      <c r="T37" s="635"/>
      <c r="U37" s="635"/>
      <c r="V37" s="635"/>
      <c r="W37" s="635"/>
      <c r="X37" s="635"/>
      <c r="Y37" s="635"/>
      <c r="Z37" s="635"/>
      <c r="AA37" s="635"/>
      <c r="AB37" s="635"/>
      <c r="AC37" s="635"/>
      <c r="AD37" s="635"/>
      <c r="AE37" s="635"/>
      <c r="AF37" s="635"/>
      <c r="AG37" s="635"/>
      <c r="AH37" s="636"/>
    </row>
    <row r="38" spans="1:34" ht="39.75" customHeight="1" thickBot="1">
      <c r="A38" s="593"/>
      <c r="B38" s="637" t="s">
        <v>158</v>
      </c>
      <c r="C38" s="638"/>
      <c r="D38" s="638"/>
      <c r="E38" s="639"/>
      <c r="F38" s="640" t="s">
        <v>159</v>
      </c>
      <c r="G38" s="640"/>
      <c r="H38" s="640"/>
      <c r="I38" s="637" t="s">
        <v>160</v>
      </c>
      <c r="J38" s="638"/>
      <c r="K38" s="638"/>
      <c r="L38" s="638"/>
      <c r="M38" s="638"/>
      <c r="N38" s="638"/>
      <c r="O38" s="639"/>
      <c r="P38" s="637" t="s">
        <v>161</v>
      </c>
      <c r="Q38" s="638"/>
      <c r="R38" s="638"/>
      <c r="S38" s="638"/>
      <c r="T38" s="638"/>
      <c r="U38" s="638"/>
      <c r="V38" s="638"/>
      <c r="W38" s="638"/>
      <c r="X38" s="638"/>
      <c r="Y38" s="639"/>
      <c r="Z38" s="643" t="s">
        <v>285</v>
      </c>
      <c r="AA38" s="644"/>
      <c r="AB38" s="644"/>
      <c r="AC38" s="644"/>
      <c r="AD38" s="645"/>
      <c r="AE38" s="637" t="s">
        <v>286</v>
      </c>
      <c r="AF38" s="638"/>
      <c r="AG38" s="638"/>
      <c r="AH38" s="646"/>
    </row>
    <row r="39" spans="1:34" ht="18.75" customHeight="1">
      <c r="A39" s="593"/>
      <c r="B39" s="647"/>
      <c r="C39" s="648"/>
      <c r="D39" s="648"/>
      <c r="E39" s="649"/>
      <c r="F39" s="653"/>
      <c r="G39" s="654"/>
      <c r="H39" s="655"/>
      <c r="I39" s="659"/>
      <c r="J39" s="660"/>
      <c r="K39" s="660"/>
      <c r="L39" s="660"/>
      <c r="M39" s="660"/>
      <c r="N39" s="660"/>
      <c r="O39" s="661"/>
      <c r="P39" s="610"/>
      <c r="Q39" s="611"/>
      <c r="R39" s="611"/>
      <c r="S39" s="611"/>
      <c r="T39" s="611"/>
      <c r="U39" s="611"/>
      <c r="V39" s="611"/>
      <c r="W39" s="611"/>
      <c r="X39" s="611"/>
      <c r="Y39" s="612"/>
      <c r="Z39" s="665"/>
      <c r="AA39" s="666"/>
      <c r="AB39" s="666"/>
      <c r="AC39" s="666"/>
      <c r="AD39" s="667"/>
      <c r="AE39" s="622"/>
      <c r="AF39" s="623"/>
      <c r="AG39" s="623"/>
      <c r="AH39" s="624"/>
    </row>
    <row r="40" spans="1:34" ht="18.75" customHeight="1" thickBot="1">
      <c r="A40" s="672"/>
      <c r="B40" s="650"/>
      <c r="C40" s="651"/>
      <c r="D40" s="651"/>
      <c r="E40" s="652"/>
      <c r="F40" s="656"/>
      <c r="G40" s="657"/>
      <c r="H40" s="658"/>
      <c r="I40" s="662"/>
      <c r="J40" s="663"/>
      <c r="K40" s="663"/>
      <c r="L40" s="663"/>
      <c r="M40" s="663"/>
      <c r="N40" s="663"/>
      <c r="O40" s="664"/>
      <c r="P40" s="616"/>
      <c r="Q40" s="617"/>
      <c r="R40" s="617"/>
      <c r="S40" s="617"/>
      <c r="T40" s="617"/>
      <c r="U40" s="617"/>
      <c r="V40" s="617"/>
      <c r="W40" s="617"/>
      <c r="X40" s="617"/>
      <c r="Y40" s="618"/>
      <c r="Z40" s="668"/>
      <c r="AA40" s="669"/>
      <c r="AB40" s="669"/>
      <c r="AC40" s="669"/>
      <c r="AD40" s="670"/>
      <c r="AE40" s="625"/>
      <c r="AF40" s="626"/>
      <c r="AG40" s="626"/>
      <c r="AH40" s="627"/>
    </row>
    <row r="41" spans="1:34" ht="18.75" customHeight="1" thickBot="1">
      <c r="A41" s="671">
        <v>6</v>
      </c>
      <c r="B41" s="606" t="s">
        <v>128</v>
      </c>
      <c r="C41" s="607"/>
      <c r="D41" s="607"/>
      <c r="E41" s="607"/>
      <c r="F41" s="607"/>
      <c r="G41" s="607"/>
      <c r="H41" s="608"/>
      <c r="I41" s="606" t="s">
        <v>156</v>
      </c>
      <c r="J41" s="607"/>
      <c r="K41" s="607"/>
      <c r="L41" s="607"/>
      <c r="M41" s="607"/>
      <c r="N41" s="607"/>
      <c r="O41" s="608"/>
      <c r="P41" s="606" t="s">
        <v>264</v>
      </c>
      <c r="Q41" s="607"/>
      <c r="R41" s="607"/>
      <c r="S41" s="607"/>
      <c r="T41" s="607"/>
      <c r="U41" s="607"/>
      <c r="V41" s="607"/>
      <c r="W41" s="607"/>
      <c r="X41" s="607"/>
      <c r="Y41" s="607"/>
      <c r="Z41" s="607"/>
      <c r="AA41" s="607"/>
      <c r="AB41" s="607"/>
      <c r="AC41" s="607"/>
      <c r="AD41" s="607"/>
      <c r="AE41" s="607"/>
      <c r="AF41" s="607"/>
      <c r="AG41" s="607"/>
      <c r="AH41" s="609"/>
    </row>
    <row r="42" spans="1:34" ht="18.75" customHeight="1">
      <c r="A42" s="593"/>
      <c r="B42" s="610"/>
      <c r="C42" s="611"/>
      <c r="D42" s="611"/>
      <c r="E42" s="611"/>
      <c r="F42" s="611"/>
      <c r="G42" s="611"/>
      <c r="H42" s="612"/>
      <c r="I42" s="610"/>
      <c r="J42" s="611"/>
      <c r="K42" s="611"/>
      <c r="L42" s="611"/>
      <c r="M42" s="611"/>
      <c r="N42" s="611"/>
      <c r="O42" s="612"/>
      <c r="P42" s="628"/>
      <c r="Q42" s="629"/>
      <c r="R42" s="629"/>
      <c r="S42" s="629"/>
      <c r="T42" s="629"/>
      <c r="U42" s="629"/>
      <c r="V42" s="629"/>
      <c r="W42" s="629"/>
      <c r="X42" s="629"/>
      <c r="Y42" s="629"/>
      <c r="Z42" s="629"/>
      <c r="AA42" s="629"/>
      <c r="AB42" s="629"/>
      <c r="AC42" s="629"/>
      <c r="AD42" s="629"/>
      <c r="AE42" s="629"/>
      <c r="AF42" s="629"/>
      <c r="AG42" s="629"/>
      <c r="AH42" s="630"/>
    </row>
    <row r="43" spans="1:34" ht="18.75" customHeight="1">
      <c r="A43" s="593"/>
      <c r="B43" s="613"/>
      <c r="C43" s="614"/>
      <c r="D43" s="614"/>
      <c r="E43" s="614"/>
      <c r="F43" s="614"/>
      <c r="G43" s="614"/>
      <c r="H43" s="615"/>
      <c r="I43" s="613"/>
      <c r="J43" s="614"/>
      <c r="K43" s="614"/>
      <c r="L43" s="614"/>
      <c r="M43" s="614"/>
      <c r="N43" s="614"/>
      <c r="O43" s="615"/>
      <c r="P43" s="631"/>
      <c r="Q43" s="632"/>
      <c r="R43" s="632"/>
      <c r="S43" s="632"/>
      <c r="T43" s="632"/>
      <c r="U43" s="632"/>
      <c r="V43" s="632"/>
      <c r="W43" s="632"/>
      <c r="X43" s="632"/>
      <c r="Y43" s="632"/>
      <c r="Z43" s="632"/>
      <c r="AA43" s="632"/>
      <c r="AB43" s="632"/>
      <c r="AC43" s="632"/>
      <c r="AD43" s="632"/>
      <c r="AE43" s="632"/>
      <c r="AF43" s="632"/>
      <c r="AG43" s="632"/>
      <c r="AH43" s="633"/>
    </row>
    <row r="44" spans="1:34" ht="18.75" customHeight="1" thickBot="1">
      <c r="A44" s="593"/>
      <c r="B44" s="616"/>
      <c r="C44" s="617"/>
      <c r="D44" s="617"/>
      <c r="E44" s="617"/>
      <c r="F44" s="617"/>
      <c r="G44" s="617"/>
      <c r="H44" s="618"/>
      <c r="I44" s="616"/>
      <c r="J44" s="617"/>
      <c r="K44" s="617"/>
      <c r="L44" s="617"/>
      <c r="M44" s="617"/>
      <c r="N44" s="617"/>
      <c r="O44" s="618"/>
      <c r="P44" s="634"/>
      <c r="Q44" s="635"/>
      <c r="R44" s="635"/>
      <c r="S44" s="635"/>
      <c r="T44" s="635"/>
      <c r="U44" s="635"/>
      <c r="V44" s="635"/>
      <c r="W44" s="635"/>
      <c r="X44" s="635"/>
      <c r="Y44" s="635"/>
      <c r="Z44" s="635"/>
      <c r="AA44" s="635"/>
      <c r="AB44" s="635"/>
      <c r="AC44" s="635"/>
      <c r="AD44" s="635"/>
      <c r="AE44" s="635"/>
      <c r="AF44" s="635"/>
      <c r="AG44" s="635"/>
      <c r="AH44" s="636"/>
    </row>
    <row r="45" spans="1:34" ht="39.75" customHeight="1" thickBot="1">
      <c r="A45" s="593"/>
      <c r="B45" s="637" t="s">
        <v>158</v>
      </c>
      <c r="C45" s="638"/>
      <c r="D45" s="638"/>
      <c r="E45" s="639"/>
      <c r="F45" s="640" t="s">
        <v>159</v>
      </c>
      <c r="G45" s="640"/>
      <c r="H45" s="640"/>
      <c r="I45" s="637" t="s">
        <v>160</v>
      </c>
      <c r="J45" s="638"/>
      <c r="K45" s="638"/>
      <c r="L45" s="638"/>
      <c r="M45" s="638"/>
      <c r="N45" s="638"/>
      <c r="O45" s="639"/>
      <c r="P45" s="637" t="s">
        <v>161</v>
      </c>
      <c r="Q45" s="638"/>
      <c r="R45" s="638"/>
      <c r="S45" s="638"/>
      <c r="T45" s="638"/>
      <c r="U45" s="638"/>
      <c r="V45" s="638"/>
      <c r="W45" s="638"/>
      <c r="X45" s="638"/>
      <c r="Y45" s="639"/>
      <c r="Z45" s="643" t="s">
        <v>285</v>
      </c>
      <c r="AA45" s="644"/>
      <c r="AB45" s="644"/>
      <c r="AC45" s="644"/>
      <c r="AD45" s="645"/>
      <c r="AE45" s="637" t="s">
        <v>286</v>
      </c>
      <c r="AF45" s="638"/>
      <c r="AG45" s="638"/>
      <c r="AH45" s="646"/>
    </row>
    <row r="46" spans="1:34" ht="18.75" customHeight="1">
      <c r="A46" s="593"/>
      <c r="B46" s="647"/>
      <c r="C46" s="648"/>
      <c r="D46" s="648"/>
      <c r="E46" s="649"/>
      <c r="F46" s="653"/>
      <c r="G46" s="654"/>
      <c r="H46" s="655"/>
      <c r="I46" s="659"/>
      <c r="J46" s="660"/>
      <c r="K46" s="660"/>
      <c r="L46" s="660"/>
      <c r="M46" s="660"/>
      <c r="N46" s="660"/>
      <c r="O46" s="661"/>
      <c r="P46" s="610"/>
      <c r="Q46" s="611"/>
      <c r="R46" s="611"/>
      <c r="S46" s="611"/>
      <c r="T46" s="611"/>
      <c r="U46" s="611"/>
      <c r="V46" s="611"/>
      <c r="W46" s="611"/>
      <c r="X46" s="611"/>
      <c r="Y46" s="612"/>
      <c r="Z46" s="665"/>
      <c r="AA46" s="666"/>
      <c r="AB46" s="666"/>
      <c r="AC46" s="666"/>
      <c r="AD46" s="667"/>
      <c r="AE46" s="622"/>
      <c r="AF46" s="623"/>
      <c r="AG46" s="623"/>
      <c r="AH46" s="624"/>
    </row>
    <row r="47" spans="1:34" ht="18.75" customHeight="1" thickBot="1">
      <c r="A47" s="672"/>
      <c r="B47" s="650"/>
      <c r="C47" s="651"/>
      <c r="D47" s="651"/>
      <c r="E47" s="652"/>
      <c r="F47" s="656"/>
      <c r="G47" s="657"/>
      <c r="H47" s="658"/>
      <c r="I47" s="662"/>
      <c r="J47" s="663"/>
      <c r="K47" s="663"/>
      <c r="L47" s="663"/>
      <c r="M47" s="663"/>
      <c r="N47" s="663"/>
      <c r="O47" s="664"/>
      <c r="P47" s="616"/>
      <c r="Q47" s="617"/>
      <c r="R47" s="617"/>
      <c r="S47" s="617"/>
      <c r="T47" s="617"/>
      <c r="U47" s="617"/>
      <c r="V47" s="617"/>
      <c r="W47" s="617"/>
      <c r="X47" s="617"/>
      <c r="Y47" s="618"/>
      <c r="Z47" s="668"/>
      <c r="AA47" s="669"/>
      <c r="AB47" s="669"/>
      <c r="AC47" s="669"/>
      <c r="AD47" s="670"/>
      <c r="AE47" s="625"/>
      <c r="AF47" s="626"/>
      <c r="AG47" s="626"/>
      <c r="AH47" s="627"/>
    </row>
    <row r="48" spans="1:34" ht="18.75" customHeight="1" thickBot="1">
      <c r="A48" s="671">
        <v>7</v>
      </c>
      <c r="B48" s="606" t="s">
        <v>128</v>
      </c>
      <c r="C48" s="607"/>
      <c r="D48" s="607"/>
      <c r="E48" s="607"/>
      <c r="F48" s="607"/>
      <c r="G48" s="607"/>
      <c r="H48" s="608"/>
      <c r="I48" s="606" t="s">
        <v>156</v>
      </c>
      <c r="J48" s="607"/>
      <c r="K48" s="607"/>
      <c r="L48" s="607"/>
      <c r="M48" s="607"/>
      <c r="N48" s="607"/>
      <c r="O48" s="608"/>
      <c r="P48" s="606" t="s">
        <v>264</v>
      </c>
      <c r="Q48" s="607"/>
      <c r="R48" s="607"/>
      <c r="S48" s="607"/>
      <c r="T48" s="607"/>
      <c r="U48" s="607"/>
      <c r="V48" s="607"/>
      <c r="W48" s="607"/>
      <c r="X48" s="607"/>
      <c r="Y48" s="607"/>
      <c r="Z48" s="607"/>
      <c r="AA48" s="607"/>
      <c r="AB48" s="607"/>
      <c r="AC48" s="607"/>
      <c r="AD48" s="607"/>
      <c r="AE48" s="607"/>
      <c r="AF48" s="607"/>
      <c r="AG48" s="607"/>
      <c r="AH48" s="609"/>
    </row>
    <row r="49" spans="1:34" ht="18.75" customHeight="1">
      <c r="A49" s="593"/>
      <c r="B49" s="610"/>
      <c r="C49" s="611"/>
      <c r="D49" s="611"/>
      <c r="E49" s="611"/>
      <c r="F49" s="611"/>
      <c r="G49" s="611"/>
      <c r="H49" s="612"/>
      <c r="I49" s="610"/>
      <c r="J49" s="611"/>
      <c r="K49" s="611"/>
      <c r="L49" s="611"/>
      <c r="M49" s="611"/>
      <c r="N49" s="611"/>
      <c r="O49" s="612"/>
      <c r="P49" s="628"/>
      <c r="Q49" s="629"/>
      <c r="R49" s="629"/>
      <c r="S49" s="629"/>
      <c r="T49" s="629"/>
      <c r="U49" s="629"/>
      <c r="V49" s="629"/>
      <c r="W49" s="629"/>
      <c r="X49" s="629"/>
      <c r="Y49" s="629"/>
      <c r="Z49" s="629"/>
      <c r="AA49" s="629"/>
      <c r="AB49" s="629"/>
      <c r="AC49" s="629"/>
      <c r="AD49" s="629"/>
      <c r="AE49" s="629"/>
      <c r="AF49" s="629"/>
      <c r="AG49" s="629"/>
      <c r="AH49" s="630"/>
    </row>
    <row r="50" spans="1:34" ht="18.75" customHeight="1">
      <c r="A50" s="593"/>
      <c r="B50" s="613"/>
      <c r="C50" s="614"/>
      <c r="D50" s="614"/>
      <c r="E50" s="614"/>
      <c r="F50" s="614"/>
      <c r="G50" s="614"/>
      <c r="H50" s="615"/>
      <c r="I50" s="613"/>
      <c r="J50" s="614"/>
      <c r="K50" s="614"/>
      <c r="L50" s="614"/>
      <c r="M50" s="614"/>
      <c r="N50" s="614"/>
      <c r="O50" s="615"/>
      <c r="P50" s="631"/>
      <c r="Q50" s="632"/>
      <c r="R50" s="632"/>
      <c r="S50" s="632"/>
      <c r="T50" s="632"/>
      <c r="U50" s="632"/>
      <c r="V50" s="632"/>
      <c r="W50" s="632"/>
      <c r="X50" s="632"/>
      <c r="Y50" s="632"/>
      <c r="Z50" s="632"/>
      <c r="AA50" s="632"/>
      <c r="AB50" s="632"/>
      <c r="AC50" s="632"/>
      <c r="AD50" s="632"/>
      <c r="AE50" s="632"/>
      <c r="AF50" s="632"/>
      <c r="AG50" s="632"/>
      <c r="AH50" s="633"/>
    </row>
    <row r="51" spans="1:34" ht="18.75" customHeight="1" thickBot="1">
      <c r="A51" s="593"/>
      <c r="B51" s="616"/>
      <c r="C51" s="617"/>
      <c r="D51" s="617"/>
      <c r="E51" s="617"/>
      <c r="F51" s="617"/>
      <c r="G51" s="617"/>
      <c r="H51" s="618"/>
      <c r="I51" s="616"/>
      <c r="J51" s="617"/>
      <c r="K51" s="617"/>
      <c r="L51" s="617"/>
      <c r="M51" s="617"/>
      <c r="N51" s="617"/>
      <c r="O51" s="618"/>
      <c r="P51" s="634"/>
      <c r="Q51" s="635"/>
      <c r="R51" s="635"/>
      <c r="S51" s="635"/>
      <c r="T51" s="635"/>
      <c r="U51" s="635"/>
      <c r="V51" s="635"/>
      <c r="W51" s="635"/>
      <c r="X51" s="635"/>
      <c r="Y51" s="635"/>
      <c r="Z51" s="635"/>
      <c r="AA51" s="635"/>
      <c r="AB51" s="635"/>
      <c r="AC51" s="635"/>
      <c r="AD51" s="635"/>
      <c r="AE51" s="635"/>
      <c r="AF51" s="635"/>
      <c r="AG51" s="635"/>
      <c r="AH51" s="636"/>
    </row>
    <row r="52" spans="1:34" ht="30" customHeight="1" thickBot="1">
      <c r="A52" s="593"/>
      <c r="B52" s="637" t="s">
        <v>158</v>
      </c>
      <c r="C52" s="638"/>
      <c r="D52" s="638"/>
      <c r="E52" s="639"/>
      <c r="F52" s="640" t="s">
        <v>159</v>
      </c>
      <c r="G52" s="640"/>
      <c r="H52" s="640"/>
      <c r="I52" s="637" t="s">
        <v>160</v>
      </c>
      <c r="J52" s="638"/>
      <c r="K52" s="638"/>
      <c r="L52" s="638"/>
      <c r="M52" s="638"/>
      <c r="N52" s="638"/>
      <c r="O52" s="639"/>
      <c r="P52" s="637" t="s">
        <v>161</v>
      </c>
      <c r="Q52" s="638"/>
      <c r="R52" s="638"/>
      <c r="S52" s="638"/>
      <c r="T52" s="638"/>
      <c r="U52" s="638"/>
      <c r="V52" s="638"/>
      <c r="W52" s="638"/>
      <c r="X52" s="638"/>
      <c r="Y52" s="639"/>
      <c r="Z52" s="643" t="s">
        <v>285</v>
      </c>
      <c r="AA52" s="644"/>
      <c r="AB52" s="644"/>
      <c r="AC52" s="644"/>
      <c r="AD52" s="645"/>
      <c r="AE52" s="637" t="s">
        <v>286</v>
      </c>
      <c r="AF52" s="638"/>
      <c r="AG52" s="638"/>
      <c r="AH52" s="646"/>
    </row>
    <row r="53" spans="1:34" ht="18.75" customHeight="1">
      <c r="A53" s="593"/>
      <c r="B53" s="647"/>
      <c r="C53" s="648"/>
      <c r="D53" s="648"/>
      <c r="E53" s="649"/>
      <c r="F53" s="653"/>
      <c r="G53" s="654"/>
      <c r="H53" s="655"/>
      <c r="I53" s="659"/>
      <c r="J53" s="660"/>
      <c r="K53" s="660"/>
      <c r="L53" s="660"/>
      <c r="M53" s="660"/>
      <c r="N53" s="660"/>
      <c r="O53" s="661"/>
      <c r="P53" s="610"/>
      <c r="Q53" s="611"/>
      <c r="R53" s="611"/>
      <c r="S53" s="611"/>
      <c r="T53" s="611"/>
      <c r="U53" s="611"/>
      <c r="V53" s="611"/>
      <c r="W53" s="611"/>
      <c r="X53" s="611"/>
      <c r="Y53" s="612"/>
      <c r="Z53" s="665"/>
      <c r="AA53" s="666"/>
      <c r="AB53" s="666"/>
      <c r="AC53" s="666"/>
      <c r="AD53" s="667"/>
      <c r="AE53" s="622"/>
      <c r="AF53" s="623"/>
      <c r="AG53" s="623"/>
      <c r="AH53" s="624"/>
    </row>
    <row r="54" spans="1:34" ht="18.75" customHeight="1" thickBot="1">
      <c r="A54" s="672"/>
      <c r="B54" s="650"/>
      <c r="C54" s="651"/>
      <c r="D54" s="651"/>
      <c r="E54" s="652"/>
      <c r="F54" s="656"/>
      <c r="G54" s="657"/>
      <c r="H54" s="658"/>
      <c r="I54" s="662"/>
      <c r="J54" s="663"/>
      <c r="K54" s="663"/>
      <c r="L54" s="663"/>
      <c r="M54" s="663"/>
      <c r="N54" s="663"/>
      <c r="O54" s="664"/>
      <c r="P54" s="616"/>
      <c r="Q54" s="617"/>
      <c r="R54" s="617"/>
      <c r="S54" s="617"/>
      <c r="T54" s="617"/>
      <c r="U54" s="617"/>
      <c r="V54" s="617"/>
      <c r="W54" s="617"/>
      <c r="X54" s="617"/>
      <c r="Y54" s="618"/>
      <c r="Z54" s="668"/>
      <c r="AA54" s="669"/>
      <c r="AB54" s="669"/>
      <c r="AC54" s="669"/>
      <c r="AD54" s="670"/>
      <c r="AE54" s="625"/>
      <c r="AF54" s="626"/>
      <c r="AG54" s="626"/>
      <c r="AH54" s="627"/>
    </row>
    <row r="55" spans="1:34" ht="18.75" customHeight="1" thickBot="1">
      <c r="A55" s="671">
        <v>8</v>
      </c>
      <c r="B55" s="606" t="s">
        <v>128</v>
      </c>
      <c r="C55" s="607"/>
      <c r="D55" s="607"/>
      <c r="E55" s="607"/>
      <c r="F55" s="607"/>
      <c r="G55" s="607"/>
      <c r="H55" s="608"/>
      <c r="I55" s="606" t="s">
        <v>156</v>
      </c>
      <c r="J55" s="607"/>
      <c r="K55" s="607"/>
      <c r="L55" s="607"/>
      <c r="M55" s="607"/>
      <c r="N55" s="607"/>
      <c r="O55" s="608"/>
      <c r="P55" s="606" t="s">
        <v>264</v>
      </c>
      <c r="Q55" s="607"/>
      <c r="R55" s="607"/>
      <c r="S55" s="607"/>
      <c r="T55" s="607"/>
      <c r="U55" s="607"/>
      <c r="V55" s="607"/>
      <c r="W55" s="607"/>
      <c r="X55" s="607"/>
      <c r="Y55" s="607"/>
      <c r="Z55" s="607"/>
      <c r="AA55" s="607"/>
      <c r="AB55" s="607"/>
      <c r="AC55" s="607"/>
      <c r="AD55" s="607"/>
      <c r="AE55" s="607"/>
      <c r="AF55" s="607"/>
      <c r="AG55" s="607"/>
      <c r="AH55" s="609"/>
    </row>
    <row r="56" spans="1:34" ht="18.75" customHeight="1">
      <c r="A56" s="593"/>
      <c r="B56" s="610"/>
      <c r="C56" s="611"/>
      <c r="D56" s="611"/>
      <c r="E56" s="611"/>
      <c r="F56" s="611"/>
      <c r="G56" s="611"/>
      <c r="H56" s="612"/>
      <c r="I56" s="610"/>
      <c r="J56" s="611"/>
      <c r="K56" s="611"/>
      <c r="L56" s="611"/>
      <c r="M56" s="611"/>
      <c r="N56" s="611"/>
      <c r="O56" s="612"/>
      <c r="P56" s="628"/>
      <c r="Q56" s="629"/>
      <c r="R56" s="629"/>
      <c r="S56" s="629"/>
      <c r="T56" s="629"/>
      <c r="U56" s="629"/>
      <c r="V56" s="629"/>
      <c r="W56" s="629"/>
      <c r="X56" s="629"/>
      <c r="Y56" s="629"/>
      <c r="Z56" s="629"/>
      <c r="AA56" s="629"/>
      <c r="AB56" s="629"/>
      <c r="AC56" s="629"/>
      <c r="AD56" s="629"/>
      <c r="AE56" s="629"/>
      <c r="AF56" s="629"/>
      <c r="AG56" s="629"/>
      <c r="AH56" s="630"/>
    </row>
    <row r="57" spans="1:34" ht="18.75" customHeight="1">
      <c r="A57" s="593"/>
      <c r="B57" s="613"/>
      <c r="C57" s="614"/>
      <c r="D57" s="614"/>
      <c r="E57" s="614"/>
      <c r="F57" s="614"/>
      <c r="G57" s="614"/>
      <c r="H57" s="615"/>
      <c r="I57" s="613"/>
      <c r="J57" s="614"/>
      <c r="K57" s="614"/>
      <c r="L57" s="614"/>
      <c r="M57" s="614"/>
      <c r="N57" s="614"/>
      <c r="O57" s="615"/>
      <c r="P57" s="631"/>
      <c r="Q57" s="632"/>
      <c r="R57" s="632"/>
      <c r="S57" s="632"/>
      <c r="T57" s="632"/>
      <c r="U57" s="632"/>
      <c r="V57" s="632"/>
      <c r="W57" s="632"/>
      <c r="X57" s="632"/>
      <c r="Y57" s="632"/>
      <c r="Z57" s="632"/>
      <c r="AA57" s="632"/>
      <c r="AB57" s="632"/>
      <c r="AC57" s="632"/>
      <c r="AD57" s="632"/>
      <c r="AE57" s="632"/>
      <c r="AF57" s="632"/>
      <c r="AG57" s="632"/>
      <c r="AH57" s="633"/>
    </row>
    <row r="58" spans="1:34" ht="18.75" customHeight="1" thickBot="1">
      <c r="A58" s="593"/>
      <c r="B58" s="616"/>
      <c r="C58" s="617"/>
      <c r="D58" s="617"/>
      <c r="E58" s="617"/>
      <c r="F58" s="617"/>
      <c r="G58" s="617"/>
      <c r="H58" s="618"/>
      <c r="I58" s="616"/>
      <c r="J58" s="617"/>
      <c r="K58" s="617"/>
      <c r="L58" s="617"/>
      <c r="M58" s="617"/>
      <c r="N58" s="617"/>
      <c r="O58" s="618"/>
      <c r="P58" s="634"/>
      <c r="Q58" s="635"/>
      <c r="R58" s="635"/>
      <c r="S58" s="635"/>
      <c r="T58" s="635"/>
      <c r="U58" s="635"/>
      <c r="V58" s="635"/>
      <c r="W58" s="635"/>
      <c r="X58" s="635"/>
      <c r="Y58" s="635"/>
      <c r="Z58" s="635"/>
      <c r="AA58" s="635"/>
      <c r="AB58" s="635"/>
      <c r="AC58" s="635"/>
      <c r="AD58" s="635"/>
      <c r="AE58" s="635"/>
      <c r="AF58" s="635"/>
      <c r="AG58" s="635"/>
      <c r="AH58" s="636"/>
    </row>
    <row r="59" spans="1:34" ht="39.75" customHeight="1" thickBot="1">
      <c r="A59" s="593"/>
      <c r="B59" s="637" t="s">
        <v>158</v>
      </c>
      <c r="C59" s="638"/>
      <c r="D59" s="638"/>
      <c r="E59" s="639"/>
      <c r="F59" s="640" t="s">
        <v>159</v>
      </c>
      <c r="G59" s="640"/>
      <c r="H59" s="640"/>
      <c r="I59" s="637" t="s">
        <v>160</v>
      </c>
      <c r="J59" s="638"/>
      <c r="K59" s="638"/>
      <c r="L59" s="638"/>
      <c r="M59" s="638"/>
      <c r="N59" s="638"/>
      <c r="O59" s="639"/>
      <c r="P59" s="637" t="s">
        <v>161</v>
      </c>
      <c r="Q59" s="638"/>
      <c r="R59" s="638"/>
      <c r="S59" s="638"/>
      <c r="T59" s="638"/>
      <c r="U59" s="638"/>
      <c r="V59" s="638"/>
      <c r="W59" s="638"/>
      <c r="X59" s="638"/>
      <c r="Y59" s="639"/>
      <c r="Z59" s="643" t="s">
        <v>285</v>
      </c>
      <c r="AA59" s="644"/>
      <c r="AB59" s="644"/>
      <c r="AC59" s="644"/>
      <c r="AD59" s="645"/>
      <c r="AE59" s="637" t="s">
        <v>286</v>
      </c>
      <c r="AF59" s="638"/>
      <c r="AG59" s="638"/>
      <c r="AH59" s="646"/>
    </row>
    <row r="60" spans="1:34" ht="18.75" customHeight="1">
      <c r="A60" s="593"/>
      <c r="B60" s="647"/>
      <c r="C60" s="648"/>
      <c r="D60" s="648"/>
      <c r="E60" s="649"/>
      <c r="F60" s="653"/>
      <c r="G60" s="654"/>
      <c r="H60" s="655"/>
      <c r="I60" s="659"/>
      <c r="J60" s="660"/>
      <c r="K60" s="660"/>
      <c r="L60" s="660"/>
      <c r="M60" s="660"/>
      <c r="N60" s="660"/>
      <c r="O60" s="661"/>
      <c r="P60" s="610"/>
      <c r="Q60" s="611"/>
      <c r="R60" s="611"/>
      <c r="S60" s="611"/>
      <c r="T60" s="611"/>
      <c r="U60" s="611"/>
      <c r="V60" s="611"/>
      <c r="W60" s="611"/>
      <c r="X60" s="611"/>
      <c r="Y60" s="612"/>
      <c r="Z60" s="665"/>
      <c r="AA60" s="666"/>
      <c r="AB60" s="666"/>
      <c r="AC60" s="666"/>
      <c r="AD60" s="667"/>
      <c r="AE60" s="622"/>
      <c r="AF60" s="623"/>
      <c r="AG60" s="623"/>
      <c r="AH60" s="624"/>
    </row>
    <row r="61" spans="1:34" ht="18.75" customHeight="1" thickBot="1">
      <c r="A61" s="672"/>
      <c r="B61" s="650"/>
      <c r="C61" s="651"/>
      <c r="D61" s="651"/>
      <c r="E61" s="652"/>
      <c r="F61" s="656"/>
      <c r="G61" s="657"/>
      <c r="H61" s="658"/>
      <c r="I61" s="662"/>
      <c r="J61" s="663"/>
      <c r="K61" s="663"/>
      <c r="L61" s="663"/>
      <c r="M61" s="663"/>
      <c r="N61" s="663"/>
      <c r="O61" s="664"/>
      <c r="P61" s="616"/>
      <c r="Q61" s="617"/>
      <c r="R61" s="617"/>
      <c r="S61" s="617"/>
      <c r="T61" s="617"/>
      <c r="U61" s="617"/>
      <c r="V61" s="617"/>
      <c r="W61" s="617"/>
      <c r="X61" s="617"/>
      <c r="Y61" s="618"/>
      <c r="Z61" s="668"/>
      <c r="AA61" s="669"/>
      <c r="AB61" s="669"/>
      <c r="AC61" s="669"/>
      <c r="AD61" s="670"/>
      <c r="AE61" s="625"/>
      <c r="AF61" s="626"/>
      <c r="AG61" s="626"/>
      <c r="AH61" s="627"/>
    </row>
    <row r="62" spans="1:34" ht="18.75" customHeight="1" thickBot="1">
      <c r="A62" s="671">
        <v>9</v>
      </c>
      <c r="B62" s="606" t="s">
        <v>128</v>
      </c>
      <c r="C62" s="607"/>
      <c r="D62" s="607"/>
      <c r="E62" s="607"/>
      <c r="F62" s="607"/>
      <c r="G62" s="607"/>
      <c r="H62" s="608"/>
      <c r="I62" s="606" t="s">
        <v>156</v>
      </c>
      <c r="J62" s="607"/>
      <c r="K62" s="607"/>
      <c r="L62" s="607"/>
      <c r="M62" s="607"/>
      <c r="N62" s="607"/>
      <c r="O62" s="608"/>
      <c r="P62" s="606" t="s">
        <v>264</v>
      </c>
      <c r="Q62" s="607"/>
      <c r="R62" s="607"/>
      <c r="S62" s="607"/>
      <c r="T62" s="607"/>
      <c r="U62" s="607"/>
      <c r="V62" s="607"/>
      <c r="W62" s="607"/>
      <c r="X62" s="607"/>
      <c r="Y62" s="607"/>
      <c r="Z62" s="607"/>
      <c r="AA62" s="607"/>
      <c r="AB62" s="607"/>
      <c r="AC62" s="607"/>
      <c r="AD62" s="607"/>
      <c r="AE62" s="607"/>
      <c r="AF62" s="607"/>
      <c r="AG62" s="607"/>
      <c r="AH62" s="609"/>
    </row>
    <row r="63" spans="1:34" ht="18.75" customHeight="1">
      <c r="A63" s="593"/>
      <c r="B63" s="610"/>
      <c r="C63" s="611"/>
      <c r="D63" s="611"/>
      <c r="E63" s="611"/>
      <c r="F63" s="611"/>
      <c r="G63" s="611"/>
      <c r="H63" s="612"/>
      <c r="I63" s="610"/>
      <c r="J63" s="611"/>
      <c r="K63" s="611"/>
      <c r="L63" s="611"/>
      <c r="M63" s="611"/>
      <c r="N63" s="611"/>
      <c r="O63" s="612"/>
      <c r="P63" s="628"/>
      <c r="Q63" s="629"/>
      <c r="R63" s="629"/>
      <c r="S63" s="629"/>
      <c r="T63" s="629"/>
      <c r="U63" s="629"/>
      <c r="V63" s="629"/>
      <c r="W63" s="629"/>
      <c r="X63" s="629"/>
      <c r="Y63" s="629"/>
      <c r="Z63" s="629"/>
      <c r="AA63" s="629"/>
      <c r="AB63" s="629"/>
      <c r="AC63" s="629"/>
      <c r="AD63" s="629"/>
      <c r="AE63" s="629"/>
      <c r="AF63" s="629"/>
      <c r="AG63" s="629"/>
      <c r="AH63" s="630"/>
    </row>
    <row r="64" spans="1:34" ht="18.75" customHeight="1">
      <c r="A64" s="593"/>
      <c r="B64" s="613"/>
      <c r="C64" s="614"/>
      <c r="D64" s="614"/>
      <c r="E64" s="614"/>
      <c r="F64" s="614"/>
      <c r="G64" s="614"/>
      <c r="H64" s="615"/>
      <c r="I64" s="613"/>
      <c r="J64" s="614"/>
      <c r="K64" s="614"/>
      <c r="L64" s="614"/>
      <c r="M64" s="614"/>
      <c r="N64" s="614"/>
      <c r="O64" s="615"/>
      <c r="P64" s="631"/>
      <c r="Q64" s="632"/>
      <c r="R64" s="632"/>
      <c r="S64" s="632"/>
      <c r="T64" s="632"/>
      <c r="U64" s="632"/>
      <c r="V64" s="632"/>
      <c r="W64" s="632"/>
      <c r="X64" s="632"/>
      <c r="Y64" s="632"/>
      <c r="Z64" s="632"/>
      <c r="AA64" s="632"/>
      <c r="AB64" s="632"/>
      <c r="AC64" s="632"/>
      <c r="AD64" s="632"/>
      <c r="AE64" s="632"/>
      <c r="AF64" s="632"/>
      <c r="AG64" s="632"/>
      <c r="AH64" s="633"/>
    </row>
    <row r="65" spans="1:34" ht="18.75" customHeight="1" thickBot="1">
      <c r="A65" s="593"/>
      <c r="B65" s="616"/>
      <c r="C65" s="617"/>
      <c r="D65" s="617"/>
      <c r="E65" s="617"/>
      <c r="F65" s="617"/>
      <c r="G65" s="617"/>
      <c r="H65" s="618"/>
      <c r="I65" s="616"/>
      <c r="J65" s="617"/>
      <c r="K65" s="617"/>
      <c r="L65" s="617"/>
      <c r="M65" s="617"/>
      <c r="N65" s="617"/>
      <c r="O65" s="618"/>
      <c r="P65" s="634"/>
      <c r="Q65" s="635"/>
      <c r="R65" s="635"/>
      <c r="S65" s="635"/>
      <c r="T65" s="635"/>
      <c r="U65" s="635"/>
      <c r="V65" s="635"/>
      <c r="W65" s="635"/>
      <c r="X65" s="635"/>
      <c r="Y65" s="635"/>
      <c r="Z65" s="635"/>
      <c r="AA65" s="635"/>
      <c r="AB65" s="635"/>
      <c r="AC65" s="635"/>
      <c r="AD65" s="635"/>
      <c r="AE65" s="635"/>
      <c r="AF65" s="635"/>
      <c r="AG65" s="635"/>
      <c r="AH65" s="636"/>
    </row>
    <row r="66" spans="1:34" ht="39.75" customHeight="1" thickBot="1">
      <c r="A66" s="593"/>
      <c r="B66" s="637" t="s">
        <v>158</v>
      </c>
      <c r="C66" s="638"/>
      <c r="D66" s="638"/>
      <c r="E66" s="639"/>
      <c r="F66" s="640" t="s">
        <v>159</v>
      </c>
      <c r="G66" s="640"/>
      <c r="H66" s="640"/>
      <c r="I66" s="637" t="s">
        <v>160</v>
      </c>
      <c r="J66" s="638"/>
      <c r="K66" s="638"/>
      <c r="L66" s="638"/>
      <c r="M66" s="638"/>
      <c r="N66" s="638"/>
      <c r="O66" s="639"/>
      <c r="P66" s="637" t="s">
        <v>161</v>
      </c>
      <c r="Q66" s="638"/>
      <c r="R66" s="638"/>
      <c r="S66" s="638"/>
      <c r="T66" s="638"/>
      <c r="U66" s="638"/>
      <c r="V66" s="638"/>
      <c r="W66" s="638"/>
      <c r="X66" s="638"/>
      <c r="Y66" s="639"/>
      <c r="Z66" s="643" t="s">
        <v>285</v>
      </c>
      <c r="AA66" s="644"/>
      <c r="AB66" s="644"/>
      <c r="AC66" s="644"/>
      <c r="AD66" s="645"/>
      <c r="AE66" s="637" t="s">
        <v>286</v>
      </c>
      <c r="AF66" s="638"/>
      <c r="AG66" s="638"/>
      <c r="AH66" s="646"/>
    </row>
    <row r="67" spans="1:34" ht="18.75" customHeight="1">
      <c r="A67" s="593"/>
      <c r="B67" s="647"/>
      <c r="C67" s="648"/>
      <c r="D67" s="648"/>
      <c r="E67" s="649"/>
      <c r="F67" s="653"/>
      <c r="G67" s="654"/>
      <c r="H67" s="655"/>
      <c r="I67" s="659"/>
      <c r="J67" s="660"/>
      <c r="K67" s="660"/>
      <c r="L67" s="660"/>
      <c r="M67" s="660"/>
      <c r="N67" s="660"/>
      <c r="O67" s="661"/>
      <c r="P67" s="610"/>
      <c r="Q67" s="611"/>
      <c r="R67" s="611"/>
      <c r="S67" s="611"/>
      <c r="T67" s="611"/>
      <c r="U67" s="611"/>
      <c r="V67" s="611"/>
      <c r="W67" s="611"/>
      <c r="X67" s="611"/>
      <c r="Y67" s="612"/>
      <c r="Z67" s="665"/>
      <c r="AA67" s="666"/>
      <c r="AB67" s="666"/>
      <c r="AC67" s="666"/>
      <c r="AD67" s="667"/>
      <c r="AE67" s="622"/>
      <c r="AF67" s="623"/>
      <c r="AG67" s="623"/>
      <c r="AH67" s="624"/>
    </row>
    <row r="68" spans="1:34" ht="18.75" customHeight="1" thickBot="1">
      <c r="A68" s="672"/>
      <c r="B68" s="650"/>
      <c r="C68" s="651"/>
      <c r="D68" s="651"/>
      <c r="E68" s="652"/>
      <c r="F68" s="656"/>
      <c r="G68" s="657"/>
      <c r="H68" s="658"/>
      <c r="I68" s="662"/>
      <c r="J68" s="663"/>
      <c r="K68" s="663"/>
      <c r="L68" s="663"/>
      <c r="M68" s="663"/>
      <c r="N68" s="663"/>
      <c r="O68" s="664"/>
      <c r="P68" s="616"/>
      <c r="Q68" s="617"/>
      <c r="R68" s="617"/>
      <c r="S68" s="617"/>
      <c r="T68" s="617"/>
      <c r="U68" s="617"/>
      <c r="V68" s="617"/>
      <c r="W68" s="617"/>
      <c r="X68" s="617"/>
      <c r="Y68" s="618"/>
      <c r="Z68" s="668"/>
      <c r="AA68" s="669"/>
      <c r="AB68" s="669"/>
      <c r="AC68" s="669"/>
      <c r="AD68" s="670"/>
      <c r="AE68" s="625"/>
      <c r="AF68" s="626"/>
      <c r="AG68" s="626"/>
      <c r="AH68" s="627"/>
    </row>
    <row r="69" spans="1:34" ht="18.75" customHeight="1" thickBot="1">
      <c r="A69" s="671">
        <v>10</v>
      </c>
      <c r="B69" s="606" t="s">
        <v>128</v>
      </c>
      <c r="C69" s="607"/>
      <c r="D69" s="607"/>
      <c r="E69" s="607"/>
      <c r="F69" s="607"/>
      <c r="G69" s="607"/>
      <c r="H69" s="608"/>
      <c r="I69" s="606" t="s">
        <v>156</v>
      </c>
      <c r="J69" s="607"/>
      <c r="K69" s="607"/>
      <c r="L69" s="607"/>
      <c r="M69" s="607"/>
      <c r="N69" s="607"/>
      <c r="O69" s="608"/>
      <c r="P69" s="606" t="s">
        <v>264</v>
      </c>
      <c r="Q69" s="607"/>
      <c r="R69" s="607"/>
      <c r="S69" s="607"/>
      <c r="T69" s="607"/>
      <c r="U69" s="607"/>
      <c r="V69" s="607"/>
      <c r="W69" s="607"/>
      <c r="X69" s="607"/>
      <c r="Y69" s="607"/>
      <c r="Z69" s="607"/>
      <c r="AA69" s="607"/>
      <c r="AB69" s="607"/>
      <c r="AC69" s="607"/>
      <c r="AD69" s="607"/>
      <c r="AE69" s="607"/>
      <c r="AF69" s="607"/>
      <c r="AG69" s="607"/>
      <c r="AH69" s="609"/>
    </row>
    <row r="70" spans="1:34" ht="18.75" customHeight="1">
      <c r="A70" s="593"/>
      <c r="B70" s="610"/>
      <c r="C70" s="611"/>
      <c r="D70" s="611"/>
      <c r="E70" s="611"/>
      <c r="F70" s="611"/>
      <c r="G70" s="611"/>
      <c r="H70" s="612"/>
      <c r="I70" s="610"/>
      <c r="J70" s="611"/>
      <c r="K70" s="611"/>
      <c r="L70" s="611"/>
      <c r="M70" s="611"/>
      <c r="N70" s="611"/>
      <c r="O70" s="612"/>
      <c r="P70" s="628"/>
      <c r="Q70" s="629"/>
      <c r="R70" s="629"/>
      <c r="S70" s="629"/>
      <c r="T70" s="629"/>
      <c r="U70" s="629"/>
      <c r="V70" s="629"/>
      <c r="W70" s="629"/>
      <c r="X70" s="629"/>
      <c r="Y70" s="629"/>
      <c r="Z70" s="629"/>
      <c r="AA70" s="629"/>
      <c r="AB70" s="629"/>
      <c r="AC70" s="629"/>
      <c r="AD70" s="629"/>
      <c r="AE70" s="629"/>
      <c r="AF70" s="629"/>
      <c r="AG70" s="629"/>
      <c r="AH70" s="630"/>
    </row>
    <row r="71" spans="1:34" ht="18.75" customHeight="1">
      <c r="A71" s="593"/>
      <c r="B71" s="613"/>
      <c r="C71" s="614"/>
      <c r="D71" s="614"/>
      <c r="E71" s="614"/>
      <c r="F71" s="614"/>
      <c r="G71" s="614"/>
      <c r="H71" s="615"/>
      <c r="I71" s="613"/>
      <c r="J71" s="614"/>
      <c r="K71" s="614"/>
      <c r="L71" s="614"/>
      <c r="M71" s="614"/>
      <c r="N71" s="614"/>
      <c r="O71" s="615"/>
      <c r="P71" s="631"/>
      <c r="Q71" s="632"/>
      <c r="R71" s="632"/>
      <c r="S71" s="632"/>
      <c r="T71" s="632"/>
      <c r="U71" s="632"/>
      <c r="V71" s="632"/>
      <c r="W71" s="632"/>
      <c r="X71" s="632"/>
      <c r="Y71" s="632"/>
      <c r="Z71" s="632"/>
      <c r="AA71" s="632"/>
      <c r="AB71" s="632"/>
      <c r="AC71" s="632"/>
      <c r="AD71" s="632"/>
      <c r="AE71" s="632"/>
      <c r="AF71" s="632"/>
      <c r="AG71" s="632"/>
      <c r="AH71" s="633"/>
    </row>
    <row r="72" spans="1:34" ht="18.75" customHeight="1" thickBot="1">
      <c r="A72" s="593"/>
      <c r="B72" s="616"/>
      <c r="C72" s="617"/>
      <c r="D72" s="617"/>
      <c r="E72" s="617"/>
      <c r="F72" s="617"/>
      <c r="G72" s="617"/>
      <c r="H72" s="618"/>
      <c r="I72" s="616"/>
      <c r="J72" s="617"/>
      <c r="K72" s="617"/>
      <c r="L72" s="617"/>
      <c r="M72" s="617"/>
      <c r="N72" s="617"/>
      <c r="O72" s="618"/>
      <c r="P72" s="634"/>
      <c r="Q72" s="635"/>
      <c r="R72" s="635"/>
      <c r="S72" s="635"/>
      <c r="T72" s="635"/>
      <c r="U72" s="635"/>
      <c r="V72" s="635"/>
      <c r="W72" s="635"/>
      <c r="X72" s="635"/>
      <c r="Y72" s="635"/>
      <c r="Z72" s="635"/>
      <c r="AA72" s="635"/>
      <c r="AB72" s="635"/>
      <c r="AC72" s="635"/>
      <c r="AD72" s="635"/>
      <c r="AE72" s="635"/>
      <c r="AF72" s="635"/>
      <c r="AG72" s="635"/>
      <c r="AH72" s="636"/>
    </row>
    <row r="73" spans="1:34" ht="39.75" customHeight="1" thickBot="1">
      <c r="A73" s="593"/>
      <c r="B73" s="637" t="s">
        <v>158</v>
      </c>
      <c r="C73" s="638"/>
      <c r="D73" s="638"/>
      <c r="E73" s="639"/>
      <c r="F73" s="640" t="s">
        <v>159</v>
      </c>
      <c r="G73" s="640"/>
      <c r="H73" s="640"/>
      <c r="I73" s="637" t="s">
        <v>160</v>
      </c>
      <c r="J73" s="638"/>
      <c r="K73" s="638"/>
      <c r="L73" s="638"/>
      <c r="M73" s="638"/>
      <c r="N73" s="638"/>
      <c r="O73" s="639"/>
      <c r="P73" s="637" t="s">
        <v>161</v>
      </c>
      <c r="Q73" s="638"/>
      <c r="R73" s="638"/>
      <c r="S73" s="638"/>
      <c r="T73" s="638"/>
      <c r="U73" s="638"/>
      <c r="V73" s="638"/>
      <c r="W73" s="638"/>
      <c r="X73" s="638"/>
      <c r="Y73" s="639"/>
      <c r="Z73" s="643" t="s">
        <v>285</v>
      </c>
      <c r="AA73" s="644"/>
      <c r="AB73" s="644"/>
      <c r="AC73" s="644"/>
      <c r="AD73" s="645"/>
      <c r="AE73" s="637" t="s">
        <v>286</v>
      </c>
      <c r="AF73" s="638"/>
      <c r="AG73" s="638"/>
      <c r="AH73" s="646"/>
    </row>
    <row r="74" spans="1:34" ht="18.75" customHeight="1">
      <c r="A74" s="593"/>
      <c r="B74" s="647"/>
      <c r="C74" s="648"/>
      <c r="D74" s="648"/>
      <c r="E74" s="649"/>
      <c r="F74" s="653"/>
      <c r="G74" s="654"/>
      <c r="H74" s="655"/>
      <c r="I74" s="659"/>
      <c r="J74" s="660"/>
      <c r="K74" s="660"/>
      <c r="L74" s="660"/>
      <c r="M74" s="660"/>
      <c r="N74" s="660"/>
      <c r="O74" s="661"/>
      <c r="P74" s="610"/>
      <c r="Q74" s="611"/>
      <c r="R74" s="611"/>
      <c r="S74" s="611"/>
      <c r="T74" s="611"/>
      <c r="U74" s="611"/>
      <c r="V74" s="611"/>
      <c r="W74" s="611"/>
      <c r="X74" s="611"/>
      <c r="Y74" s="612"/>
      <c r="Z74" s="665"/>
      <c r="AA74" s="666"/>
      <c r="AB74" s="666"/>
      <c r="AC74" s="666"/>
      <c r="AD74" s="667"/>
      <c r="AE74" s="622"/>
      <c r="AF74" s="623"/>
      <c r="AG74" s="623"/>
      <c r="AH74" s="624"/>
    </row>
    <row r="75" spans="1:34" ht="18.75" customHeight="1" thickBot="1">
      <c r="A75" s="672"/>
      <c r="B75" s="650"/>
      <c r="C75" s="651"/>
      <c r="D75" s="651"/>
      <c r="E75" s="652"/>
      <c r="F75" s="656"/>
      <c r="G75" s="657"/>
      <c r="H75" s="658"/>
      <c r="I75" s="662"/>
      <c r="J75" s="663"/>
      <c r="K75" s="663"/>
      <c r="L75" s="663"/>
      <c r="M75" s="663"/>
      <c r="N75" s="663"/>
      <c r="O75" s="664"/>
      <c r="P75" s="616"/>
      <c r="Q75" s="617"/>
      <c r="R75" s="617"/>
      <c r="S75" s="617"/>
      <c r="T75" s="617"/>
      <c r="U75" s="617"/>
      <c r="V75" s="617"/>
      <c r="W75" s="617"/>
      <c r="X75" s="617"/>
      <c r="Y75" s="618"/>
      <c r="Z75" s="668"/>
      <c r="AA75" s="669"/>
      <c r="AB75" s="669"/>
      <c r="AC75" s="669"/>
      <c r="AD75" s="670"/>
      <c r="AE75" s="625"/>
      <c r="AF75" s="626"/>
      <c r="AG75" s="626"/>
      <c r="AH75" s="627"/>
    </row>
    <row r="76" spans="1:34" ht="18.75" customHeight="1" thickBot="1">
      <c r="A76" s="671">
        <v>11</v>
      </c>
      <c r="B76" s="606" t="s">
        <v>128</v>
      </c>
      <c r="C76" s="607"/>
      <c r="D76" s="607"/>
      <c r="E76" s="607"/>
      <c r="F76" s="607"/>
      <c r="G76" s="607"/>
      <c r="H76" s="608"/>
      <c r="I76" s="606" t="s">
        <v>156</v>
      </c>
      <c r="J76" s="607"/>
      <c r="K76" s="607"/>
      <c r="L76" s="607"/>
      <c r="M76" s="607"/>
      <c r="N76" s="607"/>
      <c r="O76" s="608"/>
      <c r="P76" s="606" t="s">
        <v>264</v>
      </c>
      <c r="Q76" s="607"/>
      <c r="R76" s="607"/>
      <c r="S76" s="607"/>
      <c r="T76" s="607"/>
      <c r="U76" s="607"/>
      <c r="V76" s="607"/>
      <c r="W76" s="607"/>
      <c r="X76" s="607"/>
      <c r="Y76" s="607"/>
      <c r="Z76" s="607"/>
      <c r="AA76" s="607"/>
      <c r="AB76" s="607"/>
      <c r="AC76" s="607"/>
      <c r="AD76" s="607"/>
      <c r="AE76" s="607"/>
      <c r="AF76" s="607"/>
      <c r="AG76" s="607"/>
      <c r="AH76" s="609"/>
    </row>
    <row r="77" spans="1:34" ht="18.75" customHeight="1">
      <c r="A77" s="593"/>
      <c r="B77" s="610"/>
      <c r="C77" s="611"/>
      <c r="D77" s="611"/>
      <c r="E77" s="611"/>
      <c r="F77" s="611"/>
      <c r="G77" s="611"/>
      <c r="H77" s="612"/>
      <c r="I77" s="610"/>
      <c r="J77" s="611"/>
      <c r="K77" s="611"/>
      <c r="L77" s="611"/>
      <c r="M77" s="611"/>
      <c r="N77" s="611"/>
      <c r="O77" s="612"/>
      <c r="P77" s="628"/>
      <c r="Q77" s="629"/>
      <c r="R77" s="629"/>
      <c r="S77" s="629"/>
      <c r="T77" s="629"/>
      <c r="U77" s="629"/>
      <c r="V77" s="629"/>
      <c r="W77" s="629"/>
      <c r="X77" s="629"/>
      <c r="Y77" s="629"/>
      <c r="Z77" s="629"/>
      <c r="AA77" s="629"/>
      <c r="AB77" s="629"/>
      <c r="AC77" s="629"/>
      <c r="AD77" s="629"/>
      <c r="AE77" s="629"/>
      <c r="AF77" s="629"/>
      <c r="AG77" s="629"/>
      <c r="AH77" s="630"/>
    </row>
    <row r="78" spans="1:34" ht="18.75" customHeight="1">
      <c r="A78" s="593"/>
      <c r="B78" s="613"/>
      <c r="C78" s="614"/>
      <c r="D78" s="614"/>
      <c r="E78" s="614"/>
      <c r="F78" s="614"/>
      <c r="G78" s="614"/>
      <c r="H78" s="615"/>
      <c r="I78" s="613"/>
      <c r="J78" s="614"/>
      <c r="K78" s="614"/>
      <c r="L78" s="614"/>
      <c r="M78" s="614"/>
      <c r="N78" s="614"/>
      <c r="O78" s="615"/>
      <c r="P78" s="631"/>
      <c r="Q78" s="632"/>
      <c r="R78" s="632"/>
      <c r="S78" s="632"/>
      <c r="T78" s="632"/>
      <c r="U78" s="632"/>
      <c r="V78" s="632"/>
      <c r="W78" s="632"/>
      <c r="X78" s="632"/>
      <c r="Y78" s="632"/>
      <c r="Z78" s="632"/>
      <c r="AA78" s="632"/>
      <c r="AB78" s="632"/>
      <c r="AC78" s="632"/>
      <c r="AD78" s="632"/>
      <c r="AE78" s="632"/>
      <c r="AF78" s="632"/>
      <c r="AG78" s="632"/>
      <c r="AH78" s="633"/>
    </row>
    <row r="79" spans="1:34" ht="18.75" customHeight="1" thickBot="1">
      <c r="A79" s="593"/>
      <c r="B79" s="616"/>
      <c r="C79" s="617"/>
      <c r="D79" s="617"/>
      <c r="E79" s="617"/>
      <c r="F79" s="617"/>
      <c r="G79" s="617"/>
      <c r="H79" s="618"/>
      <c r="I79" s="616"/>
      <c r="J79" s="617"/>
      <c r="K79" s="617"/>
      <c r="L79" s="617"/>
      <c r="M79" s="617"/>
      <c r="N79" s="617"/>
      <c r="O79" s="618"/>
      <c r="P79" s="634"/>
      <c r="Q79" s="635"/>
      <c r="R79" s="635"/>
      <c r="S79" s="635"/>
      <c r="T79" s="635"/>
      <c r="U79" s="635"/>
      <c r="V79" s="635"/>
      <c r="W79" s="635"/>
      <c r="X79" s="635"/>
      <c r="Y79" s="635"/>
      <c r="Z79" s="635"/>
      <c r="AA79" s="635"/>
      <c r="AB79" s="635"/>
      <c r="AC79" s="635"/>
      <c r="AD79" s="635"/>
      <c r="AE79" s="635"/>
      <c r="AF79" s="635"/>
      <c r="AG79" s="635"/>
      <c r="AH79" s="636"/>
    </row>
    <row r="80" spans="1:34" ht="39.75" customHeight="1" thickBot="1">
      <c r="A80" s="593"/>
      <c r="B80" s="637" t="s">
        <v>158</v>
      </c>
      <c r="C80" s="638"/>
      <c r="D80" s="638"/>
      <c r="E80" s="639"/>
      <c r="F80" s="640" t="s">
        <v>159</v>
      </c>
      <c r="G80" s="640"/>
      <c r="H80" s="640"/>
      <c r="I80" s="637" t="s">
        <v>160</v>
      </c>
      <c r="J80" s="638"/>
      <c r="K80" s="638"/>
      <c r="L80" s="638"/>
      <c r="M80" s="638"/>
      <c r="N80" s="638"/>
      <c r="O80" s="639"/>
      <c r="P80" s="637" t="s">
        <v>161</v>
      </c>
      <c r="Q80" s="638"/>
      <c r="R80" s="638"/>
      <c r="S80" s="638"/>
      <c r="T80" s="638"/>
      <c r="U80" s="638"/>
      <c r="V80" s="638"/>
      <c r="W80" s="638"/>
      <c r="X80" s="638"/>
      <c r="Y80" s="639"/>
      <c r="Z80" s="643" t="s">
        <v>285</v>
      </c>
      <c r="AA80" s="644"/>
      <c r="AB80" s="644"/>
      <c r="AC80" s="644"/>
      <c r="AD80" s="645"/>
      <c r="AE80" s="637" t="s">
        <v>286</v>
      </c>
      <c r="AF80" s="638"/>
      <c r="AG80" s="638"/>
      <c r="AH80" s="646"/>
    </row>
    <row r="81" spans="1:34" ht="18.75" customHeight="1">
      <c r="A81" s="593"/>
      <c r="B81" s="647"/>
      <c r="C81" s="648"/>
      <c r="D81" s="648"/>
      <c r="E81" s="649"/>
      <c r="F81" s="653"/>
      <c r="G81" s="654"/>
      <c r="H81" s="655"/>
      <c r="I81" s="659"/>
      <c r="J81" s="660"/>
      <c r="K81" s="660"/>
      <c r="L81" s="660"/>
      <c r="M81" s="660"/>
      <c r="N81" s="660"/>
      <c r="O81" s="661"/>
      <c r="P81" s="610"/>
      <c r="Q81" s="611"/>
      <c r="R81" s="611"/>
      <c r="S81" s="611"/>
      <c r="T81" s="611"/>
      <c r="U81" s="611"/>
      <c r="V81" s="611"/>
      <c r="W81" s="611"/>
      <c r="X81" s="611"/>
      <c r="Y81" s="612"/>
      <c r="Z81" s="665"/>
      <c r="AA81" s="666"/>
      <c r="AB81" s="666"/>
      <c r="AC81" s="666"/>
      <c r="AD81" s="667"/>
      <c r="AE81" s="622"/>
      <c r="AF81" s="623"/>
      <c r="AG81" s="623"/>
      <c r="AH81" s="624"/>
    </row>
    <row r="82" spans="1:34" ht="18.75" customHeight="1" thickBot="1">
      <c r="A82" s="672"/>
      <c r="B82" s="650"/>
      <c r="C82" s="651"/>
      <c r="D82" s="651"/>
      <c r="E82" s="652"/>
      <c r="F82" s="656"/>
      <c r="G82" s="657"/>
      <c r="H82" s="658"/>
      <c r="I82" s="662"/>
      <c r="J82" s="663"/>
      <c r="K82" s="663"/>
      <c r="L82" s="663"/>
      <c r="M82" s="663"/>
      <c r="N82" s="663"/>
      <c r="O82" s="664"/>
      <c r="P82" s="616"/>
      <c r="Q82" s="617"/>
      <c r="R82" s="617"/>
      <c r="S82" s="617"/>
      <c r="T82" s="617"/>
      <c r="U82" s="617"/>
      <c r="V82" s="617"/>
      <c r="W82" s="617"/>
      <c r="X82" s="617"/>
      <c r="Y82" s="618"/>
      <c r="Z82" s="668"/>
      <c r="AA82" s="669"/>
      <c r="AB82" s="669"/>
      <c r="AC82" s="669"/>
      <c r="AD82" s="670"/>
      <c r="AE82" s="625"/>
      <c r="AF82" s="626"/>
      <c r="AG82" s="626"/>
      <c r="AH82" s="627"/>
    </row>
    <row r="83" spans="1:34" ht="18.75" customHeight="1" thickBot="1">
      <c r="A83" s="671">
        <v>12</v>
      </c>
      <c r="B83" s="606" t="s">
        <v>128</v>
      </c>
      <c r="C83" s="607"/>
      <c r="D83" s="607"/>
      <c r="E83" s="607"/>
      <c r="F83" s="607"/>
      <c r="G83" s="607"/>
      <c r="H83" s="608"/>
      <c r="I83" s="606" t="s">
        <v>156</v>
      </c>
      <c r="J83" s="607"/>
      <c r="K83" s="607"/>
      <c r="L83" s="607"/>
      <c r="M83" s="607"/>
      <c r="N83" s="607"/>
      <c r="O83" s="608"/>
      <c r="P83" s="606" t="s">
        <v>264</v>
      </c>
      <c r="Q83" s="607"/>
      <c r="R83" s="607"/>
      <c r="S83" s="607"/>
      <c r="T83" s="607"/>
      <c r="U83" s="607"/>
      <c r="V83" s="607"/>
      <c r="W83" s="607"/>
      <c r="X83" s="607"/>
      <c r="Y83" s="607"/>
      <c r="Z83" s="607"/>
      <c r="AA83" s="607"/>
      <c r="AB83" s="607"/>
      <c r="AC83" s="607"/>
      <c r="AD83" s="607"/>
      <c r="AE83" s="607"/>
      <c r="AF83" s="607"/>
      <c r="AG83" s="607"/>
      <c r="AH83" s="609"/>
    </row>
    <row r="84" spans="1:34" ht="18.75" customHeight="1">
      <c r="A84" s="593"/>
      <c r="B84" s="610"/>
      <c r="C84" s="611"/>
      <c r="D84" s="611"/>
      <c r="E84" s="611"/>
      <c r="F84" s="611"/>
      <c r="G84" s="611"/>
      <c r="H84" s="612"/>
      <c r="I84" s="610"/>
      <c r="J84" s="611"/>
      <c r="K84" s="611"/>
      <c r="L84" s="611"/>
      <c r="M84" s="611"/>
      <c r="N84" s="611"/>
      <c r="O84" s="612"/>
      <c r="P84" s="628"/>
      <c r="Q84" s="629"/>
      <c r="R84" s="629"/>
      <c r="S84" s="629"/>
      <c r="T84" s="629"/>
      <c r="U84" s="629"/>
      <c r="V84" s="629"/>
      <c r="W84" s="629"/>
      <c r="X84" s="629"/>
      <c r="Y84" s="629"/>
      <c r="Z84" s="629"/>
      <c r="AA84" s="629"/>
      <c r="AB84" s="629"/>
      <c r="AC84" s="629"/>
      <c r="AD84" s="629"/>
      <c r="AE84" s="629"/>
      <c r="AF84" s="629"/>
      <c r="AG84" s="629"/>
      <c r="AH84" s="630"/>
    </row>
    <row r="85" spans="1:34" ht="18.75" customHeight="1">
      <c r="A85" s="593"/>
      <c r="B85" s="613"/>
      <c r="C85" s="614"/>
      <c r="D85" s="614"/>
      <c r="E85" s="614"/>
      <c r="F85" s="614"/>
      <c r="G85" s="614"/>
      <c r="H85" s="615"/>
      <c r="I85" s="613"/>
      <c r="J85" s="614"/>
      <c r="K85" s="614"/>
      <c r="L85" s="614"/>
      <c r="M85" s="614"/>
      <c r="N85" s="614"/>
      <c r="O85" s="615"/>
      <c r="P85" s="631"/>
      <c r="Q85" s="632"/>
      <c r="R85" s="632"/>
      <c r="S85" s="632"/>
      <c r="T85" s="632"/>
      <c r="U85" s="632"/>
      <c r="V85" s="632"/>
      <c r="W85" s="632"/>
      <c r="X85" s="632"/>
      <c r="Y85" s="632"/>
      <c r="Z85" s="632"/>
      <c r="AA85" s="632"/>
      <c r="AB85" s="632"/>
      <c r="AC85" s="632"/>
      <c r="AD85" s="632"/>
      <c r="AE85" s="632"/>
      <c r="AF85" s="632"/>
      <c r="AG85" s="632"/>
      <c r="AH85" s="633"/>
    </row>
    <row r="86" spans="1:34" ht="18.75" customHeight="1" thickBot="1">
      <c r="A86" s="593"/>
      <c r="B86" s="616"/>
      <c r="C86" s="617"/>
      <c r="D86" s="617"/>
      <c r="E86" s="617"/>
      <c r="F86" s="617"/>
      <c r="G86" s="617"/>
      <c r="H86" s="618"/>
      <c r="I86" s="616"/>
      <c r="J86" s="617"/>
      <c r="K86" s="617"/>
      <c r="L86" s="617"/>
      <c r="M86" s="617"/>
      <c r="N86" s="617"/>
      <c r="O86" s="618"/>
      <c r="P86" s="634"/>
      <c r="Q86" s="635"/>
      <c r="R86" s="635"/>
      <c r="S86" s="635"/>
      <c r="T86" s="635"/>
      <c r="U86" s="635"/>
      <c r="V86" s="635"/>
      <c r="W86" s="635"/>
      <c r="X86" s="635"/>
      <c r="Y86" s="635"/>
      <c r="Z86" s="635"/>
      <c r="AA86" s="635"/>
      <c r="AB86" s="635"/>
      <c r="AC86" s="635"/>
      <c r="AD86" s="635"/>
      <c r="AE86" s="635"/>
      <c r="AF86" s="635"/>
      <c r="AG86" s="635"/>
      <c r="AH86" s="636"/>
    </row>
    <row r="87" spans="1:34" ht="30" customHeight="1" thickBot="1">
      <c r="A87" s="593"/>
      <c r="B87" s="637" t="s">
        <v>158</v>
      </c>
      <c r="C87" s="638"/>
      <c r="D87" s="638"/>
      <c r="E87" s="639"/>
      <c r="F87" s="640" t="s">
        <v>159</v>
      </c>
      <c r="G87" s="640"/>
      <c r="H87" s="640"/>
      <c r="I87" s="637" t="s">
        <v>160</v>
      </c>
      <c r="J87" s="638"/>
      <c r="K87" s="638"/>
      <c r="L87" s="638"/>
      <c r="M87" s="638"/>
      <c r="N87" s="638"/>
      <c r="O87" s="639"/>
      <c r="P87" s="637" t="s">
        <v>161</v>
      </c>
      <c r="Q87" s="638"/>
      <c r="R87" s="638"/>
      <c r="S87" s="638"/>
      <c r="T87" s="638"/>
      <c r="U87" s="638"/>
      <c r="V87" s="638"/>
      <c r="W87" s="638"/>
      <c r="X87" s="638"/>
      <c r="Y87" s="639"/>
      <c r="Z87" s="643" t="s">
        <v>285</v>
      </c>
      <c r="AA87" s="644"/>
      <c r="AB87" s="644"/>
      <c r="AC87" s="644"/>
      <c r="AD87" s="645"/>
      <c r="AE87" s="637" t="s">
        <v>286</v>
      </c>
      <c r="AF87" s="638"/>
      <c r="AG87" s="638"/>
      <c r="AH87" s="646"/>
    </row>
    <row r="88" spans="1:34" ht="18.75" customHeight="1">
      <c r="A88" s="593"/>
      <c r="B88" s="647"/>
      <c r="C88" s="648"/>
      <c r="D88" s="648"/>
      <c r="E88" s="649"/>
      <c r="F88" s="653"/>
      <c r="G88" s="654"/>
      <c r="H88" s="655"/>
      <c r="I88" s="659"/>
      <c r="J88" s="660"/>
      <c r="K88" s="660"/>
      <c r="L88" s="660"/>
      <c r="M88" s="660"/>
      <c r="N88" s="660"/>
      <c r="O88" s="661"/>
      <c r="P88" s="610"/>
      <c r="Q88" s="611"/>
      <c r="R88" s="611"/>
      <c r="S88" s="611"/>
      <c r="T88" s="611"/>
      <c r="U88" s="611"/>
      <c r="V88" s="611"/>
      <c r="W88" s="611"/>
      <c r="X88" s="611"/>
      <c r="Y88" s="612"/>
      <c r="Z88" s="665"/>
      <c r="AA88" s="666"/>
      <c r="AB88" s="666"/>
      <c r="AC88" s="666"/>
      <c r="AD88" s="667"/>
      <c r="AE88" s="622"/>
      <c r="AF88" s="623"/>
      <c r="AG88" s="623"/>
      <c r="AH88" s="624"/>
    </row>
    <row r="89" spans="1:34" ht="18.75" customHeight="1" thickBot="1">
      <c r="A89" s="672"/>
      <c r="B89" s="650"/>
      <c r="C89" s="651"/>
      <c r="D89" s="651"/>
      <c r="E89" s="652"/>
      <c r="F89" s="656"/>
      <c r="G89" s="657"/>
      <c r="H89" s="658"/>
      <c r="I89" s="662"/>
      <c r="J89" s="663"/>
      <c r="K89" s="663"/>
      <c r="L89" s="663"/>
      <c r="M89" s="663"/>
      <c r="N89" s="663"/>
      <c r="O89" s="664"/>
      <c r="P89" s="616"/>
      <c r="Q89" s="617"/>
      <c r="R89" s="617"/>
      <c r="S89" s="617"/>
      <c r="T89" s="617"/>
      <c r="U89" s="617"/>
      <c r="V89" s="617"/>
      <c r="W89" s="617"/>
      <c r="X89" s="617"/>
      <c r="Y89" s="618"/>
      <c r="Z89" s="668"/>
      <c r="AA89" s="669"/>
      <c r="AB89" s="669"/>
      <c r="AC89" s="669"/>
      <c r="AD89" s="670"/>
      <c r="AE89" s="625"/>
      <c r="AF89" s="626"/>
      <c r="AG89" s="626"/>
      <c r="AH89" s="627"/>
    </row>
    <row r="90" spans="1:34" ht="18.75" customHeight="1" thickBot="1">
      <c r="A90" s="671">
        <v>13</v>
      </c>
      <c r="B90" s="606" t="s">
        <v>128</v>
      </c>
      <c r="C90" s="607"/>
      <c r="D90" s="607"/>
      <c r="E90" s="607"/>
      <c r="F90" s="607"/>
      <c r="G90" s="607"/>
      <c r="H90" s="608"/>
      <c r="I90" s="606" t="s">
        <v>156</v>
      </c>
      <c r="J90" s="607"/>
      <c r="K90" s="607"/>
      <c r="L90" s="607"/>
      <c r="M90" s="607"/>
      <c r="N90" s="607"/>
      <c r="O90" s="608"/>
      <c r="P90" s="606" t="s">
        <v>264</v>
      </c>
      <c r="Q90" s="607"/>
      <c r="R90" s="607"/>
      <c r="S90" s="607"/>
      <c r="T90" s="607"/>
      <c r="U90" s="607"/>
      <c r="V90" s="607"/>
      <c r="W90" s="607"/>
      <c r="X90" s="607"/>
      <c r="Y90" s="607"/>
      <c r="Z90" s="607"/>
      <c r="AA90" s="607"/>
      <c r="AB90" s="607"/>
      <c r="AC90" s="607"/>
      <c r="AD90" s="607"/>
      <c r="AE90" s="607"/>
      <c r="AF90" s="607"/>
      <c r="AG90" s="607"/>
      <c r="AH90" s="609"/>
    </row>
    <row r="91" spans="1:34" ht="18.75" customHeight="1">
      <c r="A91" s="593"/>
      <c r="B91" s="610"/>
      <c r="C91" s="611"/>
      <c r="D91" s="611"/>
      <c r="E91" s="611"/>
      <c r="F91" s="611"/>
      <c r="G91" s="611"/>
      <c r="H91" s="612"/>
      <c r="I91" s="610"/>
      <c r="J91" s="611"/>
      <c r="K91" s="611"/>
      <c r="L91" s="611"/>
      <c r="M91" s="611"/>
      <c r="N91" s="611"/>
      <c r="O91" s="612"/>
      <c r="P91" s="628"/>
      <c r="Q91" s="629"/>
      <c r="R91" s="629"/>
      <c r="S91" s="629"/>
      <c r="T91" s="629"/>
      <c r="U91" s="629"/>
      <c r="V91" s="629"/>
      <c r="W91" s="629"/>
      <c r="X91" s="629"/>
      <c r="Y91" s="629"/>
      <c r="Z91" s="629"/>
      <c r="AA91" s="629"/>
      <c r="AB91" s="629"/>
      <c r="AC91" s="629"/>
      <c r="AD91" s="629"/>
      <c r="AE91" s="629"/>
      <c r="AF91" s="629"/>
      <c r="AG91" s="629"/>
      <c r="AH91" s="630"/>
    </row>
    <row r="92" spans="1:34" ht="18.75" customHeight="1">
      <c r="A92" s="593"/>
      <c r="B92" s="613"/>
      <c r="C92" s="614"/>
      <c r="D92" s="614"/>
      <c r="E92" s="614"/>
      <c r="F92" s="614"/>
      <c r="G92" s="614"/>
      <c r="H92" s="615"/>
      <c r="I92" s="613"/>
      <c r="J92" s="614"/>
      <c r="K92" s="614"/>
      <c r="L92" s="614"/>
      <c r="M92" s="614"/>
      <c r="N92" s="614"/>
      <c r="O92" s="615"/>
      <c r="P92" s="631"/>
      <c r="Q92" s="632"/>
      <c r="R92" s="632"/>
      <c r="S92" s="632"/>
      <c r="T92" s="632"/>
      <c r="U92" s="632"/>
      <c r="V92" s="632"/>
      <c r="W92" s="632"/>
      <c r="X92" s="632"/>
      <c r="Y92" s="632"/>
      <c r="Z92" s="632"/>
      <c r="AA92" s="632"/>
      <c r="AB92" s="632"/>
      <c r="AC92" s="632"/>
      <c r="AD92" s="632"/>
      <c r="AE92" s="632"/>
      <c r="AF92" s="632"/>
      <c r="AG92" s="632"/>
      <c r="AH92" s="633"/>
    </row>
    <row r="93" spans="1:34" ht="18.75" customHeight="1" thickBot="1">
      <c r="A93" s="593"/>
      <c r="B93" s="616"/>
      <c r="C93" s="617"/>
      <c r="D93" s="617"/>
      <c r="E93" s="617"/>
      <c r="F93" s="617"/>
      <c r="G93" s="617"/>
      <c r="H93" s="618"/>
      <c r="I93" s="616"/>
      <c r="J93" s="617"/>
      <c r="K93" s="617"/>
      <c r="L93" s="617"/>
      <c r="M93" s="617"/>
      <c r="N93" s="617"/>
      <c r="O93" s="618"/>
      <c r="P93" s="634"/>
      <c r="Q93" s="635"/>
      <c r="R93" s="635"/>
      <c r="S93" s="635"/>
      <c r="T93" s="635"/>
      <c r="U93" s="635"/>
      <c r="V93" s="635"/>
      <c r="W93" s="635"/>
      <c r="X93" s="635"/>
      <c r="Y93" s="635"/>
      <c r="Z93" s="635"/>
      <c r="AA93" s="635"/>
      <c r="AB93" s="635"/>
      <c r="AC93" s="635"/>
      <c r="AD93" s="635"/>
      <c r="AE93" s="635"/>
      <c r="AF93" s="635"/>
      <c r="AG93" s="635"/>
      <c r="AH93" s="636"/>
    </row>
    <row r="94" spans="1:34" ht="39.75" customHeight="1" thickBot="1">
      <c r="A94" s="593"/>
      <c r="B94" s="637" t="s">
        <v>158</v>
      </c>
      <c r="C94" s="638"/>
      <c r="D94" s="638"/>
      <c r="E94" s="639"/>
      <c r="F94" s="640" t="s">
        <v>159</v>
      </c>
      <c r="G94" s="640"/>
      <c r="H94" s="640"/>
      <c r="I94" s="637" t="s">
        <v>160</v>
      </c>
      <c r="J94" s="638"/>
      <c r="K94" s="638"/>
      <c r="L94" s="638"/>
      <c r="M94" s="638"/>
      <c r="N94" s="638"/>
      <c r="O94" s="639"/>
      <c r="P94" s="637" t="s">
        <v>161</v>
      </c>
      <c r="Q94" s="638"/>
      <c r="R94" s="638"/>
      <c r="S94" s="638"/>
      <c r="T94" s="638"/>
      <c r="U94" s="638"/>
      <c r="V94" s="638"/>
      <c r="W94" s="638"/>
      <c r="X94" s="638"/>
      <c r="Y94" s="639"/>
      <c r="Z94" s="643" t="s">
        <v>285</v>
      </c>
      <c r="AA94" s="644"/>
      <c r="AB94" s="644"/>
      <c r="AC94" s="644"/>
      <c r="AD94" s="645"/>
      <c r="AE94" s="637" t="s">
        <v>286</v>
      </c>
      <c r="AF94" s="638"/>
      <c r="AG94" s="638"/>
      <c r="AH94" s="646"/>
    </row>
    <row r="95" spans="1:34" ht="18.75" customHeight="1">
      <c r="A95" s="593"/>
      <c r="B95" s="647"/>
      <c r="C95" s="648"/>
      <c r="D95" s="648"/>
      <c r="E95" s="649"/>
      <c r="F95" s="653"/>
      <c r="G95" s="654"/>
      <c r="H95" s="655"/>
      <c r="I95" s="659"/>
      <c r="J95" s="660"/>
      <c r="K95" s="660"/>
      <c r="L95" s="660"/>
      <c r="M95" s="660"/>
      <c r="N95" s="660"/>
      <c r="O95" s="661"/>
      <c r="P95" s="610"/>
      <c r="Q95" s="611"/>
      <c r="R95" s="611"/>
      <c r="S95" s="611"/>
      <c r="T95" s="611"/>
      <c r="U95" s="611"/>
      <c r="V95" s="611"/>
      <c r="W95" s="611"/>
      <c r="X95" s="611"/>
      <c r="Y95" s="612"/>
      <c r="Z95" s="665"/>
      <c r="AA95" s="666"/>
      <c r="AB95" s="666"/>
      <c r="AC95" s="666"/>
      <c r="AD95" s="667"/>
      <c r="AE95" s="622"/>
      <c r="AF95" s="623"/>
      <c r="AG95" s="623"/>
      <c r="AH95" s="624"/>
    </row>
    <row r="96" spans="1:34" ht="18.75" customHeight="1" thickBot="1">
      <c r="A96" s="672"/>
      <c r="B96" s="650"/>
      <c r="C96" s="651"/>
      <c r="D96" s="651"/>
      <c r="E96" s="652"/>
      <c r="F96" s="656"/>
      <c r="G96" s="657"/>
      <c r="H96" s="658"/>
      <c r="I96" s="662"/>
      <c r="J96" s="663"/>
      <c r="K96" s="663"/>
      <c r="L96" s="663"/>
      <c r="M96" s="663"/>
      <c r="N96" s="663"/>
      <c r="O96" s="664"/>
      <c r="P96" s="616"/>
      <c r="Q96" s="617"/>
      <c r="R96" s="617"/>
      <c r="S96" s="617"/>
      <c r="T96" s="617"/>
      <c r="U96" s="617"/>
      <c r="V96" s="617"/>
      <c r="W96" s="617"/>
      <c r="X96" s="617"/>
      <c r="Y96" s="618"/>
      <c r="Z96" s="668"/>
      <c r="AA96" s="669"/>
      <c r="AB96" s="669"/>
      <c r="AC96" s="669"/>
      <c r="AD96" s="670"/>
      <c r="AE96" s="625"/>
      <c r="AF96" s="626"/>
      <c r="AG96" s="626"/>
      <c r="AH96" s="627"/>
    </row>
    <row r="97" spans="1:34" ht="18.75" customHeight="1" thickBot="1">
      <c r="A97" s="671">
        <v>14</v>
      </c>
      <c r="B97" s="606" t="s">
        <v>128</v>
      </c>
      <c r="C97" s="607"/>
      <c r="D97" s="607"/>
      <c r="E97" s="607"/>
      <c r="F97" s="607"/>
      <c r="G97" s="607"/>
      <c r="H97" s="608"/>
      <c r="I97" s="606" t="s">
        <v>156</v>
      </c>
      <c r="J97" s="607"/>
      <c r="K97" s="607"/>
      <c r="L97" s="607"/>
      <c r="M97" s="607"/>
      <c r="N97" s="607"/>
      <c r="O97" s="608"/>
      <c r="P97" s="606" t="s">
        <v>264</v>
      </c>
      <c r="Q97" s="607"/>
      <c r="R97" s="607"/>
      <c r="S97" s="607"/>
      <c r="T97" s="607"/>
      <c r="U97" s="607"/>
      <c r="V97" s="607"/>
      <c r="W97" s="607"/>
      <c r="X97" s="607"/>
      <c r="Y97" s="607"/>
      <c r="Z97" s="607"/>
      <c r="AA97" s="607"/>
      <c r="AB97" s="607"/>
      <c r="AC97" s="607"/>
      <c r="AD97" s="607"/>
      <c r="AE97" s="607"/>
      <c r="AF97" s="607"/>
      <c r="AG97" s="607"/>
      <c r="AH97" s="609"/>
    </row>
    <row r="98" spans="1:34" ht="18.75" customHeight="1">
      <c r="A98" s="593"/>
      <c r="B98" s="610"/>
      <c r="C98" s="611"/>
      <c r="D98" s="611"/>
      <c r="E98" s="611"/>
      <c r="F98" s="611"/>
      <c r="G98" s="611"/>
      <c r="H98" s="612"/>
      <c r="I98" s="610"/>
      <c r="J98" s="611"/>
      <c r="K98" s="611"/>
      <c r="L98" s="611"/>
      <c r="M98" s="611"/>
      <c r="N98" s="611"/>
      <c r="O98" s="612"/>
      <c r="P98" s="628"/>
      <c r="Q98" s="629"/>
      <c r="R98" s="629"/>
      <c r="S98" s="629"/>
      <c r="T98" s="629"/>
      <c r="U98" s="629"/>
      <c r="V98" s="629"/>
      <c r="W98" s="629"/>
      <c r="X98" s="629"/>
      <c r="Y98" s="629"/>
      <c r="Z98" s="629"/>
      <c r="AA98" s="629"/>
      <c r="AB98" s="629"/>
      <c r="AC98" s="629"/>
      <c r="AD98" s="629"/>
      <c r="AE98" s="629"/>
      <c r="AF98" s="629"/>
      <c r="AG98" s="629"/>
      <c r="AH98" s="630"/>
    </row>
    <row r="99" spans="1:34" ht="18.75" customHeight="1">
      <c r="A99" s="593"/>
      <c r="B99" s="613"/>
      <c r="C99" s="614"/>
      <c r="D99" s="614"/>
      <c r="E99" s="614"/>
      <c r="F99" s="614"/>
      <c r="G99" s="614"/>
      <c r="H99" s="615"/>
      <c r="I99" s="613"/>
      <c r="J99" s="614"/>
      <c r="K99" s="614"/>
      <c r="L99" s="614"/>
      <c r="M99" s="614"/>
      <c r="N99" s="614"/>
      <c r="O99" s="615"/>
      <c r="P99" s="631"/>
      <c r="Q99" s="632"/>
      <c r="R99" s="632"/>
      <c r="S99" s="632"/>
      <c r="T99" s="632"/>
      <c r="U99" s="632"/>
      <c r="V99" s="632"/>
      <c r="W99" s="632"/>
      <c r="X99" s="632"/>
      <c r="Y99" s="632"/>
      <c r="Z99" s="632"/>
      <c r="AA99" s="632"/>
      <c r="AB99" s="632"/>
      <c r="AC99" s="632"/>
      <c r="AD99" s="632"/>
      <c r="AE99" s="632"/>
      <c r="AF99" s="632"/>
      <c r="AG99" s="632"/>
      <c r="AH99" s="633"/>
    </row>
    <row r="100" spans="1:34" ht="18.75" customHeight="1" thickBot="1">
      <c r="A100" s="593"/>
      <c r="B100" s="616"/>
      <c r="C100" s="617"/>
      <c r="D100" s="617"/>
      <c r="E100" s="617"/>
      <c r="F100" s="617"/>
      <c r="G100" s="617"/>
      <c r="H100" s="618"/>
      <c r="I100" s="616"/>
      <c r="J100" s="617"/>
      <c r="K100" s="617"/>
      <c r="L100" s="617"/>
      <c r="M100" s="617"/>
      <c r="N100" s="617"/>
      <c r="O100" s="618"/>
      <c r="P100" s="634"/>
      <c r="Q100" s="635"/>
      <c r="R100" s="635"/>
      <c r="S100" s="635"/>
      <c r="T100" s="635"/>
      <c r="U100" s="635"/>
      <c r="V100" s="635"/>
      <c r="W100" s="635"/>
      <c r="X100" s="635"/>
      <c r="Y100" s="635"/>
      <c r="Z100" s="635"/>
      <c r="AA100" s="635"/>
      <c r="AB100" s="635"/>
      <c r="AC100" s="635"/>
      <c r="AD100" s="635"/>
      <c r="AE100" s="635"/>
      <c r="AF100" s="635"/>
      <c r="AG100" s="635"/>
      <c r="AH100" s="636"/>
    </row>
    <row r="101" spans="1:34" ht="39.75" customHeight="1" thickBot="1">
      <c r="A101" s="593"/>
      <c r="B101" s="637" t="s">
        <v>158</v>
      </c>
      <c r="C101" s="638"/>
      <c r="D101" s="638"/>
      <c r="E101" s="639"/>
      <c r="F101" s="640" t="s">
        <v>159</v>
      </c>
      <c r="G101" s="640"/>
      <c r="H101" s="640"/>
      <c r="I101" s="637" t="s">
        <v>160</v>
      </c>
      <c r="J101" s="638"/>
      <c r="K101" s="638"/>
      <c r="L101" s="638"/>
      <c r="M101" s="638"/>
      <c r="N101" s="638"/>
      <c r="O101" s="639"/>
      <c r="P101" s="637" t="s">
        <v>161</v>
      </c>
      <c r="Q101" s="638"/>
      <c r="R101" s="638"/>
      <c r="S101" s="638"/>
      <c r="T101" s="638"/>
      <c r="U101" s="638"/>
      <c r="V101" s="638"/>
      <c r="W101" s="638"/>
      <c r="X101" s="638"/>
      <c r="Y101" s="639"/>
      <c r="Z101" s="643" t="s">
        <v>285</v>
      </c>
      <c r="AA101" s="644"/>
      <c r="AB101" s="644"/>
      <c r="AC101" s="644"/>
      <c r="AD101" s="645"/>
      <c r="AE101" s="637" t="s">
        <v>286</v>
      </c>
      <c r="AF101" s="638"/>
      <c r="AG101" s="638"/>
      <c r="AH101" s="646"/>
    </row>
    <row r="102" spans="1:34" ht="18.75" customHeight="1">
      <c r="A102" s="593"/>
      <c r="B102" s="647"/>
      <c r="C102" s="648"/>
      <c r="D102" s="648"/>
      <c r="E102" s="649"/>
      <c r="F102" s="653"/>
      <c r="G102" s="654"/>
      <c r="H102" s="655"/>
      <c r="I102" s="659"/>
      <c r="J102" s="660"/>
      <c r="K102" s="660"/>
      <c r="L102" s="660"/>
      <c r="M102" s="660"/>
      <c r="N102" s="660"/>
      <c r="O102" s="661"/>
      <c r="P102" s="610"/>
      <c r="Q102" s="611"/>
      <c r="R102" s="611"/>
      <c r="S102" s="611"/>
      <c r="T102" s="611"/>
      <c r="U102" s="611"/>
      <c r="V102" s="611"/>
      <c r="W102" s="611"/>
      <c r="X102" s="611"/>
      <c r="Y102" s="612"/>
      <c r="Z102" s="665"/>
      <c r="AA102" s="666"/>
      <c r="AB102" s="666"/>
      <c r="AC102" s="666"/>
      <c r="AD102" s="667"/>
      <c r="AE102" s="622"/>
      <c r="AF102" s="623"/>
      <c r="AG102" s="623"/>
      <c r="AH102" s="624"/>
    </row>
    <row r="103" spans="1:34" ht="18.75" customHeight="1" thickBot="1">
      <c r="A103" s="672"/>
      <c r="B103" s="650"/>
      <c r="C103" s="651"/>
      <c r="D103" s="651"/>
      <c r="E103" s="652"/>
      <c r="F103" s="656"/>
      <c r="G103" s="657"/>
      <c r="H103" s="658"/>
      <c r="I103" s="662"/>
      <c r="J103" s="663"/>
      <c r="K103" s="663"/>
      <c r="L103" s="663"/>
      <c r="M103" s="663"/>
      <c r="N103" s="663"/>
      <c r="O103" s="664"/>
      <c r="P103" s="616"/>
      <c r="Q103" s="617"/>
      <c r="R103" s="617"/>
      <c r="S103" s="617"/>
      <c r="T103" s="617"/>
      <c r="U103" s="617"/>
      <c r="V103" s="617"/>
      <c r="W103" s="617"/>
      <c r="X103" s="617"/>
      <c r="Y103" s="618"/>
      <c r="Z103" s="668"/>
      <c r="AA103" s="669"/>
      <c r="AB103" s="669"/>
      <c r="AC103" s="669"/>
      <c r="AD103" s="670"/>
      <c r="AE103" s="625"/>
      <c r="AF103" s="626"/>
      <c r="AG103" s="626"/>
      <c r="AH103" s="627"/>
    </row>
    <row r="104" spans="1:34" ht="18.75" customHeight="1" thickBot="1">
      <c r="A104" s="671">
        <v>15</v>
      </c>
      <c r="B104" s="606" t="s">
        <v>128</v>
      </c>
      <c r="C104" s="607"/>
      <c r="D104" s="607"/>
      <c r="E104" s="607"/>
      <c r="F104" s="607"/>
      <c r="G104" s="607"/>
      <c r="H104" s="608"/>
      <c r="I104" s="606" t="s">
        <v>156</v>
      </c>
      <c r="J104" s="607"/>
      <c r="K104" s="607"/>
      <c r="L104" s="607"/>
      <c r="M104" s="607"/>
      <c r="N104" s="607"/>
      <c r="O104" s="608"/>
      <c r="P104" s="606" t="s">
        <v>264</v>
      </c>
      <c r="Q104" s="607"/>
      <c r="R104" s="607"/>
      <c r="S104" s="607"/>
      <c r="T104" s="607"/>
      <c r="U104" s="607"/>
      <c r="V104" s="607"/>
      <c r="W104" s="607"/>
      <c r="X104" s="607"/>
      <c r="Y104" s="607"/>
      <c r="Z104" s="607"/>
      <c r="AA104" s="607"/>
      <c r="AB104" s="607"/>
      <c r="AC104" s="607"/>
      <c r="AD104" s="607"/>
      <c r="AE104" s="607"/>
      <c r="AF104" s="607"/>
      <c r="AG104" s="607"/>
      <c r="AH104" s="609"/>
    </row>
    <row r="105" spans="1:34" ht="18.75" customHeight="1">
      <c r="A105" s="593"/>
      <c r="B105" s="610"/>
      <c r="C105" s="611"/>
      <c r="D105" s="611"/>
      <c r="E105" s="611"/>
      <c r="F105" s="611"/>
      <c r="G105" s="611"/>
      <c r="H105" s="612"/>
      <c r="I105" s="610"/>
      <c r="J105" s="611"/>
      <c r="K105" s="611"/>
      <c r="L105" s="611"/>
      <c r="M105" s="611"/>
      <c r="N105" s="611"/>
      <c r="O105" s="612"/>
      <c r="P105" s="628"/>
      <c r="Q105" s="629"/>
      <c r="R105" s="629"/>
      <c r="S105" s="629"/>
      <c r="T105" s="629"/>
      <c r="U105" s="629"/>
      <c r="V105" s="629"/>
      <c r="W105" s="629"/>
      <c r="X105" s="629"/>
      <c r="Y105" s="629"/>
      <c r="Z105" s="629"/>
      <c r="AA105" s="629"/>
      <c r="AB105" s="629"/>
      <c r="AC105" s="629"/>
      <c r="AD105" s="629"/>
      <c r="AE105" s="629"/>
      <c r="AF105" s="629"/>
      <c r="AG105" s="629"/>
      <c r="AH105" s="630"/>
    </row>
    <row r="106" spans="1:34" ht="18.75" customHeight="1">
      <c r="A106" s="593"/>
      <c r="B106" s="613"/>
      <c r="C106" s="614"/>
      <c r="D106" s="614"/>
      <c r="E106" s="614"/>
      <c r="F106" s="614"/>
      <c r="G106" s="614"/>
      <c r="H106" s="615"/>
      <c r="I106" s="613"/>
      <c r="J106" s="614"/>
      <c r="K106" s="614"/>
      <c r="L106" s="614"/>
      <c r="M106" s="614"/>
      <c r="N106" s="614"/>
      <c r="O106" s="615"/>
      <c r="P106" s="631"/>
      <c r="Q106" s="632"/>
      <c r="R106" s="632"/>
      <c r="S106" s="632"/>
      <c r="T106" s="632"/>
      <c r="U106" s="632"/>
      <c r="V106" s="632"/>
      <c r="W106" s="632"/>
      <c r="X106" s="632"/>
      <c r="Y106" s="632"/>
      <c r="Z106" s="632"/>
      <c r="AA106" s="632"/>
      <c r="AB106" s="632"/>
      <c r="AC106" s="632"/>
      <c r="AD106" s="632"/>
      <c r="AE106" s="632"/>
      <c r="AF106" s="632"/>
      <c r="AG106" s="632"/>
      <c r="AH106" s="633"/>
    </row>
    <row r="107" spans="1:34" ht="18.75" customHeight="1" thickBot="1">
      <c r="A107" s="593"/>
      <c r="B107" s="616"/>
      <c r="C107" s="617"/>
      <c r="D107" s="617"/>
      <c r="E107" s="617"/>
      <c r="F107" s="617"/>
      <c r="G107" s="617"/>
      <c r="H107" s="618"/>
      <c r="I107" s="616"/>
      <c r="J107" s="617"/>
      <c r="K107" s="617"/>
      <c r="L107" s="617"/>
      <c r="M107" s="617"/>
      <c r="N107" s="617"/>
      <c r="O107" s="618"/>
      <c r="P107" s="634"/>
      <c r="Q107" s="635"/>
      <c r="R107" s="635"/>
      <c r="S107" s="635"/>
      <c r="T107" s="635"/>
      <c r="U107" s="635"/>
      <c r="V107" s="635"/>
      <c r="W107" s="635"/>
      <c r="X107" s="635"/>
      <c r="Y107" s="635"/>
      <c r="Z107" s="635"/>
      <c r="AA107" s="635"/>
      <c r="AB107" s="635"/>
      <c r="AC107" s="635"/>
      <c r="AD107" s="635"/>
      <c r="AE107" s="635"/>
      <c r="AF107" s="635"/>
      <c r="AG107" s="635"/>
      <c r="AH107" s="636"/>
    </row>
    <row r="108" spans="1:34" ht="39.75" customHeight="1" thickBot="1">
      <c r="A108" s="593"/>
      <c r="B108" s="637" t="s">
        <v>158</v>
      </c>
      <c r="C108" s="638"/>
      <c r="D108" s="638"/>
      <c r="E108" s="639"/>
      <c r="F108" s="640" t="s">
        <v>159</v>
      </c>
      <c r="G108" s="640"/>
      <c r="H108" s="640"/>
      <c r="I108" s="637" t="s">
        <v>160</v>
      </c>
      <c r="J108" s="638"/>
      <c r="K108" s="638"/>
      <c r="L108" s="638"/>
      <c r="M108" s="638"/>
      <c r="N108" s="638"/>
      <c r="O108" s="639"/>
      <c r="P108" s="637" t="s">
        <v>161</v>
      </c>
      <c r="Q108" s="638"/>
      <c r="R108" s="638"/>
      <c r="S108" s="638"/>
      <c r="T108" s="638"/>
      <c r="U108" s="638"/>
      <c r="V108" s="638"/>
      <c r="W108" s="638"/>
      <c r="X108" s="638"/>
      <c r="Y108" s="639"/>
      <c r="Z108" s="643" t="s">
        <v>285</v>
      </c>
      <c r="AA108" s="644"/>
      <c r="AB108" s="644"/>
      <c r="AC108" s="644"/>
      <c r="AD108" s="645"/>
      <c r="AE108" s="637" t="s">
        <v>286</v>
      </c>
      <c r="AF108" s="638"/>
      <c r="AG108" s="638"/>
      <c r="AH108" s="646"/>
    </row>
    <row r="109" spans="1:34" ht="18.75" customHeight="1">
      <c r="A109" s="593"/>
      <c r="B109" s="647"/>
      <c r="C109" s="648"/>
      <c r="D109" s="648"/>
      <c r="E109" s="649"/>
      <c r="F109" s="653"/>
      <c r="G109" s="654"/>
      <c r="H109" s="655"/>
      <c r="I109" s="659"/>
      <c r="J109" s="660"/>
      <c r="K109" s="660"/>
      <c r="L109" s="660"/>
      <c r="M109" s="660"/>
      <c r="N109" s="660"/>
      <c r="O109" s="661"/>
      <c r="P109" s="610"/>
      <c r="Q109" s="611"/>
      <c r="R109" s="611"/>
      <c r="S109" s="611"/>
      <c r="T109" s="611"/>
      <c r="U109" s="611"/>
      <c r="V109" s="611"/>
      <c r="W109" s="611"/>
      <c r="X109" s="611"/>
      <c r="Y109" s="612"/>
      <c r="Z109" s="665"/>
      <c r="AA109" s="666"/>
      <c r="AB109" s="666"/>
      <c r="AC109" s="666"/>
      <c r="AD109" s="667"/>
      <c r="AE109" s="622"/>
      <c r="AF109" s="623"/>
      <c r="AG109" s="623"/>
      <c r="AH109" s="624"/>
    </row>
    <row r="110" spans="1:34" ht="18.75" customHeight="1" thickBot="1">
      <c r="A110" s="672"/>
      <c r="B110" s="650"/>
      <c r="C110" s="651"/>
      <c r="D110" s="651"/>
      <c r="E110" s="652"/>
      <c r="F110" s="656"/>
      <c r="G110" s="657"/>
      <c r="H110" s="658"/>
      <c r="I110" s="662"/>
      <c r="J110" s="663"/>
      <c r="K110" s="663"/>
      <c r="L110" s="663"/>
      <c r="M110" s="663"/>
      <c r="N110" s="663"/>
      <c r="O110" s="664"/>
      <c r="P110" s="616"/>
      <c r="Q110" s="617"/>
      <c r="R110" s="617"/>
      <c r="S110" s="617"/>
      <c r="T110" s="617"/>
      <c r="U110" s="617"/>
      <c r="V110" s="617"/>
      <c r="W110" s="617"/>
      <c r="X110" s="617"/>
      <c r="Y110" s="618"/>
      <c r="Z110" s="668"/>
      <c r="AA110" s="669"/>
      <c r="AB110" s="669"/>
      <c r="AC110" s="669"/>
      <c r="AD110" s="670"/>
      <c r="AE110" s="625"/>
      <c r="AF110" s="626"/>
      <c r="AG110" s="626"/>
      <c r="AH110" s="627"/>
    </row>
    <row r="111" spans="1:34" ht="18.75" customHeight="1" thickBot="1">
      <c r="A111" s="671">
        <v>16</v>
      </c>
      <c r="B111" s="606" t="s">
        <v>128</v>
      </c>
      <c r="C111" s="607"/>
      <c r="D111" s="607"/>
      <c r="E111" s="607"/>
      <c r="F111" s="607"/>
      <c r="G111" s="607"/>
      <c r="H111" s="608"/>
      <c r="I111" s="606" t="s">
        <v>156</v>
      </c>
      <c r="J111" s="607"/>
      <c r="K111" s="607"/>
      <c r="L111" s="607"/>
      <c r="M111" s="607"/>
      <c r="N111" s="607"/>
      <c r="O111" s="608"/>
      <c r="P111" s="606" t="s">
        <v>264</v>
      </c>
      <c r="Q111" s="607"/>
      <c r="R111" s="607"/>
      <c r="S111" s="607"/>
      <c r="T111" s="607"/>
      <c r="U111" s="607"/>
      <c r="V111" s="607"/>
      <c r="W111" s="607"/>
      <c r="X111" s="607"/>
      <c r="Y111" s="607"/>
      <c r="Z111" s="607"/>
      <c r="AA111" s="607"/>
      <c r="AB111" s="607"/>
      <c r="AC111" s="607"/>
      <c r="AD111" s="607"/>
      <c r="AE111" s="607"/>
      <c r="AF111" s="607"/>
      <c r="AG111" s="607"/>
      <c r="AH111" s="609"/>
    </row>
    <row r="112" spans="1:34" ht="18.75" customHeight="1">
      <c r="A112" s="593"/>
      <c r="B112" s="610"/>
      <c r="C112" s="611"/>
      <c r="D112" s="611"/>
      <c r="E112" s="611"/>
      <c r="F112" s="611"/>
      <c r="G112" s="611"/>
      <c r="H112" s="612"/>
      <c r="I112" s="610"/>
      <c r="J112" s="611"/>
      <c r="K112" s="611"/>
      <c r="L112" s="611"/>
      <c r="M112" s="611"/>
      <c r="N112" s="611"/>
      <c r="O112" s="612"/>
      <c r="P112" s="628"/>
      <c r="Q112" s="629"/>
      <c r="R112" s="629"/>
      <c r="S112" s="629"/>
      <c r="T112" s="629"/>
      <c r="U112" s="629"/>
      <c r="V112" s="629"/>
      <c r="W112" s="629"/>
      <c r="X112" s="629"/>
      <c r="Y112" s="629"/>
      <c r="Z112" s="629"/>
      <c r="AA112" s="629"/>
      <c r="AB112" s="629"/>
      <c r="AC112" s="629"/>
      <c r="AD112" s="629"/>
      <c r="AE112" s="629"/>
      <c r="AF112" s="629"/>
      <c r="AG112" s="629"/>
      <c r="AH112" s="630"/>
    </row>
    <row r="113" spans="1:34" ht="18.75" customHeight="1">
      <c r="A113" s="593"/>
      <c r="B113" s="613"/>
      <c r="C113" s="614"/>
      <c r="D113" s="614"/>
      <c r="E113" s="614"/>
      <c r="F113" s="614"/>
      <c r="G113" s="614"/>
      <c r="H113" s="615"/>
      <c r="I113" s="613"/>
      <c r="J113" s="614"/>
      <c r="K113" s="614"/>
      <c r="L113" s="614"/>
      <c r="M113" s="614"/>
      <c r="N113" s="614"/>
      <c r="O113" s="615"/>
      <c r="P113" s="631"/>
      <c r="Q113" s="632"/>
      <c r="R113" s="632"/>
      <c r="S113" s="632"/>
      <c r="T113" s="632"/>
      <c r="U113" s="632"/>
      <c r="V113" s="632"/>
      <c r="W113" s="632"/>
      <c r="X113" s="632"/>
      <c r="Y113" s="632"/>
      <c r="Z113" s="632"/>
      <c r="AA113" s="632"/>
      <c r="AB113" s="632"/>
      <c r="AC113" s="632"/>
      <c r="AD113" s="632"/>
      <c r="AE113" s="632"/>
      <c r="AF113" s="632"/>
      <c r="AG113" s="632"/>
      <c r="AH113" s="633"/>
    </row>
    <row r="114" spans="1:34" ht="18.75" customHeight="1" thickBot="1">
      <c r="A114" s="593"/>
      <c r="B114" s="616"/>
      <c r="C114" s="617"/>
      <c r="D114" s="617"/>
      <c r="E114" s="617"/>
      <c r="F114" s="617"/>
      <c r="G114" s="617"/>
      <c r="H114" s="618"/>
      <c r="I114" s="616"/>
      <c r="J114" s="617"/>
      <c r="K114" s="617"/>
      <c r="L114" s="617"/>
      <c r="M114" s="617"/>
      <c r="N114" s="617"/>
      <c r="O114" s="618"/>
      <c r="P114" s="634"/>
      <c r="Q114" s="635"/>
      <c r="R114" s="635"/>
      <c r="S114" s="635"/>
      <c r="T114" s="635"/>
      <c r="U114" s="635"/>
      <c r="V114" s="635"/>
      <c r="W114" s="635"/>
      <c r="X114" s="635"/>
      <c r="Y114" s="635"/>
      <c r="Z114" s="635"/>
      <c r="AA114" s="635"/>
      <c r="AB114" s="635"/>
      <c r="AC114" s="635"/>
      <c r="AD114" s="635"/>
      <c r="AE114" s="635"/>
      <c r="AF114" s="635"/>
      <c r="AG114" s="635"/>
      <c r="AH114" s="636"/>
    </row>
    <row r="115" spans="1:34" ht="39.75" customHeight="1" thickBot="1">
      <c r="A115" s="593"/>
      <c r="B115" s="637" t="s">
        <v>158</v>
      </c>
      <c r="C115" s="638"/>
      <c r="D115" s="638"/>
      <c r="E115" s="639"/>
      <c r="F115" s="640" t="s">
        <v>159</v>
      </c>
      <c r="G115" s="640"/>
      <c r="H115" s="640"/>
      <c r="I115" s="637" t="s">
        <v>160</v>
      </c>
      <c r="J115" s="638"/>
      <c r="K115" s="638"/>
      <c r="L115" s="638"/>
      <c r="M115" s="638"/>
      <c r="N115" s="638"/>
      <c r="O115" s="639"/>
      <c r="P115" s="637" t="s">
        <v>161</v>
      </c>
      <c r="Q115" s="638"/>
      <c r="R115" s="638"/>
      <c r="S115" s="638"/>
      <c r="T115" s="638"/>
      <c r="U115" s="638"/>
      <c r="V115" s="638"/>
      <c r="W115" s="638"/>
      <c r="X115" s="638"/>
      <c r="Y115" s="639"/>
      <c r="Z115" s="643" t="s">
        <v>285</v>
      </c>
      <c r="AA115" s="644"/>
      <c r="AB115" s="644"/>
      <c r="AC115" s="644"/>
      <c r="AD115" s="645"/>
      <c r="AE115" s="637" t="s">
        <v>286</v>
      </c>
      <c r="AF115" s="638"/>
      <c r="AG115" s="638"/>
      <c r="AH115" s="646"/>
    </row>
    <row r="116" spans="1:34" ht="18.75" customHeight="1">
      <c r="A116" s="593"/>
      <c r="B116" s="647"/>
      <c r="C116" s="648"/>
      <c r="D116" s="648"/>
      <c r="E116" s="649"/>
      <c r="F116" s="653"/>
      <c r="G116" s="654"/>
      <c r="H116" s="655"/>
      <c r="I116" s="659"/>
      <c r="J116" s="660"/>
      <c r="K116" s="660"/>
      <c r="L116" s="660"/>
      <c r="M116" s="660"/>
      <c r="N116" s="660"/>
      <c r="O116" s="661"/>
      <c r="P116" s="610"/>
      <c r="Q116" s="611"/>
      <c r="R116" s="611"/>
      <c r="S116" s="611"/>
      <c r="T116" s="611"/>
      <c r="U116" s="611"/>
      <c r="V116" s="611"/>
      <c r="W116" s="611"/>
      <c r="X116" s="611"/>
      <c r="Y116" s="612"/>
      <c r="Z116" s="665"/>
      <c r="AA116" s="666"/>
      <c r="AB116" s="666"/>
      <c r="AC116" s="666"/>
      <c r="AD116" s="667"/>
      <c r="AE116" s="622"/>
      <c r="AF116" s="623"/>
      <c r="AG116" s="623"/>
      <c r="AH116" s="624"/>
    </row>
    <row r="117" spans="1:34" ht="18.75" customHeight="1" thickBot="1">
      <c r="A117" s="672"/>
      <c r="B117" s="650"/>
      <c r="C117" s="651"/>
      <c r="D117" s="651"/>
      <c r="E117" s="652"/>
      <c r="F117" s="656"/>
      <c r="G117" s="657"/>
      <c r="H117" s="658"/>
      <c r="I117" s="662"/>
      <c r="J117" s="663"/>
      <c r="K117" s="663"/>
      <c r="L117" s="663"/>
      <c r="M117" s="663"/>
      <c r="N117" s="663"/>
      <c r="O117" s="664"/>
      <c r="P117" s="616"/>
      <c r="Q117" s="617"/>
      <c r="R117" s="617"/>
      <c r="S117" s="617"/>
      <c r="T117" s="617"/>
      <c r="U117" s="617"/>
      <c r="V117" s="617"/>
      <c r="W117" s="617"/>
      <c r="X117" s="617"/>
      <c r="Y117" s="618"/>
      <c r="Z117" s="668"/>
      <c r="AA117" s="669"/>
      <c r="AB117" s="669"/>
      <c r="AC117" s="669"/>
      <c r="AD117" s="670"/>
      <c r="AE117" s="625"/>
      <c r="AF117" s="626"/>
      <c r="AG117" s="626"/>
      <c r="AH117" s="627"/>
    </row>
    <row r="118" spans="1:34" ht="18.75" customHeight="1" thickBot="1">
      <c r="A118" s="671">
        <v>17</v>
      </c>
      <c r="B118" s="606" t="s">
        <v>128</v>
      </c>
      <c r="C118" s="607"/>
      <c r="D118" s="607"/>
      <c r="E118" s="607"/>
      <c r="F118" s="607"/>
      <c r="G118" s="607"/>
      <c r="H118" s="608"/>
      <c r="I118" s="606" t="s">
        <v>156</v>
      </c>
      <c r="J118" s="607"/>
      <c r="K118" s="607"/>
      <c r="L118" s="607"/>
      <c r="M118" s="607"/>
      <c r="N118" s="607"/>
      <c r="O118" s="608"/>
      <c r="P118" s="606" t="s">
        <v>264</v>
      </c>
      <c r="Q118" s="607"/>
      <c r="R118" s="607"/>
      <c r="S118" s="607"/>
      <c r="T118" s="607"/>
      <c r="U118" s="607"/>
      <c r="V118" s="607"/>
      <c r="W118" s="607"/>
      <c r="X118" s="607"/>
      <c r="Y118" s="607"/>
      <c r="Z118" s="607"/>
      <c r="AA118" s="607"/>
      <c r="AB118" s="607"/>
      <c r="AC118" s="607"/>
      <c r="AD118" s="607"/>
      <c r="AE118" s="607"/>
      <c r="AF118" s="607"/>
      <c r="AG118" s="607"/>
      <c r="AH118" s="609"/>
    </row>
    <row r="119" spans="1:34" ht="18.75" customHeight="1">
      <c r="A119" s="593"/>
      <c r="B119" s="610"/>
      <c r="C119" s="611"/>
      <c r="D119" s="611"/>
      <c r="E119" s="611"/>
      <c r="F119" s="611"/>
      <c r="G119" s="611"/>
      <c r="H119" s="612"/>
      <c r="I119" s="610"/>
      <c r="J119" s="611"/>
      <c r="K119" s="611"/>
      <c r="L119" s="611"/>
      <c r="M119" s="611"/>
      <c r="N119" s="611"/>
      <c r="O119" s="612"/>
      <c r="P119" s="628"/>
      <c r="Q119" s="629"/>
      <c r="R119" s="629"/>
      <c r="S119" s="629"/>
      <c r="T119" s="629"/>
      <c r="U119" s="629"/>
      <c r="V119" s="629"/>
      <c r="W119" s="629"/>
      <c r="X119" s="629"/>
      <c r="Y119" s="629"/>
      <c r="Z119" s="629"/>
      <c r="AA119" s="629"/>
      <c r="AB119" s="629"/>
      <c r="AC119" s="629"/>
      <c r="AD119" s="629"/>
      <c r="AE119" s="629"/>
      <c r="AF119" s="629"/>
      <c r="AG119" s="629"/>
      <c r="AH119" s="630"/>
    </row>
    <row r="120" spans="1:34" ht="18.75" customHeight="1">
      <c r="A120" s="593"/>
      <c r="B120" s="613"/>
      <c r="C120" s="614"/>
      <c r="D120" s="614"/>
      <c r="E120" s="614"/>
      <c r="F120" s="614"/>
      <c r="G120" s="614"/>
      <c r="H120" s="615"/>
      <c r="I120" s="613"/>
      <c r="J120" s="614"/>
      <c r="K120" s="614"/>
      <c r="L120" s="614"/>
      <c r="M120" s="614"/>
      <c r="N120" s="614"/>
      <c r="O120" s="615"/>
      <c r="P120" s="631"/>
      <c r="Q120" s="632"/>
      <c r="R120" s="632"/>
      <c r="S120" s="632"/>
      <c r="T120" s="632"/>
      <c r="U120" s="632"/>
      <c r="V120" s="632"/>
      <c r="W120" s="632"/>
      <c r="X120" s="632"/>
      <c r="Y120" s="632"/>
      <c r="Z120" s="632"/>
      <c r="AA120" s="632"/>
      <c r="AB120" s="632"/>
      <c r="AC120" s="632"/>
      <c r="AD120" s="632"/>
      <c r="AE120" s="632"/>
      <c r="AF120" s="632"/>
      <c r="AG120" s="632"/>
      <c r="AH120" s="633"/>
    </row>
    <row r="121" spans="1:34" ht="18.75" customHeight="1" thickBot="1">
      <c r="A121" s="593"/>
      <c r="B121" s="616"/>
      <c r="C121" s="617"/>
      <c r="D121" s="617"/>
      <c r="E121" s="617"/>
      <c r="F121" s="617"/>
      <c r="G121" s="617"/>
      <c r="H121" s="618"/>
      <c r="I121" s="616"/>
      <c r="J121" s="617"/>
      <c r="K121" s="617"/>
      <c r="L121" s="617"/>
      <c r="M121" s="617"/>
      <c r="N121" s="617"/>
      <c r="O121" s="618"/>
      <c r="P121" s="634"/>
      <c r="Q121" s="635"/>
      <c r="R121" s="635"/>
      <c r="S121" s="635"/>
      <c r="T121" s="635"/>
      <c r="U121" s="635"/>
      <c r="V121" s="635"/>
      <c r="W121" s="635"/>
      <c r="X121" s="635"/>
      <c r="Y121" s="635"/>
      <c r="Z121" s="635"/>
      <c r="AA121" s="635"/>
      <c r="AB121" s="635"/>
      <c r="AC121" s="635"/>
      <c r="AD121" s="635"/>
      <c r="AE121" s="635"/>
      <c r="AF121" s="635"/>
      <c r="AG121" s="635"/>
      <c r="AH121" s="636"/>
    </row>
    <row r="122" spans="1:34" ht="30" customHeight="1" thickBot="1">
      <c r="A122" s="593"/>
      <c r="B122" s="637" t="s">
        <v>158</v>
      </c>
      <c r="C122" s="638"/>
      <c r="D122" s="638"/>
      <c r="E122" s="639"/>
      <c r="F122" s="640" t="s">
        <v>159</v>
      </c>
      <c r="G122" s="640"/>
      <c r="H122" s="640"/>
      <c r="I122" s="637" t="s">
        <v>160</v>
      </c>
      <c r="J122" s="638"/>
      <c r="K122" s="638"/>
      <c r="L122" s="638"/>
      <c r="M122" s="638"/>
      <c r="N122" s="638"/>
      <c r="O122" s="639"/>
      <c r="P122" s="637" t="s">
        <v>161</v>
      </c>
      <c r="Q122" s="638"/>
      <c r="R122" s="638"/>
      <c r="S122" s="638"/>
      <c r="T122" s="638"/>
      <c r="U122" s="638"/>
      <c r="V122" s="638"/>
      <c r="W122" s="638"/>
      <c r="X122" s="638"/>
      <c r="Y122" s="639"/>
      <c r="Z122" s="643" t="s">
        <v>285</v>
      </c>
      <c r="AA122" s="644"/>
      <c r="AB122" s="644"/>
      <c r="AC122" s="644"/>
      <c r="AD122" s="645"/>
      <c r="AE122" s="637" t="s">
        <v>286</v>
      </c>
      <c r="AF122" s="638"/>
      <c r="AG122" s="638"/>
      <c r="AH122" s="646"/>
    </row>
    <row r="123" spans="1:34" ht="18.75" customHeight="1">
      <c r="A123" s="593"/>
      <c r="B123" s="647"/>
      <c r="C123" s="648"/>
      <c r="D123" s="648"/>
      <c r="E123" s="649"/>
      <c r="F123" s="653"/>
      <c r="G123" s="654"/>
      <c r="H123" s="655"/>
      <c r="I123" s="659"/>
      <c r="J123" s="660"/>
      <c r="K123" s="660"/>
      <c r="L123" s="660"/>
      <c r="M123" s="660"/>
      <c r="N123" s="660"/>
      <c r="O123" s="661"/>
      <c r="P123" s="610"/>
      <c r="Q123" s="611"/>
      <c r="R123" s="611"/>
      <c r="S123" s="611"/>
      <c r="T123" s="611"/>
      <c r="U123" s="611"/>
      <c r="V123" s="611"/>
      <c r="W123" s="611"/>
      <c r="X123" s="611"/>
      <c r="Y123" s="612"/>
      <c r="Z123" s="665"/>
      <c r="AA123" s="666"/>
      <c r="AB123" s="666"/>
      <c r="AC123" s="666"/>
      <c r="AD123" s="667"/>
      <c r="AE123" s="622"/>
      <c r="AF123" s="623"/>
      <c r="AG123" s="623"/>
      <c r="AH123" s="624"/>
    </row>
    <row r="124" spans="1:34" ht="18.75" customHeight="1" thickBot="1">
      <c r="A124" s="672"/>
      <c r="B124" s="650"/>
      <c r="C124" s="651"/>
      <c r="D124" s="651"/>
      <c r="E124" s="652"/>
      <c r="F124" s="656"/>
      <c r="G124" s="657"/>
      <c r="H124" s="658"/>
      <c r="I124" s="662"/>
      <c r="J124" s="663"/>
      <c r="K124" s="663"/>
      <c r="L124" s="663"/>
      <c r="M124" s="663"/>
      <c r="N124" s="663"/>
      <c r="O124" s="664"/>
      <c r="P124" s="616"/>
      <c r="Q124" s="617"/>
      <c r="R124" s="617"/>
      <c r="S124" s="617"/>
      <c r="T124" s="617"/>
      <c r="U124" s="617"/>
      <c r="V124" s="617"/>
      <c r="W124" s="617"/>
      <c r="X124" s="617"/>
      <c r="Y124" s="618"/>
      <c r="Z124" s="668"/>
      <c r="AA124" s="669"/>
      <c r="AB124" s="669"/>
      <c r="AC124" s="669"/>
      <c r="AD124" s="670"/>
      <c r="AE124" s="625"/>
      <c r="AF124" s="626"/>
      <c r="AG124" s="626"/>
      <c r="AH124" s="627"/>
    </row>
    <row r="125" spans="1:34" ht="18.75" customHeight="1" thickBot="1">
      <c r="A125" s="671">
        <v>18</v>
      </c>
      <c r="B125" s="606" t="s">
        <v>128</v>
      </c>
      <c r="C125" s="607"/>
      <c r="D125" s="607"/>
      <c r="E125" s="607"/>
      <c r="F125" s="607"/>
      <c r="G125" s="607"/>
      <c r="H125" s="608"/>
      <c r="I125" s="606" t="s">
        <v>156</v>
      </c>
      <c r="J125" s="607"/>
      <c r="K125" s="607"/>
      <c r="L125" s="607"/>
      <c r="M125" s="607"/>
      <c r="N125" s="607"/>
      <c r="O125" s="608"/>
      <c r="P125" s="606" t="s">
        <v>264</v>
      </c>
      <c r="Q125" s="607"/>
      <c r="R125" s="607"/>
      <c r="S125" s="607"/>
      <c r="T125" s="607"/>
      <c r="U125" s="607"/>
      <c r="V125" s="607"/>
      <c r="W125" s="607"/>
      <c r="X125" s="607"/>
      <c r="Y125" s="607"/>
      <c r="Z125" s="607"/>
      <c r="AA125" s="607"/>
      <c r="AB125" s="607"/>
      <c r="AC125" s="607"/>
      <c r="AD125" s="607"/>
      <c r="AE125" s="607"/>
      <c r="AF125" s="607"/>
      <c r="AG125" s="607"/>
      <c r="AH125" s="609"/>
    </row>
    <row r="126" spans="1:34" ht="18.75" customHeight="1">
      <c r="A126" s="593"/>
      <c r="B126" s="610"/>
      <c r="C126" s="611"/>
      <c r="D126" s="611"/>
      <c r="E126" s="611"/>
      <c r="F126" s="611"/>
      <c r="G126" s="611"/>
      <c r="H126" s="612"/>
      <c r="I126" s="610"/>
      <c r="J126" s="611"/>
      <c r="K126" s="611"/>
      <c r="L126" s="611"/>
      <c r="M126" s="611"/>
      <c r="N126" s="611"/>
      <c r="O126" s="612"/>
      <c r="P126" s="628"/>
      <c r="Q126" s="629"/>
      <c r="R126" s="629"/>
      <c r="S126" s="629"/>
      <c r="T126" s="629"/>
      <c r="U126" s="629"/>
      <c r="V126" s="629"/>
      <c r="W126" s="629"/>
      <c r="X126" s="629"/>
      <c r="Y126" s="629"/>
      <c r="Z126" s="629"/>
      <c r="AA126" s="629"/>
      <c r="AB126" s="629"/>
      <c r="AC126" s="629"/>
      <c r="AD126" s="629"/>
      <c r="AE126" s="629"/>
      <c r="AF126" s="629"/>
      <c r="AG126" s="629"/>
      <c r="AH126" s="630"/>
    </row>
    <row r="127" spans="1:34" ht="18.75" customHeight="1">
      <c r="A127" s="593"/>
      <c r="B127" s="613"/>
      <c r="C127" s="614"/>
      <c r="D127" s="614"/>
      <c r="E127" s="614"/>
      <c r="F127" s="614"/>
      <c r="G127" s="614"/>
      <c r="H127" s="615"/>
      <c r="I127" s="613"/>
      <c r="J127" s="614"/>
      <c r="K127" s="614"/>
      <c r="L127" s="614"/>
      <c r="M127" s="614"/>
      <c r="N127" s="614"/>
      <c r="O127" s="615"/>
      <c r="P127" s="631"/>
      <c r="Q127" s="632"/>
      <c r="R127" s="632"/>
      <c r="S127" s="632"/>
      <c r="T127" s="632"/>
      <c r="U127" s="632"/>
      <c r="V127" s="632"/>
      <c r="W127" s="632"/>
      <c r="X127" s="632"/>
      <c r="Y127" s="632"/>
      <c r="Z127" s="632"/>
      <c r="AA127" s="632"/>
      <c r="AB127" s="632"/>
      <c r="AC127" s="632"/>
      <c r="AD127" s="632"/>
      <c r="AE127" s="632"/>
      <c r="AF127" s="632"/>
      <c r="AG127" s="632"/>
      <c r="AH127" s="633"/>
    </row>
    <row r="128" spans="1:34" ht="18.75" customHeight="1" thickBot="1">
      <c r="A128" s="593"/>
      <c r="B128" s="616"/>
      <c r="C128" s="617"/>
      <c r="D128" s="617"/>
      <c r="E128" s="617"/>
      <c r="F128" s="617"/>
      <c r="G128" s="617"/>
      <c r="H128" s="618"/>
      <c r="I128" s="616"/>
      <c r="J128" s="617"/>
      <c r="K128" s="617"/>
      <c r="L128" s="617"/>
      <c r="M128" s="617"/>
      <c r="N128" s="617"/>
      <c r="O128" s="618"/>
      <c r="P128" s="634"/>
      <c r="Q128" s="635"/>
      <c r="R128" s="635"/>
      <c r="S128" s="635"/>
      <c r="T128" s="635"/>
      <c r="U128" s="635"/>
      <c r="V128" s="635"/>
      <c r="W128" s="635"/>
      <c r="X128" s="635"/>
      <c r="Y128" s="635"/>
      <c r="Z128" s="635"/>
      <c r="AA128" s="635"/>
      <c r="AB128" s="635"/>
      <c r="AC128" s="635"/>
      <c r="AD128" s="635"/>
      <c r="AE128" s="635"/>
      <c r="AF128" s="635"/>
      <c r="AG128" s="635"/>
      <c r="AH128" s="636"/>
    </row>
    <row r="129" spans="1:34" ht="39.75" customHeight="1" thickBot="1">
      <c r="A129" s="593"/>
      <c r="B129" s="637" t="s">
        <v>158</v>
      </c>
      <c r="C129" s="638"/>
      <c r="D129" s="638"/>
      <c r="E129" s="639"/>
      <c r="F129" s="640" t="s">
        <v>159</v>
      </c>
      <c r="G129" s="640"/>
      <c r="H129" s="640"/>
      <c r="I129" s="637" t="s">
        <v>160</v>
      </c>
      <c r="J129" s="638"/>
      <c r="K129" s="638"/>
      <c r="L129" s="638"/>
      <c r="M129" s="638"/>
      <c r="N129" s="638"/>
      <c r="O129" s="639"/>
      <c r="P129" s="637" t="s">
        <v>161</v>
      </c>
      <c r="Q129" s="638"/>
      <c r="R129" s="638"/>
      <c r="S129" s="638"/>
      <c r="T129" s="638"/>
      <c r="U129" s="638"/>
      <c r="V129" s="638"/>
      <c r="W129" s="638"/>
      <c r="X129" s="638"/>
      <c r="Y129" s="639"/>
      <c r="Z129" s="643" t="s">
        <v>285</v>
      </c>
      <c r="AA129" s="644"/>
      <c r="AB129" s="644"/>
      <c r="AC129" s="644"/>
      <c r="AD129" s="645"/>
      <c r="AE129" s="637" t="s">
        <v>286</v>
      </c>
      <c r="AF129" s="638"/>
      <c r="AG129" s="638"/>
      <c r="AH129" s="646"/>
    </row>
    <row r="130" spans="1:34" ht="18.75" customHeight="1">
      <c r="A130" s="593"/>
      <c r="B130" s="647"/>
      <c r="C130" s="648"/>
      <c r="D130" s="648"/>
      <c r="E130" s="649"/>
      <c r="F130" s="653"/>
      <c r="G130" s="654"/>
      <c r="H130" s="655"/>
      <c r="I130" s="659"/>
      <c r="J130" s="660"/>
      <c r="K130" s="660"/>
      <c r="L130" s="660"/>
      <c r="M130" s="660"/>
      <c r="N130" s="660"/>
      <c r="O130" s="661"/>
      <c r="P130" s="610"/>
      <c r="Q130" s="611"/>
      <c r="R130" s="611"/>
      <c r="S130" s="611"/>
      <c r="T130" s="611"/>
      <c r="U130" s="611"/>
      <c r="V130" s="611"/>
      <c r="W130" s="611"/>
      <c r="X130" s="611"/>
      <c r="Y130" s="612"/>
      <c r="Z130" s="665"/>
      <c r="AA130" s="666"/>
      <c r="AB130" s="666"/>
      <c r="AC130" s="666"/>
      <c r="AD130" s="667"/>
      <c r="AE130" s="622"/>
      <c r="AF130" s="623"/>
      <c r="AG130" s="623"/>
      <c r="AH130" s="624"/>
    </row>
    <row r="131" spans="1:34" ht="18.75" customHeight="1" thickBot="1">
      <c r="A131" s="672"/>
      <c r="B131" s="650"/>
      <c r="C131" s="651"/>
      <c r="D131" s="651"/>
      <c r="E131" s="652"/>
      <c r="F131" s="656"/>
      <c r="G131" s="657"/>
      <c r="H131" s="658"/>
      <c r="I131" s="662"/>
      <c r="J131" s="663"/>
      <c r="K131" s="663"/>
      <c r="L131" s="663"/>
      <c r="M131" s="663"/>
      <c r="N131" s="663"/>
      <c r="O131" s="664"/>
      <c r="P131" s="616"/>
      <c r="Q131" s="617"/>
      <c r="R131" s="617"/>
      <c r="S131" s="617"/>
      <c r="T131" s="617"/>
      <c r="U131" s="617"/>
      <c r="V131" s="617"/>
      <c r="W131" s="617"/>
      <c r="X131" s="617"/>
      <c r="Y131" s="618"/>
      <c r="Z131" s="668"/>
      <c r="AA131" s="669"/>
      <c r="AB131" s="669"/>
      <c r="AC131" s="669"/>
      <c r="AD131" s="670"/>
      <c r="AE131" s="625"/>
      <c r="AF131" s="626"/>
      <c r="AG131" s="626"/>
      <c r="AH131" s="627"/>
    </row>
    <row r="132" spans="1:34" ht="18.75" customHeight="1" thickBot="1">
      <c r="A132" s="671">
        <v>19</v>
      </c>
      <c r="B132" s="606" t="s">
        <v>128</v>
      </c>
      <c r="C132" s="607"/>
      <c r="D132" s="607"/>
      <c r="E132" s="607"/>
      <c r="F132" s="607"/>
      <c r="G132" s="607"/>
      <c r="H132" s="608"/>
      <c r="I132" s="606" t="s">
        <v>156</v>
      </c>
      <c r="J132" s="607"/>
      <c r="K132" s="607"/>
      <c r="L132" s="607"/>
      <c r="M132" s="607"/>
      <c r="N132" s="607"/>
      <c r="O132" s="608"/>
      <c r="P132" s="606" t="s">
        <v>264</v>
      </c>
      <c r="Q132" s="607"/>
      <c r="R132" s="607"/>
      <c r="S132" s="607"/>
      <c r="T132" s="607"/>
      <c r="U132" s="607"/>
      <c r="V132" s="607"/>
      <c r="W132" s="607"/>
      <c r="X132" s="607"/>
      <c r="Y132" s="607"/>
      <c r="Z132" s="607"/>
      <c r="AA132" s="607"/>
      <c r="AB132" s="607"/>
      <c r="AC132" s="607"/>
      <c r="AD132" s="607"/>
      <c r="AE132" s="607"/>
      <c r="AF132" s="607"/>
      <c r="AG132" s="607"/>
      <c r="AH132" s="609"/>
    </row>
    <row r="133" spans="1:34" ht="18.75" customHeight="1">
      <c r="A133" s="593"/>
      <c r="B133" s="610"/>
      <c r="C133" s="611"/>
      <c r="D133" s="611"/>
      <c r="E133" s="611"/>
      <c r="F133" s="611"/>
      <c r="G133" s="611"/>
      <c r="H133" s="612"/>
      <c r="I133" s="610"/>
      <c r="J133" s="611"/>
      <c r="K133" s="611"/>
      <c r="L133" s="611"/>
      <c r="M133" s="611"/>
      <c r="N133" s="611"/>
      <c r="O133" s="612"/>
      <c r="P133" s="628"/>
      <c r="Q133" s="629"/>
      <c r="R133" s="629"/>
      <c r="S133" s="629"/>
      <c r="T133" s="629"/>
      <c r="U133" s="629"/>
      <c r="V133" s="629"/>
      <c r="W133" s="629"/>
      <c r="X133" s="629"/>
      <c r="Y133" s="629"/>
      <c r="Z133" s="629"/>
      <c r="AA133" s="629"/>
      <c r="AB133" s="629"/>
      <c r="AC133" s="629"/>
      <c r="AD133" s="629"/>
      <c r="AE133" s="629"/>
      <c r="AF133" s="629"/>
      <c r="AG133" s="629"/>
      <c r="AH133" s="630"/>
    </row>
    <row r="134" spans="1:34" ht="18.75" customHeight="1">
      <c r="A134" s="593"/>
      <c r="B134" s="613"/>
      <c r="C134" s="614"/>
      <c r="D134" s="614"/>
      <c r="E134" s="614"/>
      <c r="F134" s="614"/>
      <c r="G134" s="614"/>
      <c r="H134" s="615"/>
      <c r="I134" s="613"/>
      <c r="J134" s="614"/>
      <c r="K134" s="614"/>
      <c r="L134" s="614"/>
      <c r="M134" s="614"/>
      <c r="N134" s="614"/>
      <c r="O134" s="615"/>
      <c r="P134" s="631"/>
      <c r="Q134" s="632"/>
      <c r="R134" s="632"/>
      <c r="S134" s="632"/>
      <c r="T134" s="632"/>
      <c r="U134" s="632"/>
      <c r="V134" s="632"/>
      <c r="W134" s="632"/>
      <c r="X134" s="632"/>
      <c r="Y134" s="632"/>
      <c r="Z134" s="632"/>
      <c r="AA134" s="632"/>
      <c r="AB134" s="632"/>
      <c r="AC134" s="632"/>
      <c r="AD134" s="632"/>
      <c r="AE134" s="632"/>
      <c r="AF134" s="632"/>
      <c r="AG134" s="632"/>
      <c r="AH134" s="633"/>
    </row>
    <row r="135" spans="1:34" ht="18.75" customHeight="1" thickBot="1">
      <c r="A135" s="593"/>
      <c r="B135" s="616"/>
      <c r="C135" s="617"/>
      <c r="D135" s="617"/>
      <c r="E135" s="617"/>
      <c r="F135" s="617"/>
      <c r="G135" s="617"/>
      <c r="H135" s="618"/>
      <c r="I135" s="616"/>
      <c r="J135" s="617"/>
      <c r="K135" s="617"/>
      <c r="L135" s="617"/>
      <c r="M135" s="617"/>
      <c r="N135" s="617"/>
      <c r="O135" s="618"/>
      <c r="P135" s="634"/>
      <c r="Q135" s="635"/>
      <c r="R135" s="635"/>
      <c r="S135" s="635"/>
      <c r="T135" s="635"/>
      <c r="U135" s="635"/>
      <c r="V135" s="635"/>
      <c r="W135" s="635"/>
      <c r="X135" s="635"/>
      <c r="Y135" s="635"/>
      <c r="Z135" s="635"/>
      <c r="AA135" s="635"/>
      <c r="AB135" s="635"/>
      <c r="AC135" s="635"/>
      <c r="AD135" s="635"/>
      <c r="AE135" s="635"/>
      <c r="AF135" s="635"/>
      <c r="AG135" s="635"/>
      <c r="AH135" s="636"/>
    </row>
    <row r="136" spans="1:34" ht="39.75" customHeight="1" thickBot="1">
      <c r="A136" s="593"/>
      <c r="B136" s="637" t="s">
        <v>158</v>
      </c>
      <c r="C136" s="638"/>
      <c r="D136" s="638"/>
      <c r="E136" s="639"/>
      <c r="F136" s="640" t="s">
        <v>159</v>
      </c>
      <c r="G136" s="640"/>
      <c r="H136" s="640"/>
      <c r="I136" s="637" t="s">
        <v>160</v>
      </c>
      <c r="J136" s="638"/>
      <c r="K136" s="638"/>
      <c r="L136" s="638"/>
      <c r="M136" s="638"/>
      <c r="N136" s="638"/>
      <c r="O136" s="639"/>
      <c r="P136" s="637" t="s">
        <v>161</v>
      </c>
      <c r="Q136" s="638"/>
      <c r="R136" s="638"/>
      <c r="S136" s="638"/>
      <c r="T136" s="638"/>
      <c r="U136" s="638"/>
      <c r="V136" s="638"/>
      <c r="W136" s="638"/>
      <c r="X136" s="638"/>
      <c r="Y136" s="639"/>
      <c r="Z136" s="643" t="s">
        <v>285</v>
      </c>
      <c r="AA136" s="644"/>
      <c r="AB136" s="644"/>
      <c r="AC136" s="644"/>
      <c r="AD136" s="645"/>
      <c r="AE136" s="637" t="s">
        <v>286</v>
      </c>
      <c r="AF136" s="638"/>
      <c r="AG136" s="638"/>
      <c r="AH136" s="646"/>
    </row>
    <row r="137" spans="1:34" ht="18.75" customHeight="1">
      <c r="A137" s="593"/>
      <c r="B137" s="647"/>
      <c r="C137" s="648"/>
      <c r="D137" s="648"/>
      <c r="E137" s="649"/>
      <c r="F137" s="653"/>
      <c r="G137" s="654"/>
      <c r="H137" s="655"/>
      <c r="I137" s="659"/>
      <c r="J137" s="660"/>
      <c r="K137" s="660"/>
      <c r="L137" s="660"/>
      <c r="M137" s="660"/>
      <c r="N137" s="660"/>
      <c r="O137" s="661"/>
      <c r="P137" s="610"/>
      <c r="Q137" s="611"/>
      <c r="R137" s="611"/>
      <c r="S137" s="611"/>
      <c r="T137" s="611"/>
      <c r="U137" s="611"/>
      <c r="V137" s="611"/>
      <c r="W137" s="611"/>
      <c r="X137" s="611"/>
      <c r="Y137" s="612"/>
      <c r="Z137" s="665"/>
      <c r="AA137" s="666"/>
      <c r="AB137" s="666"/>
      <c r="AC137" s="666"/>
      <c r="AD137" s="667"/>
      <c r="AE137" s="622"/>
      <c r="AF137" s="623"/>
      <c r="AG137" s="623"/>
      <c r="AH137" s="624"/>
    </row>
    <row r="138" spans="1:34" ht="18.75" customHeight="1" thickBot="1">
      <c r="A138" s="672"/>
      <c r="B138" s="650"/>
      <c r="C138" s="651"/>
      <c r="D138" s="651"/>
      <c r="E138" s="652"/>
      <c r="F138" s="656"/>
      <c r="G138" s="657"/>
      <c r="H138" s="658"/>
      <c r="I138" s="662"/>
      <c r="J138" s="663"/>
      <c r="K138" s="663"/>
      <c r="L138" s="663"/>
      <c r="M138" s="663"/>
      <c r="N138" s="663"/>
      <c r="O138" s="664"/>
      <c r="P138" s="616"/>
      <c r="Q138" s="617"/>
      <c r="R138" s="617"/>
      <c r="S138" s="617"/>
      <c r="T138" s="617"/>
      <c r="U138" s="617"/>
      <c r="V138" s="617"/>
      <c r="W138" s="617"/>
      <c r="X138" s="617"/>
      <c r="Y138" s="618"/>
      <c r="Z138" s="668"/>
      <c r="AA138" s="669"/>
      <c r="AB138" s="669"/>
      <c r="AC138" s="669"/>
      <c r="AD138" s="670"/>
      <c r="AE138" s="625"/>
      <c r="AF138" s="626"/>
      <c r="AG138" s="626"/>
      <c r="AH138" s="627"/>
    </row>
    <row r="139" spans="1:34" ht="18.75" customHeight="1" thickBot="1">
      <c r="A139" s="671">
        <v>20</v>
      </c>
      <c r="B139" s="606" t="s">
        <v>128</v>
      </c>
      <c r="C139" s="607"/>
      <c r="D139" s="607"/>
      <c r="E139" s="607"/>
      <c r="F139" s="607"/>
      <c r="G139" s="607"/>
      <c r="H139" s="608"/>
      <c r="I139" s="606" t="s">
        <v>156</v>
      </c>
      <c r="J139" s="607"/>
      <c r="K139" s="607"/>
      <c r="L139" s="607"/>
      <c r="M139" s="607"/>
      <c r="N139" s="607"/>
      <c r="O139" s="608"/>
      <c r="P139" s="606" t="s">
        <v>264</v>
      </c>
      <c r="Q139" s="607"/>
      <c r="R139" s="607"/>
      <c r="S139" s="607"/>
      <c r="T139" s="607"/>
      <c r="U139" s="607"/>
      <c r="V139" s="607"/>
      <c r="W139" s="607"/>
      <c r="X139" s="607"/>
      <c r="Y139" s="607"/>
      <c r="Z139" s="607"/>
      <c r="AA139" s="607"/>
      <c r="AB139" s="607"/>
      <c r="AC139" s="607"/>
      <c r="AD139" s="607"/>
      <c r="AE139" s="607"/>
      <c r="AF139" s="607"/>
      <c r="AG139" s="607"/>
      <c r="AH139" s="609"/>
    </row>
    <row r="140" spans="1:34" ht="18.75" customHeight="1">
      <c r="A140" s="593"/>
      <c r="B140" s="610"/>
      <c r="C140" s="611"/>
      <c r="D140" s="611"/>
      <c r="E140" s="611"/>
      <c r="F140" s="611"/>
      <c r="G140" s="611"/>
      <c r="H140" s="612"/>
      <c r="I140" s="610"/>
      <c r="J140" s="611"/>
      <c r="K140" s="611"/>
      <c r="L140" s="611"/>
      <c r="M140" s="611"/>
      <c r="N140" s="611"/>
      <c r="O140" s="612"/>
      <c r="P140" s="628"/>
      <c r="Q140" s="629"/>
      <c r="R140" s="629"/>
      <c r="S140" s="629"/>
      <c r="T140" s="629"/>
      <c r="U140" s="629"/>
      <c r="V140" s="629"/>
      <c r="W140" s="629"/>
      <c r="X140" s="629"/>
      <c r="Y140" s="629"/>
      <c r="Z140" s="629"/>
      <c r="AA140" s="629"/>
      <c r="AB140" s="629"/>
      <c r="AC140" s="629"/>
      <c r="AD140" s="629"/>
      <c r="AE140" s="629"/>
      <c r="AF140" s="629"/>
      <c r="AG140" s="629"/>
      <c r="AH140" s="630"/>
    </row>
    <row r="141" spans="1:34" ht="18.75" customHeight="1">
      <c r="A141" s="593"/>
      <c r="B141" s="613"/>
      <c r="C141" s="614"/>
      <c r="D141" s="614"/>
      <c r="E141" s="614"/>
      <c r="F141" s="614"/>
      <c r="G141" s="614"/>
      <c r="H141" s="615"/>
      <c r="I141" s="613"/>
      <c r="J141" s="614"/>
      <c r="K141" s="614"/>
      <c r="L141" s="614"/>
      <c r="M141" s="614"/>
      <c r="N141" s="614"/>
      <c r="O141" s="615"/>
      <c r="P141" s="631"/>
      <c r="Q141" s="632"/>
      <c r="R141" s="632"/>
      <c r="S141" s="632"/>
      <c r="T141" s="632"/>
      <c r="U141" s="632"/>
      <c r="V141" s="632"/>
      <c r="W141" s="632"/>
      <c r="X141" s="632"/>
      <c r="Y141" s="632"/>
      <c r="Z141" s="632"/>
      <c r="AA141" s="632"/>
      <c r="AB141" s="632"/>
      <c r="AC141" s="632"/>
      <c r="AD141" s="632"/>
      <c r="AE141" s="632"/>
      <c r="AF141" s="632"/>
      <c r="AG141" s="632"/>
      <c r="AH141" s="633"/>
    </row>
    <row r="142" spans="1:34" ht="18.75" customHeight="1" thickBot="1">
      <c r="A142" s="593"/>
      <c r="B142" s="616"/>
      <c r="C142" s="617"/>
      <c r="D142" s="617"/>
      <c r="E142" s="617"/>
      <c r="F142" s="617"/>
      <c r="G142" s="617"/>
      <c r="H142" s="618"/>
      <c r="I142" s="616"/>
      <c r="J142" s="617"/>
      <c r="K142" s="617"/>
      <c r="L142" s="617"/>
      <c r="M142" s="617"/>
      <c r="N142" s="617"/>
      <c r="O142" s="618"/>
      <c r="P142" s="634"/>
      <c r="Q142" s="635"/>
      <c r="R142" s="635"/>
      <c r="S142" s="635"/>
      <c r="T142" s="635"/>
      <c r="U142" s="635"/>
      <c r="V142" s="635"/>
      <c r="W142" s="635"/>
      <c r="X142" s="635"/>
      <c r="Y142" s="635"/>
      <c r="Z142" s="635"/>
      <c r="AA142" s="635"/>
      <c r="AB142" s="635"/>
      <c r="AC142" s="635"/>
      <c r="AD142" s="635"/>
      <c r="AE142" s="635"/>
      <c r="AF142" s="635"/>
      <c r="AG142" s="635"/>
      <c r="AH142" s="636"/>
    </row>
    <row r="143" spans="1:34" ht="39.75" customHeight="1" thickBot="1">
      <c r="A143" s="593"/>
      <c r="B143" s="637" t="s">
        <v>158</v>
      </c>
      <c r="C143" s="638"/>
      <c r="D143" s="638"/>
      <c r="E143" s="639"/>
      <c r="F143" s="640" t="s">
        <v>159</v>
      </c>
      <c r="G143" s="640"/>
      <c r="H143" s="640"/>
      <c r="I143" s="637" t="s">
        <v>160</v>
      </c>
      <c r="J143" s="638"/>
      <c r="K143" s="638"/>
      <c r="L143" s="638"/>
      <c r="M143" s="638"/>
      <c r="N143" s="638"/>
      <c r="O143" s="639"/>
      <c r="P143" s="637" t="s">
        <v>161</v>
      </c>
      <c r="Q143" s="638"/>
      <c r="R143" s="638"/>
      <c r="S143" s="638"/>
      <c r="T143" s="638"/>
      <c r="U143" s="638"/>
      <c r="V143" s="638"/>
      <c r="W143" s="638"/>
      <c r="X143" s="638"/>
      <c r="Y143" s="639"/>
      <c r="Z143" s="643" t="s">
        <v>285</v>
      </c>
      <c r="AA143" s="644"/>
      <c r="AB143" s="644"/>
      <c r="AC143" s="644"/>
      <c r="AD143" s="645"/>
      <c r="AE143" s="637" t="s">
        <v>286</v>
      </c>
      <c r="AF143" s="638"/>
      <c r="AG143" s="638"/>
      <c r="AH143" s="646"/>
    </row>
    <row r="144" spans="1:34" ht="18.75" customHeight="1">
      <c r="A144" s="593"/>
      <c r="B144" s="647"/>
      <c r="C144" s="648"/>
      <c r="D144" s="648"/>
      <c r="E144" s="649"/>
      <c r="F144" s="653"/>
      <c r="G144" s="654"/>
      <c r="H144" s="655"/>
      <c r="I144" s="659"/>
      <c r="J144" s="660"/>
      <c r="K144" s="660"/>
      <c r="L144" s="660"/>
      <c r="M144" s="660"/>
      <c r="N144" s="660"/>
      <c r="O144" s="661"/>
      <c r="P144" s="610"/>
      <c r="Q144" s="611"/>
      <c r="R144" s="611"/>
      <c r="S144" s="611"/>
      <c r="T144" s="611"/>
      <c r="U144" s="611"/>
      <c r="V144" s="611"/>
      <c r="W144" s="611"/>
      <c r="X144" s="611"/>
      <c r="Y144" s="612"/>
      <c r="Z144" s="665"/>
      <c r="AA144" s="666"/>
      <c r="AB144" s="666"/>
      <c r="AC144" s="666"/>
      <c r="AD144" s="667"/>
      <c r="AE144" s="622"/>
      <c r="AF144" s="623"/>
      <c r="AG144" s="623"/>
      <c r="AH144" s="624"/>
    </row>
    <row r="145" spans="1:35" ht="18.75" customHeight="1" thickBot="1">
      <c r="A145" s="672"/>
      <c r="B145" s="650"/>
      <c r="C145" s="651"/>
      <c r="D145" s="651"/>
      <c r="E145" s="652"/>
      <c r="F145" s="656"/>
      <c r="G145" s="657"/>
      <c r="H145" s="658"/>
      <c r="I145" s="662"/>
      <c r="J145" s="663"/>
      <c r="K145" s="663"/>
      <c r="L145" s="663"/>
      <c r="M145" s="663"/>
      <c r="N145" s="663"/>
      <c r="O145" s="664"/>
      <c r="P145" s="616"/>
      <c r="Q145" s="617"/>
      <c r="R145" s="617"/>
      <c r="S145" s="617"/>
      <c r="T145" s="617"/>
      <c r="U145" s="617"/>
      <c r="V145" s="617"/>
      <c r="W145" s="617"/>
      <c r="X145" s="617"/>
      <c r="Y145" s="618"/>
      <c r="Z145" s="668"/>
      <c r="AA145" s="669"/>
      <c r="AB145" s="669"/>
      <c r="AC145" s="669"/>
      <c r="AD145" s="670"/>
      <c r="AE145" s="625"/>
      <c r="AF145" s="626"/>
      <c r="AG145" s="626"/>
      <c r="AH145" s="627"/>
    </row>
    <row r="146" spans="1:35" ht="12" customHeight="1">
      <c r="A146" s="246"/>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8"/>
    </row>
    <row r="147" spans="1:35" ht="10.5" customHeight="1">
      <c r="A147" s="132"/>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50"/>
    </row>
    <row r="148" spans="1:35" ht="33" customHeight="1">
      <c r="A148" s="132"/>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679" t="s">
        <v>162</v>
      </c>
      <c r="Y148" s="680"/>
      <c r="Z148" s="681" t="s">
        <v>285</v>
      </c>
      <c r="AA148" s="682"/>
      <c r="AB148" s="682"/>
      <c r="AC148" s="682"/>
      <c r="AD148" s="683"/>
      <c r="AE148" s="684" t="s">
        <v>286</v>
      </c>
      <c r="AF148" s="685"/>
      <c r="AG148" s="685"/>
      <c r="AH148" s="686"/>
    </row>
    <row r="149" spans="1:35" ht="18.75" customHeight="1">
      <c r="A149" s="132"/>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679"/>
      <c r="Y149" s="680"/>
      <c r="Z149" s="687">
        <f>$BL$22</f>
        <v>0</v>
      </c>
      <c r="AA149" s="688"/>
      <c r="AB149" s="688"/>
      <c r="AC149" s="688"/>
      <c r="AD149" s="689"/>
      <c r="AE149" s="693">
        <f>$BM$22</f>
        <v>0</v>
      </c>
      <c r="AF149" s="694"/>
      <c r="AG149" s="694"/>
      <c r="AH149" s="695"/>
    </row>
    <row r="150" spans="1:35" ht="18.75" customHeight="1">
      <c r="A150" s="132"/>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679"/>
      <c r="Y150" s="680"/>
      <c r="Z150" s="690"/>
      <c r="AA150" s="691"/>
      <c r="AB150" s="691"/>
      <c r="AC150" s="691"/>
      <c r="AD150" s="692"/>
      <c r="AE150" s="696"/>
      <c r="AF150" s="697"/>
      <c r="AG150" s="697"/>
      <c r="AH150" s="698"/>
    </row>
    <row r="151" spans="1:35" ht="8.4" customHeight="1">
      <c r="A151" s="699"/>
      <c r="B151" s="700"/>
      <c r="C151" s="700"/>
      <c r="D151" s="700"/>
      <c r="E151" s="700"/>
      <c r="F151" s="700"/>
      <c r="G151" s="700"/>
      <c r="H151" s="700"/>
      <c r="I151" s="700"/>
      <c r="J151" s="700"/>
      <c r="K151" s="700"/>
      <c r="L151" s="700"/>
      <c r="M151" s="700"/>
      <c r="N151" s="700"/>
      <c r="O151" s="700"/>
      <c r="P151" s="700"/>
      <c r="Q151" s="700"/>
      <c r="R151" s="700"/>
      <c r="S151" s="700"/>
      <c r="T151" s="700"/>
      <c r="U151" s="700"/>
      <c r="V151" s="700"/>
      <c r="W151" s="700"/>
      <c r="X151" s="700"/>
      <c r="Y151" s="700"/>
      <c r="Z151" s="700"/>
      <c r="AA151" s="700"/>
      <c r="AB151" s="700"/>
      <c r="AC151" s="700"/>
      <c r="AD151" s="700"/>
      <c r="AE151" s="700"/>
      <c r="AF151" s="700"/>
      <c r="AG151" s="700"/>
      <c r="AH151" s="701"/>
      <c r="AI151" s="130"/>
    </row>
    <row r="152" spans="1:35" ht="12" customHeight="1">
      <c r="A152" s="673"/>
      <c r="B152" s="674"/>
      <c r="C152" s="674"/>
      <c r="D152" s="674"/>
      <c r="E152" s="674"/>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5"/>
      <c r="AI152" s="132"/>
    </row>
    <row r="153" spans="1:35" ht="18.75" customHeight="1" thickBot="1">
      <c r="A153" s="676"/>
      <c r="B153" s="677"/>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8"/>
      <c r="AI153" s="132"/>
    </row>
    <row r="154" spans="1:35" ht="13.5" customHeight="1"/>
    <row r="157" spans="1:35" ht="13.5" customHeight="1"/>
    <row r="158" spans="1:35" ht="13.5" customHeight="1"/>
    <row r="160" spans="1:35" ht="13.5" customHeight="1"/>
    <row r="161" ht="13.5" customHeight="1"/>
    <row r="164" ht="13.5" customHeight="1"/>
    <row r="165" ht="13.5" customHeight="1"/>
    <row r="167" ht="13.5" customHeight="1"/>
  </sheetData>
  <sheetProtection algorithmName="SHA-512" hashValue="Z551lPu++lht1l27L8fApbc47lnhtvEYwz2Oa30F1D6wpDUKu7UdPFo08m9kUj7/56eT6eVU6Hb7okParfpyXQ==" saltValue="fh7XNyyRRW5HVF8/cudATg=="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0:Z11 B24:B25 A20 P20:P21 I20:I21 B20:B21 B129:B130 F24:F25 I24:I25 Z17:Z18 B17:B18 B13:B14 I13:I14 P13:P14 A13 F31:F32 A27 P27:P28 I27:I28 B27:B28 I31:I32 Z24:Z25 P31:P32 P34:P35 A34 I34:I35 B34:B35 B80:B81 F80:F81 I80:I81 P80:P81 P24:P25 Z73:Z74 B87:B88 F87:F88 I87:I88 P87:P88 A55 P94:P95 P90:P91 I90:I91 B90:B91 Z80:Z81 B94:B95 F94:F95 I94:I95 Z87:Z88 A76 A83 A48 B83:B84 A62 I83:I84 P83:P84 B101:B102 P97:P98 I97:I98 B97:B98 F101:F102 F38:F39 A69 I38:I39 P38:P39 Z31:Z32 B31:B32 B41:B42 I41:I42 P41:P42 A90 A97 A41 A104 A111 A118 A125 A132 A139 B45:B46 F45:F46 I45:I46 P45:P46 Z38:Z39 I101:I102 B52:B53 F52:F53 I52:I53 P52:P53 P59:P60 P55:P56 I55:I56 B55:B56 Z45:Z46 B59:B60 F59:F60 Z94:Z95 I59:I60 P111:P112 Z52:Z53 B48:B49 I48:I49 P48:P49 B66:B67 P62:P63 I62:I63 B62:B63 I111:I112 F66:F67 I66:I67 Z59:Z60 P69:P70 I69:I70 B69:B70 P66:P67 P76:P77 P104:P105 I76:I77 B76:B77 B73:B74 F73:F74 I73:I74 P73:P74 Z66:Z67 I104:I105 B104:B105 P101:P102 B108:B109 B111:B112 F108:F109 I108:I109 P108:P109 Z101:Z102 B115:B116 F115:F116 I115:I116 P115:P116 Z108:Z109 B122:B123 F122:F123 I122:I123 P122:P123 P129:P130 P125:P126 I125:I126 B125:B126 Z115:Z116 Z136:Z137 F129:F130 I129:I130 Z122:Z123 B118:B119 I118:I119 P118:P119 B136:B137 P132:P133 I132:I133 B132:B133 F136:F137 I136:I137 Z129:Z130 A6 B6:B7 I6:I7 P6:P7 B10:B11 F10:F11 I10:I11 P10:P11 Z143:Z144" xr:uid="{00000000-0002-0000-04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BR167"/>
  <sheetViews>
    <sheetView showGridLines="0" view="pageBreakPreview" zoomScaleNormal="100" zoomScaleSheetLayoutView="100" workbookViewId="0">
      <selection activeCell="A4" sqref="A4:D4"/>
    </sheetView>
  </sheetViews>
  <sheetFormatPr defaultColWidth="9" defaultRowHeight="13.2"/>
  <cols>
    <col min="1" max="1" width="5.33203125" style="109" customWidth="1"/>
    <col min="2" max="39" width="2.6640625" style="109" customWidth="1"/>
    <col min="40" max="40" width="2" style="109" customWidth="1"/>
    <col min="41" max="53" width="2.6640625" style="109" customWidth="1"/>
    <col min="54" max="56" width="5" style="236" bestFit="1" customWidth="1"/>
    <col min="57" max="70" width="9" style="236"/>
    <col min="71" max="16384" width="9" style="109"/>
  </cols>
  <sheetData>
    <row r="1" spans="1:65">
      <c r="A1" s="595" t="s">
        <v>230</v>
      </c>
      <c r="B1" s="595"/>
      <c r="C1" s="595"/>
      <c r="D1" s="595"/>
      <c r="E1" s="595"/>
      <c r="F1" s="595"/>
      <c r="G1" s="595"/>
      <c r="H1" s="595"/>
      <c r="I1" s="595"/>
      <c r="J1" s="595"/>
      <c r="K1" s="595"/>
      <c r="L1" s="595"/>
      <c r="M1" s="595"/>
      <c r="N1" s="595"/>
      <c r="O1" s="595"/>
      <c r="P1" s="595"/>
      <c r="Q1" s="595"/>
      <c r="R1" s="595"/>
      <c r="S1" s="595"/>
      <c r="T1" s="595"/>
      <c r="U1" s="595"/>
      <c r="W1" s="597" t="s">
        <v>366</v>
      </c>
      <c r="X1" s="598"/>
      <c r="Y1" s="598"/>
      <c r="Z1" s="598"/>
      <c r="AA1" s="598" t="s">
        <v>367</v>
      </c>
      <c r="AB1" s="598"/>
      <c r="AC1" s="598"/>
      <c r="AD1" s="598"/>
      <c r="AE1" s="598"/>
      <c r="AF1" s="598"/>
      <c r="AG1" s="598"/>
      <c r="AH1" s="601"/>
      <c r="BE1" s="236" t="s">
        <v>128</v>
      </c>
      <c r="BF1" s="236" t="s">
        <v>196</v>
      </c>
      <c r="BG1" s="236" t="s">
        <v>197</v>
      </c>
      <c r="BH1" s="236" t="s">
        <v>158</v>
      </c>
      <c r="BI1" s="236" t="s">
        <v>159</v>
      </c>
      <c r="BJ1" s="236" t="s">
        <v>160</v>
      </c>
      <c r="BK1" s="236" t="s">
        <v>161</v>
      </c>
      <c r="BL1" s="236" t="s">
        <v>202</v>
      </c>
      <c r="BM1" s="236" t="s">
        <v>203</v>
      </c>
    </row>
    <row r="2" spans="1:65" ht="13.8" thickBot="1">
      <c r="A2" s="596"/>
      <c r="B2" s="596"/>
      <c r="C2" s="596"/>
      <c r="D2" s="596"/>
      <c r="E2" s="596"/>
      <c r="F2" s="596"/>
      <c r="G2" s="596"/>
      <c r="H2" s="596"/>
      <c r="I2" s="596"/>
      <c r="J2" s="596"/>
      <c r="K2" s="596"/>
      <c r="L2" s="596"/>
      <c r="M2" s="596"/>
      <c r="N2" s="596"/>
      <c r="O2" s="596"/>
      <c r="P2" s="596"/>
      <c r="Q2" s="596"/>
      <c r="R2" s="596"/>
      <c r="S2" s="596"/>
      <c r="T2" s="596"/>
      <c r="U2" s="596"/>
      <c r="W2" s="599"/>
      <c r="X2" s="600"/>
      <c r="Y2" s="600"/>
      <c r="Z2" s="600"/>
      <c r="AA2" s="600"/>
      <c r="AB2" s="600"/>
      <c r="AC2" s="600"/>
      <c r="AD2" s="600"/>
      <c r="AE2" s="600"/>
      <c r="AF2" s="600"/>
      <c r="AG2" s="600"/>
      <c r="AH2" s="602"/>
      <c r="BB2" s="236">
        <f>BD2*7</f>
        <v>7</v>
      </c>
      <c r="BC2" s="236">
        <v>11</v>
      </c>
      <c r="BD2" s="236">
        <v>1</v>
      </c>
      <c r="BE2" s="236" t="str">
        <f>IF($B$7="","",$B$7)</f>
        <v/>
      </c>
      <c r="BF2" s="236" t="str">
        <f>IF($I$7="","",$I$7)</f>
        <v/>
      </c>
      <c r="BG2" s="236" t="str">
        <f>IF($P$7="","",$P$7)</f>
        <v/>
      </c>
      <c r="BH2" s="245" t="str">
        <f>IF($B$11="","",$B$11)</f>
        <v/>
      </c>
      <c r="BI2" s="237" t="str">
        <f>IF($F$11="","",$F$11)</f>
        <v/>
      </c>
      <c r="BJ2" s="236" t="str">
        <f>IF($I$11="","",$I$11)</f>
        <v/>
      </c>
      <c r="BK2" s="236" t="str">
        <f>IF($P$11="","",$P$11)</f>
        <v/>
      </c>
      <c r="BL2" s="238" t="str">
        <f>IF($Z$11="","",$Z$11)</f>
        <v/>
      </c>
      <c r="BM2" s="239" t="str">
        <f>IF($AE$11="","",$AE$11)</f>
        <v/>
      </c>
    </row>
    <row r="3" spans="1:65" ht="18.75" customHeight="1">
      <c r="A3" s="603" t="s">
        <v>368</v>
      </c>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5"/>
      <c r="BB3" s="236">
        <f t="shared" ref="BB3:BB21" si="0">BD3*7</f>
        <v>14</v>
      </c>
      <c r="BC3" s="236">
        <f>BC2+7</f>
        <v>18</v>
      </c>
      <c r="BD3" s="236">
        <v>2</v>
      </c>
      <c r="BE3" s="236" t="str">
        <f>IF($B$14="","",$B$14)</f>
        <v/>
      </c>
      <c r="BF3" s="236" t="str">
        <f>IF($I$14="","",$I$14)</f>
        <v/>
      </c>
      <c r="BG3" s="236" t="str">
        <f>IF($P$14="","",$P$14)</f>
        <v/>
      </c>
      <c r="BH3" s="245" t="str">
        <f>IF($B$18="","",$B$18)</f>
        <v/>
      </c>
      <c r="BI3" s="237" t="str">
        <f>IF($F$18="","",$F$18)</f>
        <v/>
      </c>
      <c r="BJ3" s="236" t="str">
        <f>IF($I$18="","",$I$18)</f>
        <v/>
      </c>
      <c r="BK3" s="236" t="str">
        <f>IF($P$18="","",$P$18)</f>
        <v/>
      </c>
      <c r="BL3" s="238" t="str">
        <f>IF($Z$18="","",$Z$18)</f>
        <v/>
      </c>
      <c r="BM3" s="239" t="str">
        <f>IF($AE$18="","",$AE$18)</f>
        <v/>
      </c>
    </row>
    <row r="4" spans="1:65" ht="18.75" customHeight="1">
      <c r="A4" s="619" t="s">
        <v>282</v>
      </c>
      <c r="B4" s="620"/>
      <c r="C4" s="620"/>
      <c r="D4" s="620"/>
      <c r="E4" s="621"/>
      <c r="F4" s="621"/>
      <c r="G4" s="621"/>
      <c r="H4" s="621"/>
      <c r="I4" s="621"/>
      <c r="J4" s="621"/>
      <c r="V4" s="641" t="s">
        <v>266</v>
      </c>
      <c r="W4" s="641"/>
      <c r="X4" s="641"/>
      <c r="Y4" s="641"/>
      <c r="Z4" s="641"/>
      <c r="AA4" s="641"/>
      <c r="AB4" s="641"/>
      <c r="AC4" s="641"/>
      <c r="AD4" s="641"/>
      <c r="AE4" s="641"/>
      <c r="AF4" s="641"/>
      <c r="AG4" s="641"/>
      <c r="AH4" s="642"/>
      <c r="BB4" s="236">
        <f t="shared" si="0"/>
        <v>21</v>
      </c>
      <c r="BC4" s="236">
        <f t="shared" ref="BC4:BC21" si="1">BC3+7</f>
        <v>25</v>
      </c>
      <c r="BD4" s="236">
        <v>3</v>
      </c>
      <c r="BE4" s="236" t="str">
        <f>IF($B$21="","",$B$21)</f>
        <v/>
      </c>
      <c r="BF4" s="236" t="str">
        <f>IF($I$21="","",$I$21)</f>
        <v/>
      </c>
      <c r="BG4" s="236" t="str">
        <f>IF($P$21="","",$P$21)</f>
        <v/>
      </c>
      <c r="BH4" s="245" t="str">
        <f>IF($B$25="","",$B$25)</f>
        <v/>
      </c>
      <c r="BI4" s="237" t="str">
        <f>IF($F$25="","",$F$25)</f>
        <v/>
      </c>
      <c r="BJ4" s="236" t="str">
        <f>IF($I$25="","",$I$25)</f>
        <v/>
      </c>
      <c r="BK4" s="236" t="str">
        <f>IF($P$25="","",$P$25)</f>
        <v/>
      </c>
      <c r="BL4" s="238" t="str">
        <f>IF($Z$25="","",$Z$25)</f>
        <v/>
      </c>
      <c r="BM4" s="239" t="str">
        <f>IF($AE$25="","",$AE$25)</f>
        <v/>
      </c>
    </row>
    <row r="5" spans="1:65" ht="18.75" customHeight="1">
      <c r="A5" s="130"/>
      <c r="AH5" s="131"/>
      <c r="BB5" s="236">
        <f t="shared" si="0"/>
        <v>28</v>
      </c>
      <c r="BC5" s="236">
        <f t="shared" si="1"/>
        <v>32</v>
      </c>
      <c r="BD5" s="236">
        <v>4</v>
      </c>
      <c r="BE5" s="236" t="str">
        <f>IF($B$28="","",$B$28)</f>
        <v/>
      </c>
      <c r="BF5" s="236" t="str">
        <f>IF($I$28="","",$I$28)</f>
        <v/>
      </c>
      <c r="BG5" s="236" t="str">
        <f>IF($P$28="","",$P$28)</f>
        <v/>
      </c>
      <c r="BH5" s="245" t="str">
        <f>IF($B$32="","",$B$32)</f>
        <v/>
      </c>
      <c r="BI5" s="237" t="str">
        <f>IF($F$32="","",$F$32)</f>
        <v/>
      </c>
      <c r="BJ5" s="236" t="str">
        <f>IF($I$32="","",$I$32)</f>
        <v/>
      </c>
      <c r="BK5" s="236" t="str">
        <f>IF($P$32="","",$P$32)</f>
        <v/>
      </c>
      <c r="BL5" s="238" t="str">
        <f>IF($Z$32="","",$Z$32)</f>
        <v/>
      </c>
      <c r="BM5" s="239" t="str">
        <f>IF($AE$32="","",$AE$32)</f>
        <v/>
      </c>
    </row>
    <row r="6" spans="1:65" ht="31.5" customHeight="1" thickBot="1">
      <c r="A6" s="258" t="s">
        <v>130</v>
      </c>
      <c r="B6" s="606" t="s">
        <v>128</v>
      </c>
      <c r="C6" s="607"/>
      <c r="D6" s="607"/>
      <c r="E6" s="607"/>
      <c r="F6" s="607"/>
      <c r="G6" s="607"/>
      <c r="H6" s="608"/>
      <c r="I6" s="606" t="s">
        <v>156</v>
      </c>
      <c r="J6" s="607"/>
      <c r="K6" s="607"/>
      <c r="L6" s="607"/>
      <c r="M6" s="607"/>
      <c r="N6" s="607"/>
      <c r="O6" s="608"/>
      <c r="P6" s="606" t="s">
        <v>157</v>
      </c>
      <c r="Q6" s="607"/>
      <c r="R6" s="607"/>
      <c r="S6" s="607"/>
      <c r="T6" s="607"/>
      <c r="U6" s="607"/>
      <c r="V6" s="607"/>
      <c r="W6" s="607"/>
      <c r="X6" s="607"/>
      <c r="Y6" s="607"/>
      <c r="Z6" s="607"/>
      <c r="AA6" s="607"/>
      <c r="AB6" s="607"/>
      <c r="AC6" s="607"/>
      <c r="AD6" s="607"/>
      <c r="AE6" s="607"/>
      <c r="AF6" s="607"/>
      <c r="AG6" s="607"/>
      <c r="AH6" s="609"/>
      <c r="BB6" s="236">
        <f t="shared" si="0"/>
        <v>35</v>
      </c>
      <c r="BC6" s="236">
        <f t="shared" si="1"/>
        <v>39</v>
      </c>
      <c r="BD6" s="236">
        <v>5</v>
      </c>
      <c r="BE6" s="236" t="str">
        <f>IF($B$35="","",$B$35)</f>
        <v/>
      </c>
      <c r="BF6" s="236" t="str">
        <f>IF($I$35="","",$I$35)</f>
        <v/>
      </c>
      <c r="BG6" s="236" t="str">
        <f>IF($P$35="","",$P$35)</f>
        <v/>
      </c>
      <c r="BH6" s="245" t="str">
        <f>IF($B$39="","",$B$39)</f>
        <v/>
      </c>
      <c r="BI6" s="237" t="str">
        <f>IF($F$39="","",$F$39)</f>
        <v/>
      </c>
      <c r="BJ6" s="236" t="str">
        <f>IF($I$39="","",$I$39)</f>
        <v/>
      </c>
      <c r="BK6" s="236" t="str">
        <f>IF($P$39="","",$P$39)</f>
        <v/>
      </c>
      <c r="BL6" s="238" t="str">
        <f>IF($Z$39="","",$Z$39)</f>
        <v/>
      </c>
      <c r="BM6" s="239" t="str">
        <f>IF($AE$39="","",$AE$39)</f>
        <v/>
      </c>
    </row>
    <row r="7" spans="1:65" ht="18.75" customHeight="1">
      <c r="A7" s="591">
        <v>1</v>
      </c>
      <c r="B7" s="610"/>
      <c r="C7" s="611"/>
      <c r="D7" s="611"/>
      <c r="E7" s="611"/>
      <c r="F7" s="611"/>
      <c r="G7" s="611"/>
      <c r="H7" s="612"/>
      <c r="I7" s="610"/>
      <c r="J7" s="611"/>
      <c r="K7" s="611"/>
      <c r="L7" s="611"/>
      <c r="M7" s="611"/>
      <c r="N7" s="611"/>
      <c r="O7" s="612"/>
      <c r="P7" s="628"/>
      <c r="Q7" s="629"/>
      <c r="R7" s="629"/>
      <c r="S7" s="629"/>
      <c r="T7" s="629"/>
      <c r="U7" s="629"/>
      <c r="V7" s="629"/>
      <c r="W7" s="629"/>
      <c r="X7" s="629"/>
      <c r="Y7" s="629"/>
      <c r="Z7" s="629"/>
      <c r="AA7" s="629"/>
      <c r="AB7" s="629"/>
      <c r="AC7" s="629"/>
      <c r="AD7" s="629"/>
      <c r="AE7" s="629"/>
      <c r="AF7" s="629"/>
      <c r="AG7" s="629"/>
      <c r="AH7" s="630"/>
      <c r="BB7" s="236">
        <f t="shared" si="0"/>
        <v>42</v>
      </c>
      <c r="BC7" s="236">
        <f t="shared" si="1"/>
        <v>46</v>
      </c>
      <c r="BD7" s="236">
        <v>6</v>
      </c>
      <c r="BE7" s="236" t="str">
        <f>IF($B$42="","",$B$42)</f>
        <v/>
      </c>
      <c r="BF7" s="236" t="str">
        <f>IF($I$42="","",$I$42)</f>
        <v/>
      </c>
      <c r="BG7" s="236" t="str">
        <f>IF($P$42="","",$P$42)</f>
        <v/>
      </c>
      <c r="BH7" s="245" t="str">
        <f>IF($B$46="","",$B$46)</f>
        <v/>
      </c>
      <c r="BI7" s="237" t="str">
        <f>IF($F$46="","",$F$46)</f>
        <v/>
      </c>
      <c r="BJ7" s="236" t="str">
        <f>IF($I$46="","",$I$46)</f>
        <v/>
      </c>
      <c r="BK7" s="236" t="str">
        <f>IF($P$46="","",$P$46)</f>
        <v/>
      </c>
      <c r="BL7" s="238" t="str">
        <f>IF($Z$46="","",$Z$46)</f>
        <v/>
      </c>
      <c r="BM7" s="239" t="str">
        <f>IF($AE$46="","",$AE$46)</f>
        <v/>
      </c>
    </row>
    <row r="8" spans="1:65" ht="18.75" customHeight="1">
      <c r="A8" s="592"/>
      <c r="B8" s="613"/>
      <c r="C8" s="614"/>
      <c r="D8" s="614"/>
      <c r="E8" s="614"/>
      <c r="F8" s="614"/>
      <c r="G8" s="614"/>
      <c r="H8" s="615"/>
      <c r="I8" s="613"/>
      <c r="J8" s="614"/>
      <c r="K8" s="614"/>
      <c r="L8" s="614"/>
      <c r="M8" s="614"/>
      <c r="N8" s="614"/>
      <c r="O8" s="615"/>
      <c r="P8" s="631"/>
      <c r="Q8" s="632"/>
      <c r="R8" s="632"/>
      <c r="S8" s="632"/>
      <c r="T8" s="632"/>
      <c r="U8" s="632"/>
      <c r="V8" s="632"/>
      <c r="W8" s="632"/>
      <c r="X8" s="632"/>
      <c r="Y8" s="632"/>
      <c r="Z8" s="632"/>
      <c r="AA8" s="632"/>
      <c r="AB8" s="632"/>
      <c r="AC8" s="632"/>
      <c r="AD8" s="632"/>
      <c r="AE8" s="632"/>
      <c r="AF8" s="632"/>
      <c r="AG8" s="632"/>
      <c r="AH8" s="633"/>
      <c r="BB8" s="236">
        <f t="shared" si="0"/>
        <v>49</v>
      </c>
      <c r="BC8" s="236">
        <f t="shared" si="1"/>
        <v>53</v>
      </c>
      <c r="BD8" s="236">
        <v>7</v>
      </c>
      <c r="BE8" s="236" t="str">
        <f>IF($B$49="","",$B$49)</f>
        <v/>
      </c>
      <c r="BF8" s="236" t="str">
        <f>IF($I$49="","",$I$49)</f>
        <v/>
      </c>
      <c r="BG8" s="236" t="str">
        <f>IF($P$49="","",$P$49)</f>
        <v/>
      </c>
      <c r="BH8" s="245" t="str">
        <f>IF($B$53="","",$B$53)</f>
        <v/>
      </c>
      <c r="BI8" s="237" t="str">
        <f>IF($F$53="","",$F$53)</f>
        <v/>
      </c>
      <c r="BJ8" s="236" t="str">
        <f>IF($I$53="","",$I$53)</f>
        <v/>
      </c>
      <c r="BK8" s="236" t="str">
        <f>IF($P$53="","",$P$53)</f>
        <v/>
      </c>
      <c r="BL8" s="238" t="str">
        <f>IF($Z$53="","",$Z$53)</f>
        <v/>
      </c>
      <c r="BM8" s="239" t="str">
        <f>IF($AE$53="","",$AE$53)</f>
        <v/>
      </c>
    </row>
    <row r="9" spans="1:65" ht="18.75" customHeight="1" thickBot="1">
      <c r="A9" s="592"/>
      <c r="B9" s="616"/>
      <c r="C9" s="617"/>
      <c r="D9" s="617"/>
      <c r="E9" s="617"/>
      <c r="F9" s="617"/>
      <c r="G9" s="617"/>
      <c r="H9" s="618"/>
      <c r="I9" s="616"/>
      <c r="J9" s="617"/>
      <c r="K9" s="617"/>
      <c r="L9" s="617"/>
      <c r="M9" s="617"/>
      <c r="N9" s="617"/>
      <c r="O9" s="618"/>
      <c r="P9" s="634"/>
      <c r="Q9" s="635"/>
      <c r="R9" s="635"/>
      <c r="S9" s="635"/>
      <c r="T9" s="635"/>
      <c r="U9" s="635"/>
      <c r="V9" s="635"/>
      <c r="W9" s="635"/>
      <c r="X9" s="635"/>
      <c r="Y9" s="635"/>
      <c r="Z9" s="635"/>
      <c r="AA9" s="635"/>
      <c r="AB9" s="635"/>
      <c r="AC9" s="635"/>
      <c r="AD9" s="635"/>
      <c r="AE9" s="635"/>
      <c r="AF9" s="635"/>
      <c r="AG9" s="635"/>
      <c r="AH9" s="636"/>
      <c r="BB9" s="236">
        <f t="shared" si="0"/>
        <v>56</v>
      </c>
      <c r="BC9" s="236">
        <f t="shared" si="1"/>
        <v>60</v>
      </c>
      <c r="BD9" s="236">
        <v>8</v>
      </c>
      <c r="BE9" s="236" t="str">
        <f>IF($B$56="","",$B$56)</f>
        <v/>
      </c>
      <c r="BF9" s="236" t="str">
        <f>IF($I$56="","",$I$56)</f>
        <v/>
      </c>
      <c r="BG9" s="236" t="str">
        <f>IF($P$56="","",$P$56)</f>
        <v/>
      </c>
      <c r="BH9" s="245" t="str">
        <f>IF($B$60="","",$B$60)</f>
        <v/>
      </c>
      <c r="BI9" s="237" t="str">
        <f>IF($F$60="","",$F$60)</f>
        <v/>
      </c>
      <c r="BJ9" s="236" t="str">
        <f>IF($I$60="","",$I$60)</f>
        <v/>
      </c>
      <c r="BK9" s="236" t="str">
        <f>IF($P$60="","",$P$60)</f>
        <v/>
      </c>
      <c r="BL9" s="238" t="str">
        <f>IF($Z$60="","",$Z$60)</f>
        <v/>
      </c>
      <c r="BM9" s="239" t="str">
        <f>IF($AE$60="","",$AE$60)</f>
        <v/>
      </c>
    </row>
    <row r="10" spans="1:65" ht="32.25" customHeight="1" thickBot="1">
      <c r="A10" s="593"/>
      <c r="B10" s="637" t="s">
        <v>158</v>
      </c>
      <c r="C10" s="638"/>
      <c r="D10" s="638"/>
      <c r="E10" s="639"/>
      <c r="F10" s="640" t="s">
        <v>159</v>
      </c>
      <c r="G10" s="640"/>
      <c r="H10" s="640"/>
      <c r="I10" s="637" t="s">
        <v>160</v>
      </c>
      <c r="J10" s="638"/>
      <c r="K10" s="638"/>
      <c r="L10" s="638"/>
      <c r="M10" s="638"/>
      <c r="N10" s="638"/>
      <c r="O10" s="639"/>
      <c r="P10" s="637" t="s">
        <v>161</v>
      </c>
      <c r="Q10" s="638"/>
      <c r="R10" s="638"/>
      <c r="S10" s="638"/>
      <c r="T10" s="638"/>
      <c r="U10" s="638"/>
      <c r="V10" s="638"/>
      <c r="W10" s="638"/>
      <c r="X10" s="638"/>
      <c r="Y10" s="639"/>
      <c r="Z10" s="643" t="s">
        <v>285</v>
      </c>
      <c r="AA10" s="644"/>
      <c r="AB10" s="644"/>
      <c r="AC10" s="644"/>
      <c r="AD10" s="645"/>
      <c r="AE10" s="637" t="s">
        <v>286</v>
      </c>
      <c r="AF10" s="638"/>
      <c r="AG10" s="638"/>
      <c r="AH10" s="646"/>
      <c r="BB10" s="236">
        <f t="shared" si="0"/>
        <v>63</v>
      </c>
      <c r="BC10" s="236">
        <f t="shared" si="1"/>
        <v>67</v>
      </c>
      <c r="BD10" s="236">
        <v>9</v>
      </c>
      <c r="BE10" s="236" t="str">
        <f>IF($B$63="","",$B$63)</f>
        <v/>
      </c>
      <c r="BF10" s="236" t="str">
        <f>IF($I$63="","",$I$63)</f>
        <v/>
      </c>
      <c r="BG10" s="236" t="str">
        <f>IF($P$63="","",$P$63)</f>
        <v/>
      </c>
      <c r="BH10" s="245" t="str">
        <f>IF($B$67="","",$B$67)</f>
        <v/>
      </c>
      <c r="BI10" s="237" t="str">
        <f>IF($F$67="","",$F$67)</f>
        <v/>
      </c>
      <c r="BJ10" s="236" t="str">
        <f>IF($I$67="","",$I$67)</f>
        <v/>
      </c>
      <c r="BK10" s="236" t="str">
        <f>IF($P$67="","",$P$67)</f>
        <v/>
      </c>
      <c r="BL10" s="238" t="str">
        <f>IF($Z$67="","",$Z$67)</f>
        <v/>
      </c>
      <c r="BM10" s="239" t="str">
        <f>IF($AE$67="","",$AE$67)</f>
        <v/>
      </c>
    </row>
    <row r="11" spans="1:65" ht="18.75" customHeight="1">
      <c r="A11" s="592"/>
      <c r="B11" s="647"/>
      <c r="C11" s="648"/>
      <c r="D11" s="648"/>
      <c r="E11" s="649"/>
      <c r="F11" s="653"/>
      <c r="G11" s="654"/>
      <c r="H11" s="655"/>
      <c r="I11" s="659"/>
      <c r="J11" s="660"/>
      <c r="K11" s="660"/>
      <c r="L11" s="660"/>
      <c r="M11" s="660"/>
      <c r="N11" s="660"/>
      <c r="O11" s="661"/>
      <c r="P11" s="610"/>
      <c r="Q11" s="611"/>
      <c r="R11" s="611"/>
      <c r="S11" s="611"/>
      <c r="T11" s="611"/>
      <c r="U11" s="611"/>
      <c r="V11" s="611"/>
      <c r="W11" s="611"/>
      <c r="X11" s="611"/>
      <c r="Y11" s="612"/>
      <c r="Z11" s="665"/>
      <c r="AA11" s="666"/>
      <c r="AB11" s="666"/>
      <c r="AC11" s="666"/>
      <c r="AD11" s="667"/>
      <c r="AE11" s="622"/>
      <c r="AF11" s="623"/>
      <c r="AG11" s="623"/>
      <c r="AH11" s="624"/>
      <c r="BB11" s="236">
        <f t="shared" si="0"/>
        <v>70</v>
      </c>
      <c r="BC11" s="236">
        <f t="shared" si="1"/>
        <v>74</v>
      </c>
      <c r="BD11" s="236">
        <v>10</v>
      </c>
      <c r="BE11" s="236" t="str">
        <f>IF($B$70="","",$B$70)</f>
        <v/>
      </c>
      <c r="BF11" s="236" t="str">
        <f>IF($I$70="","",$I$70)</f>
        <v/>
      </c>
      <c r="BG11" s="236" t="str">
        <f>IF($P$70="","",$P$70)</f>
        <v/>
      </c>
      <c r="BH11" s="245" t="str">
        <f>IF($B$74="","",$B$74)</f>
        <v/>
      </c>
      <c r="BI11" s="237" t="str">
        <f>IF($F$74="","",$F$74)</f>
        <v/>
      </c>
      <c r="BJ11" s="236" t="str">
        <f>IF($I$74="","",$I$74)</f>
        <v/>
      </c>
      <c r="BK11" s="236" t="str">
        <f>IF($P$74="","",$P$74)</f>
        <v/>
      </c>
      <c r="BL11" s="238" t="str">
        <f>IF($Z$74="","",$Z$74)</f>
        <v/>
      </c>
      <c r="BM11" s="239" t="str">
        <f>IF($AE$74="","",$AE$74)</f>
        <v/>
      </c>
    </row>
    <row r="12" spans="1:65" ht="18.75" customHeight="1" thickBot="1">
      <c r="A12" s="594"/>
      <c r="B12" s="650"/>
      <c r="C12" s="651"/>
      <c r="D12" s="651"/>
      <c r="E12" s="652"/>
      <c r="F12" s="656"/>
      <c r="G12" s="657"/>
      <c r="H12" s="658"/>
      <c r="I12" s="662"/>
      <c r="J12" s="663"/>
      <c r="K12" s="663"/>
      <c r="L12" s="663"/>
      <c r="M12" s="663"/>
      <c r="N12" s="663"/>
      <c r="O12" s="664"/>
      <c r="P12" s="616"/>
      <c r="Q12" s="617"/>
      <c r="R12" s="617"/>
      <c r="S12" s="617"/>
      <c r="T12" s="617"/>
      <c r="U12" s="617"/>
      <c r="V12" s="617"/>
      <c r="W12" s="617"/>
      <c r="X12" s="617"/>
      <c r="Y12" s="618"/>
      <c r="Z12" s="668"/>
      <c r="AA12" s="669"/>
      <c r="AB12" s="669"/>
      <c r="AC12" s="669"/>
      <c r="AD12" s="670"/>
      <c r="AE12" s="625"/>
      <c r="AF12" s="626"/>
      <c r="AG12" s="626"/>
      <c r="AH12" s="627"/>
      <c r="BB12" s="236">
        <f t="shared" si="0"/>
        <v>77</v>
      </c>
      <c r="BC12" s="236">
        <f t="shared" si="1"/>
        <v>81</v>
      </c>
      <c r="BD12" s="236">
        <v>11</v>
      </c>
      <c r="BE12" s="236" t="str">
        <f>IF($B$77="","",$B$77)</f>
        <v/>
      </c>
      <c r="BF12" s="236" t="str">
        <f>IF($I$77="","",$I$77)</f>
        <v/>
      </c>
      <c r="BG12" s="236" t="str">
        <f>IF($P$77="","",$P$77)</f>
        <v/>
      </c>
      <c r="BH12" s="245" t="str">
        <f>IF($B$81="","",$B$81)</f>
        <v/>
      </c>
      <c r="BI12" s="237" t="str">
        <f>IF($F$81="","",$F$81)</f>
        <v/>
      </c>
      <c r="BJ12" s="236" t="str">
        <f>IF($I$81="","",$I$81)</f>
        <v/>
      </c>
      <c r="BK12" s="236" t="str">
        <f>IF($P$81="","",$P$81)</f>
        <v/>
      </c>
      <c r="BL12" s="238" t="str">
        <f>IF($Z$81="","",$Z$81)</f>
        <v/>
      </c>
      <c r="BM12" s="239" t="str">
        <f>IF($AE$81="","",$AE$81)</f>
        <v/>
      </c>
    </row>
    <row r="13" spans="1:65" ht="18.75" customHeight="1" thickBot="1">
      <c r="A13" s="671">
        <v>2</v>
      </c>
      <c r="B13" s="606" t="s">
        <v>128</v>
      </c>
      <c r="C13" s="607"/>
      <c r="D13" s="607"/>
      <c r="E13" s="607"/>
      <c r="F13" s="607"/>
      <c r="G13" s="607"/>
      <c r="H13" s="608"/>
      <c r="I13" s="606" t="s">
        <v>156</v>
      </c>
      <c r="J13" s="607"/>
      <c r="K13" s="607"/>
      <c r="L13" s="607"/>
      <c r="M13" s="607"/>
      <c r="N13" s="607"/>
      <c r="O13" s="608"/>
      <c r="P13" s="606" t="s">
        <v>264</v>
      </c>
      <c r="Q13" s="607"/>
      <c r="R13" s="607"/>
      <c r="S13" s="607"/>
      <c r="T13" s="607"/>
      <c r="U13" s="607"/>
      <c r="V13" s="607"/>
      <c r="W13" s="607"/>
      <c r="X13" s="607"/>
      <c r="Y13" s="607"/>
      <c r="Z13" s="607"/>
      <c r="AA13" s="607"/>
      <c r="AB13" s="607"/>
      <c r="AC13" s="607"/>
      <c r="AD13" s="607"/>
      <c r="AE13" s="607"/>
      <c r="AF13" s="607"/>
      <c r="AG13" s="607"/>
      <c r="AH13" s="609"/>
      <c r="BB13" s="236">
        <f t="shared" si="0"/>
        <v>84</v>
      </c>
      <c r="BC13" s="236">
        <f t="shared" si="1"/>
        <v>88</v>
      </c>
      <c r="BD13" s="236">
        <v>12</v>
      </c>
      <c r="BE13" s="236" t="str">
        <f>IF($B$84="","",$B$84)</f>
        <v/>
      </c>
      <c r="BF13" s="236" t="str">
        <f>IF($I$84="","",$I$84)</f>
        <v/>
      </c>
      <c r="BG13" s="236" t="str">
        <f>IF($P$84="","",$P$84)</f>
        <v/>
      </c>
      <c r="BH13" s="245" t="str">
        <f>IF($B$88="","",$B$88)</f>
        <v/>
      </c>
      <c r="BI13" s="237" t="str">
        <f>IF($F$88="","",$F$88)</f>
        <v/>
      </c>
      <c r="BJ13" s="236" t="str">
        <f>IF($I$88="","",$I$88)</f>
        <v/>
      </c>
      <c r="BK13" s="236" t="str">
        <f>IF($P$88="","",$P$88)</f>
        <v/>
      </c>
      <c r="BL13" s="238" t="str">
        <f>IF($Z$88="","",$Z$88)</f>
        <v/>
      </c>
      <c r="BM13" s="239" t="str">
        <f>IF($AE$88="","",$AE$88)</f>
        <v/>
      </c>
    </row>
    <row r="14" spans="1:65" ht="18.75" customHeight="1">
      <c r="A14" s="593"/>
      <c r="B14" s="610"/>
      <c r="C14" s="611"/>
      <c r="D14" s="611"/>
      <c r="E14" s="611"/>
      <c r="F14" s="611"/>
      <c r="G14" s="611"/>
      <c r="H14" s="612"/>
      <c r="I14" s="610"/>
      <c r="J14" s="611"/>
      <c r="K14" s="611"/>
      <c r="L14" s="611"/>
      <c r="M14" s="611"/>
      <c r="N14" s="611"/>
      <c r="O14" s="612"/>
      <c r="P14" s="628"/>
      <c r="Q14" s="629"/>
      <c r="R14" s="629"/>
      <c r="S14" s="629"/>
      <c r="T14" s="629"/>
      <c r="U14" s="629"/>
      <c r="V14" s="629"/>
      <c r="W14" s="629"/>
      <c r="X14" s="629"/>
      <c r="Y14" s="629"/>
      <c r="Z14" s="629"/>
      <c r="AA14" s="629"/>
      <c r="AB14" s="629"/>
      <c r="AC14" s="629"/>
      <c r="AD14" s="629"/>
      <c r="AE14" s="629"/>
      <c r="AF14" s="629"/>
      <c r="AG14" s="629"/>
      <c r="AH14" s="630"/>
      <c r="BB14" s="236">
        <f t="shared" si="0"/>
        <v>91</v>
      </c>
      <c r="BC14" s="236">
        <f t="shared" si="1"/>
        <v>95</v>
      </c>
      <c r="BD14" s="236">
        <v>13</v>
      </c>
      <c r="BE14" s="236" t="str">
        <f>IF($B$91="","",$B$91)</f>
        <v/>
      </c>
      <c r="BF14" s="236" t="str">
        <f>IF($I$91="","",$I$91)</f>
        <v/>
      </c>
      <c r="BG14" s="236" t="str">
        <f>IF($P$91="","",$P$91)</f>
        <v/>
      </c>
      <c r="BH14" s="245" t="str">
        <f>IF($B$95="","",$B$95)</f>
        <v/>
      </c>
      <c r="BI14" s="237" t="str">
        <f>IF($F$95="","",$F$95)</f>
        <v/>
      </c>
      <c r="BJ14" s="236" t="str">
        <f>IF($I$95="","",$I$95)</f>
        <v/>
      </c>
      <c r="BK14" s="236" t="str">
        <f>IF($P$95="","",$P$95)</f>
        <v/>
      </c>
      <c r="BL14" s="238" t="str">
        <f>IF($Z$95="","",$Z$95)</f>
        <v/>
      </c>
      <c r="BM14" s="239" t="str">
        <f>IF($AE$95="","",$AE$95)</f>
        <v/>
      </c>
    </row>
    <row r="15" spans="1:65" ht="18.75" customHeight="1">
      <c r="A15" s="593"/>
      <c r="B15" s="613"/>
      <c r="C15" s="614"/>
      <c r="D15" s="614"/>
      <c r="E15" s="614"/>
      <c r="F15" s="614"/>
      <c r="G15" s="614"/>
      <c r="H15" s="615"/>
      <c r="I15" s="613"/>
      <c r="J15" s="614"/>
      <c r="K15" s="614"/>
      <c r="L15" s="614"/>
      <c r="M15" s="614"/>
      <c r="N15" s="614"/>
      <c r="O15" s="615"/>
      <c r="P15" s="631"/>
      <c r="Q15" s="632"/>
      <c r="R15" s="632"/>
      <c r="S15" s="632"/>
      <c r="T15" s="632"/>
      <c r="U15" s="632"/>
      <c r="V15" s="632"/>
      <c r="W15" s="632"/>
      <c r="X15" s="632"/>
      <c r="Y15" s="632"/>
      <c r="Z15" s="632"/>
      <c r="AA15" s="632"/>
      <c r="AB15" s="632"/>
      <c r="AC15" s="632"/>
      <c r="AD15" s="632"/>
      <c r="AE15" s="632"/>
      <c r="AF15" s="632"/>
      <c r="AG15" s="632"/>
      <c r="AH15" s="633"/>
      <c r="BB15" s="236">
        <f t="shared" si="0"/>
        <v>98</v>
      </c>
      <c r="BC15" s="236">
        <f t="shared" si="1"/>
        <v>102</v>
      </c>
      <c r="BD15" s="236">
        <v>14</v>
      </c>
      <c r="BE15" s="236" t="str">
        <f>IF($B$98="","",$B$98)</f>
        <v/>
      </c>
      <c r="BF15" s="236" t="str">
        <f>IF($I$98="","",$I$98)</f>
        <v/>
      </c>
      <c r="BG15" s="236" t="str">
        <f>IF($P$98="","",$P$98)</f>
        <v/>
      </c>
      <c r="BH15" s="245" t="str">
        <f>IF($B$102="","",$B$102)</f>
        <v/>
      </c>
      <c r="BI15" s="237" t="str">
        <f>IF($F$102="","",$F$102)</f>
        <v/>
      </c>
      <c r="BJ15" s="236" t="str">
        <f>IF($I$102="","",$I$102)</f>
        <v/>
      </c>
      <c r="BK15" s="236" t="str">
        <f>IF($P$102="","",$P$102)</f>
        <v/>
      </c>
      <c r="BL15" s="238" t="str">
        <f>IF($Z$102="","",$Z$102)</f>
        <v/>
      </c>
      <c r="BM15" s="239" t="str">
        <f>IF($AE$102="","",$AE$102)</f>
        <v/>
      </c>
    </row>
    <row r="16" spans="1:65" ht="18.75" customHeight="1" thickBot="1">
      <c r="A16" s="593"/>
      <c r="B16" s="616"/>
      <c r="C16" s="617"/>
      <c r="D16" s="617"/>
      <c r="E16" s="617"/>
      <c r="F16" s="617"/>
      <c r="G16" s="617"/>
      <c r="H16" s="618"/>
      <c r="I16" s="616"/>
      <c r="J16" s="617"/>
      <c r="K16" s="617"/>
      <c r="L16" s="617"/>
      <c r="M16" s="617"/>
      <c r="N16" s="617"/>
      <c r="O16" s="618"/>
      <c r="P16" s="634"/>
      <c r="Q16" s="635"/>
      <c r="R16" s="635"/>
      <c r="S16" s="635"/>
      <c r="T16" s="635"/>
      <c r="U16" s="635"/>
      <c r="V16" s="635"/>
      <c r="W16" s="635"/>
      <c r="X16" s="635"/>
      <c r="Y16" s="635"/>
      <c r="Z16" s="635"/>
      <c r="AA16" s="635"/>
      <c r="AB16" s="635"/>
      <c r="AC16" s="635"/>
      <c r="AD16" s="635"/>
      <c r="AE16" s="635"/>
      <c r="AF16" s="635"/>
      <c r="AG16" s="635"/>
      <c r="AH16" s="636"/>
      <c r="BB16" s="236">
        <f t="shared" si="0"/>
        <v>105</v>
      </c>
      <c r="BC16" s="236">
        <f t="shared" si="1"/>
        <v>109</v>
      </c>
      <c r="BD16" s="236">
        <v>15</v>
      </c>
      <c r="BE16" s="236" t="str">
        <f>IF($B$105="","",$B$105)</f>
        <v/>
      </c>
      <c r="BF16" s="236" t="str">
        <f>IF($I$105="","",$I$105)</f>
        <v/>
      </c>
      <c r="BG16" s="236" t="str">
        <f>IF($P$105="","",$P$105)</f>
        <v/>
      </c>
      <c r="BH16" s="245" t="str">
        <f>IF($B$109="","",$B$109)</f>
        <v/>
      </c>
      <c r="BI16" s="237" t="str">
        <f>IF($F$109="","",$F$109)</f>
        <v/>
      </c>
      <c r="BJ16" s="236" t="str">
        <f>IF($I$109="","",$I$109)</f>
        <v/>
      </c>
      <c r="BK16" s="236" t="str">
        <f>IF($P$109="","",$P$109)</f>
        <v/>
      </c>
      <c r="BL16" s="238" t="str">
        <f>IF($Z$109="","",$Z$109)</f>
        <v/>
      </c>
      <c r="BM16" s="239" t="str">
        <f>IF($AE$109="","",$AE$109)</f>
        <v/>
      </c>
    </row>
    <row r="17" spans="1:65" ht="30" customHeight="1" thickBot="1">
      <c r="A17" s="593"/>
      <c r="B17" s="637" t="s">
        <v>158</v>
      </c>
      <c r="C17" s="638"/>
      <c r="D17" s="638"/>
      <c r="E17" s="639"/>
      <c r="F17" s="640" t="s">
        <v>159</v>
      </c>
      <c r="G17" s="640"/>
      <c r="H17" s="640"/>
      <c r="I17" s="637" t="s">
        <v>160</v>
      </c>
      <c r="J17" s="638"/>
      <c r="K17" s="638"/>
      <c r="L17" s="638"/>
      <c r="M17" s="638"/>
      <c r="N17" s="638"/>
      <c r="O17" s="639"/>
      <c r="P17" s="637" t="s">
        <v>161</v>
      </c>
      <c r="Q17" s="638"/>
      <c r="R17" s="638"/>
      <c r="S17" s="638"/>
      <c r="T17" s="638"/>
      <c r="U17" s="638"/>
      <c r="V17" s="638"/>
      <c r="W17" s="638"/>
      <c r="X17" s="638"/>
      <c r="Y17" s="639"/>
      <c r="Z17" s="643" t="s">
        <v>285</v>
      </c>
      <c r="AA17" s="644"/>
      <c r="AB17" s="644"/>
      <c r="AC17" s="644"/>
      <c r="AD17" s="645"/>
      <c r="AE17" s="637" t="s">
        <v>286</v>
      </c>
      <c r="AF17" s="638"/>
      <c r="AG17" s="638"/>
      <c r="AH17" s="646"/>
      <c r="BB17" s="236">
        <f t="shared" si="0"/>
        <v>112</v>
      </c>
      <c r="BC17" s="236">
        <f t="shared" si="1"/>
        <v>116</v>
      </c>
      <c r="BD17" s="236">
        <v>16</v>
      </c>
      <c r="BE17" s="236" t="str">
        <f>IF($B$112="","",$B$112)</f>
        <v/>
      </c>
      <c r="BF17" s="236" t="str">
        <f>IF($I$112="","",$I$112)</f>
        <v/>
      </c>
      <c r="BG17" s="236" t="str">
        <f>IF($P$112="","",$P$112)</f>
        <v/>
      </c>
      <c r="BH17" s="245" t="str">
        <f>IF($B$116="","",$B$116)</f>
        <v/>
      </c>
      <c r="BI17" s="237" t="str">
        <f>IF($F$116="","",$F$116)</f>
        <v/>
      </c>
      <c r="BJ17" s="236" t="str">
        <f>IF($I$116="","",$I$116)</f>
        <v/>
      </c>
      <c r="BK17" s="236" t="str">
        <f>IF($P$116="","",$P$116)</f>
        <v/>
      </c>
      <c r="BL17" s="238" t="str">
        <f>IF($Z$116="","",$Z$116)</f>
        <v/>
      </c>
      <c r="BM17" s="239" t="str">
        <f>IF($AE$116="","",$AE$116)</f>
        <v/>
      </c>
    </row>
    <row r="18" spans="1:65" ht="18.75" customHeight="1">
      <c r="A18" s="593"/>
      <c r="B18" s="647"/>
      <c r="C18" s="648"/>
      <c r="D18" s="648"/>
      <c r="E18" s="649"/>
      <c r="F18" s="653"/>
      <c r="G18" s="654"/>
      <c r="H18" s="655"/>
      <c r="I18" s="659"/>
      <c r="J18" s="660"/>
      <c r="K18" s="660"/>
      <c r="L18" s="660"/>
      <c r="M18" s="660"/>
      <c r="N18" s="660"/>
      <c r="O18" s="661"/>
      <c r="P18" s="610"/>
      <c r="Q18" s="611"/>
      <c r="R18" s="611"/>
      <c r="S18" s="611"/>
      <c r="T18" s="611"/>
      <c r="U18" s="611"/>
      <c r="V18" s="611"/>
      <c r="W18" s="611"/>
      <c r="X18" s="611"/>
      <c r="Y18" s="612"/>
      <c r="Z18" s="665"/>
      <c r="AA18" s="666"/>
      <c r="AB18" s="666"/>
      <c r="AC18" s="666"/>
      <c r="AD18" s="667"/>
      <c r="AE18" s="622"/>
      <c r="AF18" s="623"/>
      <c r="AG18" s="623"/>
      <c r="AH18" s="624"/>
      <c r="BB18" s="236">
        <f t="shared" si="0"/>
        <v>119</v>
      </c>
      <c r="BC18" s="236">
        <f t="shared" si="1"/>
        <v>123</v>
      </c>
      <c r="BD18" s="236">
        <v>17</v>
      </c>
      <c r="BE18" s="236" t="str">
        <f>IF($B$119="","",$B$119)</f>
        <v/>
      </c>
      <c r="BF18" s="236" t="str">
        <f>IF($I$119="","",$I$119)</f>
        <v/>
      </c>
      <c r="BG18" s="236" t="str">
        <f>IF($P$119="","",$P$119)</f>
        <v/>
      </c>
      <c r="BH18" s="245" t="str">
        <f>IF($B$123="","",$B$123)</f>
        <v/>
      </c>
      <c r="BI18" s="237" t="str">
        <f>IF($F$123="","",$F$123)</f>
        <v/>
      </c>
      <c r="BJ18" s="236" t="str">
        <f>IF($I$123="","",$I$123)</f>
        <v/>
      </c>
      <c r="BK18" s="236" t="str">
        <f>IF($P$123="","",$P$123)</f>
        <v/>
      </c>
      <c r="BL18" s="238" t="str">
        <f>IF($Z$123="","",$Z$123)</f>
        <v/>
      </c>
      <c r="BM18" s="239" t="str">
        <f>IF($AE$123="","",$AE$123)</f>
        <v/>
      </c>
    </row>
    <row r="19" spans="1:65" ht="18.75" customHeight="1" thickBot="1">
      <c r="A19" s="672"/>
      <c r="B19" s="650"/>
      <c r="C19" s="651"/>
      <c r="D19" s="651"/>
      <c r="E19" s="652"/>
      <c r="F19" s="656"/>
      <c r="G19" s="657"/>
      <c r="H19" s="658"/>
      <c r="I19" s="662"/>
      <c r="J19" s="663"/>
      <c r="K19" s="663"/>
      <c r="L19" s="663"/>
      <c r="M19" s="663"/>
      <c r="N19" s="663"/>
      <c r="O19" s="664"/>
      <c r="P19" s="616"/>
      <c r="Q19" s="617"/>
      <c r="R19" s="617"/>
      <c r="S19" s="617"/>
      <c r="T19" s="617"/>
      <c r="U19" s="617"/>
      <c r="V19" s="617"/>
      <c r="W19" s="617"/>
      <c r="X19" s="617"/>
      <c r="Y19" s="618"/>
      <c r="Z19" s="668"/>
      <c r="AA19" s="669"/>
      <c r="AB19" s="669"/>
      <c r="AC19" s="669"/>
      <c r="AD19" s="670"/>
      <c r="AE19" s="625"/>
      <c r="AF19" s="626"/>
      <c r="AG19" s="626"/>
      <c r="AH19" s="627"/>
      <c r="BB19" s="236">
        <f t="shared" si="0"/>
        <v>126</v>
      </c>
      <c r="BC19" s="236">
        <f t="shared" si="1"/>
        <v>130</v>
      </c>
      <c r="BD19" s="236">
        <v>18</v>
      </c>
      <c r="BE19" s="236" t="str">
        <f>IF($B$126="","",$B$126)</f>
        <v/>
      </c>
      <c r="BF19" s="236" t="str">
        <f>IF($I$126="","",$I$126)</f>
        <v/>
      </c>
      <c r="BG19" s="236" t="str">
        <f>IF($P$126="","",$P$126)</f>
        <v/>
      </c>
      <c r="BH19" s="245" t="str">
        <f>IF($B$130="","",$B$130)</f>
        <v/>
      </c>
      <c r="BI19" s="237" t="str">
        <f>IF($F$130="","",$F$130)</f>
        <v/>
      </c>
      <c r="BJ19" s="236" t="str">
        <f>IF($I$130="","",$I$130)</f>
        <v/>
      </c>
      <c r="BK19" s="236" t="str">
        <f>IF($P$130="","",$P$130)</f>
        <v/>
      </c>
      <c r="BL19" s="238" t="str">
        <f>IF($Z$130="","",$Z$130)</f>
        <v/>
      </c>
      <c r="BM19" s="239" t="str">
        <f>IF($AE$130="","",$AE$130)</f>
        <v/>
      </c>
    </row>
    <row r="20" spans="1:65" ht="18.75" customHeight="1" thickBot="1">
      <c r="A20" s="671">
        <v>3</v>
      </c>
      <c r="B20" s="606" t="s">
        <v>128</v>
      </c>
      <c r="C20" s="607"/>
      <c r="D20" s="607"/>
      <c r="E20" s="607"/>
      <c r="F20" s="607"/>
      <c r="G20" s="607"/>
      <c r="H20" s="608"/>
      <c r="I20" s="606" t="s">
        <v>156</v>
      </c>
      <c r="J20" s="607"/>
      <c r="K20" s="607"/>
      <c r="L20" s="607"/>
      <c r="M20" s="607"/>
      <c r="N20" s="607"/>
      <c r="O20" s="608"/>
      <c r="P20" s="606" t="s">
        <v>264</v>
      </c>
      <c r="Q20" s="607"/>
      <c r="R20" s="607"/>
      <c r="S20" s="607"/>
      <c r="T20" s="607"/>
      <c r="U20" s="607"/>
      <c r="V20" s="607"/>
      <c r="W20" s="607"/>
      <c r="X20" s="607"/>
      <c r="Y20" s="607"/>
      <c r="Z20" s="607"/>
      <c r="AA20" s="607"/>
      <c r="AB20" s="607"/>
      <c r="AC20" s="607"/>
      <c r="AD20" s="607"/>
      <c r="AE20" s="607"/>
      <c r="AF20" s="607"/>
      <c r="AG20" s="607"/>
      <c r="AH20" s="609"/>
      <c r="BB20" s="236">
        <f t="shared" si="0"/>
        <v>133</v>
      </c>
      <c r="BC20" s="236">
        <f t="shared" si="1"/>
        <v>137</v>
      </c>
      <c r="BD20" s="236">
        <v>19</v>
      </c>
      <c r="BE20" s="236" t="str">
        <f>IF($B$133="","",$B$133)</f>
        <v/>
      </c>
      <c r="BF20" s="236" t="str">
        <f>IF($I$133="","",$I$133)</f>
        <v/>
      </c>
      <c r="BG20" s="236" t="str">
        <f>IF($P$133="","",$P$133)</f>
        <v/>
      </c>
      <c r="BH20" s="245" t="str">
        <f>IF($B$137="","",$B$137)</f>
        <v/>
      </c>
      <c r="BI20" s="237" t="str">
        <f>IF($F$137="","",$F$137)</f>
        <v/>
      </c>
      <c r="BJ20" s="236" t="str">
        <f>IF($I$137="","",$I$137)</f>
        <v/>
      </c>
      <c r="BK20" s="236" t="str">
        <f>IF($P$137="","",$P$137)</f>
        <v/>
      </c>
      <c r="BL20" s="238" t="str">
        <f>IF($Z$137="","",$Z$137)</f>
        <v/>
      </c>
      <c r="BM20" s="239" t="str">
        <f>IF($AE$137="","",$AE$137)</f>
        <v/>
      </c>
    </row>
    <row r="21" spans="1:65" ht="18.75" customHeight="1">
      <c r="A21" s="593"/>
      <c r="B21" s="610"/>
      <c r="C21" s="611"/>
      <c r="D21" s="611"/>
      <c r="E21" s="611"/>
      <c r="F21" s="611"/>
      <c r="G21" s="611"/>
      <c r="H21" s="612"/>
      <c r="I21" s="610"/>
      <c r="J21" s="611"/>
      <c r="K21" s="611"/>
      <c r="L21" s="611"/>
      <c r="M21" s="611"/>
      <c r="N21" s="611"/>
      <c r="O21" s="612"/>
      <c r="P21" s="628"/>
      <c r="Q21" s="629"/>
      <c r="R21" s="629"/>
      <c r="S21" s="629"/>
      <c r="T21" s="629"/>
      <c r="U21" s="629"/>
      <c r="V21" s="629"/>
      <c r="W21" s="629"/>
      <c r="X21" s="629"/>
      <c r="Y21" s="629"/>
      <c r="Z21" s="629"/>
      <c r="AA21" s="629"/>
      <c r="AB21" s="629"/>
      <c r="AC21" s="629"/>
      <c r="AD21" s="629"/>
      <c r="AE21" s="629"/>
      <c r="AF21" s="629"/>
      <c r="AG21" s="629"/>
      <c r="AH21" s="630"/>
      <c r="BB21" s="236">
        <f t="shared" si="0"/>
        <v>140</v>
      </c>
      <c r="BC21" s="236">
        <f t="shared" si="1"/>
        <v>144</v>
      </c>
      <c r="BD21" s="236">
        <v>20</v>
      </c>
      <c r="BE21" s="236" t="str">
        <f>IF($B$140="","",$B$140)</f>
        <v/>
      </c>
      <c r="BF21" s="236" t="str">
        <f>IF($I$140="","",$I$140)</f>
        <v/>
      </c>
      <c r="BG21" s="236" t="str">
        <f>IF($P$140="","",$P$140)</f>
        <v/>
      </c>
      <c r="BH21" s="245" t="str">
        <f>IF($B$144="","",$B$144)</f>
        <v/>
      </c>
      <c r="BI21" s="237" t="str">
        <f>IF($F$144="","",$F$144)</f>
        <v/>
      </c>
      <c r="BJ21" s="236" t="str">
        <f>IF($I$144="","",$I$144)</f>
        <v/>
      </c>
      <c r="BK21" s="236" t="str">
        <f>IF($P$144="","",$P$144)</f>
        <v/>
      </c>
      <c r="BL21" s="238" t="str">
        <f>IF($Z$144="","",$Z$144)</f>
        <v/>
      </c>
      <c r="BM21" s="239" t="str">
        <f>IF($AE$144="","",$AE$144)</f>
        <v/>
      </c>
    </row>
    <row r="22" spans="1:65" ht="18.75" customHeight="1">
      <c r="A22" s="593"/>
      <c r="B22" s="613"/>
      <c r="C22" s="614"/>
      <c r="D22" s="614"/>
      <c r="E22" s="614"/>
      <c r="F22" s="614"/>
      <c r="G22" s="614"/>
      <c r="H22" s="615"/>
      <c r="I22" s="613"/>
      <c r="J22" s="614"/>
      <c r="K22" s="614"/>
      <c r="L22" s="614"/>
      <c r="M22" s="614"/>
      <c r="N22" s="614"/>
      <c r="O22" s="615"/>
      <c r="P22" s="631"/>
      <c r="Q22" s="632"/>
      <c r="R22" s="632"/>
      <c r="S22" s="632"/>
      <c r="T22" s="632"/>
      <c r="U22" s="632"/>
      <c r="V22" s="632"/>
      <c r="W22" s="632"/>
      <c r="X22" s="632"/>
      <c r="Y22" s="632"/>
      <c r="Z22" s="632"/>
      <c r="AA22" s="632"/>
      <c r="AB22" s="632"/>
      <c r="AC22" s="632"/>
      <c r="AD22" s="632"/>
      <c r="AE22" s="632"/>
      <c r="AF22" s="632"/>
      <c r="AG22" s="632"/>
      <c r="AH22" s="633"/>
      <c r="BI22" s="236">
        <f>SUBTOTAL(9,$BI$2:$BI$21)</f>
        <v>0</v>
      </c>
      <c r="BL22" s="238">
        <f>SUBTOTAL(9,$BL$2:$BL$21)</f>
        <v>0</v>
      </c>
      <c r="BM22" s="239">
        <f>SUBTOTAL(9,$BM$2:$BM$21)</f>
        <v>0</v>
      </c>
    </row>
    <row r="23" spans="1:65" ht="18.75" customHeight="1" thickBot="1">
      <c r="A23" s="593"/>
      <c r="B23" s="616"/>
      <c r="C23" s="617"/>
      <c r="D23" s="617"/>
      <c r="E23" s="617"/>
      <c r="F23" s="617"/>
      <c r="G23" s="617"/>
      <c r="H23" s="618"/>
      <c r="I23" s="616"/>
      <c r="J23" s="617"/>
      <c r="K23" s="617"/>
      <c r="L23" s="617"/>
      <c r="M23" s="617"/>
      <c r="N23" s="617"/>
      <c r="O23" s="618"/>
      <c r="P23" s="634"/>
      <c r="Q23" s="635"/>
      <c r="R23" s="635"/>
      <c r="S23" s="635"/>
      <c r="T23" s="635"/>
      <c r="U23" s="635"/>
      <c r="V23" s="635"/>
      <c r="W23" s="635"/>
      <c r="X23" s="635"/>
      <c r="Y23" s="635"/>
      <c r="Z23" s="635"/>
      <c r="AA23" s="635"/>
      <c r="AB23" s="635"/>
      <c r="AC23" s="635"/>
      <c r="AD23" s="635"/>
      <c r="AE23" s="635"/>
      <c r="AF23" s="635"/>
      <c r="AG23" s="635"/>
      <c r="AH23" s="636"/>
    </row>
    <row r="24" spans="1:65" ht="39.75" customHeight="1" thickBot="1">
      <c r="A24" s="593"/>
      <c r="B24" s="637" t="s">
        <v>158</v>
      </c>
      <c r="C24" s="638"/>
      <c r="D24" s="638"/>
      <c r="E24" s="639"/>
      <c r="F24" s="640" t="s">
        <v>159</v>
      </c>
      <c r="G24" s="640"/>
      <c r="H24" s="640"/>
      <c r="I24" s="637" t="s">
        <v>160</v>
      </c>
      <c r="J24" s="638"/>
      <c r="K24" s="638"/>
      <c r="L24" s="638"/>
      <c r="M24" s="638"/>
      <c r="N24" s="638"/>
      <c r="O24" s="639"/>
      <c r="P24" s="637" t="s">
        <v>161</v>
      </c>
      <c r="Q24" s="638"/>
      <c r="R24" s="638"/>
      <c r="S24" s="638"/>
      <c r="T24" s="638"/>
      <c r="U24" s="638"/>
      <c r="V24" s="638"/>
      <c r="W24" s="638"/>
      <c r="X24" s="638"/>
      <c r="Y24" s="639"/>
      <c r="Z24" s="643" t="s">
        <v>285</v>
      </c>
      <c r="AA24" s="644"/>
      <c r="AB24" s="644"/>
      <c r="AC24" s="644"/>
      <c r="AD24" s="645"/>
      <c r="AE24" s="637" t="s">
        <v>286</v>
      </c>
      <c r="AF24" s="638"/>
      <c r="AG24" s="638"/>
      <c r="AH24" s="646"/>
    </row>
    <row r="25" spans="1:65" ht="18.75" customHeight="1">
      <c r="A25" s="593"/>
      <c r="B25" s="647"/>
      <c r="C25" s="648"/>
      <c r="D25" s="648"/>
      <c r="E25" s="649"/>
      <c r="F25" s="653"/>
      <c r="G25" s="654"/>
      <c r="H25" s="655"/>
      <c r="I25" s="659"/>
      <c r="J25" s="660"/>
      <c r="K25" s="660"/>
      <c r="L25" s="660"/>
      <c r="M25" s="660"/>
      <c r="N25" s="660"/>
      <c r="O25" s="661"/>
      <c r="P25" s="610"/>
      <c r="Q25" s="611"/>
      <c r="R25" s="611"/>
      <c r="S25" s="611"/>
      <c r="T25" s="611"/>
      <c r="U25" s="611"/>
      <c r="V25" s="611"/>
      <c r="W25" s="611"/>
      <c r="X25" s="611"/>
      <c r="Y25" s="612"/>
      <c r="Z25" s="665"/>
      <c r="AA25" s="666"/>
      <c r="AB25" s="666"/>
      <c r="AC25" s="666"/>
      <c r="AD25" s="667"/>
      <c r="AE25" s="622"/>
      <c r="AF25" s="623"/>
      <c r="AG25" s="623"/>
      <c r="AH25" s="624"/>
    </row>
    <row r="26" spans="1:65" ht="18.75" customHeight="1" thickBot="1">
      <c r="A26" s="672"/>
      <c r="B26" s="650"/>
      <c r="C26" s="651"/>
      <c r="D26" s="651"/>
      <c r="E26" s="652"/>
      <c r="F26" s="656"/>
      <c r="G26" s="657"/>
      <c r="H26" s="658"/>
      <c r="I26" s="662"/>
      <c r="J26" s="663"/>
      <c r="K26" s="663"/>
      <c r="L26" s="663"/>
      <c r="M26" s="663"/>
      <c r="N26" s="663"/>
      <c r="O26" s="664"/>
      <c r="P26" s="616"/>
      <c r="Q26" s="617"/>
      <c r="R26" s="617"/>
      <c r="S26" s="617"/>
      <c r="T26" s="617"/>
      <c r="U26" s="617"/>
      <c r="V26" s="617"/>
      <c r="W26" s="617"/>
      <c r="X26" s="617"/>
      <c r="Y26" s="618"/>
      <c r="Z26" s="668"/>
      <c r="AA26" s="669"/>
      <c r="AB26" s="669"/>
      <c r="AC26" s="669"/>
      <c r="AD26" s="670"/>
      <c r="AE26" s="625"/>
      <c r="AF26" s="626"/>
      <c r="AG26" s="626"/>
      <c r="AH26" s="627"/>
    </row>
    <row r="27" spans="1:65" ht="18.75" customHeight="1" thickBot="1">
      <c r="A27" s="671">
        <v>4</v>
      </c>
      <c r="B27" s="606" t="s">
        <v>128</v>
      </c>
      <c r="C27" s="607"/>
      <c r="D27" s="607"/>
      <c r="E27" s="607"/>
      <c r="F27" s="607"/>
      <c r="G27" s="607"/>
      <c r="H27" s="608"/>
      <c r="I27" s="606" t="s">
        <v>156</v>
      </c>
      <c r="J27" s="607"/>
      <c r="K27" s="607"/>
      <c r="L27" s="607"/>
      <c r="M27" s="607"/>
      <c r="N27" s="607"/>
      <c r="O27" s="608"/>
      <c r="P27" s="606" t="s">
        <v>264</v>
      </c>
      <c r="Q27" s="607"/>
      <c r="R27" s="607"/>
      <c r="S27" s="607"/>
      <c r="T27" s="607"/>
      <c r="U27" s="607"/>
      <c r="V27" s="607"/>
      <c r="W27" s="607"/>
      <c r="X27" s="607"/>
      <c r="Y27" s="607"/>
      <c r="Z27" s="607"/>
      <c r="AA27" s="607"/>
      <c r="AB27" s="607"/>
      <c r="AC27" s="607"/>
      <c r="AD27" s="607"/>
      <c r="AE27" s="607"/>
      <c r="AF27" s="607"/>
      <c r="AG27" s="607"/>
      <c r="AH27" s="609"/>
    </row>
    <row r="28" spans="1:65" ht="18.75" customHeight="1">
      <c r="A28" s="593"/>
      <c r="B28" s="610"/>
      <c r="C28" s="611"/>
      <c r="D28" s="611"/>
      <c r="E28" s="611"/>
      <c r="F28" s="611"/>
      <c r="G28" s="611"/>
      <c r="H28" s="612"/>
      <c r="I28" s="610"/>
      <c r="J28" s="611"/>
      <c r="K28" s="611"/>
      <c r="L28" s="611"/>
      <c r="M28" s="611"/>
      <c r="N28" s="611"/>
      <c r="O28" s="612"/>
      <c r="P28" s="628"/>
      <c r="Q28" s="629"/>
      <c r="R28" s="629"/>
      <c r="S28" s="629"/>
      <c r="T28" s="629"/>
      <c r="U28" s="629"/>
      <c r="V28" s="629"/>
      <c r="W28" s="629"/>
      <c r="X28" s="629"/>
      <c r="Y28" s="629"/>
      <c r="Z28" s="629"/>
      <c r="AA28" s="629"/>
      <c r="AB28" s="629"/>
      <c r="AC28" s="629"/>
      <c r="AD28" s="629"/>
      <c r="AE28" s="629"/>
      <c r="AF28" s="629"/>
      <c r="AG28" s="629"/>
      <c r="AH28" s="630"/>
    </row>
    <row r="29" spans="1:65" ht="18.75" customHeight="1">
      <c r="A29" s="593"/>
      <c r="B29" s="613"/>
      <c r="C29" s="614"/>
      <c r="D29" s="614"/>
      <c r="E29" s="614"/>
      <c r="F29" s="614"/>
      <c r="G29" s="614"/>
      <c r="H29" s="615"/>
      <c r="I29" s="613"/>
      <c r="J29" s="614"/>
      <c r="K29" s="614"/>
      <c r="L29" s="614"/>
      <c r="M29" s="614"/>
      <c r="N29" s="614"/>
      <c r="O29" s="615"/>
      <c r="P29" s="631"/>
      <c r="Q29" s="632"/>
      <c r="R29" s="632"/>
      <c r="S29" s="632"/>
      <c r="T29" s="632"/>
      <c r="U29" s="632"/>
      <c r="V29" s="632"/>
      <c r="W29" s="632"/>
      <c r="X29" s="632"/>
      <c r="Y29" s="632"/>
      <c r="Z29" s="632"/>
      <c r="AA29" s="632"/>
      <c r="AB29" s="632"/>
      <c r="AC29" s="632"/>
      <c r="AD29" s="632"/>
      <c r="AE29" s="632"/>
      <c r="AF29" s="632"/>
      <c r="AG29" s="632"/>
      <c r="AH29" s="633"/>
    </row>
    <row r="30" spans="1:65" ht="18.75" customHeight="1" thickBot="1">
      <c r="A30" s="593"/>
      <c r="B30" s="616"/>
      <c r="C30" s="617"/>
      <c r="D30" s="617"/>
      <c r="E30" s="617"/>
      <c r="F30" s="617"/>
      <c r="G30" s="617"/>
      <c r="H30" s="618"/>
      <c r="I30" s="616"/>
      <c r="J30" s="617"/>
      <c r="K30" s="617"/>
      <c r="L30" s="617"/>
      <c r="M30" s="617"/>
      <c r="N30" s="617"/>
      <c r="O30" s="618"/>
      <c r="P30" s="634"/>
      <c r="Q30" s="635"/>
      <c r="R30" s="635"/>
      <c r="S30" s="635"/>
      <c r="T30" s="635"/>
      <c r="U30" s="635"/>
      <c r="V30" s="635"/>
      <c r="W30" s="635"/>
      <c r="X30" s="635"/>
      <c r="Y30" s="635"/>
      <c r="Z30" s="635"/>
      <c r="AA30" s="635"/>
      <c r="AB30" s="635"/>
      <c r="AC30" s="635"/>
      <c r="AD30" s="635"/>
      <c r="AE30" s="635"/>
      <c r="AF30" s="635"/>
      <c r="AG30" s="635"/>
      <c r="AH30" s="636"/>
    </row>
    <row r="31" spans="1:65" ht="39.75" customHeight="1" thickBot="1">
      <c r="A31" s="593"/>
      <c r="B31" s="637" t="s">
        <v>158</v>
      </c>
      <c r="C31" s="638"/>
      <c r="D31" s="638"/>
      <c r="E31" s="639"/>
      <c r="F31" s="640" t="s">
        <v>159</v>
      </c>
      <c r="G31" s="640"/>
      <c r="H31" s="640"/>
      <c r="I31" s="637" t="s">
        <v>160</v>
      </c>
      <c r="J31" s="638"/>
      <c r="K31" s="638"/>
      <c r="L31" s="638"/>
      <c r="M31" s="638"/>
      <c r="N31" s="638"/>
      <c r="O31" s="639"/>
      <c r="P31" s="637" t="s">
        <v>161</v>
      </c>
      <c r="Q31" s="638"/>
      <c r="R31" s="638"/>
      <c r="S31" s="638"/>
      <c r="T31" s="638"/>
      <c r="U31" s="638"/>
      <c r="V31" s="638"/>
      <c r="W31" s="638"/>
      <c r="X31" s="638"/>
      <c r="Y31" s="639"/>
      <c r="Z31" s="643" t="s">
        <v>285</v>
      </c>
      <c r="AA31" s="644"/>
      <c r="AB31" s="644"/>
      <c r="AC31" s="644"/>
      <c r="AD31" s="645"/>
      <c r="AE31" s="637" t="s">
        <v>286</v>
      </c>
      <c r="AF31" s="638"/>
      <c r="AG31" s="638"/>
      <c r="AH31" s="646"/>
    </row>
    <row r="32" spans="1:65" ht="18.75" customHeight="1">
      <c r="A32" s="593"/>
      <c r="B32" s="647"/>
      <c r="C32" s="648"/>
      <c r="D32" s="648"/>
      <c r="E32" s="649"/>
      <c r="F32" s="653"/>
      <c r="G32" s="654"/>
      <c r="H32" s="655"/>
      <c r="I32" s="659"/>
      <c r="J32" s="660"/>
      <c r="K32" s="660"/>
      <c r="L32" s="660"/>
      <c r="M32" s="660"/>
      <c r="N32" s="660"/>
      <c r="O32" s="661"/>
      <c r="P32" s="610"/>
      <c r="Q32" s="611"/>
      <c r="R32" s="611"/>
      <c r="S32" s="611"/>
      <c r="T32" s="611"/>
      <c r="U32" s="611"/>
      <c r="V32" s="611"/>
      <c r="W32" s="611"/>
      <c r="X32" s="611"/>
      <c r="Y32" s="612"/>
      <c r="Z32" s="665"/>
      <c r="AA32" s="666"/>
      <c r="AB32" s="666"/>
      <c r="AC32" s="666"/>
      <c r="AD32" s="667"/>
      <c r="AE32" s="622"/>
      <c r="AF32" s="623"/>
      <c r="AG32" s="623"/>
      <c r="AH32" s="624"/>
    </row>
    <row r="33" spans="1:34" ht="18.75" customHeight="1" thickBot="1">
      <c r="A33" s="672"/>
      <c r="B33" s="650"/>
      <c r="C33" s="651"/>
      <c r="D33" s="651"/>
      <c r="E33" s="652"/>
      <c r="F33" s="656"/>
      <c r="G33" s="657"/>
      <c r="H33" s="658"/>
      <c r="I33" s="662"/>
      <c r="J33" s="663"/>
      <c r="K33" s="663"/>
      <c r="L33" s="663"/>
      <c r="M33" s="663"/>
      <c r="N33" s="663"/>
      <c r="O33" s="664"/>
      <c r="P33" s="616"/>
      <c r="Q33" s="617"/>
      <c r="R33" s="617"/>
      <c r="S33" s="617"/>
      <c r="T33" s="617"/>
      <c r="U33" s="617"/>
      <c r="V33" s="617"/>
      <c r="W33" s="617"/>
      <c r="X33" s="617"/>
      <c r="Y33" s="618"/>
      <c r="Z33" s="668"/>
      <c r="AA33" s="669"/>
      <c r="AB33" s="669"/>
      <c r="AC33" s="669"/>
      <c r="AD33" s="670"/>
      <c r="AE33" s="625"/>
      <c r="AF33" s="626"/>
      <c r="AG33" s="626"/>
      <c r="AH33" s="627"/>
    </row>
    <row r="34" spans="1:34" ht="18.75" customHeight="1" thickBot="1">
      <c r="A34" s="671">
        <v>5</v>
      </c>
      <c r="B34" s="606" t="s">
        <v>128</v>
      </c>
      <c r="C34" s="607"/>
      <c r="D34" s="607"/>
      <c r="E34" s="607"/>
      <c r="F34" s="607"/>
      <c r="G34" s="607"/>
      <c r="H34" s="608"/>
      <c r="I34" s="606" t="s">
        <v>156</v>
      </c>
      <c r="J34" s="607"/>
      <c r="K34" s="607"/>
      <c r="L34" s="607"/>
      <c r="M34" s="607"/>
      <c r="N34" s="607"/>
      <c r="O34" s="608"/>
      <c r="P34" s="606" t="s">
        <v>264</v>
      </c>
      <c r="Q34" s="607"/>
      <c r="R34" s="607"/>
      <c r="S34" s="607"/>
      <c r="T34" s="607"/>
      <c r="U34" s="607"/>
      <c r="V34" s="607"/>
      <c r="W34" s="607"/>
      <c r="X34" s="607"/>
      <c r="Y34" s="607"/>
      <c r="Z34" s="607"/>
      <c r="AA34" s="607"/>
      <c r="AB34" s="607"/>
      <c r="AC34" s="607"/>
      <c r="AD34" s="607"/>
      <c r="AE34" s="607"/>
      <c r="AF34" s="607"/>
      <c r="AG34" s="607"/>
      <c r="AH34" s="609"/>
    </row>
    <row r="35" spans="1:34" ht="18.75" customHeight="1">
      <c r="A35" s="593"/>
      <c r="B35" s="610"/>
      <c r="C35" s="611"/>
      <c r="D35" s="611"/>
      <c r="E35" s="611"/>
      <c r="F35" s="611"/>
      <c r="G35" s="611"/>
      <c r="H35" s="612"/>
      <c r="I35" s="610"/>
      <c r="J35" s="611"/>
      <c r="K35" s="611"/>
      <c r="L35" s="611"/>
      <c r="M35" s="611"/>
      <c r="N35" s="611"/>
      <c r="O35" s="612"/>
      <c r="P35" s="628"/>
      <c r="Q35" s="629"/>
      <c r="R35" s="629"/>
      <c r="S35" s="629"/>
      <c r="T35" s="629"/>
      <c r="U35" s="629"/>
      <c r="V35" s="629"/>
      <c r="W35" s="629"/>
      <c r="X35" s="629"/>
      <c r="Y35" s="629"/>
      <c r="Z35" s="629"/>
      <c r="AA35" s="629"/>
      <c r="AB35" s="629"/>
      <c r="AC35" s="629"/>
      <c r="AD35" s="629"/>
      <c r="AE35" s="629"/>
      <c r="AF35" s="629"/>
      <c r="AG35" s="629"/>
      <c r="AH35" s="630"/>
    </row>
    <row r="36" spans="1:34" ht="18.75" customHeight="1">
      <c r="A36" s="593"/>
      <c r="B36" s="613"/>
      <c r="C36" s="614"/>
      <c r="D36" s="614"/>
      <c r="E36" s="614"/>
      <c r="F36" s="614"/>
      <c r="G36" s="614"/>
      <c r="H36" s="615"/>
      <c r="I36" s="613"/>
      <c r="J36" s="614"/>
      <c r="K36" s="614"/>
      <c r="L36" s="614"/>
      <c r="M36" s="614"/>
      <c r="N36" s="614"/>
      <c r="O36" s="615"/>
      <c r="P36" s="631"/>
      <c r="Q36" s="632"/>
      <c r="R36" s="632"/>
      <c r="S36" s="632"/>
      <c r="T36" s="632"/>
      <c r="U36" s="632"/>
      <c r="V36" s="632"/>
      <c r="W36" s="632"/>
      <c r="X36" s="632"/>
      <c r="Y36" s="632"/>
      <c r="Z36" s="632"/>
      <c r="AA36" s="632"/>
      <c r="AB36" s="632"/>
      <c r="AC36" s="632"/>
      <c r="AD36" s="632"/>
      <c r="AE36" s="632"/>
      <c r="AF36" s="632"/>
      <c r="AG36" s="632"/>
      <c r="AH36" s="633"/>
    </row>
    <row r="37" spans="1:34" ht="18.75" customHeight="1" thickBot="1">
      <c r="A37" s="593"/>
      <c r="B37" s="616"/>
      <c r="C37" s="617"/>
      <c r="D37" s="617"/>
      <c r="E37" s="617"/>
      <c r="F37" s="617"/>
      <c r="G37" s="617"/>
      <c r="H37" s="618"/>
      <c r="I37" s="616"/>
      <c r="J37" s="617"/>
      <c r="K37" s="617"/>
      <c r="L37" s="617"/>
      <c r="M37" s="617"/>
      <c r="N37" s="617"/>
      <c r="O37" s="618"/>
      <c r="P37" s="634"/>
      <c r="Q37" s="635"/>
      <c r="R37" s="635"/>
      <c r="S37" s="635"/>
      <c r="T37" s="635"/>
      <c r="U37" s="635"/>
      <c r="V37" s="635"/>
      <c r="W37" s="635"/>
      <c r="X37" s="635"/>
      <c r="Y37" s="635"/>
      <c r="Z37" s="635"/>
      <c r="AA37" s="635"/>
      <c r="AB37" s="635"/>
      <c r="AC37" s="635"/>
      <c r="AD37" s="635"/>
      <c r="AE37" s="635"/>
      <c r="AF37" s="635"/>
      <c r="AG37" s="635"/>
      <c r="AH37" s="636"/>
    </row>
    <row r="38" spans="1:34" ht="39.75" customHeight="1" thickBot="1">
      <c r="A38" s="593"/>
      <c r="B38" s="637" t="s">
        <v>158</v>
      </c>
      <c r="C38" s="638"/>
      <c r="D38" s="638"/>
      <c r="E38" s="639"/>
      <c r="F38" s="640" t="s">
        <v>159</v>
      </c>
      <c r="G38" s="640"/>
      <c r="H38" s="640"/>
      <c r="I38" s="637" t="s">
        <v>160</v>
      </c>
      <c r="J38" s="638"/>
      <c r="K38" s="638"/>
      <c r="L38" s="638"/>
      <c r="M38" s="638"/>
      <c r="N38" s="638"/>
      <c r="O38" s="639"/>
      <c r="P38" s="637" t="s">
        <v>161</v>
      </c>
      <c r="Q38" s="638"/>
      <c r="R38" s="638"/>
      <c r="S38" s="638"/>
      <c r="T38" s="638"/>
      <c r="U38" s="638"/>
      <c r="V38" s="638"/>
      <c r="W38" s="638"/>
      <c r="X38" s="638"/>
      <c r="Y38" s="639"/>
      <c r="Z38" s="643" t="s">
        <v>285</v>
      </c>
      <c r="AA38" s="644"/>
      <c r="AB38" s="644"/>
      <c r="AC38" s="644"/>
      <c r="AD38" s="645"/>
      <c r="AE38" s="637" t="s">
        <v>286</v>
      </c>
      <c r="AF38" s="638"/>
      <c r="AG38" s="638"/>
      <c r="AH38" s="646"/>
    </row>
    <row r="39" spans="1:34" ht="18.75" customHeight="1">
      <c r="A39" s="593"/>
      <c r="B39" s="647"/>
      <c r="C39" s="648"/>
      <c r="D39" s="648"/>
      <c r="E39" s="649"/>
      <c r="F39" s="653"/>
      <c r="G39" s="654"/>
      <c r="H39" s="655"/>
      <c r="I39" s="659"/>
      <c r="J39" s="660"/>
      <c r="K39" s="660"/>
      <c r="L39" s="660"/>
      <c r="M39" s="660"/>
      <c r="N39" s="660"/>
      <c r="O39" s="661"/>
      <c r="P39" s="610"/>
      <c r="Q39" s="611"/>
      <c r="R39" s="611"/>
      <c r="S39" s="611"/>
      <c r="T39" s="611"/>
      <c r="U39" s="611"/>
      <c r="V39" s="611"/>
      <c r="W39" s="611"/>
      <c r="X39" s="611"/>
      <c r="Y39" s="612"/>
      <c r="Z39" s="665"/>
      <c r="AA39" s="666"/>
      <c r="AB39" s="666"/>
      <c r="AC39" s="666"/>
      <c r="AD39" s="667"/>
      <c r="AE39" s="622"/>
      <c r="AF39" s="623"/>
      <c r="AG39" s="623"/>
      <c r="AH39" s="624"/>
    </row>
    <row r="40" spans="1:34" ht="18.75" customHeight="1" thickBot="1">
      <c r="A40" s="672"/>
      <c r="B40" s="650"/>
      <c r="C40" s="651"/>
      <c r="D40" s="651"/>
      <c r="E40" s="652"/>
      <c r="F40" s="656"/>
      <c r="G40" s="657"/>
      <c r="H40" s="658"/>
      <c r="I40" s="662"/>
      <c r="J40" s="663"/>
      <c r="K40" s="663"/>
      <c r="L40" s="663"/>
      <c r="M40" s="663"/>
      <c r="N40" s="663"/>
      <c r="O40" s="664"/>
      <c r="P40" s="616"/>
      <c r="Q40" s="617"/>
      <c r="R40" s="617"/>
      <c r="S40" s="617"/>
      <c r="T40" s="617"/>
      <c r="U40" s="617"/>
      <c r="V40" s="617"/>
      <c r="W40" s="617"/>
      <c r="X40" s="617"/>
      <c r="Y40" s="618"/>
      <c r="Z40" s="668"/>
      <c r="AA40" s="669"/>
      <c r="AB40" s="669"/>
      <c r="AC40" s="669"/>
      <c r="AD40" s="670"/>
      <c r="AE40" s="625"/>
      <c r="AF40" s="626"/>
      <c r="AG40" s="626"/>
      <c r="AH40" s="627"/>
    </row>
    <row r="41" spans="1:34" ht="18.75" customHeight="1" thickBot="1">
      <c r="A41" s="671">
        <v>6</v>
      </c>
      <c r="B41" s="606" t="s">
        <v>128</v>
      </c>
      <c r="C41" s="607"/>
      <c r="D41" s="607"/>
      <c r="E41" s="607"/>
      <c r="F41" s="607"/>
      <c r="G41" s="607"/>
      <c r="H41" s="608"/>
      <c r="I41" s="606" t="s">
        <v>156</v>
      </c>
      <c r="J41" s="607"/>
      <c r="K41" s="607"/>
      <c r="L41" s="607"/>
      <c r="M41" s="607"/>
      <c r="N41" s="607"/>
      <c r="O41" s="608"/>
      <c r="P41" s="606" t="s">
        <v>264</v>
      </c>
      <c r="Q41" s="607"/>
      <c r="R41" s="607"/>
      <c r="S41" s="607"/>
      <c r="T41" s="607"/>
      <c r="U41" s="607"/>
      <c r="V41" s="607"/>
      <c r="W41" s="607"/>
      <c r="X41" s="607"/>
      <c r="Y41" s="607"/>
      <c r="Z41" s="607"/>
      <c r="AA41" s="607"/>
      <c r="AB41" s="607"/>
      <c r="AC41" s="607"/>
      <c r="AD41" s="607"/>
      <c r="AE41" s="607"/>
      <c r="AF41" s="607"/>
      <c r="AG41" s="607"/>
      <c r="AH41" s="609"/>
    </row>
    <row r="42" spans="1:34" ht="18.75" customHeight="1">
      <c r="A42" s="593"/>
      <c r="B42" s="610"/>
      <c r="C42" s="611"/>
      <c r="D42" s="611"/>
      <c r="E42" s="611"/>
      <c r="F42" s="611"/>
      <c r="G42" s="611"/>
      <c r="H42" s="612"/>
      <c r="I42" s="610"/>
      <c r="J42" s="611"/>
      <c r="K42" s="611"/>
      <c r="L42" s="611"/>
      <c r="M42" s="611"/>
      <c r="N42" s="611"/>
      <c r="O42" s="612"/>
      <c r="P42" s="628"/>
      <c r="Q42" s="629"/>
      <c r="R42" s="629"/>
      <c r="S42" s="629"/>
      <c r="T42" s="629"/>
      <c r="U42" s="629"/>
      <c r="V42" s="629"/>
      <c r="W42" s="629"/>
      <c r="X42" s="629"/>
      <c r="Y42" s="629"/>
      <c r="Z42" s="629"/>
      <c r="AA42" s="629"/>
      <c r="AB42" s="629"/>
      <c r="AC42" s="629"/>
      <c r="AD42" s="629"/>
      <c r="AE42" s="629"/>
      <c r="AF42" s="629"/>
      <c r="AG42" s="629"/>
      <c r="AH42" s="630"/>
    </row>
    <row r="43" spans="1:34" ht="18.75" customHeight="1">
      <c r="A43" s="593"/>
      <c r="B43" s="613"/>
      <c r="C43" s="614"/>
      <c r="D43" s="614"/>
      <c r="E43" s="614"/>
      <c r="F43" s="614"/>
      <c r="G43" s="614"/>
      <c r="H43" s="615"/>
      <c r="I43" s="613"/>
      <c r="J43" s="614"/>
      <c r="K43" s="614"/>
      <c r="L43" s="614"/>
      <c r="M43" s="614"/>
      <c r="N43" s="614"/>
      <c r="O43" s="615"/>
      <c r="P43" s="631"/>
      <c r="Q43" s="632"/>
      <c r="R43" s="632"/>
      <c r="S43" s="632"/>
      <c r="T43" s="632"/>
      <c r="U43" s="632"/>
      <c r="V43" s="632"/>
      <c r="W43" s="632"/>
      <c r="X43" s="632"/>
      <c r="Y43" s="632"/>
      <c r="Z43" s="632"/>
      <c r="AA43" s="632"/>
      <c r="AB43" s="632"/>
      <c r="AC43" s="632"/>
      <c r="AD43" s="632"/>
      <c r="AE43" s="632"/>
      <c r="AF43" s="632"/>
      <c r="AG43" s="632"/>
      <c r="AH43" s="633"/>
    </row>
    <row r="44" spans="1:34" ht="18.75" customHeight="1" thickBot="1">
      <c r="A44" s="593"/>
      <c r="B44" s="616"/>
      <c r="C44" s="617"/>
      <c r="D44" s="617"/>
      <c r="E44" s="617"/>
      <c r="F44" s="617"/>
      <c r="G44" s="617"/>
      <c r="H44" s="618"/>
      <c r="I44" s="616"/>
      <c r="J44" s="617"/>
      <c r="K44" s="617"/>
      <c r="L44" s="617"/>
      <c r="M44" s="617"/>
      <c r="N44" s="617"/>
      <c r="O44" s="618"/>
      <c r="P44" s="634"/>
      <c r="Q44" s="635"/>
      <c r="R44" s="635"/>
      <c r="S44" s="635"/>
      <c r="T44" s="635"/>
      <c r="U44" s="635"/>
      <c r="V44" s="635"/>
      <c r="W44" s="635"/>
      <c r="X44" s="635"/>
      <c r="Y44" s="635"/>
      <c r="Z44" s="635"/>
      <c r="AA44" s="635"/>
      <c r="AB44" s="635"/>
      <c r="AC44" s="635"/>
      <c r="AD44" s="635"/>
      <c r="AE44" s="635"/>
      <c r="AF44" s="635"/>
      <c r="AG44" s="635"/>
      <c r="AH44" s="636"/>
    </row>
    <row r="45" spans="1:34" ht="39.75" customHeight="1" thickBot="1">
      <c r="A45" s="593"/>
      <c r="B45" s="637" t="s">
        <v>158</v>
      </c>
      <c r="C45" s="638"/>
      <c r="D45" s="638"/>
      <c r="E45" s="639"/>
      <c r="F45" s="640" t="s">
        <v>159</v>
      </c>
      <c r="G45" s="640"/>
      <c r="H45" s="640"/>
      <c r="I45" s="637" t="s">
        <v>160</v>
      </c>
      <c r="J45" s="638"/>
      <c r="K45" s="638"/>
      <c r="L45" s="638"/>
      <c r="M45" s="638"/>
      <c r="N45" s="638"/>
      <c r="O45" s="639"/>
      <c r="P45" s="637" t="s">
        <v>161</v>
      </c>
      <c r="Q45" s="638"/>
      <c r="R45" s="638"/>
      <c r="S45" s="638"/>
      <c r="T45" s="638"/>
      <c r="U45" s="638"/>
      <c r="V45" s="638"/>
      <c r="W45" s="638"/>
      <c r="X45" s="638"/>
      <c r="Y45" s="639"/>
      <c r="Z45" s="643" t="s">
        <v>285</v>
      </c>
      <c r="AA45" s="644"/>
      <c r="AB45" s="644"/>
      <c r="AC45" s="644"/>
      <c r="AD45" s="645"/>
      <c r="AE45" s="637" t="s">
        <v>286</v>
      </c>
      <c r="AF45" s="638"/>
      <c r="AG45" s="638"/>
      <c r="AH45" s="646"/>
    </row>
    <row r="46" spans="1:34" ht="18.75" customHeight="1">
      <c r="A46" s="593"/>
      <c r="B46" s="647"/>
      <c r="C46" s="648"/>
      <c r="D46" s="648"/>
      <c r="E46" s="649"/>
      <c r="F46" s="653"/>
      <c r="G46" s="654"/>
      <c r="H46" s="655"/>
      <c r="I46" s="659"/>
      <c r="J46" s="660"/>
      <c r="K46" s="660"/>
      <c r="L46" s="660"/>
      <c r="M46" s="660"/>
      <c r="N46" s="660"/>
      <c r="O46" s="661"/>
      <c r="P46" s="610"/>
      <c r="Q46" s="611"/>
      <c r="R46" s="611"/>
      <c r="S46" s="611"/>
      <c r="T46" s="611"/>
      <c r="U46" s="611"/>
      <c r="V46" s="611"/>
      <c r="W46" s="611"/>
      <c r="X46" s="611"/>
      <c r="Y46" s="612"/>
      <c r="Z46" s="665"/>
      <c r="AA46" s="666"/>
      <c r="AB46" s="666"/>
      <c r="AC46" s="666"/>
      <c r="AD46" s="667"/>
      <c r="AE46" s="622"/>
      <c r="AF46" s="623"/>
      <c r="AG46" s="623"/>
      <c r="AH46" s="624"/>
    </row>
    <row r="47" spans="1:34" ht="18.75" customHeight="1" thickBot="1">
      <c r="A47" s="672"/>
      <c r="B47" s="650"/>
      <c r="C47" s="651"/>
      <c r="D47" s="651"/>
      <c r="E47" s="652"/>
      <c r="F47" s="656"/>
      <c r="G47" s="657"/>
      <c r="H47" s="658"/>
      <c r="I47" s="662"/>
      <c r="J47" s="663"/>
      <c r="K47" s="663"/>
      <c r="L47" s="663"/>
      <c r="M47" s="663"/>
      <c r="N47" s="663"/>
      <c r="O47" s="664"/>
      <c r="P47" s="616"/>
      <c r="Q47" s="617"/>
      <c r="R47" s="617"/>
      <c r="S47" s="617"/>
      <c r="T47" s="617"/>
      <c r="U47" s="617"/>
      <c r="V47" s="617"/>
      <c r="W47" s="617"/>
      <c r="X47" s="617"/>
      <c r="Y47" s="618"/>
      <c r="Z47" s="668"/>
      <c r="AA47" s="669"/>
      <c r="AB47" s="669"/>
      <c r="AC47" s="669"/>
      <c r="AD47" s="670"/>
      <c r="AE47" s="625"/>
      <c r="AF47" s="626"/>
      <c r="AG47" s="626"/>
      <c r="AH47" s="627"/>
    </row>
    <row r="48" spans="1:34" ht="18.75" customHeight="1" thickBot="1">
      <c r="A48" s="671">
        <v>7</v>
      </c>
      <c r="B48" s="606" t="s">
        <v>128</v>
      </c>
      <c r="C48" s="607"/>
      <c r="D48" s="607"/>
      <c r="E48" s="607"/>
      <c r="F48" s="607"/>
      <c r="G48" s="607"/>
      <c r="H48" s="608"/>
      <c r="I48" s="606" t="s">
        <v>156</v>
      </c>
      <c r="J48" s="607"/>
      <c r="K48" s="607"/>
      <c r="L48" s="607"/>
      <c r="M48" s="607"/>
      <c r="N48" s="607"/>
      <c r="O48" s="608"/>
      <c r="P48" s="606" t="s">
        <v>264</v>
      </c>
      <c r="Q48" s="607"/>
      <c r="R48" s="607"/>
      <c r="S48" s="607"/>
      <c r="T48" s="607"/>
      <c r="U48" s="607"/>
      <c r="V48" s="607"/>
      <c r="W48" s="607"/>
      <c r="X48" s="607"/>
      <c r="Y48" s="607"/>
      <c r="Z48" s="607"/>
      <c r="AA48" s="607"/>
      <c r="AB48" s="607"/>
      <c r="AC48" s="607"/>
      <c r="AD48" s="607"/>
      <c r="AE48" s="607"/>
      <c r="AF48" s="607"/>
      <c r="AG48" s="607"/>
      <c r="AH48" s="609"/>
    </row>
    <row r="49" spans="1:34" ht="18.75" customHeight="1">
      <c r="A49" s="593"/>
      <c r="B49" s="610"/>
      <c r="C49" s="611"/>
      <c r="D49" s="611"/>
      <c r="E49" s="611"/>
      <c r="F49" s="611"/>
      <c r="G49" s="611"/>
      <c r="H49" s="612"/>
      <c r="I49" s="610"/>
      <c r="J49" s="611"/>
      <c r="K49" s="611"/>
      <c r="L49" s="611"/>
      <c r="M49" s="611"/>
      <c r="N49" s="611"/>
      <c r="O49" s="612"/>
      <c r="P49" s="628"/>
      <c r="Q49" s="629"/>
      <c r="R49" s="629"/>
      <c r="S49" s="629"/>
      <c r="T49" s="629"/>
      <c r="U49" s="629"/>
      <c r="V49" s="629"/>
      <c r="W49" s="629"/>
      <c r="X49" s="629"/>
      <c r="Y49" s="629"/>
      <c r="Z49" s="629"/>
      <c r="AA49" s="629"/>
      <c r="AB49" s="629"/>
      <c r="AC49" s="629"/>
      <c r="AD49" s="629"/>
      <c r="AE49" s="629"/>
      <c r="AF49" s="629"/>
      <c r="AG49" s="629"/>
      <c r="AH49" s="630"/>
    </row>
    <row r="50" spans="1:34" ht="18.75" customHeight="1">
      <c r="A50" s="593"/>
      <c r="B50" s="613"/>
      <c r="C50" s="614"/>
      <c r="D50" s="614"/>
      <c r="E50" s="614"/>
      <c r="F50" s="614"/>
      <c r="G50" s="614"/>
      <c r="H50" s="615"/>
      <c r="I50" s="613"/>
      <c r="J50" s="614"/>
      <c r="K50" s="614"/>
      <c r="L50" s="614"/>
      <c r="M50" s="614"/>
      <c r="N50" s="614"/>
      <c r="O50" s="615"/>
      <c r="P50" s="631"/>
      <c r="Q50" s="632"/>
      <c r="R50" s="632"/>
      <c r="S50" s="632"/>
      <c r="T50" s="632"/>
      <c r="U50" s="632"/>
      <c r="V50" s="632"/>
      <c r="W50" s="632"/>
      <c r="X50" s="632"/>
      <c r="Y50" s="632"/>
      <c r="Z50" s="632"/>
      <c r="AA50" s="632"/>
      <c r="AB50" s="632"/>
      <c r="AC50" s="632"/>
      <c r="AD50" s="632"/>
      <c r="AE50" s="632"/>
      <c r="AF50" s="632"/>
      <c r="AG50" s="632"/>
      <c r="AH50" s="633"/>
    </row>
    <row r="51" spans="1:34" ht="18.75" customHeight="1" thickBot="1">
      <c r="A51" s="593"/>
      <c r="B51" s="616"/>
      <c r="C51" s="617"/>
      <c r="D51" s="617"/>
      <c r="E51" s="617"/>
      <c r="F51" s="617"/>
      <c r="G51" s="617"/>
      <c r="H51" s="618"/>
      <c r="I51" s="616"/>
      <c r="J51" s="617"/>
      <c r="K51" s="617"/>
      <c r="L51" s="617"/>
      <c r="M51" s="617"/>
      <c r="N51" s="617"/>
      <c r="O51" s="618"/>
      <c r="P51" s="634"/>
      <c r="Q51" s="635"/>
      <c r="R51" s="635"/>
      <c r="S51" s="635"/>
      <c r="T51" s="635"/>
      <c r="U51" s="635"/>
      <c r="V51" s="635"/>
      <c r="W51" s="635"/>
      <c r="X51" s="635"/>
      <c r="Y51" s="635"/>
      <c r="Z51" s="635"/>
      <c r="AA51" s="635"/>
      <c r="AB51" s="635"/>
      <c r="AC51" s="635"/>
      <c r="AD51" s="635"/>
      <c r="AE51" s="635"/>
      <c r="AF51" s="635"/>
      <c r="AG51" s="635"/>
      <c r="AH51" s="636"/>
    </row>
    <row r="52" spans="1:34" ht="30" customHeight="1" thickBot="1">
      <c r="A52" s="593"/>
      <c r="B52" s="637" t="s">
        <v>158</v>
      </c>
      <c r="C52" s="638"/>
      <c r="D52" s="638"/>
      <c r="E52" s="639"/>
      <c r="F52" s="640" t="s">
        <v>159</v>
      </c>
      <c r="G52" s="640"/>
      <c r="H52" s="640"/>
      <c r="I52" s="637" t="s">
        <v>160</v>
      </c>
      <c r="J52" s="638"/>
      <c r="K52" s="638"/>
      <c r="L52" s="638"/>
      <c r="M52" s="638"/>
      <c r="N52" s="638"/>
      <c r="O52" s="639"/>
      <c r="P52" s="637" t="s">
        <v>161</v>
      </c>
      <c r="Q52" s="638"/>
      <c r="R52" s="638"/>
      <c r="S52" s="638"/>
      <c r="T52" s="638"/>
      <c r="U52" s="638"/>
      <c r="V52" s="638"/>
      <c r="W52" s="638"/>
      <c r="X52" s="638"/>
      <c r="Y52" s="639"/>
      <c r="Z52" s="643" t="s">
        <v>285</v>
      </c>
      <c r="AA52" s="644"/>
      <c r="AB52" s="644"/>
      <c r="AC52" s="644"/>
      <c r="AD52" s="645"/>
      <c r="AE52" s="637" t="s">
        <v>286</v>
      </c>
      <c r="AF52" s="638"/>
      <c r="AG52" s="638"/>
      <c r="AH52" s="646"/>
    </row>
    <row r="53" spans="1:34" ht="18.75" customHeight="1">
      <c r="A53" s="593"/>
      <c r="B53" s="647"/>
      <c r="C53" s="648"/>
      <c r="D53" s="648"/>
      <c r="E53" s="649"/>
      <c r="F53" s="653"/>
      <c r="G53" s="654"/>
      <c r="H53" s="655"/>
      <c r="I53" s="659"/>
      <c r="J53" s="660"/>
      <c r="K53" s="660"/>
      <c r="L53" s="660"/>
      <c r="M53" s="660"/>
      <c r="N53" s="660"/>
      <c r="O53" s="661"/>
      <c r="P53" s="610"/>
      <c r="Q53" s="611"/>
      <c r="R53" s="611"/>
      <c r="S53" s="611"/>
      <c r="T53" s="611"/>
      <c r="U53" s="611"/>
      <c r="V53" s="611"/>
      <c r="W53" s="611"/>
      <c r="X53" s="611"/>
      <c r="Y53" s="612"/>
      <c r="Z53" s="665"/>
      <c r="AA53" s="666"/>
      <c r="AB53" s="666"/>
      <c r="AC53" s="666"/>
      <c r="AD53" s="667"/>
      <c r="AE53" s="622"/>
      <c r="AF53" s="623"/>
      <c r="AG53" s="623"/>
      <c r="AH53" s="624"/>
    </row>
    <row r="54" spans="1:34" ht="18.75" customHeight="1" thickBot="1">
      <c r="A54" s="672"/>
      <c r="B54" s="650"/>
      <c r="C54" s="651"/>
      <c r="D54" s="651"/>
      <c r="E54" s="652"/>
      <c r="F54" s="656"/>
      <c r="G54" s="657"/>
      <c r="H54" s="658"/>
      <c r="I54" s="662"/>
      <c r="J54" s="663"/>
      <c r="K54" s="663"/>
      <c r="L54" s="663"/>
      <c r="M54" s="663"/>
      <c r="N54" s="663"/>
      <c r="O54" s="664"/>
      <c r="P54" s="616"/>
      <c r="Q54" s="617"/>
      <c r="R54" s="617"/>
      <c r="S54" s="617"/>
      <c r="T54" s="617"/>
      <c r="U54" s="617"/>
      <c r="V54" s="617"/>
      <c r="W54" s="617"/>
      <c r="X54" s="617"/>
      <c r="Y54" s="618"/>
      <c r="Z54" s="668"/>
      <c r="AA54" s="669"/>
      <c r="AB54" s="669"/>
      <c r="AC54" s="669"/>
      <c r="AD54" s="670"/>
      <c r="AE54" s="625"/>
      <c r="AF54" s="626"/>
      <c r="AG54" s="626"/>
      <c r="AH54" s="627"/>
    </row>
    <row r="55" spans="1:34" ht="18.75" customHeight="1" thickBot="1">
      <c r="A55" s="671">
        <v>8</v>
      </c>
      <c r="B55" s="606" t="s">
        <v>128</v>
      </c>
      <c r="C55" s="607"/>
      <c r="D55" s="607"/>
      <c r="E55" s="607"/>
      <c r="F55" s="607"/>
      <c r="G55" s="607"/>
      <c r="H55" s="608"/>
      <c r="I55" s="606" t="s">
        <v>156</v>
      </c>
      <c r="J55" s="607"/>
      <c r="K55" s="607"/>
      <c r="L55" s="607"/>
      <c r="M55" s="607"/>
      <c r="N55" s="607"/>
      <c r="O55" s="608"/>
      <c r="P55" s="606" t="s">
        <v>264</v>
      </c>
      <c r="Q55" s="607"/>
      <c r="R55" s="607"/>
      <c r="S55" s="607"/>
      <c r="T55" s="607"/>
      <c r="U55" s="607"/>
      <c r="V55" s="607"/>
      <c r="W55" s="607"/>
      <c r="X55" s="607"/>
      <c r="Y55" s="607"/>
      <c r="Z55" s="607"/>
      <c r="AA55" s="607"/>
      <c r="AB55" s="607"/>
      <c r="AC55" s="607"/>
      <c r="AD55" s="607"/>
      <c r="AE55" s="607"/>
      <c r="AF55" s="607"/>
      <c r="AG55" s="607"/>
      <c r="AH55" s="609"/>
    </row>
    <row r="56" spans="1:34" ht="18.75" customHeight="1">
      <c r="A56" s="593"/>
      <c r="B56" s="610"/>
      <c r="C56" s="611"/>
      <c r="D56" s="611"/>
      <c r="E56" s="611"/>
      <c r="F56" s="611"/>
      <c r="G56" s="611"/>
      <c r="H56" s="612"/>
      <c r="I56" s="610"/>
      <c r="J56" s="611"/>
      <c r="K56" s="611"/>
      <c r="L56" s="611"/>
      <c r="M56" s="611"/>
      <c r="N56" s="611"/>
      <c r="O56" s="612"/>
      <c r="P56" s="628"/>
      <c r="Q56" s="629"/>
      <c r="R56" s="629"/>
      <c r="S56" s="629"/>
      <c r="T56" s="629"/>
      <c r="U56" s="629"/>
      <c r="V56" s="629"/>
      <c r="W56" s="629"/>
      <c r="X56" s="629"/>
      <c r="Y56" s="629"/>
      <c r="Z56" s="629"/>
      <c r="AA56" s="629"/>
      <c r="AB56" s="629"/>
      <c r="AC56" s="629"/>
      <c r="AD56" s="629"/>
      <c r="AE56" s="629"/>
      <c r="AF56" s="629"/>
      <c r="AG56" s="629"/>
      <c r="AH56" s="630"/>
    </row>
    <row r="57" spans="1:34" ht="18.75" customHeight="1">
      <c r="A57" s="593"/>
      <c r="B57" s="613"/>
      <c r="C57" s="614"/>
      <c r="D57" s="614"/>
      <c r="E57" s="614"/>
      <c r="F57" s="614"/>
      <c r="G57" s="614"/>
      <c r="H57" s="615"/>
      <c r="I57" s="613"/>
      <c r="J57" s="614"/>
      <c r="K57" s="614"/>
      <c r="L57" s="614"/>
      <c r="M57" s="614"/>
      <c r="N57" s="614"/>
      <c r="O57" s="615"/>
      <c r="P57" s="631"/>
      <c r="Q57" s="632"/>
      <c r="R57" s="632"/>
      <c r="S57" s="632"/>
      <c r="T57" s="632"/>
      <c r="U57" s="632"/>
      <c r="V57" s="632"/>
      <c r="W57" s="632"/>
      <c r="X57" s="632"/>
      <c r="Y57" s="632"/>
      <c r="Z57" s="632"/>
      <c r="AA57" s="632"/>
      <c r="AB57" s="632"/>
      <c r="AC57" s="632"/>
      <c r="AD57" s="632"/>
      <c r="AE57" s="632"/>
      <c r="AF57" s="632"/>
      <c r="AG57" s="632"/>
      <c r="AH57" s="633"/>
    </row>
    <row r="58" spans="1:34" ht="18.75" customHeight="1" thickBot="1">
      <c r="A58" s="593"/>
      <c r="B58" s="616"/>
      <c r="C58" s="617"/>
      <c r="D58" s="617"/>
      <c r="E58" s="617"/>
      <c r="F58" s="617"/>
      <c r="G58" s="617"/>
      <c r="H58" s="618"/>
      <c r="I58" s="616"/>
      <c r="J58" s="617"/>
      <c r="K58" s="617"/>
      <c r="L58" s="617"/>
      <c r="M58" s="617"/>
      <c r="N58" s="617"/>
      <c r="O58" s="618"/>
      <c r="P58" s="634"/>
      <c r="Q58" s="635"/>
      <c r="R58" s="635"/>
      <c r="S58" s="635"/>
      <c r="T58" s="635"/>
      <c r="U58" s="635"/>
      <c r="V58" s="635"/>
      <c r="W58" s="635"/>
      <c r="X58" s="635"/>
      <c r="Y58" s="635"/>
      <c r="Z58" s="635"/>
      <c r="AA58" s="635"/>
      <c r="AB58" s="635"/>
      <c r="AC58" s="635"/>
      <c r="AD58" s="635"/>
      <c r="AE58" s="635"/>
      <c r="AF58" s="635"/>
      <c r="AG58" s="635"/>
      <c r="AH58" s="636"/>
    </row>
    <row r="59" spans="1:34" ht="39.75" customHeight="1" thickBot="1">
      <c r="A59" s="593"/>
      <c r="B59" s="637" t="s">
        <v>158</v>
      </c>
      <c r="C59" s="638"/>
      <c r="D59" s="638"/>
      <c r="E59" s="639"/>
      <c r="F59" s="640" t="s">
        <v>159</v>
      </c>
      <c r="G59" s="640"/>
      <c r="H59" s="640"/>
      <c r="I59" s="637" t="s">
        <v>160</v>
      </c>
      <c r="J59" s="638"/>
      <c r="K59" s="638"/>
      <c r="L59" s="638"/>
      <c r="M59" s="638"/>
      <c r="N59" s="638"/>
      <c r="O59" s="639"/>
      <c r="P59" s="637" t="s">
        <v>161</v>
      </c>
      <c r="Q59" s="638"/>
      <c r="R59" s="638"/>
      <c r="S59" s="638"/>
      <c r="T59" s="638"/>
      <c r="U59" s="638"/>
      <c r="V59" s="638"/>
      <c r="W59" s="638"/>
      <c r="X59" s="638"/>
      <c r="Y59" s="639"/>
      <c r="Z59" s="643" t="s">
        <v>285</v>
      </c>
      <c r="AA59" s="644"/>
      <c r="AB59" s="644"/>
      <c r="AC59" s="644"/>
      <c r="AD59" s="645"/>
      <c r="AE59" s="637" t="s">
        <v>286</v>
      </c>
      <c r="AF59" s="638"/>
      <c r="AG59" s="638"/>
      <c r="AH59" s="646"/>
    </row>
    <row r="60" spans="1:34" ht="18.75" customHeight="1">
      <c r="A60" s="593"/>
      <c r="B60" s="647"/>
      <c r="C60" s="648"/>
      <c r="D60" s="648"/>
      <c r="E60" s="649"/>
      <c r="F60" s="653"/>
      <c r="G60" s="654"/>
      <c r="H60" s="655"/>
      <c r="I60" s="659"/>
      <c r="J60" s="660"/>
      <c r="K60" s="660"/>
      <c r="L60" s="660"/>
      <c r="M60" s="660"/>
      <c r="N60" s="660"/>
      <c r="O60" s="661"/>
      <c r="P60" s="610"/>
      <c r="Q60" s="611"/>
      <c r="R60" s="611"/>
      <c r="S60" s="611"/>
      <c r="T60" s="611"/>
      <c r="U60" s="611"/>
      <c r="V60" s="611"/>
      <c r="W60" s="611"/>
      <c r="X60" s="611"/>
      <c r="Y60" s="612"/>
      <c r="Z60" s="665"/>
      <c r="AA60" s="666"/>
      <c r="AB60" s="666"/>
      <c r="AC60" s="666"/>
      <c r="AD60" s="667"/>
      <c r="AE60" s="622"/>
      <c r="AF60" s="623"/>
      <c r="AG60" s="623"/>
      <c r="AH60" s="624"/>
    </row>
    <row r="61" spans="1:34" ht="18.75" customHeight="1" thickBot="1">
      <c r="A61" s="672"/>
      <c r="B61" s="650"/>
      <c r="C61" s="651"/>
      <c r="D61" s="651"/>
      <c r="E61" s="652"/>
      <c r="F61" s="656"/>
      <c r="G61" s="657"/>
      <c r="H61" s="658"/>
      <c r="I61" s="662"/>
      <c r="J61" s="663"/>
      <c r="K61" s="663"/>
      <c r="L61" s="663"/>
      <c r="M61" s="663"/>
      <c r="N61" s="663"/>
      <c r="O61" s="664"/>
      <c r="P61" s="616"/>
      <c r="Q61" s="617"/>
      <c r="R61" s="617"/>
      <c r="S61" s="617"/>
      <c r="T61" s="617"/>
      <c r="U61" s="617"/>
      <c r="V61" s="617"/>
      <c r="W61" s="617"/>
      <c r="X61" s="617"/>
      <c r="Y61" s="618"/>
      <c r="Z61" s="668"/>
      <c r="AA61" s="669"/>
      <c r="AB61" s="669"/>
      <c r="AC61" s="669"/>
      <c r="AD61" s="670"/>
      <c r="AE61" s="625"/>
      <c r="AF61" s="626"/>
      <c r="AG61" s="626"/>
      <c r="AH61" s="627"/>
    </row>
    <row r="62" spans="1:34" ht="18.75" customHeight="1" thickBot="1">
      <c r="A62" s="671">
        <v>9</v>
      </c>
      <c r="B62" s="606" t="s">
        <v>128</v>
      </c>
      <c r="C62" s="607"/>
      <c r="D62" s="607"/>
      <c r="E62" s="607"/>
      <c r="F62" s="607"/>
      <c r="G62" s="607"/>
      <c r="H62" s="608"/>
      <c r="I62" s="606" t="s">
        <v>156</v>
      </c>
      <c r="J62" s="607"/>
      <c r="K62" s="607"/>
      <c r="L62" s="607"/>
      <c r="M62" s="607"/>
      <c r="N62" s="607"/>
      <c r="O62" s="608"/>
      <c r="P62" s="606" t="s">
        <v>264</v>
      </c>
      <c r="Q62" s="607"/>
      <c r="R62" s="607"/>
      <c r="S62" s="607"/>
      <c r="T62" s="607"/>
      <c r="U62" s="607"/>
      <c r="V62" s="607"/>
      <c r="W62" s="607"/>
      <c r="X62" s="607"/>
      <c r="Y62" s="607"/>
      <c r="Z62" s="607"/>
      <c r="AA62" s="607"/>
      <c r="AB62" s="607"/>
      <c r="AC62" s="607"/>
      <c r="AD62" s="607"/>
      <c r="AE62" s="607"/>
      <c r="AF62" s="607"/>
      <c r="AG62" s="607"/>
      <c r="AH62" s="609"/>
    </row>
    <row r="63" spans="1:34" ht="18.75" customHeight="1">
      <c r="A63" s="593"/>
      <c r="B63" s="610"/>
      <c r="C63" s="611"/>
      <c r="D63" s="611"/>
      <c r="E63" s="611"/>
      <c r="F63" s="611"/>
      <c r="G63" s="611"/>
      <c r="H63" s="612"/>
      <c r="I63" s="610"/>
      <c r="J63" s="611"/>
      <c r="K63" s="611"/>
      <c r="L63" s="611"/>
      <c r="M63" s="611"/>
      <c r="N63" s="611"/>
      <c r="O63" s="612"/>
      <c r="P63" s="628"/>
      <c r="Q63" s="629"/>
      <c r="R63" s="629"/>
      <c r="S63" s="629"/>
      <c r="T63" s="629"/>
      <c r="U63" s="629"/>
      <c r="V63" s="629"/>
      <c r="W63" s="629"/>
      <c r="X63" s="629"/>
      <c r="Y63" s="629"/>
      <c r="Z63" s="629"/>
      <c r="AA63" s="629"/>
      <c r="AB63" s="629"/>
      <c r="AC63" s="629"/>
      <c r="AD63" s="629"/>
      <c r="AE63" s="629"/>
      <c r="AF63" s="629"/>
      <c r="AG63" s="629"/>
      <c r="AH63" s="630"/>
    </row>
    <row r="64" spans="1:34" ht="18.75" customHeight="1">
      <c r="A64" s="593"/>
      <c r="B64" s="613"/>
      <c r="C64" s="614"/>
      <c r="D64" s="614"/>
      <c r="E64" s="614"/>
      <c r="F64" s="614"/>
      <c r="G64" s="614"/>
      <c r="H64" s="615"/>
      <c r="I64" s="613"/>
      <c r="J64" s="614"/>
      <c r="K64" s="614"/>
      <c r="L64" s="614"/>
      <c r="M64" s="614"/>
      <c r="N64" s="614"/>
      <c r="O64" s="615"/>
      <c r="P64" s="631"/>
      <c r="Q64" s="632"/>
      <c r="R64" s="632"/>
      <c r="S64" s="632"/>
      <c r="T64" s="632"/>
      <c r="U64" s="632"/>
      <c r="V64" s="632"/>
      <c r="W64" s="632"/>
      <c r="X64" s="632"/>
      <c r="Y64" s="632"/>
      <c r="Z64" s="632"/>
      <c r="AA64" s="632"/>
      <c r="AB64" s="632"/>
      <c r="AC64" s="632"/>
      <c r="AD64" s="632"/>
      <c r="AE64" s="632"/>
      <c r="AF64" s="632"/>
      <c r="AG64" s="632"/>
      <c r="AH64" s="633"/>
    </row>
    <row r="65" spans="1:35" ht="18.75" customHeight="1" thickBot="1">
      <c r="A65" s="593"/>
      <c r="B65" s="616"/>
      <c r="C65" s="617"/>
      <c r="D65" s="617"/>
      <c r="E65" s="617"/>
      <c r="F65" s="617"/>
      <c r="G65" s="617"/>
      <c r="H65" s="618"/>
      <c r="I65" s="616"/>
      <c r="J65" s="617"/>
      <c r="K65" s="617"/>
      <c r="L65" s="617"/>
      <c r="M65" s="617"/>
      <c r="N65" s="617"/>
      <c r="O65" s="618"/>
      <c r="P65" s="634"/>
      <c r="Q65" s="635"/>
      <c r="R65" s="635"/>
      <c r="S65" s="635"/>
      <c r="T65" s="635"/>
      <c r="U65" s="635"/>
      <c r="V65" s="635"/>
      <c r="W65" s="635"/>
      <c r="X65" s="635"/>
      <c r="Y65" s="635"/>
      <c r="Z65" s="635"/>
      <c r="AA65" s="635"/>
      <c r="AB65" s="635"/>
      <c r="AC65" s="635"/>
      <c r="AD65" s="635"/>
      <c r="AE65" s="635"/>
      <c r="AF65" s="635"/>
      <c r="AG65" s="635"/>
      <c r="AH65" s="636"/>
    </row>
    <row r="66" spans="1:35" ht="39.75" customHeight="1" thickBot="1">
      <c r="A66" s="593"/>
      <c r="B66" s="637" t="s">
        <v>158</v>
      </c>
      <c r="C66" s="638"/>
      <c r="D66" s="638"/>
      <c r="E66" s="639"/>
      <c r="F66" s="640" t="s">
        <v>159</v>
      </c>
      <c r="G66" s="640"/>
      <c r="H66" s="640"/>
      <c r="I66" s="637" t="s">
        <v>160</v>
      </c>
      <c r="J66" s="638"/>
      <c r="K66" s="638"/>
      <c r="L66" s="638"/>
      <c r="M66" s="638"/>
      <c r="N66" s="638"/>
      <c r="O66" s="639"/>
      <c r="P66" s="637" t="s">
        <v>161</v>
      </c>
      <c r="Q66" s="638"/>
      <c r="R66" s="638"/>
      <c r="S66" s="638"/>
      <c r="T66" s="638"/>
      <c r="U66" s="638"/>
      <c r="V66" s="638"/>
      <c r="W66" s="638"/>
      <c r="X66" s="638"/>
      <c r="Y66" s="639"/>
      <c r="Z66" s="643" t="s">
        <v>285</v>
      </c>
      <c r="AA66" s="644"/>
      <c r="AB66" s="644"/>
      <c r="AC66" s="644"/>
      <c r="AD66" s="645"/>
      <c r="AE66" s="637" t="s">
        <v>286</v>
      </c>
      <c r="AF66" s="638"/>
      <c r="AG66" s="638"/>
      <c r="AH66" s="646"/>
    </row>
    <row r="67" spans="1:35" ht="18.75" customHeight="1">
      <c r="A67" s="593"/>
      <c r="B67" s="647"/>
      <c r="C67" s="648"/>
      <c r="D67" s="648"/>
      <c r="E67" s="649"/>
      <c r="F67" s="653"/>
      <c r="G67" s="654"/>
      <c r="H67" s="655"/>
      <c r="I67" s="659"/>
      <c r="J67" s="660"/>
      <c r="K67" s="660"/>
      <c r="L67" s="660"/>
      <c r="M67" s="660"/>
      <c r="N67" s="660"/>
      <c r="O67" s="661"/>
      <c r="P67" s="610"/>
      <c r="Q67" s="611"/>
      <c r="R67" s="611"/>
      <c r="S67" s="611"/>
      <c r="T67" s="611"/>
      <c r="U67" s="611"/>
      <c r="V67" s="611"/>
      <c r="W67" s="611"/>
      <c r="X67" s="611"/>
      <c r="Y67" s="612"/>
      <c r="Z67" s="665"/>
      <c r="AA67" s="666"/>
      <c r="AB67" s="666"/>
      <c r="AC67" s="666"/>
      <c r="AD67" s="667"/>
      <c r="AE67" s="622"/>
      <c r="AF67" s="623"/>
      <c r="AG67" s="623"/>
      <c r="AH67" s="624"/>
    </row>
    <row r="68" spans="1:35" ht="18.75" customHeight="1" thickBot="1">
      <c r="A68" s="672"/>
      <c r="B68" s="650"/>
      <c r="C68" s="651"/>
      <c r="D68" s="651"/>
      <c r="E68" s="652"/>
      <c r="F68" s="656"/>
      <c r="G68" s="657"/>
      <c r="H68" s="658"/>
      <c r="I68" s="662"/>
      <c r="J68" s="663"/>
      <c r="K68" s="663"/>
      <c r="L68" s="663"/>
      <c r="M68" s="663"/>
      <c r="N68" s="663"/>
      <c r="O68" s="664"/>
      <c r="P68" s="616"/>
      <c r="Q68" s="617"/>
      <c r="R68" s="617"/>
      <c r="S68" s="617"/>
      <c r="T68" s="617"/>
      <c r="U68" s="617"/>
      <c r="V68" s="617"/>
      <c r="W68" s="617"/>
      <c r="X68" s="617"/>
      <c r="Y68" s="618"/>
      <c r="Z68" s="668"/>
      <c r="AA68" s="669"/>
      <c r="AB68" s="669"/>
      <c r="AC68" s="669"/>
      <c r="AD68" s="670"/>
      <c r="AE68" s="625"/>
      <c r="AF68" s="626"/>
      <c r="AG68" s="626"/>
      <c r="AH68" s="627"/>
    </row>
    <row r="69" spans="1:35" ht="18.75" customHeight="1" thickBot="1">
      <c r="A69" s="671">
        <v>10</v>
      </c>
      <c r="B69" s="606" t="s">
        <v>128</v>
      </c>
      <c r="C69" s="607"/>
      <c r="D69" s="607"/>
      <c r="E69" s="607"/>
      <c r="F69" s="607"/>
      <c r="G69" s="607"/>
      <c r="H69" s="608"/>
      <c r="I69" s="606" t="s">
        <v>156</v>
      </c>
      <c r="J69" s="607"/>
      <c r="K69" s="607"/>
      <c r="L69" s="607"/>
      <c r="M69" s="607"/>
      <c r="N69" s="607"/>
      <c r="O69" s="608"/>
      <c r="P69" s="606" t="s">
        <v>264</v>
      </c>
      <c r="Q69" s="607"/>
      <c r="R69" s="607"/>
      <c r="S69" s="607"/>
      <c r="T69" s="607"/>
      <c r="U69" s="607"/>
      <c r="V69" s="607"/>
      <c r="W69" s="607"/>
      <c r="X69" s="607"/>
      <c r="Y69" s="607"/>
      <c r="Z69" s="607"/>
      <c r="AA69" s="607"/>
      <c r="AB69" s="607"/>
      <c r="AC69" s="607"/>
      <c r="AD69" s="607"/>
      <c r="AE69" s="607"/>
      <c r="AF69" s="607"/>
      <c r="AG69" s="607"/>
      <c r="AH69" s="609"/>
    </row>
    <row r="70" spans="1:35" ht="18.75" customHeight="1">
      <c r="A70" s="593"/>
      <c r="B70" s="610"/>
      <c r="C70" s="611"/>
      <c r="D70" s="611"/>
      <c r="E70" s="611"/>
      <c r="F70" s="611"/>
      <c r="G70" s="611"/>
      <c r="H70" s="612"/>
      <c r="I70" s="610"/>
      <c r="J70" s="611"/>
      <c r="K70" s="611"/>
      <c r="L70" s="611"/>
      <c r="M70" s="611"/>
      <c r="N70" s="611"/>
      <c r="O70" s="612"/>
      <c r="P70" s="628"/>
      <c r="Q70" s="629"/>
      <c r="R70" s="629"/>
      <c r="S70" s="629"/>
      <c r="T70" s="629"/>
      <c r="U70" s="629"/>
      <c r="V70" s="629"/>
      <c r="W70" s="629"/>
      <c r="X70" s="629"/>
      <c r="Y70" s="629"/>
      <c r="Z70" s="629"/>
      <c r="AA70" s="629"/>
      <c r="AB70" s="629"/>
      <c r="AC70" s="629"/>
      <c r="AD70" s="629"/>
      <c r="AE70" s="629"/>
      <c r="AF70" s="629"/>
      <c r="AG70" s="629"/>
      <c r="AH70" s="630"/>
    </row>
    <row r="71" spans="1:35" ht="18.75" customHeight="1">
      <c r="A71" s="593"/>
      <c r="B71" s="613"/>
      <c r="C71" s="614"/>
      <c r="D71" s="614"/>
      <c r="E71" s="614"/>
      <c r="F71" s="614"/>
      <c r="G71" s="614"/>
      <c r="H71" s="615"/>
      <c r="I71" s="613"/>
      <c r="J71" s="614"/>
      <c r="K71" s="614"/>
      <c r="L71" s="614"/>
      <c r="M71" s="614"/>
      <c r="N71" s="614"/>
      <c r="O71" s="615"/>
      <c r="P71" s="631"/>
      <c r="Q71" s="632"/>
      <c r="R71" s="632"/>
      <c r="S71" s="632"/>
      <c r="T71" s="632"/>
      <c r="U71" s="632"/>
      <c r="V71" s="632"/>
      <c r="W71" s="632"/>
      <c r="X71" s="632"/>
      <c r="Y71" s="632"/>
      <c r="Z71" s="632"/>
      <c r="AA71" s="632"/>
      <c r="AB71" s="632"/>
      <c r="AC71" s="632"/>
      <c r="AD71" s="632"/>
      <c r="AE71" s="632"/>
      <c r="AF71" s="632"/>
      <c r="AG71" s="632"/>
      <c r="AH71" s="633"/>
    </row>
    <row r="72" spans="1:35" ht="18.75" customHeight="1" thickBot="1">
      <c r="A72" s="593"/>
      <c r="B72" s="616"/>
      <c r="C72" s="617"/>
      <c r="D72" s="617"/>
      <c r="E72" s="617"/>
      <c r="F72" s="617"/>
      <c r="G72" s="617"/>
      <c r="H72" s="618"/>
      <c r="I72" s="616"/>
      <c r="J72" s="617"/>
      <c r="K72" s="617"/>
      <c r="L72" s="617"/>
      <c r="M72" s="617"/>
      <c r="N72" s="617"/>
      <c r="O72" s="618"/>
      <c r="P72" s="634"/>
      <c r="Q72" s="635"/>
      <c r="R72" s="635"/>
      <c r="S72" s="635"/>
      <c r="T72" s="635"/>
      <c r="U72" s="635"/>
      <c r="V72" s="635"/>
      <c r="W72" s="635"/>
      <c r="X72" s="635"/>
      <c r="Y72" s="635"/>
      <c r="Z72" s="635"/>
      <c r="AA72" s="635"/>
      <c r="AB72" s="635"/>
      <c r="AC72" s="635"/>
      <c r="AD72" s="635"/>
      <c r="AE72" s="635"/>
      <c r="AF72" s="635"/>
      <c r="AG72" s="635"/>
      <c r="AH72" s="636"/>
    </row>
    <row r="73" spans="1:35" ht="39.75" customHeight="1" thickBot="1">
      <c r="A73" s="593"/>
      <c r="B73" s="637" t="s">
        <v>158</v>
      </c>
      <c r="C73" s="638"/>
      <c r="D73" s="638"/>
      <c r="E73" s="639"/>
      <c r="F73" s="640" t="s">
        <v>159</v>
      </c>
      <c r="G73" s="640"/>
      <c r="H73" s="640"/>
      <c r="I73" s="637" t="s">
        <v>160</v>
      </c>
      <c r="J73" s="638"/>
      <c r="K73" s="638"/>
      <c r="L73" s="638"/>
      <c r="M73" s="638"/>
      <c r="N73" s="638"/>
      <c r="O73" s="639"/>
      <c r="P73" s="637" t="s">
        <v>161</v>
      </c>
      <c r="Q73" s="638"/>
      <c r="R73" s="638"/>
      <c r="S73" s="638"/>
      <c r="T73" s="638"/>
      <c r="U73" s="638"/>
      <c r="V73" s="638"/>
      <c r="W73" s="638"/>
      <c r="X73" s="638"/>
      <c r="Y73" s="639"/>
      <c r="Z73" s="643" t="s">
        <v>285</v>
      </c>
      <c r="AA73" s="644"/>
      <c r="AB73" s="644"/>
      <c r="AC73" s="644"/>
      <c r="AD73" s="645"/>
      <c r="AE73" s="637" t="s">
        <v>286</v>
      </c>
      <c r="AF73" s="638"/>
      <c r="AG73" s="638"/>
      <c r="AH73" s="646"/>
    </row>
    <row r="74" spans="1:35" ht="18.75" customHeight="1">
      <c r="A74" s="593"/>
      <c r="B74" s="647"/>
      <c r="C74" s="648"/>
      <c r="D74" s="648"/>
      <c r="E74" s="649"/>
      <c r="F74" s="653"/>
      <c r="G74" s="654"/>
      <c r="H74" s="655"/>
      <c r="I74" s="659"/>
      <c r="J74" s="660"/>
      <c r="K74" s="660"/>
      <c r="L74" s="660"/>
      <c r="M74" s="660"/>
      <c r="N74" s="660"/>
      <c r="O74" s="661"/>
      <c r="P74" s="610"/>
      <c r="Q74" s="611"/>
      <c r="R74" s="611"/>
      <c r="S74" s="611"/>
      <c r="T74" s="611"/>
      <c r="U74" s="611"/>
      <c r="V74" s="611"/>
      <c r="W74" s="611"/>
      <c r="X74" s="611"/>
      <c r="Y74" s="612"/>
      <c r="Z74" s="665"/>
      <c r="AA74" s="666"/>
      <c r="AB74" s="666"/>
      <c r="AC74" s="666"/>
      <c r="AD74" s="667"/>
      <c r="AE74" s="622"/>
      <c r="AF74" s="623"/>
      <c r="AG74" s="623"/>
      <c r="AH74" s="624"/>
    </row>
    <row r="75" spans="1:35" ht="18.75" customHeight="1" thickBot="1">
      <c r="A75" s="672"/>
      <c r="B75" s="650"/>
      <c r="C75" s="651"/>
      <c r="D75" s="651"/>
      <c r="E75" s="652"/>
      <c r="F75" s="656"/>
      <c r="G75" s="657"/>
      <c r="H75" s="658"/>
      <c r="I75" s="662"/>
      <c r="J75" s="663"/>
      <c r="K75" s="663"/>
      <c r="L75" s="663"/>
      <c r="M75" s="663"/>
      <c r="N75" s="663"/>
      <c r="O75" s="664"/>
      <c r="P75" s="616"/>
      <c r="Q75" s="617"/>
      <c r="R75" s="617"/>
      <c r="S75" s="617"/>
      <c r="T75" s="617"/>
      <c r="U75" s="617"/>
      <c r="V75" s="617"/>
      <c r="W75" s="617"/>
      <c r="X75" s="617"/>
      <c r="Y75" s="618"/>
      <c r="Z75" s="668"/>
      <c r="AA75" s="669"/>
      <c r="AB75" s="669"/>
      <c r="AC75" s="669"/>
      <c r="AD75" s="670"/>
      <c r="AE75" s="625"/>
      <c r="AF75" s="626"/>
      <c r="AG75" s="626"/>
      <c r="AH75" s="627"/>
    </row>
    <row r="76" spans="1:35" ht="18.75" customHeight="1" thickBot="1">
      <c r="A76" s="671">
        <v>11</v>
      </c>
      <c r="B76" s="606" t="s">
        <v>128</v>
      </c>
      <c r="C76" s="607"/>
      <c r="D76" s="607"/>
      <c r="E76" s="607"/>
      <c r="F76" s="607"/>
      <c r="G76" s="607"/>
      <c r="H76" s="608"/>
      <c r="I76" s="606" t="s">
        <v>156</v>
      </c>
      <c r="J76" s="607"/>
      <c r="K76" s="607"/>
      <c r="L76" s="607"/>
      <c r="M76" s="607"/>
      <c r="N76" s="607"/>
      <c r="O76" s="608"/>
      <c r="P76" s="606" t="s">
        <v>264</v>
      </c>
      <c r="Q76" s="607"/>
      <c r="R76" s="607"/>
      <c r="S76" s="607"/>
      <c r="T76" s="607"/>
      <c r="U76" s="607"/>
      <c r="V76" s="607"/>
      <c r="W76" s="607"/>
      <c r="X76" s="607"/>
      <c r="Y76" s="607"/>
      <c r="Z76" s="607"/>
      <c r="AA76" s="607"/>
      <c r="AB76" s="607"/>
      <c r="AC76" s="607"/>
      <c r="AD76" s="607"/>
      <c r="AE76" s="607"/>
      <c r="AF76" s="607"/>
      <c r="AG76" s="607"/>
      <c r="AH76" s="609"/>
    </row>
    <row r="77" spans="1:35" ht="18.75" customHeight="1">
      <c r="A77" s="593"/>
      <c r="B77" s="610"/>
      <c r="C77" s="611"/>
      <c r="D77" s="611"/>
      <c r="E77" s="611"/>
      <c r="F77" s="611"/>
      <c r="G77" s="611"/>
      <c r="H77" s="612"/>
      <c r="I77" s="610"/>
      <c r="J77" s="611"/>
      <c r="K77" s="611"/>
      <c r="L77" s="611"/>
      <c r="M77" s="611"/>
      <c r="N77" s="611"/>
      <c r="O77" s="612"/>
      <c r="P77" s="628"/>
      <c r="Q77" s="629"/>
      <c r="R77" s="629"/>
      <c r="S77" s="629"/>
      <c r="T77" s="629"/>
      <c r="U77" s="629"/>
      <c r="V77" s="629"/>
      <c r="W77" s="629"/>
      <c r="X77" s="629"/>
      <c r="Y77" s="629"/>
      <c r="Z77" s="629"/>
      <c r="AA77" s="629"/>
      <c r="AB77" s="629"/>
      <c r="AC77" s="629"/>
      <c r="AD77" s="629"/>
      <c r="AE77" s="629"/>
      <c r="AF77" s="629"/>
      <c r="AG77" s="629"/>
      <c r="AH77" s="630"/>
      <c r="AI77" s="419"/>
    </row>
    <row r="78" spans="1:35" ht="18.75" customHeight="1">
      <c r="A78" s="593"/>
      <c r="B78" s="613"/>
      <c r="C78" s="614"/>
      <c r="D78" s="614"/>
      <c r="E78" s="614"/>
      <c r="F78" s="614"/>
      <c r="G78" s="614"/>
      <c r="H78" s="615"/>
      <c r="I78" s="613"/>
      <c r="J78" s="614"/>
      <c r="K78" s="614"/>
      <c r="L78" s="614"/>
      <c r="M78" s="614"/>
      <c r="N78" s="614"/>
      <c r="O78" s="615"/>
      <c r="P78" s="631"/>
      <c r="Q78" s="632"/>
      <c r="R78" s="632"/>
      <c r="S78" s="632"/>
      <c r="T78" s="632"/>
      <c r="U78" s="632"/>
      <c r="V78" s="632"/>
      <c r="W78" s="632"/>
      <c r="X78" s="632"/>
      <c r="Y78" s="632"/>
      <c r="Z78" s="632"/>
      <c r="AA78" s="632"/>
      <c r="AB78" s="632"/>
      <c r="AC78" s="632"/>
      <c r="AD78" s="632"/>
      <c r="AE78" s="632"/>
      <c r="AF78" s="632"/>
      <c r="AG78" s="632"/>
      <c r="AH78" s="633"/>
      <c r="AI78" s="419"/>
    </row>
    <row r="79" spans="1:35" ht="18.75" customHeight="1" thickBot="1">
      <c r="A79" s="593"/>
      <c r="B79" s="616"/>
      <c r="C79" s="617"/>
      <c r="D79" s="617"/>
      <c r="E79" s="617"/>
      <c r="F79" s="617"/>
      <c r="G79" s="617"/>
      <c r="H79" s="618"/>
      <c r="I79" s="616"/>
      <c r="J79" s="617"/>
      <c r="K79" s="617"/>
      <c r="L79" s="617"/>
      <c r="M79" s="617"/>
      <c r="N79" s="617"/>
      <c r="O79" s="618"/>
      <c r="P79" s="634"/>
      <c r="Q79" s="635"/>
      <c r="R79" s="635"/>
      <c r="S79" s="635"/>
      <c r="T79" s="635"/>
      <c r="U79" s="635"/>
      <c r="V79" s="635"/>
      <c r="W79" s="635"/>
      <c r="X79" s="635"/>
      <c r="Y79" s="635"/>
      <c r="Z79" s="635"/>
      <c r="AA79" s="635"/>
      <c r="AB79" s="635"/>
      <c r="AC79" s="635"/>
      <c r="AD79" s="635"/>
      <c r="AE79" s="635"/>
      <c r="AF79" s="635"/>
      <c r="AG79" s="635"/>
      <c r="AH79" s="636"/>
      <c r="AI79" s="419"/>
    </row>
    <row r="80" spans="1:35" ht="39.75" customHeight="1" thickBot="1">
      <c r="A80" s="593"/>
      <c r="B80" s="637" t="s">
        <v>158</v>
      </c>
      <c r="C80" s="638"/>
      <c r="D80" s="638"/>
      <c r="E80" s="639"/>
      <c r="F80" s="640" t="s">
        <v>159</v>
      </c>
      <c r="G80" s="640"/>
      <c r="H80" s="640"/>
      <c r="I80" s="637" t="s">
        <v>160</v>
      </c>
      <c r="J80" s="638"/>
      <c r="K80" s="638"/>
      <c r="L80" s="638"/>
      <c r="M80" s="638"/>
      <c r="N80" s="638"/>
      <c r="O80" s="639"/>
      <c r="P80" s="637" t="s">
        <v>161</v>
      </c>
      <c r="Q80" s="638"/>
      <c r="R80" s="638"/>
      <c r="S80" s="638"/>
      <c r="T80" s="638"/>
      <c r="U80" s="638"/>
      <c r="V80" s="638"/>
      <c r="W80" s="638"/>
      <c r="X80" s="638"/>
      <c r="Y80" s="639"/>
      <c r="Z80" s="643" t="s">
        <v>285</v>
      </c>
      <c r="AA80" s="644"/>
      <c r="AB80" s="644"/>
      <c r="AC80" s="644"/>
      <c r="AD80" s="645"/>
      <c r="AE80" s="637" t="s">
        <v>286</v>
      </c>
      <c r="AF80" s="638"/>
      <c r="AG80" s="638"/>
      <c r="AH80" s="646"/>
    </row>
    <row r="81" spans="1:34" ht="18.75" customHeight="1">
      <c r="A81" s="593"/>
      <c r="B81" s="647"/>
      <c r="C81" s="648"/>
      <c r="D81" s="648"/>
      <c r="E81" s="649"/>
      <c r="F81" s="653"/>
      <c r="G81" s="654"/>
      <c r="H81" s="655"/>
      <c r="I81" s="659"/>
      <c r="J81" s="660"/>
      <c r="K81" s="660"/>
      <c r="L81" s="660"/>
      <c r="M81" s="660"/>
      <c r="N81" s="660"/>
      <c r="O81" s="661"/>
      <c r="P81" s="610"/>
      <c r="Q81" s="611"/>
      <c r="R81" s="611"/>
      <c r="S81" s="611"/>
      <c r="T81" s="611"/>
      <c r="U81" s="611"/>
      <c r="V81" s="611"/>
      <c r="W81" s="611"/>
      <c r="X81" s="611"/>
      <c r="Y81" s="612"/>
      <c r="Z81" s="665"/>
      <c r="AA81" s="666"/>
      <c r="AB81" s="666"/>
      <c r="AC81" s="666"/>
      <c r="AD81" s="667"/>
      <c r="AE81" s="622"/>
      <c r="AF81" s="623"/>
      <c r="AG81" s="623"/>
      <c r="AH81" s="624"/>
    </row>
    <row r="82" spans="1:34" ht="18.75" customHeight="1" thickBot="1">
      <c r="A82" s="672"/>
      <c r="B82" s="650"/>
      <c r="C82" s="651"/>
      <c r="D82" s="651"/>
      <c r="E82" s="652"/>
      <c r="F82" s="656"/>
      <c r="G82" s="657"/>
      <c r="H82" s="658"/>
      <c r="I82" s="662"/>
      <c r="J82" s="663"/>
      <c r="K82" s="663"/>
      <c r="L82" s="663"/>
      <c r="M82" s="663"/>
      <c r="N82" s="663"/>
      <c r="O82" s="664"/>
      <c r="P82" s="616"/>
      <c r="Q82" s="617"/>
      <c r="R82" s="617"/>
      <c r="S82" s="617"/>
      <c r="T82" s="617"/>
      <c r="U82" s="617"/>
      <c r="V82" s="617"/>
      <c r="W82" s="617"/>
      <c r="X82" s="617"/>
      <c r="Y82" s="618"/>
      <c r="Z82" s="668"/>
      <c r="AA82" s="669"/>
      <c r="AB82" s="669"/>
      <c r="AC82" s="669"/>
      <c r="AD82" s="670"/>
      <c r="AE82" s="625"/>
      <c r="AF82" s="626"/>
      <c r="AG82" s="626"/>
      <c r="AH82" s="627"/>
    </row>
    <row r="83" spans="1:34" ht="18.75" customHeight="1" thickBot="1">
      <c r="A83" s="671">
        <v>12</v>
      </c>
      <c r="B83" s="606" t="s">
        <v>128</v>
      </c>
      <c r="C83" s="607"/>
      <c r="D83" s="607"/>
      <c r="E83" s="607"/>
      <c r="F83" s="607"/>
      <c r="G83" s="607"/>
      <c r="H83" s="608"/>
      <c r="I83" s="606" t="s">
        <v>156</v>
      </c>
      <c r="J83" s="607"/>
      <c r="K83" s="607"/>
      <c r="L83" s="607"/>
      <c r="M83" s="607"/>
      <c r="N83" s="607"/>
      <c r="O83" s="608"/>
      <c r="P83" s="606" t="s">
        <v>264</v>
      </c>
      <c r="Q83" s="607"/>
      <c r="R83" s="607"/>
      <c r="S83" s="607"/>
      <c r="T83" s="607"/>
      <c r="U83" s="607"/>
      <c r="V83" s="607"/>
      <c r="W83" s="607"/>
      <c r="X83" s="607"/>
      <c r="Y83" s="607"/>
      <c r="Z83" s="607"/>
      <c r="AA83" s="607"/>
      <c r="AB83" s="607"/>
      <c r="AC83" s="607"/>
      <c r="AD83" s="607"/>
      <c r="AE83" s="607"/>
      <c r="AF83" s="607"/>
      <c r="AG83" s="607"/>
      <c r="AH83" s="609"/>
    </row>
    <row r="84" spans="1:34" ht="18.75" customHeight="1">
      <c r="A84" s="593"/>
      <c r="B84" s="610"/>
      <c r="C84" s="611"/>
      <c r="D84" s="611"/>
      <c r="E84" s="611"/>
      <c r="F84" s="611"/>
      <c r="G84" s="611"/>
      <c r="H84" s="612"/>
      <c r="I84" s="610"/>
      <c r="J84" s="611"/>
      <c r="K84" s="611"/>
      <c r="L84" s="611"/>
      <c r="M84" s="611"/>
      <c r="N84" s="611"/>
      <c r="O84" s="612"/>
      <c r="P84" s="628"/>
      <c r="Q84" s="629"/>
      <c r="R84" s="629"/>
      <c r="S84" s="629"/>
      <c r="T84" s="629"/>
      <c r="U84" s="629"/>
      <c r="V84" s="629"/>
      <c r="W84" s="629"/>
      <c r="X84" s="629"/>
      <c r="Y84" s="629"/>
      <c r="Z84" s="629"/>
      <c r="AA84" s="629"/>
      <c r="AB84" s="629"/>
      <c r="AC84" s="629"/>
      <c r="AD84" s="629"/>
      <c r="AE84" s="629"/>
      <c r="AF84" s="629"/>
      <c r="AG84" s="629"/>
      <c r="AH84" s="630"/>
    </row>
    <row r="85" spans="1:34" ht="18.75" customHeight="1">
      <c r="A85" s="593"/>
      <c r="B85" s="613"/>
      <c r="C85" s="614"/>
      <c r="D85" s="614"/>
      <c r="E85" s="614"/>
      <c r="F85" s="614"/>
      <c r="G85" s="614"/>
      <c r="H85" s="615"/>
      <c r="I85" s="613"/>
      <c r="J85" s="614"/>
      <c r="K85" s="614"/>
      <c r="L85" s="614"/>
      <c r="M85" s="614"/>
      <c r="N85" s="614"/>
      <c r="O85" s="615"/>
      <c r="P85" s="631"/>
      <c r="Q85" s="632"/>
      <c r="R85" s="632"/>
      <c r="S85" s="632"/>
      <c r="T85" s="632"/>
      <c r="U85" s="632"/>
      <c r="V85" s="632"/>
      <c r="W85" s="632"/>
      <c r="X85" s="632"/>
      <c r="Y85" s="632"/>
      <c r="Z85" s="632"/>
      <c r="AA85" s="632"/>
      <c r="AB85" s="632"/>
      <c r="AC85" s="632"/>
      <c r="AD85" s="632"/>
      <c r="AE85" s="632"/>
      <c r="AF85" s="632"/>
      <c r="AG85" s="632"/>
      <c r="AH85" s="633"/>
    </row>
    <row r="86" spans="1:34" ht="18.75" customHeight="1" thickBot="1">
      <c r="A86" s="593"/>
      <c r="B86" s="616"/>
      <c r="C86" s="617"/>
      <c r="D86" s="617"/>
      <c r="E86" s="617"/>
      <c r="F86" s="617"/>
      <c r="G86" s="617"/>
      <c r="H86" s="618"/>
      <c r="I86" s="616"/>
      <c r="J86" s="617"/>
      <c r="K86" s="617"/>
      <c r="L86" s="617"/>
      <c r="M86" s="617"/>
      <c r="N86" s="617"/>
      <c r="O86" s="618"/>
      <c r="P86" s="634"/>
      <c r="Q86" s="635"/>
      <c r="R86" s="635"/>
      <c r="S86" s="635"/>
      <c r="T86" s="635"/>
      <c r="U86" s="635"/>
      <c r="V86" s="635"/>
      <c r="W86" s="635"/>
      <c r="X86" s="635"/>
      <c r="Y86" s="635"/>
      <c r="Z86" s="635"/>
      <c r="AA86" s="635"/>
      <c r="AB86" s="635"/>
      <c r="AC86" s="635"/>
      <c r="AD86" s="635"/>
      <c r="AE86" s="635"/>
      <c r="AF86" s="635"/>
      <c r="AG86" s="635"/>
      <c r="AH86" s="636"/>
    </row>
    <row r="87" spans="1:34" ht="30" customHeight="1" thickBot="1">
      <c r="A87" s="593"/>
      <c r="B87" s="637" t="s">
        <v>158</v>
      </c>
      <c r="C87" s="638"/>
      <c r="D87" s="638"/>
      <c r="E87" s="639"/>
      <c r="F87" s="640" t="s">
        <v>159</v>
      </c>
      <c r="G87" s="640"/>
      <c r="H87" s="640"/>
      <c r="I87" s="637" t="s">
        <v>160</v>
      </c>
      <c r="J87" s="638"/>
      <c r="K87" s="638"/>
      <c r="L87" s="638"/>
      <c r="M87" s="638"/>
      <c r="N87" s="638"/>
      <c r="O87" s="639"/>
      <c r="P87" s="637" t="s">
        <v>161</v>
      </c>
      <c r="Q87" s="638"/>
      <c r="R87" s="638"/>
      <c r="S87" s="638"/>
      <c r="T87" s="638"/>
      <c r="U87" s="638"/>
      <c r="V87" s="638"/>
      <c r="W87" s="638"/>
      <c r="X87" s="638"/>
      <c r="Y87" s="639"/>
      <c r="Z87" s="643" t="s">
        <v>285</v>
      </c>
      <c r="AA87" s="644"/>
      <c r="AB87" s="644"/>
      <c r="AC87" s="644"/>
      <c r="AD87" s="645"/>
      <c r="AE87" s="637" t="s">
        <v>286</v>
      </c>
      <c r="AF87" s="638"/>
      <c r="AG87" s="638"/>
      <c r="AH87" s="646"/>
    </row>
    <row r="88" spans="1:34" ht="18.75" customHeight="1">
      <c r="A88" s="593"/>
      <c r="B88" s="647"/>
      <c r="C88" s="648"/>
      <c r="D88" s="648"/>
      <c r="E88" s="649"/>
      <c r="F88" s="653"/>
      <c r="G88" s="654"/>
      <c r="H88" s="655"/>
      <c r="I88" s="659"/>
      <c r="J88" s="660"/>
      <c r="K88" s="660"/>
      <c r="L88" s="660"/>
      <c r="M88" s="660"/>
      <c r="N88" s="660"/>
      <c r="O88" s="661"/>
      <c r="P88" s="610"/>
      <c r="Q88" s="611"/>
      <c r="R88" s="611"/>
      <c r="S88" s="611"/>
      <c r="T88" s="611"/>
      <c r="U88" s="611"/>
      <c r="V88" s="611"/>
      <c r="W88" s="611"/>
      <c r="X88" s="611"/>
      <c r="Y88" s="612"/>
      <c r="Z88" s="665"/>
      <c r="AA88" s="666"/>
      <c r="AB88" s="666"/>
      <c r="AC88" s="666"/>
      <c r="AD88" s="667"/>
      <c r="AE88" s="622"/>
      <c r="AF88" s="623"/>
      <c r="AG88" s="623"/>
      <c r="AH88" s="624"/>
    </row>
    <row r="89" spans="1:34" ht="18.75" customHeight="1" thickBot="1">
      <c r="A89" s="672"/>
      <c r="B89" s="650"/>
      <c r="C89" s="651"/>
      <c r="D89" s="651"/>
      <c r="E89" s="652"/>
      <c r="F89" s="656"/>
      <c r="G89" s="657"/>
      <c r="H89" s="658"/>
      <c r="I89" s="662"/>
      <c r="J89" s="663"/>
      <c r="K89" s="663"/>
      <c r="L89" s="663"/>
      <c r="M89" s="663"/>
      <c r="N89" s="663"/>
      <c r="O89" s="664"/>
      <c r="P89" s="616"/>
      <c r="Q89" s="617"/>
      <c r="R89" s="617"/>
      <c r="S89" s="617"/>
      <c r="T89" s="617"/>
      <c r="U89" s="617"/>
      <c r="V89" s="617"/>
      <c r="W89" s="617"/>
      <c r="X89" s="617"/>
      <c r="Y89" s="618"/>
      <c r="Z89" s="668"/>
      <c r="AA89" s="669"/>
      <c r="AB89" s="669"/>
      <c r="AC89" s="669"/>
      <c r="AD89" s="670"/>
      <c r="AE89" s="625"/>
      <c r="AF89" s="626"/>
      <c r="AG89" s="626"/>
      <c r="AH89" s="627"/>
    </row>
    <row r="90" spans="1:34" ht="18.75" customHeight="1" thickBot="1">
      <c r="A90" s="671">
        <v>13</v>
      </c>
      <c r="B90" s="606" t="s">
        <v>128</v>
      </c>
      <c r="C90" s="607"/>
      <c r="D90" s="607"/>
      <c r="E90" s="607"/>
      <c r="F90" s="607"/>
      <c r="G90" s="607"/>
      <c r="H90" s="608"/>
      <c r="I90" s="606" t="s">
        <v>156</v>
      </c>
      <c r="J90" s="607"/>
      <c r="K90" s="607"/>
      <c r="L90" s="607"/>
      <c r="M90" s="607"/>
      <c r="N90" s="607"/>
      <c r="O90" s="608"/>
      <c r="P90" s="606" t="s">
        <v>264</v>
      </c>
      <c r="Q90" s="607"/>
      <c r="R90" s="607"/>
      <c r="S90" s="607"/>
      <c r="T90" s="607"/>
      <c r="U90" s="607"/>
      <c r="V90" s="607"/>
      <c r="W90" s="607"/>
      <c r="X90" s="607"/>
      <c r="Y90" s="607"/>
      <c r="Z90" s="607"/>
      <c r="AA90" s="607"/>
      <c r="AB90" s="607"/>
      <c r="AC90" s="607"/>
      <c r="AD90" s="607"/>
      <c r="AE90" s="607"/>
      <c r="AF90" s="607"/>
      <c r="AG90" s="607"/>
      <c r="AH90" s="609"/>
    </row>
    <row r="91" spans="1:34" ht="18.75" customHeight="1">
      <c r="A91" s="593"/>
      <c r="B91" s="610"/>
      <c r="C91" s="611"/>
      <c r="D91" s="611"/>
      <c r="E91" s="611"/>
      <c r="F91" s="611"/>
      <c r="G91" s="611"/>
      <c r="H91" s="612"/>
      <c r="I91" s="610"/>
      <c r="J91" s="611"/>
      <c r="K91" s="611"/>
      <c r="L91" s="611"/>
      <c r="M91" s="611"/>
      <c r="N91" s="611"/>
      <c r="O91" s="612"/>
      <c r="P91" s="628"/>
      <c r="Q91" s="629"/>
      <c r="R91" s="629"/>
      <c r="S91" s="629"/>
      <c r="T91" s="629"/>
      <c r="U91" s="629"/>
      <c r="V91" s="629"/>
      <c r="W91" s="629"/>
      <c r="X91" s="629"/>
      <c r="Y91" s="629"/>
      <c r="Z91" s="629"/>
      <c r="AA91" s="629"/>
      <c r="AB91" s="629"/>
      <c r="AC91" s="629"/>
      <c r="AD91" s="629"/>
      <c r="AE91" s="629"/>
      <c r="AF91" s="629"/>
      <c r="AG91" s="629"/>
      <c r="AH91" s="630"/>
    </row>
    <row r="92" spans="1:34" ht="18.75" customHeight="1">
      <c r="A92" s="593"/>
      <c r="B92" s="613"/>
      <c r="C92" s="614"/>
      <c r="D92" s="614"/>
      <c r="E92" s="614"/>
      <c r="F92" s="614"/>
      <c r="G92" s="614"/>
      <c r="H92" s="615"/>
      <c r="I92" s="613"/>
      <c r="J92" s="614"/>
      <c r="K92" s="614"/>
      <c r="L92" s="614"/>
      <c r="M92" s="614"/>
      <c r="N92" s="614"/>
      <c r="O92" s="615"/>
      <c r="P92" s="631"/>
      <c r="Q92" s="632"/>
      <c r="R92" s="632"/>
      <c r="S92" s="632"/>
      <c r="T92" s="632"/>
      <c r="U92" s="632"/>
      <c r="V92" s="632"/>
      <c r="W92" s="632"/>
      <c r="X92" s="632"/>
      <c r="Y92" s="632"/>
      <c r="Z92" s="632"/>
      <c r="AA92" s="632"/>
      <c r="AB92" s="632"/>
      <c r="AC92" s="632"/>
      <c r="AD92" s="632"/>
      <c r="AE92" s="632"/>
      <c r="AF92" s="632"/>
      <c r="AG92" s="632"/>
      <c r="AH92" s="633"/>
    </row>
    <row r="93" spans="1:34" ht="18.75" customHeight="1" thickBot="1">
      <c r="A93" s="593"/>
      <c r="B93" s="616"/>
      <c r="C93" s="617"/>
      <c r="D93" s="617"/>
      <c r="E93" s="617"/>
      <c r="F93" s="617"/>
      <c r="G93" s="617"/>
      <c r="H93" s="618"/>
      <c r="I93" s="616"/>
      <c r="J93" s="617"/>
      <c r="K93" s="617"/>
      <c r="L93" s="617"/>
      <c r="M93" s="617"/>
      <c r="N93" s="617"/>
      <c r="O93" s="618"/>
      <c r="P93" s="634"/>
      <c r="Q93" s="635"/>
      <c r="R93" s="635"/>
      <c r="S93" s="635"/>
      <c r="T93" s="635"/>
      <c r="U93" s="635"/>
      <c r="V93" s="635"/>
      <c r="W93" s="635"/>
      <c r="X93" s="635"/>
      <c r="Y93" s="635"/>
      <c r="Z93" s="635"/>
      <c r="AA93" s="635"/>
      <c r="AB93" s="635"/>
      <c r="AC93" s="635"/>
      <c r="AD93" s="635"/>
      <c r="AE93" s="635"/>
      <c r="AF93" s="635"/>
      <c r="AG93" s="635"/>
      <c r="AH93" s="636"/>
    </row>
    <row r="94" spans="1:34" ht="39.75" customHeight="1" thickBot="1">
      <c r="A94" s="593"/>
      <c r="B94" s="637" t="s">
        <v>158</v>
      </c>
      <c r="C94" s="638"/>
      <c r="D94" s="638"/>
      <c r="E94" s="639"/>
      <c r="F94" s="640" t="s">
        <v>159</v>
      </c>
      <c r="G94" s="640"/>
      <c r="H94" s="640"/>
      <c r="I94" s="637" t="s">
        <v>160</v>
      </c>
      <c r="J94" s="638"/>
      <c r="K94" s="638"/>
      <c r="L94" s="638"/>
      <c r="M94" s="638"/>
      <c r="N94" s="638"/>
      <c r="O94" s="639"/>
      <c r="P94" s="637" t="s">
        <v>161</v>
      </c>
      <c r="Q94" s="638"/>
      <c r="R94" s="638"/>
      <c r="S94" s="638"/>
      <c r="T94" s="638"/>
      <c r="U94" s="638"/>
      <c r="V94" s="638"/>
      <c r="W94" s="638"/>
      <c r="X94" s="638"/>
      <c r="Y94" s="639"/>
      <c r="Z94" s="643" t="s">
        <v>285</v>
      </c>
      <c r="AA94" s="644"/>
      <c r="AB94" s="644"/>
      <c r="AC94" s="644"/>
      <c r="AD94" s="645"/>
      <c r="AE94" s="637" t="s">
        <v>286</v>
      </c>
      <c r="AF94" s="638"/>
      <c r="AG94" s="638"/>
      <c r="AH94" s="646"/>
    </row>
    <row r="95" spans="1:34" ht="18.75" customHeight="1">
      <c r="A95" s="593"/>
      <c r="B95" s="647"/>
      <c r="C95" s="648"/>
      <c r="D95" s="648"/>
      <c r="E95" s="649"/>
      <c r="F95" s="653"/>
      <c r="G95" s="654"/>
      <c r="H95" s="655"/>
      <c r="I95" s="659"/>
      <c r="J95" s="660"/>
      <c r="K95" s="660"/>
      <c r="L95" s="660"/>
      <c r="M95" s="660"/>
      <c r="N95" s="660"/>
      <c r="O95" s="661"/>
      <c r="P95" s="610"/>
      <c r="Q95" s="611"/>
      <c r="R95" s="611"/>
      <c r="S95" s="611"/>
      <c r="T95" s="611"/>
      <c r="U95" s="611"/>
      <c r="V95" s="611"/>
      <c r="W95" s="611"/>
      <c r="X95" s="611"/>
      <c r="Y95" s="612"/>
      <c r="Z95" s="665"/>
      <c r="AA95" s="666"/>
      <c r="AB95" s="666"/>
      <c r="AC95" s="666"/>
      <c r="AD95" s="667"/>
      <c r="AE95" s="622"/>
      <c r="AF95" s="623"/>
      <c r="AG95" s="623"/>
      <c r="AH95" s="624"/>
    </row>
    <row r="96" spans="1:34" ht="18.75" customHeight="1" thickBot="1">
      <c r="A96" s="672"/>
      <c r="B96" s="650"/>
      <c r="C96" s="651"/>
      <c r="D96" s="651"/>
      <c r="E96" s="652"/>
      <c r="F96" s="656"/>
      <c r="G96" s="657"/>
      <c r="H96" s="658"/>
      <c r="I96" s="662"/>
      <c r="J96" s="663"/>
      <c r="K96" s="663"/>
      <c r="L96" s="663"/>
      <c r="M96" s="663"/>
      <c r="N96" s="663"/>
      <c r="O96" s="664"/>
      <c r="P96" s="616"/>
      <c r="Q96" s="617"/>
      <c r="R96" s="617"/>
      <c r="S96" s="617"/>
      <c r="T96" s="617"/>
      <c r="U96" s="617"/>
      <c r="V96" s="617"/>
      <c r="W96" s="617"/>
      <c r="X96" s="617"/>
      <c r="Y96" s="618"/>
      <c r="Z96" s="668"/>
      <c r="AA96" s="669"/>
      <c r="AB96" s="669"/>
      <c r="AC96" s="669"/>
      <c r="AD96" s="670"/>
      <c r="AE96" s="625"/>
      <c r="AF96" s="626"/>
      <c r="AG96" s="626"/>
      <c r="AH96" s="627"/>
    </row>
    <row r="97" spans="1:34" ht="18.75" customHeight="1" thickBot="1">
      <c r="A97" s="671">
        <v>14</v>
      </c>
      <c r="B97" s="606" t="s">
        <v>128</v>
      </c>
      <c r="C97" s="607"/>
      <c r="D97" s="607"/>
      <c r="E97" s="607"/>
      <c r="F97" s="607"/>
      <c r="G97" s="607"/>
      <c r="H97" s="608"/>
      <c r="I97" s="606" t="s">
        <v>156</v>
      </c>
      <c r="J97" s="607"/>
      <c r="K97" s="607"/>
      <c r="L97" s="607"/>
      <c r="M97" s="607"/>
      <c r="N97" s="607"/>
      <c r="O97" s="608"/>
      <c r="P97" s="606" t="s">
        <v>264</v>
      </c>
      <c r="Q97" s="607"/>
      <c r="R97" s="607"/>
      <c r="S97" s="607"/>
      <c r="T97" s="607"/>
      <c r="U97" s="607"/>
      <c r="V97" s="607"/>
      <c r="W97" s="607"/>
      <c r="X97" s="607"/>
      <c r="Y97" s="607"/>
      <c r="Z97" s="607"/>
      <c r="AA97" s="607"/>
      <c r="AB97" s="607"/>
      <c r="AC97" s="607"/>
      <c r="AD97" s="607"/>
      <c r="AE97" s="607"/>
      <c r="AF97" s="607"/>
      <c r="AG97" s="607"/>
      <c r="AH97" s="609"/>
    </row>
    <row r="98" spans="1:34" ht="18.75" customHeight="1">
      <c r="A98" s="593"/>
      <c r="B98" s="610"/>
      <c r="C98" s="611"/>
      <c r="D98" s="611"/>
      <c r="E98" s="611"/>
      <c r="F98" s="611"/>
      <c r="G98" s="611"/>
      <c r="H98" s="612"/>
      <c r="I98" s="610"/>
      <c r="J98" s="611"/>
      <c r="K98" s="611"/>
      <c r="L98" s="611"/>
      <c r="M98" s="611"/>
      <c r="N98" s="611"/>
      <c r="O98" s="612"/>
      <c r="P98" s="628"/>
      <c r="Q98" s="629"/>
      <c r="R98" s="629"/>
      <c r="S98" s="629"/>
      <c r="T98" s="629"/>
      <c r="U98" s="629"/>
      <c r="V98" s="629"/>
      <c r="W98" s="629"/>
      <c r="X98" s="629"/>
      <c r="Y98" s="629"/>
      <c r="Z98" s="629"/>
      <c r="AA98" s="629"/>
      <c r="AB98" s="629"/>
      <c r="AC98" s="629"/>
      <c r="AD98" s="629"/>
      <c r="AE98" s="629"/>
      <c r="AF98" s="629"/>
      <c r="AG98" s="629"/>
      <c r="AH98" s="630"/>
    </row>
    <row r="99" spans="1:34" ht="18.75" customHeight="1">
      <c r="A99" s="593"/>
      <c r="B99" s="613"/>
      <c r="C99" s="614"/>
      <c r="D99" s="614"/>
      <c r="E99" s="614"/>
      <c r="F99" s="614"/>
      <c r="G99" s="614"/>
      <c r="H99" s="615"/>
      <c r="I99" s="613"/>
      <c r="J99" s="614"/>
      <c r="K99" s="614"/>
      <c r="L99" s="614"/>
      <c r="M99" s="614"/>
      <c r="N99" s="614"/>
      <c r="O99" s="615"/>
      <c r="P99" s="631"/>
      <c r="Q99" s="632"/>
      <c r="R99" s="632"/>
      <c r="S99" s="632"/>
      <c r="T99" s="632"/>
      <c r="U99" s="632"/>
      <c r="V99" s="632"/>
      <c r="W99" s="632"/>
      <c r="X99" s="632"/>
      <c r="Y99" s="632"/>
      <c r="Z99" s="632"/>
      <c r="AA99" s="632"/>
      <c r="AB99" s="632"/>
      <c r="AC99" s="632"/>
      <c r="AD99" s="632"/>
      <c r="AE99" s="632"/>
      <c r="AF99" s="632"/>
      <c r="AG99" s="632"/>
      <c r="AH99" s="633"/>
    </row>
    <row r="100" spans="1:34" ht="18.75" customHeight="1" thickBot="1">
      <c r="A100" s="593"/>
      <c r="B100" s="616"/>
      <c r="C100" s="617"/>
      <c r="D100" s="617"/>
      <c r="E100" s="617"/>
      <c r="F100" s="617"/>
      <c r="G100" s="617"/>
      <c r="H100" s="618"/>
      <c r="I100" s="616"/>
      <c r="J100" s="617"/>
      <c r="K100" s="617"/>
      <c r="L100" s="617"/>
      <c r="M100" s="617"/>
      <c r="N100" s="617"/>
      <c r="O100" s="618"/>
      <c r="P100" s="634"/>
      <c r="Q100" s="635"/>
      <c r="R100" s="635"/>
      <c r="S100" s="635"/>
      <c r="T100" s="635"/>
      <c r="U100" s="635"/>
      <c r="V100" s="635"/>
      <c r="W100" s="635"/>
      <c r="X100" s="635"/>
      <c r="Y100" s="635"/>
      <c r="Z100" s="635"/>
      <c r="AA100" s="635"/>
      <c r="AB100" s="635"/>
      <c r="AC100" s="635"/>
      <c r="AD100" s="635"/>
      <c r="AE100" s="635"/>
      <c r="AF100" s="635"/>
      <c r="AG100" s="635"/>
      <c r="AH100" s="636"/>
    </row>
    <row r="101" spans="1:34" ht="39.75" customHeight="1" thickBot="1">
      <c r="A101" s="593"/>
      <c r="B101" s="637" t="s">
        <v>158</v>
      </c>
      <c r="C101" s="638"/>
      <c r="D101" s="638"/>
      <c r="E101" s="639"/>
      <c r="F101" s="640" t="s">
        <v>159</v>
      </c>
      <c r="G101" s="640"/>
      <c r="H101" s="640"/>
      <c r="I101" s="637" t="s">
        <v>160</v>
      </c>
      <c r="J101" s="638"/>
      <c r="K101" s="638"/>
      <c r="L101" s="638"/>
      <c r="M101" s="638"/>
      <c r="N101" s="638"/>
      <c r="O101" s="639"/>
      <c r="P101" s="637" t="s">
        <v>161</v>
      </c>
      <c r="Q101" s="638"/>
      <c r="R101" s="638"/>
      <c r="S101" s="638"/>
      <c r="T101" s="638"/>
      <c r="U101" s="638"/>
      <c r="V101" s="638"/>
      <c r="W101" s="638"/>
      <c r="X101" s="638"/>
      <c r="Y101" s="639"/>
      <c r="Z101" s="643" t="s">
        <v>285</v>
      </c>
      <c r="AA101" s="644"/>
      <c r="AB101" s="644"/>
      <c r="AC101" s="644"/>
      <c r="AD101" s="645"/>
      <c r="AE101" s="637" t="s">
        <v>286</v>
      </c>
      <c r="AF101" s="638"/>
      <c r="AG101" s="638"/>
      <c r="AH101" s="646"/>
    </row>
    <row r="102" spans="1:34" ht="18.75" customHeight="1">
      <c r="A102" s="593"/>
      <c r="B102" s="647"/>
      <c r="C102" s="648"/>
      <c r="D102" s="648"/>
      <c r="E102" s="649"/>
      <c r="F102" s="653"/>
      <c r="G102" s="654"/>
      <c r="H102" s="655"/>
      <c r="I102" s="659"/>
      <c r="J102" s="660"/>
      <c r="K102" s="660"/>
      <c r="L102" s="660"/>
      <c r="M102" s="660"/>
      <c r="N102" s="660"/>
      <c r="O102" s="661"/>
      <c r="P102" s="610"/>
      <c r="Q102" s="611"/>
      <c r="R102" s="611"/>
      <c r="S102" s="611"/>
      <c r="T102" s="611"/>
      <c r="U102" s="611"/>
      <c r="V102" s="611"/>
      <c r="W102" s="611"/>
      <c r="X102" s="611"/>
      <c r="Y102" s="612"/>
      <c r="Z102" s="665"/>
      <c r="AA102" s="666"/>
      <c r="AB102" s="666"/>
      <c r="AC102" s="666"/>
      <c r="AD102" s="667"/>
      <c r="AE102" s="622"/>
      <c r="AF102" s="623"/>
      <c r="AG102" s="623"/>
      <c r="AH102" s="624"/>
    </row>
    <row r="103" spans="1:34" ht="18.75" customHeight="1" thickBot="1">
      <c r="A103" s="672"/>
      <c r="B103" s="650"/>
      <c r="C103" s="651"/>
      <c r="D103" s="651"/>
      <c r="E103" s="652"/>
      <c r="F103" s="656"/>
      <c r="G103" s="657"/>
      <c r="H103" s="658"/>
      <c r="I103" s="662"/>
      <c r="J103" s="663"/>
      <c r="K103" s="663"/>
      <c r="L103" s="663"/>
      <c r="M103" s="663"/>
      <c r="N103" s="663"/>
      <c r="O103" s="664"/>
      <c r="P103" s="616"/>
      <c r="Q103" s="617"/>
      <c r="R103" s="617"/>
      <c r="S103" s="617"/>
      <c r="T103" s="617"/>
      <c r="U103" s="617"/>
      <c r="V103" s="617"/>
      <c r="W103" s="617"/>
      <c r="X103" s="617"/>
      <c r="Y103" s="618"/>
      <c r="Z103" s="668"/>
      <c r="AA103" s="669"/>
      <c r="AB103" s="669"/>
      <c r="AC103" s="669"/>
      <c r="AD103" s="670"/>
      <c r="AE103" s="625"/>
      <c r="AF103" s="626"/>
      <c r="AG103" s="626"/>
      <c r="AH103" s="627"/>
    </row>
    <row r="104" spans="1:34" ht="18.75" customHeight="1" thickBot="1">
      <c r="A104" s="671">
        <v>15</v>
      </c>
      <c r="B104" s="606" t="s">
        <v>128</v>
      </c>
      <c r="C104" s="607"/>
      <c r="D104" s="607"/>
      <c r="E104" s="607"/>
      <c r="F104" s="607"/>
      <c r="G104" s="607"/>
      <c r="H104" s="608"/>
      <c r="I104" s="606" t="s">
        <v>156</v>
      </c>
      <c r="J104" s="607"/>
      <c r="K104" s="607"/>
      <c r="L104" s="607"/>
      <c r="M104" s="607"/>
      <c r="N104" s="607"/>
      <c r="O104" s="608"/>
      <c r="P104" s="606" t="s">
        <v>264</v>
      </c>
      <c r="Q104" s="607"/>
      <c r="R104" s="607"/>
      <c r="S104" s="607"/>
      <c r="T104" s="607"/>
      <c r="U104" s="607"/>
      <c r="V104" s="607"/>
      <c r="W104" s="607"/>
      <c r="X104" s="607"/>
      <c r="Y104" s="607"/>
      <c r="Z104" s="607"/>
      <c r="AA104" s="607"/>
      <c r="AB104" s="607"/>
      <c r="AC104" s="607"/>
      <c r="AD104" s="607"/>
      <c r="AE104" s="607"/>
      <c r="AF104" s="607"/>
      <c r="AG104" s="607"/>
      <c r="AH104" s="609"/>
    </row>
    <row r="105" spans="1:34" ht="18.75" customHeight="1">
      <c r="A105" s="593"/>
      <c r="B105" s="610"/>
      <c r="C105" s="611"/>
      <c r="D105" s="611"/>
      <c r="E105" s="611"/>
      <c r="F105" s="611"/>
      <c r="G105" s="611"/>
      <c r="H105" s="612"/>
      <c r="I105" s="610"/>
      <c r="J105" s="611"/>
      <c r="K105" s="611"/>
      <c r="L105" s="611"/>
      <c r="M105" s="611"/>
      <c r="N105" s="611"/>
      <c r="O105" s="612"/>
      <c r="P105" s="628"/>
      <c r="Q105" s="629"/>
      <c r="R105" s="629"/>
      <c r="S105" s="629"/>
      <c r="T105" s="629"/>
      <c r="U105" s="629"/>
      <c r="V105" s="629"/>
      <c r="W105" s="629"/>
      <c r="X105" s="629"/>
      <c r="Y105" s="629"/>
      <c r="Z105" s="629"/>
      <c r="AA105" s="629"/>
      <c r="AB105" s="629"/>
      <c r="AC105" s="629"/>
      <c r="AD105" s="629"/>
      <c r="AE105" s="629"/>
      <c r="AF105" s="629"/>
      <c r="AG105" s="629"/>
      <c r="AH105" s="630"/>
    </row>
    <row r="106" spans="1:34" ht="18.75" customHeight="1">
      <c r="A106" s="593"/>
      <c r="B106" s="613"/>
      <c r="C106" s="614"/>
      <c r="D106" s="614"/>
      <c r="E106" s="614"/>
      <c r="F106" s="614"/>
      <c r="G106" s="614"/>
      <c r="H106" s="615"/>
      <c r="I106" s="613"/>
      <c r="J106" s="614"/>
      <c r="K106" s="614"/>
      <c r="L106" s="614"/>
      <c r="M106" s="614"/>
      <c r="N106" s="614"/>
      <c r="O106" s="615"/>
      <c r="P106" s="631"/>
      <c r="Q106" s="632"/>
      <c r="R106" s="632"/>
      <c r="S106" s="632"/>
      <c r="T106" s="632"/>
      <c r="U106" s="632"/>
      <c r="V106" s="632"/>
      <c r="W106" s="632"/>
      <c r="X106" s="632"/>
      <c r="Y106" s="632"/>
      <c r="Z106" s="632"/>
      <c r="AA106" s="632"/>
      <c r="AB106" s="632"/>
      <c r="AC106" s="632"/>
      <c r="AD106" s="632"/>
      <c r="AE106" s="632"/>
      <c r="AF106" s="632"/>
      <c r="AG106" s="632"/>
      <c r="AH106" s="633"/>
    </row>
    <row r="107" spans="1:34" ht="18.75" customHeight="1" thickBot="1">
      <c r="A107" s="593"/>
      <c r="B107" s="616"/>
      <c r="C107" s="617"/>
      <c r="D107" s="617"/>
      <c r="E107" s="617"/>
      <c r="F107" s="617"/>
      <c r="G107" s="617"/>
      <c r="H107" s="618"/>
      <c r="I107" s="616"/>
      <c r="J107" s="617"/>
      <c r="K107" s="617"/>
      <c r="L107" s="617"/>
      <c r="M107" s="617"/>
      <c r="N107" s="617"/>
      <c r="O107" s="618"/>
      <c r="P107" s="634"/>
      <c r="Q107" s="635"/>
      <c r="R107" s="635"/>
      <c r="S107" s="635"/>
      <c r="T107" s="635"/>
      <c r="U107" s="635"/>
      <c r="V107" s="635"/>
      <c r="W107" s="635"/>
      <c r="X107" s="635"/>
      <c r="Y107" s="635"/>
      <c r="Z107" s="635"/>
      <c r="AA107" s="635"/>
      <c r="AB107" s="635"/>
      <c r="AC107" s="635"/>
      <c r="AD107" s="635"/>
      <c r="AE107" s="635"/>
      <c r="AF107" s="635"/>
      <c r="AG107" s="635"/>
      <c r="AH107" s="636"/>
    </row>
    <row r="108" spans="1:34" ht="39.75" customHeight="1" thickBot="1">
      <c r="A108" s="593"/>
      <c r="B108" s="637" t="s">
        <v>158</v>
      </c>
      <c r="C108" s="638"/>
      <c r="D108" s="638"/>
      <c r="E108" s="639"/>
      <c r="F108" s="640" t="s">
        <v>159</v>
      </c>
      <c r="G108" s="640"/>
      <c r="H108" s="640"/>
      <c r="I108" s="637" t="s">
        <v>160</v>
      </c>
      <c r="J108" s="638"/>
      <c r="K108" s="638"/>
      <c r="L108" s="638"/>
      <c r="M108" s="638"/>
      <c r="N108" s="638"/>
      <c r="O108" s="639"/>
      <c r="P108" s="637" t="s">
        <v>161</v>
      </c>
      <c r="Q108" s="638"/>
      <c r="R108" s="638"/>
      <c r="S108" s="638"/>
      <c r="T108" s="638"/>
      <c r="U108" s="638"/>
      <c r="V108" s="638"/>
      <c r="W108" s="638"/>
      <c r="X108" s="638"/>
      <c r="Y108" s="639"/>
      <c r="Z108" s="643" t="s">
        <v>285</v>
      </c>
      <c r="AA108" s="644"/>
      <c r="AB108" s="644"/>
      <c r="AC108" s="644"/>
      <c r="AD108" s="645"/>
      <c r="AE108" s="637" t="s">
        <v>286</v>
      </c>
      <c r="AF108" s="638"/>
      <c r="AG108" s="638"/>
      <c r="AH108" s="646"/>
    </row>
    <row r="109" spans="1:34" ht="18.75" customHeight="1">
      <c r="A109" s="593"/>
      <c r="B109" s="647"/>
      <c r="C109" s="648"/>
      <c r="D109" s="648"/>
      <c r="E109" s="649"/>
      <c r="F109" s="653"/>
      <c r="G109" s="654"/>
      <c r="H109" s="655"/>
      <c r="I109" s="659"/>
      <c r="J109" s="660"/>
      <c r="K109" s="660"/>
      <c r="L109" s="660"/>
      <c r="M109" s="660"/>
      <c r="N109" s="660"/>
      <c r="O109" s="661"/>
      <c r="P109" s="610"/>
      <c r="Q109" s="611"/>
      <c r="R109" s="611"/>
      <c r="S109" s="611"/>
      <c r="T109" s="611"/>
      <c r="U109" s="611"/>
      <c r="V109" s="611"/>
      <c r="W109" s="611"/>
      <c r="X109" s="611"/>
      <c r="Y109" s="612"/>
      <c r="Z109" s="665"/>
      <c r="AA109" s="666"/>
      <c r="AB109" s="666"/>
      <c r="AC109" s="666"/>
      <c r="AD109" s="667"/>
      <c r="AE109" s="622"/>
      <c r="AF109" s="623"/>
      <c r="AG109" s="623"/>
      <c r="AH109" s="624"/>
    </row>
    <row r="110" spans="1:34" ht="18.75" customHeight="1" thickBot="1">
      <c r="A110" s="672"/>
      <c r="B110" s="650"/>
      <c r="C110" s="651"/>
      <c r="D110" s="651"/>
      <c r="E110" s="652"/>
      <c r="F110" s="656"/>
      <c r="G110" s="657"/>
      <c r="H110" s="658"/>
      <c r="I110" s="662"/>
      <c r="J110" s="663"/>
      <c r="K110" s="663"/>
      <c r="L110" s="663"/>
      <c r="M110" s="663"/>
      <c r="N110" s="663"/>
      <c r="O110" s="664"/>
      <c r="P110" s="616"/>
      <c r="Q110" s="617"/>
      <c r="R110" s="617"/>
      <c r="S110" s="617"/>
      <c r="T110" s="617"/>
      <c r="U110" s="617"/>
      <c r="V110" s="617"/>
      <c r="W110" s="617"/>
      <c r="X110" s="617"/>
      <c r="Y110" s="618"/>
      <c r="Z110" s="668"/>
      <c r="AA110" s="669"/>
      <c r="AB110" s="669"/>
      <c r="AC110" s="669"/>
      <c r="AD110" s="670"/>
      <c r="AE110" s="625"/>
      <c r="AF110" s="626"/>
      <c r="AG110" s="626"/>
      <c r="AH110" s="627"/>
    </row>
    <row r="111" spans="1:34" ht="18.75" customHeight="1" thickBot="1">
      <c r="A111" s="671">
        <v>16</v>
      </c>
      <c r="B111" s="606" t="s">
        <v>128</v>
      </c>
      <c r="C111" s="607"/>
      <c r="D111" s="607"/>
      <c r="E111" s="607"/>
      <c r="F111" s="607"/>
      <c r="G111" s="607"/>
      <c r="H111" s="608"/>
      <c r="I111" s="606" t="s">
        <v>156</v>
      </c>
      <c r="J111" s="607"/>
      <c r="K111" s="607"/>
      <c r="L111" s="607"/>
      <c r="M111" s="607"/>
      <c r="N111" s="607"/>
      <c r="O111" s="608"/>
      <c r="P111" s="606" t="s">
        <v>264</v>
      </c>
      <c r="Q111" s="607"/>
      <c r="R111" s="607"/>
      <c r="S111" s="607"/>
      <c r="T111" s="607"/>
      <c r="U111" s="607"/>
      <c r="V111" s="607"/>
      <c r="W111" s="607"/>
      <c r="X111" s="607"/>
      <c r="Y111" s="607"/>
      <c r="Z111" s="607"/>
      <c r="AA111" s="607"/>
      <c r="AB111" s="607"/>
      <c r="AC111" s="607"/>
      <c r="AD111" s="607"/>
      <c r="AE111" s="607"/>
      <c r="AF111" s="607"/>
      <c r="AG111" s="607"/>
      <c r="AH111" s="609"/>
    </row>
    <row r="112" spans="1:34" ht="18.75" customHeight="1">
      <c r="A112" s="593"/>
      <c r="B112" s="610"/>
      <c r="C112" s="611"/>
      <c r="D112" s="611"/>
      <c r="E112" s="611"/>
      <c r="F112" s="611"/>
      <c r="G112" s="611"/>
      <c r="H112" s="612"/>
      <c r="I112" s="610"/>
      <c r="J112" s="611"/>
      <c r="K112" s="611"/>
      <c r="L112" s="611"/>
      <c r="M112" s="611"/>
      <c r="N112" s="611"/>
      <c r="O112" s="612"/>
      <c r="P112" s="628"/>
      <c r="Q112" s="629"/>
      <c r="R112" s="629"/>
      <c r="S112" s="629"/>
      <c r="T112" s="629"/>
      <c r="U112" s="629"/>
      <c r="V112" s="629"/>
      <c r="W112" s="629"/>
      <c r="X112" s="629"/>
      <c r="Y112" s="629"/>
      <c r="Z112" s="629"/>
      <c r="AA112" s="629"/>
      <c r="AB112" s="629"/>
      <c r="AC112" s="629"/>
      <c r="AD112" s="629"/>
      <c r="AE112" s="629"/>
      <c r="AF112" s="629"/>
      <c r="AG112" s="629"/>
      <c r="AH112" s="630"/>
    </row>
    <row r="113" spans="1:34" ht="18.75" customHeight="1">
      <c r="A113" s="593"/>
      <c r="B113" s="613"/>
      <c r="C113" s="614"/>
      <c r="D113" s="614"/>
      <c r="E113" s="614"/>
      <c r="F113" s="614"/>
      <c r="G113" s="614"/>
      <c r="H113" s="615"/>
      <c r="I113" s="613"/>
      <c r="J113" s="614"/>
      <c r="K113" s="614"/>
      <c r="L113" s="614"/>
      <c r="M113" s="614"/>
      <c r="N113" s="614"/>
      <c r="O113" s="615"/>
      <c r="P113" s="631"/>
      <c r="Q113" s="632"/>
      <c r="R113" s="632"/>
      <c r="S113" s="632"/>
      <c r="T113" s="632"/>
      <c r="U113" s="632"/>
      <c r="V113" s="632"/>
      <c r="W113" s="632"/>
      <c r="X113" s="632"/>
      <c r="Y113" s="632"/>
      <c r="Z113" s="632"/>
      <c r="AA113" s="632"/>
      <c r="AB113" s="632"/>
      <c r="AC113" s="632"/>
      <c r="AD113" s="632"/>
      <c r="AE113" s="632"/>
      <c r="AF113" s="632"/>
      <c r="AG113" s="632"/>
      <c r="AH113" s="633"/>
    </row>
    <row r="114" spans="1:34" ht="18.75" customHeight="1" thickBot="1">
      <c r="A114" s="593"/>
      <c r="B114" s="616"/>
      <c r="C114" s="617"/>
      <c r="D114" s="617"/>
      <c r="E114" s="617"/>
      <c r="F114" s="617"/>
      <c r="G114" s="617"/>
      <c r="H114" s="618"/>
      <c r="I114" s="616"/>
      <c r="J114" s="617"/>
      <c r="K114" s="617"/>
      <c r="L114" s="617"/>
      <c r="M114" s="617"/>
      <c r="N114" s="617"/>
      <c r="O114" s="618"/>
      <c r="P114" s="634"/>
      <c r="Q114" s="635"/>
      <c r="R114" s="635"/>
      <c r="S114" s="635"/>
      <c r="T114" s="635"/>
      <c r="U114" s="635"/>
      <c r="V114" s="635"/>
      <c r="W114" s="635"/>
      <c r="X114" s="635"/>
      <c r="Y114" s="635"/>
      <c r="Z114" s="635"/>
      <c r="AA114" s="635"/>
      <c r="AB114" s="635"/>
      <c r="AC114" s="635"/>
      <c r="AD114" s="635"/>
      <c r="AE114" s="635"/>
      <c r="AF114" s="635"/>
      <c r="AG114" s="635"/>
      <c r="AH114" s="636"/>
    </row>
    <row r="115" spans="1:34" ht="39.75" customHeight="1" thickBot="1">
      <c r="A115" s="593"/>
      <c r="B115" s="637" t="s">
        <v>158</v>
      </c>
      <c r="C115" s="638"/>
      <c r="D115" s="638"/>
      <c r="E115" s="639"/>
      <c r="F115" s="640" t="s">
        <v>159</v>
      </c>
      <c r="G115" s="640"/>
      <c r="H115" s="640"/>
      <c r="I115" s="637" t="s">
        <v>160</v>
      </c>
      <c r="J115" s="638"/>
      <c r="K115" s="638"/>
      <c r="L115" s="638"/>
      <c r="M115" s="638"/>
      <c r="N115" s="638"/>
      <c r="O115" s="639"/>
      <c r="P115" s="637" t="s">
        <v>161</v>
      </c>
      <c r="Q115" s="638"/>
      <c r="R115" s="638"/>
      <c r="S115" s="638"/>
      <c r="T115" s="638"/>
      <c r="U115" s="638"/>
      <c r="V115" s="638"/>
      <c r="W115" s="638"/>
      <c r="X115" s="638"/>
      <c r="Y115" s="639"/>
      <c r="Z115" s="643" t="s">
        <v>285</v>
      </c>
      <c r="AA115" s="644"/>
      <c r="AB115" s="644"/>
      <c r="AC115" s="644"/>
      <c r="AD115" s="645"/>
      <c r="AE115" s="637" t="s">
        <v>286</v>
      </c>
      <c r="AF115" s="638"/>
      <c r="AG115" s="638"/>
      <c r="AH115" s="646"/>
    </row>
    <row r="116" spans="1:34" ht="18.75" customHeight="1">
      <c r="A116" s="593"/>
      <c r="B116" s="647"/>
      <c r="C116" s="648"/>
      <c r="D116" s="648"/>
      <c r="E116" s="649"/>
      <c r="F116" s="653"/>
      <c r="G116" s="654"/>
      <c r="H116" s="655"/>
      <c r="I116" s="659"/>
      <c r="J116" s="660"/>
      <c r="K116" s="660"/>
      <c r="L116" s="660"/>
      <c r="M116" s="660"/>
      <c r="N116" s="660"/>
      <c r="O116" s="661"/>
      <c r="P116" s="610"/>
      <c r="Q116" s="611"/>
      <c r="R116" s="611"/>
      <c r="S116" s="611"/>
      <c r="T116" s="611"/>
      <c r="U116" s="611"/>
      <c r="V116" s="611"/>
      <c r="W116" s="611"/>
      <c r="X116" s="611"/>
      <c r="Y116" s="612"/>
      <c r="Z116" s="665"/>
      <c r="AA116" s="666"/>
      <c r="AB116" s="666"/>
      <c r="AC116" s="666"/>
      <c r="AD116" s="667"/>
      <c r="AE116" s="622"/>
      <c r="AF116" s="623"/>
      <c r="AG116" s="623"/>
      <c r="AH116" s="624"/>
    </row>
    <row r="117" spans="1:34" ht="18.75" customHeight="1" thickBot="1">
      <c r="A117" s="672"/>
      <c r="B117" s="650"/>
      <c r="C117" s="651"/>
      <c r="D117" s="651"/>
      <c r="E117" s="652"/>
      <c r="F117" s="656"/>
      <c r="G117" s="657"/>
      <c r="H117" s="658"/>
      <c r="I117" s="662"/>
      <c r="J117" s="663"/>
      <c r="K117" s="663"/>
      <c r="L117" s="663"/>
      <c r="M117" s="663"/>
      <c r="N117" s="663"/>
      <c r="O117" s="664"/>
      <c r="P117" s="616"/>
      <c r="Q117" s="617"/>
      <c r="R117" s="617"/>
      <c r="S117" s="617"/>
      <c r="T117" s="617"/>
      <c r="U117" s="617"/>
      <c r="V117" s="617"/>
      <c r="W117" s="617"/>
      <c r="X117" s="617"/>
      <c r="Y117" s="618"/>
      <c r="Z117" s="668"/>
      <c r="AA117" s="669"/>
      <c r="AB117" s="669"/>
      <c r="AC117" s="669"/>
      <c r="AD117" s="670"/>
      <c r="AE117" s="625"/>
      <c r="AF117" s="626"/>
      <c r="AG117" s="626"/>
      <c r="AH117" s="627"/>
    </row>
    <row r="118" spans="1:34" ht="18.75" customHeight="1" thickBot="1">
      <c r="A118" s="671">
        <v>17</v>
      </c>
      <c r="B118" s="606" t="s">
        <v>128</v>
      </c>
      <c r="C118" s="607"/>
      <c r="D118" s="607"/>
      <c r="E118" s="607"/>
      <c r="F118" s="607"/>
      <c r="G118" s="607"/>
      <c r="H118" s="608"/>
      <c r="I118" s="606" t="s">
        <v>156</v>
      </c>
      <c r="J118" s="607"/>
      <c r="K118" s="607"/>
      <c r="L118" s="607"/>
      <c r="M118" s="607"/>
      <c r="N118" s="607"/>
      <c r="O118" s="608"/>
      <c r="P118" s="606" t="s">
        <v>264</v>
      </c>
      <c r="Q118" s="607"/>
      <c r="R118" s="607"/>
      <c r="S118" s="607"/>
      <c r="T118" s="607"/>
      <c r="U118" s="607"/>
      <c r="V118" s="607"/>
      <c r="W118" s="607"/>
      <c r="X118" s="607"/>
      <c r="Y118" s="607"/>
      <c r="Z118" s="607"/>
      <c r="AA118" s="607"/>
      <c r="AB118" s="607"/>
      <c r="AC118" s="607"/>
      <c r="AD118" s="607"/>
      <c r="AE118" s="607"/>
      <c r="AF118" s="607"/>
      <c r="AG118" s="607"/>
      <c r="AH118" s="609"/>
    </row>
    <row r="119" spans="1:34" ht="18.75" customHeight="1">
      <c r="A119" s="593"/>
      <c r="B119" s="610"/>
      <c r="C119" s="611"/>
      <c r="D119" s="611"/>
      <c r="E119" s="611"/>
      <c r="F119" s="611"/>
      <c r="G119" s="611"/>
      <c r="H119" s="612"/>
      <c r="I119" s="610"/>
      <c r="J119" s="611"/>
      <c r="K119" s="611"/>
      <c r="L119" s="611"/>
      <c r="M119" s="611"/>
      <c r="N119" s="611"/>
      <c r="O119" s="612"/>
      <c r="P119" s="628"/>
      <c r="Q119" s="629"/>
      <c r="R119" s="629"/>
      <c r="S119" s="629"/>
      <c r="T119" s="629"/>
      <c r="U119" s="629"/>
      <c r="V119" s="629"/>
      <c r="W119" s="629"/>
      <c r="X119" s="629"/>
      <c r="Y119" s="629"/>
      <c r="Z119" s="629"/>
      <c r="AA119" s="629"/>
      <c r="AB119" s="629"/>
      <c r="AC119" s="629"/>
      <c r="AD119" s="629"/>
      <c r="AE119" s="629"/>
      <c r="AF119" s="629"/>
      <c r="AG119" s="629"/>
      <c r="AH119" s="630"/>
    </row>
    <row r="120" spans="1:34" ht="18.75" customHeight="1">
      <c r="A120" s="593"/>
      <c r="B120" s="613"/>
      <c r="C120" s="614"/>
      <c r="D120" s="614"/>
      <c r="E120" s="614"/>
      <c r="F120" s="614"/>
      <c r="G120" s="614"/>
      <c r="H120" s="615"/>
      <c r="I120" s="613"/>
      <c r="J120" s="614"/>
      <c r="K120" s="614"/>
      <c r="L120" s="614"/>
      <c r="M120" s="614"/>
      <c r="N120" s="614"/>
      <c r="O120" s="615"/>
      <c r="P120" s="631"/>
      <c r="Q120" s="632"/>
      <c r="R120" s="632"/>
      <c r="S120" s="632"/>
      <c r="T120" s="632"/>
      <c r="U120" s="632"/>
      <c r="V120" s="632"/>
      <c r="W120" s="632"/>
      <c r="X120" s="632"/>
      <c r="Y120" s="632"/>
      <c r="Z120" s="632"/>
      <c r="AA120" s="632"/>
      <c r="AB120" s="632"/>
      <c r="AC120" s="632"/>
      <c r="AD120" s="632"/>
      <c r="AE120" s="632"/>
      <c r="AF120" s="632"/>
      <c r="AG120" s="632"/>
      <c r="AH120" s="633"/>
    </row>
    <row r="121" spans="1:34" ht="18.75" customHeight="1" thickBot="1">
      <c r="A121" s="593"/>
      <c r="B121" s="616"/>
      <c r="C121" s="617"/>
      <c r="D121" s="617"/>
      <c r="E121" s="617"/>
      <c r="F121" s="617"/>
      <c r="G121" s="617"/>
      <c r="H121" s="618"/>
      <c r="I121" s="616"/>
      <c r="J121" s="617"/>
      <c r="K121" s="617"/>
      <c r="L121" s="617"/>
      <c r="M121" s="617"/>
      <c r="N121" s="617"/>
      <c r="O121" s="618"/>
      <c r="P121" s="634"/>
      <c r="Q121" s="635"/>
      <c r="R121" s="635"/>
      <c r="S121" s="635"/>
      <c r="T121" s="635"/>
      <c r="U121" s="635"/>
      <c r="V121" s="635"/>
      <c r="W121" s="635"/>
      <c r="X121" s="635"/>
      <c r="Y121" s="635"/>
      <c r="Z121" s="635"/>
      <c r="AA121" s="635"/>
      <c r="AB121" s="635"/>
      <c r="AC121" s="635"/>
      <c r="AD121" s="635"/>
      <c r="AE121" s="635"/>
      <c r="AF121" s="635"/>
      <c r="AG121" s="635"/>
      <c r="AH121" s="636"/>
    </row>
    <row r="122" spans="1:34" ht="30" customHeight="1" thickBot="1">
      <c r="A122" s="593"/>
      <c r="B122" s="637" t="s">
        <v>158</v>
      </c>
      <c r="C122" s="638"/>
      <c r="D122" s="638"/>
      <c r="E122" s="639"/>
      <c r="F122" s="640" t="s">
        <v>159</v>
      </c>
      <c r="G122" s="640"/>
      <c r="H122" s="640"/>
      <c r="I122" s="637" t="s">
        <v>160</v>
      </c>
      <c r="J122" s="638"/>
      <c r="K122" s="638"/>
      <c r="L122" s="638"/>
      <c r="M122" s="638"/>
      <c r="N122" s="638"/>
      <c r="O122" s="639"/>
      <c r="P122" s="637" t="s">
        <v>161</v>
      </c>
      <c r="Q122" s="638"/>
      <c r="R122" s="638"/>
      <c r="S122" s="638"/>
      <c r="T122" s="638"/>
      <c r="U122" s="638"/>
      <c r="V122" s="638"/>
      <c r="W122" s="638"/>
      <c r="X122" s="638"/>
      <c r="Y122" s="639"/>
      <c r="Z122" s="643" t="s">
        <v>285</v>
      </c>
      <c r="AA122" s="644"/>
      <c r="AB122" s="644"/>
      <c r="AC122" s="644"/>
      <c r="AD122" s="645"/>
      <c r="AE122" s="637" t="s">
        <v>286</v>
      </c>
      <c r="AF122" s="638"/>
      <c r="AG122" s="638"/>
      <c r="AH122" s="646"/>
    </row>
    <row r="123" spans="1:34" ht="18.75" customHeight="1">
      <c r="A123" s="593"/>
      <c r="B123" s="647"/>
      <c r="C123" s="648"/>
      <c r="D123" s="648"/>
      <c r="E123" s="649"/>
      <c r="F123" s="653"/>
      <c r="G123" s="654"/>
      <c r="H123" s="655"/>
      <c r="I123" s="659"/>
      <c r="J123" s="660"/>
      <c r="K123" s="660"/>
      <c r="L123" s="660"/>
      <c r="M123" s="660"/>
      <c r="N123" s="660"/>
      <c r="O123" s="661"/>
      <c r="P123" s="610"/>
      <c r="Q123" s="611"/>
      <c r="R123" s="611"/>
      <c r="S123" s="611"/>
      <c r="T123" s="611"/>
      <c r="U123" s="611"/>
      <c r="V123" s="611"/>
      <c r="W123" s="611"/>
      <c r="X123" s="611"/>
      <c r="Y123" s="612"/>
      <c r="Z123" s="665"/>
      <c r="AA123" s="666"/>
      <c r="AB123" s="666"/>
      <c r="AC123" s="666"/>
      <c r="AD123" s="667"/>
      <c r="AE123" s="622"/>
      <c r="AF123" s="623"/>
      <c r="AG123" s="623"/>
      <c r="AH123" s="624"/>
    </row>
    <row r="124" spans="1:34" ht="18.75" customHeight="1" thickBot="1">
      <c r="A124" s="672"/>
      <c r="B124" s="650"/>
      <c r="C124" s="651"/>
      <c r="D124" s="651"/>
      <c r="E124" s="652"/>
      <c r="F124" s="656"/>
      <c r="G124" s="657"/>
      <c r="H124" s="658"/>
      <c r="I124" s="662"/>
      <c r="J124" s="663"/>
      <c r="K124" s="663"/>
      <c r="L124" s="663"/>
      <c r="M124" s="663"/>
      <c r="N124" s="663"/>
      <c r="O124" s="664"/>
      <c r="P124" s="616"/>
      <c r="Q124" s="617"/>
      <c r="R124" s="617"/>
      <c r="S124" s="617"/>
      <c r="T124" s="617"/>
      <c r="U124" s="617"/>
      <c r="V124" s="617"/>
      <c r="W124" s="617"/>
      <c r="X124" s="617"/>
      <c r="Y124" s="618"/>
      <c r="Z124" s="668"/>
      <c r="AA124" s="669"/>
      <c r="AB124" s="669"/>
      <c r="AC124" s="669"/>
      <c r="AD124" s="670"/>
      <c r="AE124" s="625"/>
      <c r="AF124" s="626"/>
      <c r="AG124" s="626"/>
      <c r="AH124" s="627"/>
    </row>
    <row r="125" spans="1:34" ht="18.75" customHeight="1" thickBot="1">
      <c r="A125" s="671">
        <v>18</v>
      </c>
      <c r="B125" s="606" t="s">
        <v>128</v>
      </c>
      <c r="C125" s="607"/>
      <c r="D125" s="607"/>
      <c r="E125" s="607"/>
      <c r="F125" s="607"/>
      <c r="G125" s="607"/>
      <c r="H125" s="608"/>
      <c r="I125" s="606" t="s">
        <v>156</v>
      </c>
      <c r="J125" s="607"/>
      <c r="K125" s="607"/>
      <c r="L125" s="607"/>
      <c r="M125" s="607"/>
      <c r="N125" s="607"/>
      <c r="O125" s="608"/>
      <c r="P125" s="606" t="s">
        <v>264</v>
      </c>
      <c r="Q125" s="607"/>
      <c r="R125" s="607"/>
      <c r="S125" s="607"/>
      <c r="T125" s="607"/>
      <c r="U125" s="607"/>
      <c r="V125" s="607"/>
      <c r="W125" s="607"/>
      <c r="X125" s="607"/>
      <c r="Y125" s="607"/>
      <c r="Z125" s="607"/>
      <c r="AA125" s="607"/>
      <c r="AB125" s="607"/>
      <c r="AC125" s="607"/>
      <c r="AD125" s="607"/>
      <c r="AE125" s="607"/>
      <c r="AF125" s="607"/>
      <c r="AG125" s="607"/>
      <c r="AH125" s="609"/>
    </row>
    <row r="126" spans="1:34" ht="18.75" customHeight="1">
      <c r="A126" s="593"/>
      <c r="B126" s="610"/>
      <c r="C126" s="611"/>
      <c r="D126" s="611"/>
      <c r="E126" s="611"/>
      <c r="F126" s="611"/>
      <c r="G126" s="611"/>
      <c r="H126" s="612"/>
      <c r="I126" s="610"/>
      <c r="J126" s="611"/>
      <c r="K126" s="611"/>
      <c r="L126" s="611"/>
      <c r="M126" s="611"/>
      <c r="N126" s="611"/>
      <c r="O126" s="612"/>
      <c r="P126" s="628"/>
      <c r="Q126" s="629"/>
      <c r="R126" s="629"/>
      <c r="S126" s="629"/>
      <c r="T126" s="629"/>
      <c r="U126" s="629"/>
      <c r="V126" s="629"/>
      <c r="W126" s="629"/>
      <c r="X126" s="629"/>
      <c r="Y126" s="629"/>
      <c r="Z126" s="629"/>
      <c r="AA126" s="629"/>
      <c r="AB126" s="629"/>
      <c r="AC126" s="629"/>
      <c r="AD126" s="629"/>
      <c r="AE126" s="629"/>
      <c r="AF126" s="629"/>
      <c r="AG126" s="629"/>
      <c r="AH126" s="630"/>
    </row>
    <row r="127" spans="1:34" ht="18.75" customHeight="1">
      <c r="A127" s="593"/>
      <c r="B127" s="613"/>
      <c r="C127" s="614"/>
      <c r="D127" s="614"/>
      <c r="E127" s="614"/>
      <c r="F127" s="614"/>
      <c r="G127" s="614"/>
      <c r="H127" s="615"/>
      <c r="I127" s="613"/>
      <c r="J127" s="614"/>
      <c r="K127" s="614"/>
      <c r="L127" s="614"/>
      <c r="M127" s="614"/>
      <c r="N127" s="614"/>
      <c r="O127" s="615"/>
      <c r="P127" s="631"/>
      <c r="Q127" s="632"/>
      <c r="R127" s="632"/>
      <c r="S127" s="632"/>
      <c r="T127" s="632"/>
      <c r="U127" s="632"/>
      <c r="V127" s="632"/>
      <c r="W127" s="632"/>
      <c r="X127" s="632"/>
      <c r="Y127" s="632"/>
      <c r="Z127" s="632"/>
      <c r="AA127" s="632"/>
      <c r="AB127" s="632"/>
      <c r="AC127" s="632"/>
      <c r="AD127" s="632"/>
      <c r="AE127" s="632"/>
      <c r="AF127" s="632"/>
      <c r="AG127" s="632"/>
      <c r="AH127" s="633"/>
    </row>
    <row r="128" spans="1:34" ht="18.75" customHeight="1" thickBot="1">
      <c r="A128" s="593"/>
      <c r="B128" s="616"/>
      <c r="C128" s="617"/>
      <c r="D128" s="617"/>
      <c r="E128" s="617"/>
      <c r="F128" s="617"/>
      <c r="G128" s="617"/>
      <c r="H128" s="618"/>
      <c r="I128" s="616"/>
      <c r="J128" s="617"/>
      <c r="K128" s="617"/>
      <c r="L128" s="617"/>
      <c r="M128" s="617"/>
      <c r="N128" s="617"/>
      <c r="O128" s="618"/>
      <c r="P128" s="634"/>
      <c r="Q128" s="635"/>
      <c r="R128" s="635"/>
      <c r="S128" s="635"/>
      <c r="T128" s="635"/>
      <c r="U128" s="635"/>
      <c r="V128" s="635"/>
      <c r="W128" s="635"/>
      <c r="X128" s="635"/>
      <c r="Y128" s="635"/>
      <c r="Z128" s="635"/>
      <c r="AA128" s="635"/>
      <c r="AB128" s="635"/>
      <c r="AC128" s="635"/>
      <c r="AD128" s="635"/>
      <c r="AE128" s="635"/>
      <c r="AF128" s="635"/>
      <c r="AG128" s="635"/>
      <c r="AH128" s="636"/>
    </row>
    <row r="129" spans="1:34" ht="39.75" customHeight="1" thickBot="1">
      <c r="A129" s="593"/>
      <c r="B129" s="637" t="s">
        <v>158</v>
      </c>
      <c r="C129" s="638"/>
      <c r="D129" s="638"/>
      <c r="E129" s="639"/>
      <c r="F129" s="640" t="s">
        <v>159</v>
      </c>
      <c r="G129" s="640"/>
      <c r="H129" s="640"/>
      <c r="I129" s="637" t="s">
        <v>160</v>
      </c>
      <c r="J129" s="638"/>
      <c r="K129" s="638"/>
      <c r="L129" s="638"/>
      <c r="M129" s="638"/>
      <c r="N129" s="638"/>
      <c r="O129" s="639"/>
      <c r="P129" s="637" t="s">
        <v>161</v>
      </c>
      <c r="Q129" s="638"/>
      <c r="R129" s="638"/>
      <c r="S129" s="638"/>
      <c r="T129" s="638"/>
      <c r="U129" s="638"/>
      <c r="V129" s="638"/>
      <c r="W129" s="638"/>
      <c r="X129" s="638"/>
      <c r="Y129" s="639"/>
      <c r="Z129" s="643" t="s">
        <v>285</v>
      </c>
      <c r="AA129" s="644"/>
      <c r="AB129" s="644"/>
      <c r="AC129" s="644"/>
      <c r="AD129" s="645"/>
      <c r="AE129" s="637" t="s">
        <v>286</v>
      </c>
      <c r="AF129" s="638"/>
      <c r="AG129" s="638"/>
      <c r="AH129" s="646"/>
    </row>
    <row r="130" spans="1:34" ht="18.75" customHeight="1">
      <c r="A130" s="593"/>
      <c r="B130" s="647"/>
      <c r="C130" s="648"/>
      <c r="D130" s="648"/>
      <c r="E130" s="649"/>
      <c r="F130" s="653"/>
      <c r="G130" s="654"/>
      <c r="H130" s="655"/>
      <c r="I130" s="659"/>
      <c r="J130" s="660"/>
      <c r="K130" s="660"/>
      <c r="L130" s="660"/>
      <c r="M130" s="660"/>
      <c r="N130" s="660"/>
      <c r="O130" s="661"/>
      <c r="P130" s="610"/>
      <c r="Q130" s="611"/>
      <c r="R130" s="611"/>
      <c r="S130" s="611"/>
      <c r="T130" s="611"/>
      <c r="U130" s="611"/>
      <c r="V130" s="611"/>
      <c r="W130" s="611"/>
      <c r="X130" s="611"/>
      <c r="Y130" s="612"/>
      <c r="Z130" s="665"/>
      <c r="AA130" s="666"/>
      <c r="AB130" s="666"/>
      <c r="AC130" s="666"/>
      <c r="AD130" s="667"/>
      <c r="AE130" s="622"/>
      <c r="AF130" s="623"/>
      <c r="AG130" s="623"/>
      <c r="AH130" s="624"/>
    </row>
    <row r="131" spans="1:34" ht="18.75" customHeight="1" thickBot="1">
      <c r="A131" s="672"/>
      <c r="B131" s="650"/>
      <c r="C131" s="651"/>
      <c r="D131" s="651"/>
      <c r="E131" s="652"/>
      <c r="F131" s="656"/>
      <c r="G131" s="657"/>
      <c r="H131" s="658"/>
      <c r="I131" s="662"/>
      <c r="J131" s="663"/>
      <c r="K131" s="663"/>
      <c r="L131" s="663"/>
      <c r="M131" s="663"/>
      <c r="N131" s="663"/>
      <c r="O131" s="664"/>
      <c r="P131" s="616"/>
      <c r="Q131" s="617"/>
      <c r="R131" s="617"/>
      <c r="S131" s="617"/>
      <c r="T131" s="617"/>
      <c r="U131" s="617"/>
      <c r="V131" s="617"/>
      <c r="W131" s="617"/>
      <c r="X131" s="617"/>
      <c r="Y131" s="618"/>
      <c r="Z131" s="668"/>
      <c r="AA131" s="669"/>
      <c r="AB131" s="669"/>
      <c r="AC131" s="669"/>
      <c r="AD131" s="670"/>
      <c r="AE131" s="625"/>
      <c r="AF131" s="626"/>
      <c r="AG131" s="626"/>
      <c r="AH131" s="627"/>
    </row>
    <row r="132" spans="1:34" ht="18.75" customHeight="1" thickBot="1">
      <c r="A132" s="671">
        <v>19</v>
      </c>
      <c r="B132" s="606" t="s">
        <v>128</v>
      </c>
      <c r="C132" s="607"/>
      <c r="D132" s="607"/>
      <c r="E132" s="607"/>
      <c r="F132" s="607"/>
      <c r="G132" s="607"/>
      <c r="H132" s="608"/>
      <c r="I132" s="606" t="s">
        <v>156</v>
      </c>
      <c r="J132" s="607"/>
      <c r="K132" s="607"/>
      <c r="L132" s="607"/>
      <c r="M132" s="607"/>
      <c r="N132" s="607"/>
      <c r="O132" s="608"/>
      <c r="P132" s="606" t="s">
        <v>264</v>
      </c>
      <c r="Q132" s="607"/>
      <c r="R132" s="607"/>
      <c r="S132" s="607"/>
      <c r="T132" s="607"/>
      <c r="U132" s="607"/>
      <c r="V132" s="607"/>
      <c r="W132" s="607"/>
      <c r="X132" s="607"/>
      <c r="Y132" s="607"/>
      <c r="Z132" s="607"/>
      <c r="AA132" s="607"/>
      <c r="AB132" s="607"/>
      <c r="AC132" s="607"/>
      <c r="AD132" s="607"/>
      <c r="AE132" s="607"/>
      <c r="AF132" s="607"/>
      <c r="AG132" s="607"/>
      <c r="AH132" s="609"/>
    </row>
    <row r="133" spans="1:34" ht="18.75" customHeight="1">
      <c r="A133" s="593"/>
      <c r="B133" s="610"/>
      <c r="C133" s="611"/>
      <c r="D133" s="611"/>
      <c r="E133" s="611"/>
      <c r="F133" s="611"/>
      <c r="G133" s="611"/>
      <c r="H133" s="612"/>
      <c r="I133" s="610"/>
      <c r="J133" s="611"/>
      <c r="K133" s="611"/>
      <c r="L133" s="611"/>
      <c r="M133" s="611"/>
      <c r="N133" s="611"/>
      <c r="O133" s="612"/>
      <c r="P133" s="628"/>
      <c r="Q133" s="629"/>
      <c r="R133" s="629"/>
      <c r="S133" s="629"/>
      <c r="T133" s="629"/>
      <c r="U133" s="629"/>
      <c r="V133" s="629"/>
      <c r="W133" s="629"/>
      <c r="X133" s="629"/>
      <c r="Y133" s="629"/>
      <c r="Z133" s="629"/>
      <c r="AA133" s="629"/>
      <c r="AB133" s="629"/>
      <c r="AC133" s="629"/>
      <c r="AD133" s="629"/>
      <c r="AE133" s="629"/>
      <c r="AF133" s="629"/>
      <c r="AG133" s="629"/>
      <c r="AH133" s="630"/>
    </row>
    <row r="134" spans="1:34" ht="18.75" customHeight="1">
      <c r="A134" s="593"/>
      <c r="B134" s="613"/>
      <c r="C134" s="614"/>
      <c r="D134" s="614"/>
      <c r="E134" s="614"/>
      <c r="F134" s="614"/>
      <c r="G134" s="614"/>
      <c r="H134" s="615"/>
      <c r="I134" s="613"/>
      <c r="J134" s="614"/>
      <c r="K134" s="614"/>
      <c r="L134" s="614"/>
      <c r="M134" s="614"/>
      <c r="N134" s="614"/>
      <c r="O134" s="615"/>
      <c r="P134" s="631"/>
      <c r="Q134" s="632"/>
      <c r="R134" s="632"/>
      <c r="S134" s="632"/>
      <c r="T134" s="632"/>
      <c r="U134" s="632"/>
      <c r="V134" s="632"/>
      <c r="W134" s="632"/>
      <c r="X134" s="632"/>
      <c r="Y134" s="632"/>
      <c r="Z134" s="632"/>
      <c r="AA134" s="632"/>
      <c r="AB134" s="632"/>
      <c r="AC134" s="632"/>
      <c r="AD134" s="632"/>
      <c r="AE134" s="632"/>
      <c r="AF134" s="632"/>
      <c r="AG134" s="632"/>
      <c r="AH134" s="633"/>
    </row>
    <row r="135" spans="1:34" ht="18.75" customHeight="1" thickBot="1">
      <c r="A135" s="593"/>
      <c r="B135" s="616"/>
      <c r="C135" s="617"/>
      <c r="D135" s="617"/>
      <c r="E135" s="617"/>
      <c r="F135" s="617"/>
      <c r="G135" s="617"/>
      <c r="H135" s="618"/>
      <c r="I135" s="616"/>
      <c r="J135" s="617"/>
      <c r="K135" s="617"/>
      <c r="L135" s="617"/>
      <c r="M135" s="617"/>
      <c r="N135" s="617"/>
      <c r="O135" s="618"/>
      <c r="P135" s="634"/>
      <c r="Q135" s="635"/>
      <c r="R135" s="635"/>
      <c r="S135" s="635"/>
      <c r="T135" s="635"/>
      <c r="U135" s="635"/>
      <c r="V135" s="635"/>
      <c r="W135" s="635"/>
      <c r="X135" s="635"/>
      <c r="Y135" s="635"/>
      <c r="Z135" s="635"/>
      <c r="AA135" s="635"/>
      <c r="AB135" s="635"/>
      <c r="AC135" s="635"/>
      <c r="AD135" s="635"/>
      <c r="AE135" s="635"/>
      <c r="AF135" s="635"/>
      <c r="AG135" s="635"/>
      <c r="AH135" s="636"/>
    </row>
    <row r="136" spans="1:34" ht="39.75" customHeight="1" thickBot="1">
      <c r="A136" s="593"/>
      <c r="B136" s="637" t="s">
        <v>158</v>
      </c>
      <c r="C136" s="638"/>
      <c r="D136" s="638"/>
      <c r="E136" s="639"/>
      <c r="F136" s="640" t="s">
        <v>159</v>
      </c>
      <c r="G136" s="640"/>
      <c r="H136" s="640"/>
      <c r="I136" s="637" t="s">
        <v>160</v>
      </c>
      <c r="J136" s="638"/>
      <c r="K136" s="638"/>
      <c r="L136" s="638"/>
      <c r="M136" s="638"/>
      <c r="N136" s="638"/>
      <c r="O136" s="639"/>
      <c r="P136" s="637" t="s">
        <v>161</v>
      </c>
      <c r="Q136" s="638"/>
      <c r="R136" s="638"/>
      <c r="S136" s="638"/>
      <c r="T136" s="638"/>
      <c r="U136" s="638"/>
      <c r="V136" s="638"/>
      <c r="W136" s="638"/>
      <c r="X136" s="638"/>
      <c r="Y136" s="639"/>
      <c r="Z136" s="643" t="s">
        <v>285</v>
      </c>
      <c r="AA136" s="644"/>
      <c r="AB136" s="644"/>
      <c r="AC136" s="644"/>
      <c r="AD136" s="645"/>
      <c r="AE136" s="637" t="s">
        <v>286</v>
      </c>
      <c r="AF136" s="638"/>
      <c r="AG136" s="638"/>
      <c r="AH136" s="646"/>
    </row>
    <row r="137" spans="1:34" ht="18.75" customHeight="1">
      <c r="A137" s="593"/>
      <c r="B137" s="647"/>
      <c r="C137" s="648"/>
      <c r="D137" s="648"/>
      <c r="E137" s="649"/>
      <c r="F137" s="653"/>
      <c r="G137" s="654"/>
      <c r="H137" s="655"/>
      <c r="I137" s="659"/>
      <c r="J137" s="660"/>
      <c r="K137" s="660"/>
      <c r="L137" s="660"/>
      <c r="M137" s="660"/>
      <c r="N137" s="660"/>
      <c r="O137" s="661"/>
      <c r="P137" s="610"/>
      <c r="Q137" s="611"/>
      <c r="R137" s="611"/>
      <c r="S137" s="611"/>
      <c r="T137" s="611"/>
      <c r="U137" s="611"/>
      <c r="V137" s="611"/>
      <c r="W137" s="611"/>
      <c r="X137" s="611"/>
      <c r="Y137" s="612"/>
      <c r="Z137" s="665"/>
      <c r="AA137" s="666"/>
      <c r="AB137" s="666"/>
      <c r="AC137" s="666"/>
      <c r="AD137" s="667"/>
      <c r="AE137" s="622"/>
      <c r="AF137" s="623"/>
      <c r="AG137" s="623"/>
      <c r="AH137" s="624"/>
    </row>
    <row r="138" spans="1:34" ht="18.75" customHeight="1" thickBot="1">
      <c r="A138" s="672"/>
      <c r="B138" s="650"/>
      <c r="C138" s="651"/>
      <c r="D138" s="651"/>
      <c r="E138" s="652"/>
      <c r="F138" s="656"/>
      <c r="G138" s="657"/>
      <c r="H138" s="658"/>
      <c r="I138" s="662"/>
      <c r="J138" s="663"/>
      <c r="K138" s="663"/>
      <c r="L138" s="663"/>
      <c r="M138" s="663"/>
      <c r="N138" s="663"/>
      <c r="O138" s="664"/>
      <c r="P138" s="616"/>
      <c r="Q138" s="617"/>
      <c r="R138" s="617"/>
      <c r="S138" s="617"/>
      <c r="T138" s="617"/>
      <c r="U138" s="617"/>
      <c r="V138" s="617"/>
      <c r="W138" s="617"/>
      <c r="X138" s="617"/>
      <c r="Y138" s="618"/>
      <c r="Z138" s="668"/>
      <c r="AA138" s="669"/>
      <c r="AB138" s="669"/>
      <c r="AC138" s="669"/>
      <c r="AD138" s="670"/>
      <c r="AE138" s="625"/>
      <c r="AF138" s="626"/>
      <c r="AG138" s="626"/>
      <c r="AH138" s="627"/>
    </row>
    <row r="139" spans="1:34" ht="18.75" customHeight="1" thickBot="1">
      <c r="A139" s="671">
        <v>20</v>
      </c>
      <c r="B139" s="606" t="s">
        <v>128</v>
      </c>
      <c r="C139" s="607"/>
      <c r="D139" s="607"/>
      <c r="E139" s="607"/>
      <c r="F139" s="607"/>
      <c r="G139" s="607"/>
      <c r="H139" s="608"/>
      <c r="I139" s="606" t="s">
        <v>156</v>
      </c>
      <c r="J139" s="607"/>
      <c r="K139" s="607"/>
      <c r="L139" s="607"/>
      <c r="M139" s="607"/>
      <c r="N139" s="607"/>
      <c r="O139" s="608"/>
      <c r="P139" s="606" t="s">
        <v>264</v>
      </c>
      <c r="Q139" s="607"/>
      <c r="R139" s="607"/>
      <c r="S139" s="607"/>
      <c r="T139" s="607"/>
      <c r="U139" s="607"/>
      <c r="V139" s="607"/>
      <c r="W139" s="607"/>
      <c r="X139" s="607"/>
      <c r="Y139" s="607"/>
      <c r="Z139" s="607"/>
      <c r="AA139" s="607"/>
      <c r="AB139" s="607"/>
      <c r="AC139" s="607"/>
      <c r="AD139" s="607"/>
      <c r="AE139" s="607"/>
      <c r="AF139" s="607"/>
      <c r="AG139" s="607"/>
      <c r="AH139" s="609"/>
    </row>
    <row r="140" spans="1:34" ht="18.75" customHeight="1">
      <c r="A140" s="593"/>
      <c r="B140" s="610"/>
      <c r="C140" s="611"/>
      <c r="D140" s="611"/>
      <c r="E140" s="611"/>
      <c r="F140" s="611"/>
      <c r="G140" s="611"/>
      <c r="H140" s="612"/>
      <c r="I140" s="610"/>
      <c r="J140" s="611"/>
      <c r="K140" s="611"/>
      <c r="L140" s="611"/>
      <c r="M140" s="611"/>
      <c r="N140" s="611"/>
      <c r="O140" s="612"/>
      <c r="P140" s="628"/>
      <c r="Q140" s="629"/>
      <c r="R140" s="629"/>
      <c r="S140" s="629"/>
      <c r="T140" s="629"/>
      <c r="U140" s="629"/>
      <c r="V140" s="629"/>
      <c r="W140" s="629"/>
      <c r="X140" s="629"/>
      <c r="Y140" s="629"/>
      <c r="Z140" s="629"/>
      <c r="AA140" s="629"/>
      <c r="AB140" s="629"/>
      <c r="AC140" s="629"/>
      <c r="AD140" s="629"/>
      <c r="AE140" s="629"/>
      <c r="AF140" s="629"/>
      <c r="AG140" s="629"/>
      <c r="AH140" s="630"/>
    </row>
    <row r="141" spans="1:34" ht="18.75" customHeight="1">
      <c r="A141" s="593"/>
      <c r="B141" s="613"/>
      <c r="C141" s="614"/>
      <c r="D141" s="614"/>
      <c r="E141" s="614"/>
      <c r="F141" s="614"/>
      <c r="G141" s="614"/>
      <c r="H141" s="615"/>
      <c r="I141" s="613"/>
      <c r="J141" s="614"/>
      <c r="K141" s="614"/>
      <c r="L141" s="614"/>
      <c r="M141" s="614"/>
      <c r="N141" s="614"/>
      <c r="O141" s="615"/>
      <c r="P141" s="631"/>
      <c r="Q141" s="632"/>
      <c r="R141" s="632"/>
      <c r="S141" s="632"/>
      <c r="T141" s="632"/>
      <c r="U141" s="632"/>
      <c r="V141" s="632"/>
      <c r="W141" s="632"/>
      <c r="X141" s="632"/>
      <c r="Y141" s="632"/>
      <c r="Z141" s="632"/>
      <c r="AA141" s="632"/>
      <c r="AB141" s="632"/>
      <c r="AC141" s="632"/>
      <c r="AD141" s="632"/>
      <c r="AE141" s="632"/>
      <c r="AF141" s="632"/>
      <c r="AG141" s="632"/>
      <c r="AH141" s="633"/>
    </row>
    <row r="142" spans="1:34" ht="18.75" customHeight="1" thickBot="1">
      <c r="A142" s="593"/>
      <c r="B142" s="616"/>
      <c r="C142" s="617"/>
      <c r="D142" s="617"/>
      <c r="E142" s="617"/>
      <c r="F142" s="617"/>
      <c r="G142" s="617"/>
      <c r="H142" s="618"/>
      <c r="I142" s="616"/>
      <c r="J142" s="617"/>
      <c r="K142" s="617"/>
      <c r="L142" s="617"/>
      <c r="M142" s="617"/>
      <c r="N142" s="617"/>
      <c r="O142" s="618"/>
      <c r="P142" s="634"/>
      <c r="Q142" s="635"/>
      <c r="R142" s="635"/>
      <c r="S142" s="635"/>
      <c r="T142" s="635"/>
      <c r="U142" s="635"/>
      <c r="V142" s="635"/>
      <c r="W142" s="635"/>
      <c r="X142" s="635"/>
      <c r="Y142" s="635"/>
      <c r="Z142" s="635"/>
      <c r="AA142" s="635"/>
      <c r="AB142" s="635"/>
      <c r="AC142" s="635"/>
      <c r="AD142" s="635"/>
      <c r="AE142" s="635"/>
      <c r="AF142" s="635"/>
      <c r="AG142" s="635"/>
      <c r="AH142" s="636"/>
    </row>
    <row r="143" spans="1:34" ht="39.75" customHeight="1" thickBot="1">
      <c r="A143" s="593"/>
      <c r="B143" s="637" t="s">
        <v>280</v>
      </c>
      <c r="C143" s="638"/>
      <c r="D143" s="638"/>
      <c r="E143" s="639"/>
      <c r="F143" s="640" t="s">
        <v>159</v>
      </c>
      <c r="G143" s="640"/>
      <c r="H143" s="640"/>
      <c r="I143" s="637" t="s">
        <v>160</v>
      </c>
      <c r="J143" s="638"/>
      <c r="K143" s="638"/>
      <c r="L143" s="638"/>
      <c r="M143" s="638"/>
      <c r="N143" s="638"/>
      <c r="O143" s="639"/>
      <c r="P143" s="637" t="s">
        <v>161</v>
      </c>
      <c r="Q143" s="638"/>
      <c r="R143" s="638"/>
      <c r="S143" s="638"/>
      <c r="T143" s="638"/>
      <c r="U143" s="638"/>
      <c r="V143" s="638"/>
      <c r="W143" s="638"/>
      <c r="X143" s="638"/>
      <c r="Y143" s="639"/>
      <c r="Z143" s="643" t="s">
        <v>285</v>
      </c>
      <c r="AA143" s="644"/>
      <c r="AB143" s="644"/>
      <c r="AC143" s="644"/>
      <c r="AD143" s="645"/>
      <c r="AE143" s="637" t="s">
        <v>286</v>
      </c>
      <c r="AF143" s="638"/>
      <c r="AG143" s="638"/>
      <c r="AH143" s="646"/>
    </row>
    <row r="144" spans="1:34" ht="18.75" customHeight="1">
      <c r="A144" s="593"/>
      <c r="B144" s="647"/>
      <c r="C144" s="648"/>
      <c r="D144" s="648"/>
      <c r="E144" s="649"/>
      <c r="F144" s="653"/>
      <c r="G144" s="654"/>
      <c r="H144" s="655"/>
      <c r="I144" s="659"/>
      <c r="J144" s="660"/>
      <c r="K144" s="660"/>
      <c r="L144" s="660"/>
      <c r="M144" s="660"/>
      <c r="N144" s="660"/>
      <c r="O144" s="661"/>
      <c r="P144" s="610"/>
      <c r="Q144" s="611"/>
      <c r="R144" s="611"/>
      <c r="S144" s="611"/>
      <c r="T144" s="611"/>
      <c r="U144" s="611"/>
      <c r="V144" s="611"/>
      <c r="W144" s="611"/>
      <c r="X144" s="611"/>
      <c r="Y144" s="612"/>
      <c r="Z144" s="665"/>
      <c r="AA144" s="666"/>
      <c r="AB144" s="666"/>
      <c r="AC144" s="666"/>
      <c r="AD144" s="667"/>
      <c r="AE144" s="622"/>
      <c r="AF144" s="623"/>
      <c r="AG144" s="623"/>
      <c r="AH144" s="624"/>
    </row>
    <row r="145" spans="1:35" ht="18.75" customHeight="1" thickBot="1">
      <c r="A145" s="672"/>
      <c r="B145" s="650"/>
      <c r="C145" s="651"/>
      <c r="D145" s="651"/>
      <c r="E145" s="652"/>
      <c r="F145" s="656"/>
      <c r="G145" s="657"/>
      <c r="H145" s="658"/>
      <c r="I145" s="662"/>
      <c r="J145" s="663"/>
      <c r="K145" s="663"/>
      <c r="L145" s="663"/>
      <c r="M145" s="663"/>
      <c r="N145" s="663"/>
      <c r="O145" s="664"/>
      <c r="P145" s="616"/>
      <c r="Q145" s="617"/>
      <c r="R145" s="617"/>
      <c r="S145" s="617"/>
      <c r="T145" s="617"/>
      <c r="U145" s="617"/>
      <c r="V145" s="617"/>
      <c r="W145" s="617"/>
      <c r="X145" s="617"/>
      <c r="Y145" s="618"/>
      <c r="Z145" s="668"/>
      <c r="AA145" s="669"/>
      <c r="AB145" s="669"/>
      <c r="AC145" s="669"/>
      <c r="AD145" s="670"/>
      <c r="AE145" s="625"/>
      <c r="AF145" s="626"/>
      <c r="AG145" s="626"/>
      <c r="AH145" s="627"/>
    </row>
    <row r="146" spans="1:35" ht="12" customHeight="1">
      <c r="A146" s="246"/>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8"/>
    </row>
    <row r="147" spans="1:35" ht="10.5" customHeight="1">
      <c r="A147" s="132"/>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50"/>
    </row>
    <row r="148" spans="1:35" ht="33" customHeight="1">
      <c r="A148" s="132"/>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679" t="s">
        <v>162</v>
      </c>
      <c r="Y148" s="680"/>
      <c r="Z148" s="681" t="s">
        <v>285</v>
      </c>
      <c r="AA148" s="682"/>
      <c r="AB148" s="682"/>
      <c r="AC148" s="682"/>
      <c r="AD148" s="683"/>
      <c r="AE148" s="684" t="s">
        <v>286</v>
      </c>
      <c r="AF148" s="685"/>
      <c r="AG148" s="685"/>
      <c r="AH148" s="686"/>
    </row>
    <row r="149" spans="1:35" ht="18.75" customHeight="1">
      <c r="A149" s="132"/>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679"/>
      <c r="Y149" s="680"/>
      <c r="Z149" s="687">
        <f>$BL$22</f>
        <v>0</v>
      </c>
      <c r="AA149" s="688"/>
      <c r="AB149" s="688"/>
      <c r="AC149" s="688"/>
      <c r="AD149" s="689"/>
      <c r="AE149" s="693">
        <f>$BM$22</f>
        <v>0</v>
      </c>
      <c r="AF149" s="694"/>
      <c r="AG149" s="694"/>
      <c r="AH149" s="695"/>
    </row>
    <row r="150" spans="1:35" ht="18.75" customHeight="1">
      <c r="A150" s="132"/>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679"/>
      <c r="Y150" s="680"/>
      <c r="Z150" s="690"/>
      <c r="AA150" s="691"/>
      <c r="AB150" s="691"/>
      <c r="AC150" s="691"/>
      <c r="AD150" s="692"/>
      <c r="AE150" s="696"/>
      <c r="AF150" s="697"/>
      <c r="AG150" s="697"/>
      <c r="AH150" s="698"/>
    </row>
    <row r="151" spans="1:35" ht="8.4" customHeight="1">
      <c r="A151" s="699"/>
      <c r="B151" s="700"/>
      <c r="C151" s="700"/>
      <c r="D151" s="700"/>
      <c r="E151" s="700"/>
      <c r="F151" s="700"/>
      <c r="G151" s="700"/>
      <c r="H151" s="700"/>
      <c r="I151" s="700"/>
      <c r="J151" s="700"/>
      <c r="K151" s="700"/>
      <c r="L151" s="700"/>
      <c r="M151" s="700"/>
      <c r="N151" s="700"/>
      <c r="O151" s="700"/>
      <c r="P151" s="700"/>
      <c r="Q151" s="700"/>
      <c r="R151" s="700"/>
      <c r="S151" s="700"/>
      <c r="T151" s="700"/>
      <c r="U151" s="700"/>
      <c r="V151" s="700"/>
      <c r="W151" s="700"/>
      <c r="X151" s="700"/>
      <c r="Y151" s="700"/>
      <c r="Z151" s="700"/>
      <c r="AA151" s="700"/>
      <c r="AB151" s="700"/>
      <c r="AC151" s="700"/>
      <c r="AD151" s="700"/>
      <c r="AE151" s="700"/>
      <c r="AF151" s="700"/>
      <c r="AG151" s="700"/>
      <c r="AH151" s="701"/>
      <c r="AI151" s="130"/>
    </row>
    <row r="152" spans="1:35" ht="12" customHeight="1">
      <c r="A152" s="673"/>
      <c r="B152" s="674"/>
      <c r="C152" s="674"/>
      <c r="D152" s="674"/>
      <c r="E152" s="674"/>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5"/>
      <c r="AI152" s="132"/>
    </row>
    <row r="153" spans="1:35" ht="18.75" customHeight="1" thickBot="1">
      <c r="A153" s="676"/>
      <c r="B153" s="677"/>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8"/>
      <c r="AI153" s="132"/>
    </row>
    <row r="154" spans="1:35" ht="13.5" customHeight="1"/>
    <row r="157" spans="1:35" ht="13.5" customHeight="1"/>
    <row r="158" spans="1:35" ht="13.5" customHeight="1"/>
    <row r="160" spans="1:35" ht="13.5" customHeight="1"/>
    <row r="161" ht="13.5" customHeight="1"/>
    <row r="164" ht="13.5" customHeight="1"/>
    <row r="165" ht="13.5" customHeight="1"/>
    <row r="167" ht="13.5" customHeight="1"/>
  </sheetData>
  <sheetProtection algorithmName="SHA-512" hashValue="d+RjBtObR/zfJSvBqdu1N/gZPBwhDnnvzvQBUINHhDGi8Z+CLa7cgtKsgUedxVKJOxlld1up+sr1t+XKzcRulw==" saltValue="ETw3E5FLw17CVYiCIDj97Q==" spinCount="100000" sheet="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7"/>
  <dataValidations count="1">
    <dataValidation imeMode="hiragana" allowBlank="1" showInputMessage="1" showErrorMessage="1" sqref="B38:B39 AA147:AH147 A152:AH153 X147:X148 Y147 A147:W150 P139:P140 I139:I140 B139:B140 P136:P137 B143:B144 F143:F144 I143:I144 P143:P144 Z147:Z149 F17:F18 I17:I18 P17:P18 Z10:Z11 B24:B25 A20 P20:P21 I20:I21 B20:B21 B129:B130 F24:F25 I24:I25 Z17:Z18 B17:B18 B13:B14 I13:I14 P13:P14 A13 F31:F32 A27 P27:P28 I27:I28 B27:B28 I31:I32 Z24:Z25 P31:P32 P34:P35 A34 I34:I35 B34:B35 B80:B81 F80:F81 I80:I81 P80:P81 P24:P25 Z73:Z74 B87:B88 F87:F88 I87:I88 P87:P88 A55 P94:P95 P90:P91 I90:I91 B90:B91 Z80:Z81 B94:B95 F94:F95 I94:I95 Z87:Z88 A76 A83 A48 B83:B84 A62 I83:I84 P83:P84 B101:B102 P97:P98 I97:I98 B97:B98 F101:F102 F38:F39 A69 I38:I39 P38:P39 Z31:Z32 B31:B32 B41:B42 I41:I42 P41:P42 A90 A97 A41 A104 A111 A118 A125 A132 A139 B45:B46 F45:F46 I45:I46 P45:P46 Z38:Z39 I101:I102 B52:B53 F52:F53 I52:I53 P52:P53 P59:P60 P55:P56 I55:I56 B55:B56 Z45:Z46 B59:B60 F59:F60 Z94:Z95 I59:I60 P111:P112 Z52:Z53 B48:B49 I48:I49 P48:P49 B66:B67 P62:P63 I62:I63 B62:B63 I111:I112 F66:F67 I66:I67 Z59:Z60 P69:P70 I69:I70 B69:B70 P66:P67 P76:P77 P104:P105 I76:I77 B76:B77 B73:B74 F73:F74 I73:I74 P73:P74 Z66:Z67 I104:I105 B104:B105 P101:P102 B108:B109 B111:B112 F108:F109 I108:I109 P108:P109 Z101:Z102 B115:B116 F115:F116 I115:I116 P115:P116 Z108:Z109 B122:B123 F122:F123 I122:I123 P122:P123 P129:P130 P125:P126 I125:I126 B125:B126 Z115:Z116 Z136:Z137 F129:F130 I129:I130 Z122:Z123 B118:B119 I118:I119 P118:P119 B136:B137 P132:P133 I132:I133 B132:B133 F136:F137 I136:I137 Z129:Z130 A6 B6:B7 I6:I7 P6:P7 B10:B11 F10:F11 I10:I11 P10:P11 Z143:Z144" xr:uid="{00000000-0002-0000-0500-000000000000}"/>
  </dataValidations>
  <printOptions horizontalCentered="1"/>
  <pageMargins left="0.70866141732283472" right="0.70866141732283472" top="0.6692913385826772" bottom="0.6692913385826772" header="0.11811023622047245" footer="0.31496062992125984"/>
  <pageSetup paperSize="9" scale="95" fitToHeight="0" orientation="portrait" horizontalDpi="300" verticalDpi="300" r:id="rId1"/>
  <rowBreaks count="4" manualBreakCount="4">
    <brk id="33" max="33" man="1"/>
    <brk id="61" max="33" man="1"/>
    <brk id="89" max="33" man="1"/>
    <brk id="117" max="3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5AE7-34E6-480A-924C-D1099ECA0270}">
  <dimension ref="A1:K42"/>
  <sheetViews>
    <sheetView workbookViewId="0">
      <selection activeCell="I38" sqref="I38"/>
    </sheetView>
  </sheetViews>
  <sheetFormatPr defaultColWidth="9" defaultRowHeight="13.2"/>
  <cols>
    <col min="1" max="1" width="1" style="28" customWidth="1"/>
    <col min="2" max="2" width="4.77734375" style="28" customWidth="1"/>
    <col min="3" max="3" width="14.77734375" style="28" customWidth="1"/>
    <col min="4" max="4" width="11.6640625" style="28" customWidth="1"/>
    <col min="5" max="5" width="15.77734375" style="28" customWidth="1"/>
    <col min="6" max="6" width="35.44140625" style="28" customWidth="1"/>
    <col min="7" max="7" width="3.44140625" style="28" customWidth="1"/>
    <col min="8" max="9" width="8" style="28" customWidth="1"/>
    <col min="10" max="10" width="11" style="28" customWidth="1"/>
    <col min="11" max="11" width="1.33203125" style="28" customWidth="1"/>
    <col min="12" max="16384" width="9" style="28"/>
  </cols>
  <sheetData>
    <row r="1" spans="1:10" ht="18" customHeight="1">
      <c r="A1" s="322">
        <f>共通事項①!S4</f>
        <v>0</v>
      </c>
      <c r="B1" s="106"/>
      <c r="C1" s="106"/>
    </row>
    <row r="2" spans="1:10">
      <c r="B2" s="56" t="s">
        <v>94</v>
      </c>
    </row>
    <row r="3" spans="1:10">
      <c r="C3" s="56"/>
      <c r="D3" s="56"/>
      <c r="E3" s="56"/>
      <c r="F3" s="56"/>
    </row>
    <row r="4" spans="1:10" ht="15" customHeight="1">
      <c r="B4" s="56" t="s">
        <v>15</v>
      </c>
      <c r="C4" s="56"/>
      <c r="D4" s="56"/>
      <c r="E4" s="56"/>
      <c r="F4" s="47" t="s">
        <v>16</v>
      </c>
    </row>
    <row r="5" spans="1:10" ht="15" customHeight="1">
      <c r="B5" s="702" t="s">
        <v>6</v>
      </c>
      <c r="C5" s="703"/>
      <c r="D5" s="704"/>
      <c r="E5" s="418" t="s">
        <v>93</v>
      </c>
      <c r="F5" s="100" t="s">
        <v>92</v>
      </c>
      <c r="H5" s="92"/>
      <c r="I5" s="92"/>
      <c r="J5" s="92"/>
    </row>
    <row r="6" spans="1:10" ht="18.600000000000001" customHeight="1">
      <c r="B6" s="705" t="s">
        <v>120</v>
      </c>
      <c r="C6" s="706"/>
      <c r="D6" s="707"/>
      <c r="E6" s="452"/>
      <c r="F6" s="422"/>
      <c r="H6" s="92"/>
      <c r="I6" s="92"/>
      <c r="J6" s="92"/>
    </row>
    <row r="7" spans="1:10" ht="16.2" customHeight="1">
      <c r="B7" s="705" t="s">
        <v>123</v>
      </c>
      <c r="C7" s="706"/>
      <c r="D7" s="707"/>
      <c r="E7" s="452"/>
      <c r="F7" s="423"/>
      <c r="H7" s="92"/>
      <c r="I7" s="92"/>
      <c r="J7" s="92"/>
    </row>
    <row r="8" spans="1:10" ht="15" customHeight="1">
      <c r="B8" s="708" t="s">
        <v>87</v>
      </c>
      <c r="C8" s="710" t="s">
        <v>14</v>
      </c>
      <c r="D8" s="711"/>
      <c r="E8" s="453"/>
      <c r="F8" s="111"/>
      <c r="H8" s="92"/>
      <c r="I8" s="92"/>
      <c r="J8" s="92"/>
    </row>
    <row r="9" spans="1:10" ht="15" customHeight="1">
      <c r="B9" s="708"/>
      <c r="C9" s="712" t="s">
        <v>19</v>
      </c>
      <c r="D9" s="713"/>
      <c r="E9" s="454"/>
      <c r="F9" s="112"/>
      <c r="H9" s="92"/>
      <c r="I9" s="92"/>
      <c r="J9" s="92"/>
    </row>
    <row r="10" spans="1:10" ht="15" customHeight="1">
      <c r="B10" s="708"/>
      <c r="C10" s="712" t="s">
        <v>129</v>
      </c>
      <c r="D10" s="713"/>
      <c r="E10" s="454"/>
      <c r="F10" s="265"/>
      <c r="H10" s="92"/>
      <c r="I10" s="92"/>
      <c r="J10" s="92"/>
    </row>
    <row r="11" spans="1:10" ht="15.75" customHeight="1">
      <c r="B11" s="708"/>
      <c r="C11" s="714" t="s">
        <v>20</v>
      </c>
      <c r="D11" s="715"/>
      <c r="E11" s="455"/>
      <c r="F11" s="113"/>
      <c r="H11" s="92"/>
      <c r="I11" s="92"/>
      <c r="J11" s="92"/>
    </row>
    <row r="12" spans="1:10" ht="20.25" customHeight="1">
      <c r="B12" s="709"/>
      <c r="C12" s="706" t="s">
        <v>86</v>
      </c>
      <c r="D12" s="707"/>
      <c r="E12" s="456">
        <f>SUM($E$8:$E$11)</f>
        <v>0</v>
      </c>
      <c r="F12" s="267"/>
      <c r="H12" s="92"/>
      <c r="I12" s="92"/>
      <c r="J12" s="92"/>
    </row>
    <row r="13" spans="1:10" ht="19.5" customHeight="1">
      <c r="B13" s="705" t="s">
        <v>0</v>
      </c>
      <c r="C13" s="706"/>
      <c r="D13" s="707"/>
      <c r="E13" s="457">
        <f>SUM(E6,E7,E12)</f>
        <v>0</v>
      </c>
      <c r="F13" s="268"/>
      <c r="H13" s="92"/>
      <c r="I13" s="92"/>
      <c r="J13" s="92"/>
    </row>
    <row r="14" spans="1:10" ht="13.8" thickBot="1">
      <c r="B14" s="716" t="s">
        <v>348</v>
      </c>
      <c r="C14" s="717"/>
      <c r="D14" s="718"/>
      <c r="E14" s="458"/>
      <c r="F14" s="269"/>
    </row>
    <row r="15" spans="1:10" ht="15" customHeight="1" thickTop="1">
      <c r="B15" s="719" t="s">
        <v>21</v>
      </c>
      <c r="C15" s="720"/>
      <c r="D15" s="721"/>
      <c r="E15" s="459">
        <f>SUM($E$13:$E$14)</f>
        <v>0</v>
      </c>
      <c r="F15" s="270"/>
    </row>
    <row r="16" spans="1:10" ht="15" customHeight="1">
      <c r="B16" s="57"/>
      <c r="C16" s="57"/>
      <c r="D16" s="57"/>
      <c r="E16" s="95" t="str">
        <f>IF(E15&lt;&gt;E42,"収支不一致","")</f>
        <v/>
      </c>
      <c r="F16" s="95"/>
    </row>
    <row r="17" spans="2:6" ht="15" customHeight="1">
      <c r="B17" s="57" t="s">
        <v>7</v>
      </c>
      <c r="C17" s="57"/>
      <c r="D17" s="57"/>
      <c r="E17" s="57"/>
      <c r="F17" s="58" t="s">
        <v>16</v>
      </c>
    </row>
    <row r="18" spans="2:6" ht="15" customHeight="1">
      <c r="B18" s="65"/>
      <c r="C18" s="100" t="s">
        <v>12</v>
      </c>
      <c r="D18" s="100" t="s">
        <v>34</v>
      </c>
      <c r="E18" s="418" t="s">
        <v>93</v>
      </c>
      <c r="F18" s="100" t="s">
        <v>92</v>
      </c>
    </row>
    <row r="19" spans="2:6" ht="15" customHeight="1">
      <c r="B19" s="722" t="s">
        <v>352</v>
      </c>
      <c r="C19" s="725" t="s">
        <v>56</v>
      </c>
      <c r="D19" s="59" t="s">
        <v>25</v>
      </c>
      <c r="E19" s="460"/>
      <c r="F19" s="111"/>
    </row>
    <row r="20" spans="2:6" ht="15" customHeight="1">
      <c r="B20" s="723"/>
      <c r="C20" s="726"/>
      <c r="D20" s="60" t="s">
        <v>26</v>
      </c>
      <c r="E20" s="461"/>
      <c r="F20" s="112"/>
    </row>
    <row r="21" spans="2:6" ht="15" customHeight="1">
      <c r="B21" s="723"/>
      <c r="C21" s="727"/>
      <c r="D21" s="61" t="s">
        <v>5</v>
      </c>
      <c r="E21" s="462"/>
      <c r="F21" s="113"/>
    </row>
    <row r="22" spans="2:6" ht="15" customHeight="1">
      <c r="B22" s="723"/>
      <c r="C22" s="725" t="s">
        <v>57</v>
      </c>
      <c r="D22" s="59" t="s">
        <v>3</v>
      </c>
      <c r="E22" s="460"/>
      <c r="F22" s="111"/>
    </row>
    <row r="23" spans="2:6" ht="15" customHeight="1">
      <c r="B23" s="723"/>
      <c r="C23" s="726"/>
      <c r="D23" s="60" t="s">
        <v>27</v>
      </c>
      <c r="E23" s="461"/>
      <c r="F23" s="112"/>
    </row>
    <row r="24" spans="2:6" ht="15" customHeight="1">
      <c r="B24" s="723"/>
      <c r="C24" s="726"/>
      <c r="D24" s="60" t="s">
        <v>4</v>
      </c>
      <c r="E24" s="461"/>
      <c r="F24" s="112"/>
    </row>
    <row r="25" spans="2:6" ht="15" customHeight="1">
      <c r="B25" s="723"/>
      <c r="C25" s="726"/>
      <c r="D25" s="60" t="s">
        <v>29</v>
      </c>
      <c r="E25" s="461"/>
      <c r="F25" s="112"/>
    </row>
    <row r="26" spans="2:6" ht="15" customHeight="1">
      <c r="B26" s="723"/>
      <c r="C26" s="727"/>
      <c r="D26" s="61" t="s">
        <v>24</v>
      </c>
      <c r="E26" s="462"/>
      <c r="F26" s="113"/>
    </row>
    <row r="27" spans="2:6" ht="15" customHeight="1">
      <c r="B27" s="723"/>
      <c r="C27" s="725" t="s">
        <v>58</v>
      </c>
      <c r="D27" s="59" t="s">
        <v>1</v>
      </c>
      <c r="E27" s="460"/>
      <c r="F27" s="111"/>
    </row>
    <row r="28" spans="2:6" ht="15" customHeight="1">
      <c r="B28" s="723"/>
      <c r="C28" s="726"/>
      <c r="D28" s="60" t="s">
        <v>31</v>
      </c>
      <c r="E28" s="461"/>
      <c r="F28" s="112"/>
    </row>
    <row r="29" spans="2:6" ht="15" customHeight="1">
      <c r="B29" s="723"/>
      <c r="C29" s="727"/>
      <c r="D29" s="61" t="s">
        <v>11</v>
      </c>
      <c r="E29" s="462"/>
      <c r="F29" s="113"/>
    </row>
    <row r="30" spans="2:6" ht="15" customHeight="1">
      <c r="B30" s="723"/>
      <c r="C30" s="725" t="s">
        <v>59</v>
      </c>
      <c r="D30" s="59" t="s">
        <v>30</v>
      </c>
      <c r="E30" s="463"/>
      <c r="F30" s="111"/>
    </row>
    <row r="31" spans="2:6" ht="15" customHeight="1">
      <c r="B31" s="723"/>
      <c r="C31" s="726"/>
      <c r="D31" s="60" t="s">
        <v>2</v>
      </c>
      <c r="E31" s="461"/>
      <c r="F31" s="112"/>
    </row>
    <row r="32" spans="2:6" ht="15" customHeight="1">
      <c r="B32" s="723"/>
      <c r="C32" s="726"/>
      <c r="D32" s="60" t="s">
        <v>28</v>
      </c>
      <c r="E32" s="461"/>
      <c r="F32" s="112"/>
    </row>
    <row r="33" spans="2:11" ht="15" customHeight="1">
      <c r="B33" s="723"/>
      <c r="C33" s="726"/>
      <c r="D33" s="60" t="s">
        <v>32</v>
      </c>
      <c r="E33" s="454"/>
      <c r="F33" s="112"/>
      <c r="H33" s="728"/>
      <c r="I33" s="728"/>
      <c r="J33" s="43"/>
      <c r="K33"/>
    </row>
    <row r="34" spans="2:11" ht="15" customHeight="1">
      <c r="B34" s="723"/>
      <c r="C34" s="727"/>
      <c r="D34" s="61" t="s">
        <v>20</v>
      </c>
      <c r="E34" s="455"/>
      <c r="F34" s="113"/>
      <c r="H34" s="417"/>
      <c r="I34" s="417"/>
      <c r="J34" s="43"/>
      <c r="K34"/>
    </row>
    <row r="35" spans="2:11" ht="15" customHeight="1">
      <c r="B35" s="723"/>
      <c r="C35" s="725" t="s">
        <v>275</v>
      </c>
      <c r="D35" s="59" t="s">
        <v>271</v>
      </c>
      <c r="E35" s="463"/>
      <c r="F35" s="111"/>
      <c r="H35" s="417"/>
      <c r="I35" s="417"/>
      <c r="J35" s="43"/>
      <c r="K35"/>
    </row>
    <row r="36" spans="2:11" ht="15" customHeight="1">
      <c r="B36" s="723"/>
      <c r="C36" s="727"/>
      <c r="D36" s="61" t="s">
        <v>272</v>
      </c>
      <c r="E36" s="455"/>
      <c r="F36" s="113"/>
      <c r="H36" s="417"/>
      <c r="I36" s="417"/>
      <c r="J36" s="43"/>
      <c r="K36"/>
    </row>
    <row r="37" spans="2:11" ht="15" customHeight="1">
      <c r="B37" s="723"/>
      <c r="C37" s="416" t="s">
        <v>119</v>
      </c>
      <c r="D37" s="59" t="s">
        <v>10</v>
      </c>
      <c r="E37" s="453"/>
      <c r="F37" s="111"/>
      <c r="H37" s="266"/>
      <c r="I37" s="266"/>
      <c r="J37" s="43"/>
      <c r="K37"/>
    </row>
    <row r="38" spans="2:11" ht="21" customHeight="1">
      <c r="B38" s="723"/>
      <c r="C38" s="705" t="s">
        <v>18</v>
      </c>
      <c r="D38" s="707"/>
      <c r="E38" s="457">
        <f>SUM($E$19:$E$37)</f>
        <v>0</v>
      </c>
      <c r="F38" s="271"/>
    </row>
    <row r="39" spans="2:11" ht="15" customHeight="1">
      <c r="B39" s="723"/>
      <c r="C39" s="729" t="s">
        <v>17</v>
      </c>
      <c r="D39" s="730"/>
      <c r="E39" s="457"/>
      <c r="F39" s="271"/>
    </row>
    <row r="40" spans="2:11" ht="21" customHeight="1">
      <c r="B40" s="724"/>
      <c r="C40" s="705" t="s">
        <v>353</v>
      </c>
      <c r="D40" s="707"/>
      <c r="E40" s="457">
        <f>$E$38-$E$39</f>
        <v>0</v>
      </c>
      <c r="F40" s="268"/>
      <c r="J40" s="189"/>
    </row>
    <row r="41" spans="2:11" ht="13.8" thickBot="1">
      <c r="B41" s="731" t="s">
        <v>358</v>
      </c>
      <c r="C41" s="732"/>
      <c r="D41" s="733"/>
      <c r="E41" s="464"/>
      <c r="F41" s="111"/>
    </row>
    <row r="42" spans="2:11" ht="19.2" customHeight="1" thickTop="1">
      <c r="B42" s="719" t="s">
        <v>83</v>
      </c>
      <c r="C42" s="720"/>
      <c r="D42" s="721"/>
      <c r="E42" s="465">
        <f>E40+E41</f>
        <v>0</v>
      </c>
      <c r="F42" s="272"/>
    </row>
  </sheetData>
  <mergeCells count="24">
    <mergeCell ref="B42:D42"/>
    <mergeCell ref="H33:I33"/>
    <mergeCell ref="C35:C36"/>
    <mergeCell ref="C38:D38"/>
    <mergeCell ref="C39:D39"/>
    <mergeCell ref="C40:D40"/>
    <mergeCell ref="B41:D41"/>
    <mergeCell ref="B13:D13"/>
    <mergeCell ref="B14:D14"/>
    <mergeCell ref="B15:D15"/>
    <mergeCell ref="B19:B40"/>
    <mergeCell ref="C19:C21"/>
    <mergeCell ref="C22:C26"/>
    <mergeCell ref="C27:C29"/>
    <mergeCell ref="C30:C34"/>
    <mergeCell ref="B5:D5"/>
    <mergeCell ref="B6:D6"/>
    <mergeCell ref="B7:D7"/>
    <mergeCell ref="B8:B12"/>
    <mergeCell ref="C8:D8"/>
    <mergeCell ref="C9:D9"/>
    <mergeCell ref="C10:D10"/>
    <mergeCell ref="C11:D11"/>
    <mergeCell ref="C12:D12"/>
  </mergeCells>
  <phoneticPr fontId="7"/>
  <conditionalFormatting sqref="E16">
    <cfRule type="containsText" dxfId="10767" priority="1" operator="containsText" text="収支不一致">
      <formula>NOT(ISERROR(SEARCH("収支不一致",E16)))</formula>
    </cfRule>
  </conditionalFormatting>
  <dataValidations count="2">
    <dataValidation imeMode="disabled" allowBlank="1" showInputMessage="1" showErrorMessage="1" sqref="J33:J37 E8:E15 E42 E19:E40" xr:uid="{DAB884A9-C83B-4599-AB6E-E23C4A52BA87}"/>
    <dataValidation imeMode="hiragana" allowBlank="1" showInputMessage="1" showErrorMessage="1" sqref="F8:F15 F19:F42" xr:uid="{94287A06-3855-41B0-B3EE-E59B8896C79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theme="8" tint="0.79998168889431442"/>
    <pageSetUpPr fitToPage="1"/>
  </sheetPr>
  <dimension ref="A1:K42"/>
  <sheetViews>
    <sheetView view="pageBreakPreview" zoomScaleNormal="100" zoomScaleSheetLayoutView="100" workbookViewId="0">
      <selection activeCell="M21" sqref="M21"/>
    </sheetView>
  </sheetViews>
  <sheetFormatPr defaultColWidth="9" defaultRowHeight="13.2"/>
  <cols>
    <col min="1" max="1" width="1" style="28" customWidth="1"/>
    <col min="2" max="2" width="4.77734375" style="28" customWidth="1"/>
    <col min="3" max="3" width="14.88671875" style="28" customWidth="1"/>
    <col min="4" max="4" width="11.6640625" style="28" customWidth="1"/>
    <col min="5" max="5" width="15.77734375" style="28" customWidth="1"/>
    <col min="6" max="6" width="35.44140625" style="28" customWidth="1"/>
    <col min="7" max="7" width="3.44140625" style="28" customWidth="1"/>
    <col min="8" max="9" width="8" style="28" customWidth="1"/>
    <col min="10" max="10" width="11" style="28" customWidth="1"/>
    <col min="11" max="11" width="1.33203125" style="28" customWidth="1"/>
    <col min="12" max="16384" width="9" style="28"/>
  </cols>
  <sheetData>
    <row r="1" spans="1:10" ht="18" customHeight="1">
      <c r="A1" s="322">
        <f>共通事項①!S4</f>
        <v>0</v>
      </c>
      <c r="B1" s="106"/>
      <c r="C1" s="106"/>
    </row>
    <row r="2" spans="1:10">
      <c r="B2" s="56" t="s">
        <v>94</v>
      </c>
    </row>
    <row r="3" spans="1:10">
      <c r="C3" s="56"/>
      <c r="D3" s="56"/>
      <c r="E3" s="56"/>
      <c r="F3" s="56"/>
    </row>
    <row r="4" spans="1:10" ht="15" customHeight="1">
      <c r="B4" s="56" t="s">
        <v>15</v>
      </c>
      <c r="C4" s="56"/>
      <c r="D4" s="56"/>
      <c r="E4" s="56"/>
      <c r="F4" s="47" t="s">
        <v>16</v>
      </c>
    </row>
    <row r="5" spans="1:10" ht="15" customHeight="1">
      <c r="B5" s="702" t="s">
        <v>6</v>
      </c>
      <c r="C5" s="703"/>
      <c r="D5" s="704"/>
      <c r="E5" s="418" t="s">
        <v>93</v>
      </c>
      <c r="F5" s="100" t="s">
        <v>92</v>
      </c>
      <c r="H5" s="92"/>
      <c r="I5" s="92"/>
      <c r="J5" s="92"/>
    </row>
    <row r="6" spans="1:10" ht="15" customHeight="1">
      <c r="B6" s="705" t="s">
        <v>120</v>
      </c>
      <c r="C6" s="706"/>
      <c r="D6" s="707"/>
      <c r="E6" s="114">
        <f>'【原則記入不要】内訳書1-1'!$BQ9</f>
        <v>0</v>
      </c>
      <c r="F6" s="422"/>
      <c r="H6" s="92"/>
      <c r="I6" s="92"/>
      <c r="J6" s="92"/>
    </row>
    <row r="7" spans="1:10" ht="15" customHeight="1">
      <c r="B7" s="705" t="s">
        <v>123</v>
      </c>
      <c r="C7" s="706"/>
      <c r="D7" s="707"/>
      <c r="E7" s="114">
        <f>'【原則記入不要】内訳書1-1'!$BQ10</f>
        <v>0</v>
      </c>
      <c r="F7" s="423"/>
      <c r="H7" s="92"/>
      <c r="I7" s="92"/>
      <c r="J7" s="92"/>
    </row>
    <row r="8" spans="1:10" ht="15" customHeight="1">
      <c r="B8" s="708" t="s">
        <v>88</v>
      </c>
      <c r="C8" s="710" t="s">
        <v>14</v>
      </c>
      <c r="D8" s="711"/>
      <c r="E8" s="105">
        <f>'【原則記入不要】内訳書1-1'!$BQ11</f>
        <v>0</v>
      </c>
      <c r="F8" s="111"/>
      <c r="H8" s="92"/>
      <c r="I8" s="92"/>
      <c r="J8" s="92"/>
    </row>
    <row r="9" spans="1:10" ht="15" customHeight="1">
      <c r="B9" s="708"/>
      <c r="C9" s="712" t="s">
        <v>19</v>
      </c>
      <c r="D9" s="713"/>
      <c r="E9" s="67">
        <f>'【原則記入不要】内訳書1-1'!$BQ12</f>
        <v>0</v>
      </c>
      <c r="F9" s="112"/>
      <c r="H9" s="92"/>
      <c r="I9" s="92"/>
      <c r="J9" s="92"/>
    </row>
    <row r="10" spans="1:10" ht="15" customHeight="1">
      <c r="B10" s="708"/>
      <c r="C10" s="712" t="s">
        <v>129</v>
      </c>
      <c r="D10" s="713"/>
      <c r="E10" s="67">
        <f>'【原則記入不要】内訳書1-1'!$BQ13</f>
        <v>0</v>
      </c>
      <c r="F10" s="265"/>
      <c r="H10" s="92"/>
      <c r="I10" s="92"/>
      <c r="J10" s="92"/>
    </row>
    <row r="11" spans="1:10" ht="15.75" customHeight="1">
      <c r="B11" s="708"/>
      <c r="C11" s="714" t="s">
        <v>20</v>
      </c>
      <c r="D11" s="715"/>
      <c r="E11" s="68">
        <f>'【原則記入不要】内訳書1-1'!$BQ14</f>
        <v>0</v>
      </c>
      <c r="F11" s="113"/>
      <c r="H11" s="92"/>
      <c r="I11" s="92"/>
      <c r="J11" s="92"/>
    </row>
    <row r="12" spans="1:10" ht="20.25" customHeight="1">
      <c r="B12" s="709"/>
      <c r="C12" s="706" t="s">
        <v>89</v>
      </c>
      <c r="D12" s="707"/>
      <c r="E12" s="72">
        <f>SUM($E$8:$E$11)</f>
        <v>0</v>
      </c>
      <c r="F12" s="267"/>
      <c r="H12" s="92"/>
      <c r="I12" s="92"/>
      <c r="J12" s="92"/>
    </row>
    <row r="13" spans="1:10" ht="19.5" customHeight="1">
      <c r="B13" s="705" t="s">
        <v>0</v>
      </c>
      <c r="C13" s="706"/>
      <c r="D13" s="707"/>
      <c r="E13" s="69">
        <f>SUM(E6,E7,E12)</f>
        <v>0</v>
      </c>
      <c r="F13" s="268"/>
      <c r="H13" s="92"/>
      <c r="I13" s="92"/>
      <c r="J13" s="92"/>
    </row>
    <row r="14" spans="1:10" ht="15" customHeight="1" thickBot="1">
      <c r="B14" s="716" t="s">
        <v>348</v>
      </c>
      <c r="C14" s="717"/>
      <c r="D14" s="718"/>
      <c r="E14" s="73">
        <f>'【原則記入不要】内訳書1-1'!$BQ$17</f>
        <v>0</v>
      </c>
      <c r="F14" s="269"/>
    </row>
    <row r="15" spans="1:10" ht="15" customHeight="1" thickTop="1">
      <c r="B15" s="719" t="s">
        <v>21</v>
      </c>
      <c r="C15" s="720"/>
      <c r="D15" s="721"/>
      <c r="E15" s="74">
        <f>SUM($E$13:$E$14)</f>
        <v>0</v>
      </c>
      <c r="F15" s="270"/>
    </row>
    <row r="16" spans="1:10" ht="15" customHeight="1">
      <c r="B16" s="57"/>
      <c r="C16" s="57"/>
      <c r="D16" s="57"/>
      <c r="E16" s="95" t="str">
        <f>IF(E15&lt;&gt;E42,"収支不一致","")</f>
        <v/>
      </c>
      <c r="F16" s="95"/>
    </row>
    <row r="17" spans="2:6" ht="15" customHeight="1">
      <c r="B17" s="57" t="s">
        <v>7</v>
      </c>
      <c r="C17" s="57"/>
      <c r="D17" s="57"/>
      <c r="E17" s="57"/>
      <c r="F17" s="58" t="s">
        <v>16</v>
      </c>
    </row>
    <row r="18" spans="2:6" ht="15" customHeight="1">
      <c r="B18" s="65"/>
      <c r="C18" s="100" t="s">
        <v>12</v>
      </c>
      <c r="D18" s="100" t="s">
        <v>34</v>
      </c>
      <c r="E18" s="418" t="s">
        <v>93</v>
      </c>
      <c r="F18" s="100" t="s">
        <v>92</v>
      </c>
    </row>
    <row r="19" spans="2:6" ht="15" customHeight="1">
      <c r="B19" s="722" t="s">
        <v>352</v>
      </c>
      <c r="C19" s="725" t="s">
        <v>56</v>
      </c>
      <c r="D19" s="59" t="s">
        <v>25</v>
      </c>
      <c r="E19" s="70">
        <f>'【原則記入不要】内訳書1-1'!$BQ26</f>
        <v>0</v>
      </c>
      <c r="F19" s="111"/>
    </row>
    <row r="20" spans="2:6" ht="15" customHeight="1">
      <c r="B20" s="723"/>
      <c r="C20" s="726"/>
      <c r="D20" s="60" t="s">
        <v>26</v>
      </c>
      <c r="E20" s="104">
        <f>'【原則記入不要】内訳書1-1'!$BQ27</f>
        <v>0</v>
      </c>
      <c r="F20" s="112"/>
    </row>
    <row r="21" spans="2:6" ht="15" customHeight="1">
      <c r="B21" s="723"/>
      <c r="C21" s="727"/>
      <c r="D21" s="61" t="s">
        <v>5</v>
      </c>
      <c r="E21" s="103">
        <f>'【原則記入不要】内訳書1-1'!$BQ28</f>
        <v>0</v>
      </c>
      <c r="F21" s="113"/>
    </row>
    <row r="22" spans="2:6" ht="15" customHeight="1">
      <c r="B22" s="723"/>
      <c r="C22" s="725" t="s">
        <v>57</v>
      </c>
      <c r="D22" s="59" t="s">
        <v>3</v>
      </c>
      <c r="E22" s="70">
        <f>'【原則記入不要】内訳書1-1'!$BQ29</f>
        <v>0</v>
      </c>
      <c r="F22" s="111"/>
    </row>
    <row r="23" spans="2:6" ht="15" customHeight="1">
      <c r="B23" s="723"/>
      <c r="C23" s="726"/>
      <c r="D23" s="60" t="s">
        <v>27</v>
      </c>
      <c r="E23" s="104">
        <f>'【原則記入不要】内訳書1-1'!$BQ30</f>
        <v>0</v>
      </c>
      <c r="F23" s="112"/>
    </row>
    <row r="24" spans="2:6" ht="15" customHeight="1">
      <c r="B24" s="723"/>
      <c r="C24" s="726"/>
      <c r="D24" s="60" t="s">
        <v>4</v>
      </c>
      <c r="E24" s="104">
        <f>'【原則記入不要】内訳書1-1'!$BQ31</f>
        <v>0</v>
      </c>
      <c r="F24" s="112"/>
    </row>
    <row r="25" spans="2:6" ht="15" customHeight="1">
      <c r="B25" s="723"/>
      <c r="C25" s="726"/>
      <c r="D25" s="60" t="s">
        <v>29</v>
      </c>
      <c r="E25" s="104">
        <f>'【原則記入不要】内訳書1-1'!$BQ32</f>
        <v>0</v>
      </c>
      <c r="F25" s="112"/>
    </row>
    <row r="26" spans="2:6" ht="15" customHeight="1">
      <c r="B26" s="723"/>
      <c r="C26" s="727"/>
      <c r="D26" s="61" t="s">
        <v>24</v>
      </c>
      <c r="E26" s="103">
        <f>'【原則記入不要】内訳書1-1'!$BQ33</f>
        <v>0</v>
      </c>
      <c r="F26" s="113"/>
    </row>
    <row r="27" spans="2:6" ht="15" customHeight="1">
      <c r="B27" s="723"/>
      <c r="C27" s="725" t="s">
        <v>58</v>
      </c>
      <c r="D27" s="59" t="s">
        <v>1</v>
      </c>
      <c r="E27" s="70">
        <f>'【原則記入不要】内訳書1-1'!$BQ34</f>
        <v>0</v>
      </c>
      <c r="F27" s="111"/>
    </row>
    <row r="28" spans="2:6" ht="15" customHeight="1">
      <c r="B28" s="723"/>
      <c r="C28" s="726"/>
      <c r="D28" s="60" t="s">
        <v>31</v>
      </c>
      <c r="E28" s="104">
        <f>'【原則記入不要】内訳書1-1'!$BQ35</f>
        <v>0</v>
      </c>
      <c r="F28" s="112"/>
    </row>
    <row r="29" spans="2:6" ht="15" customHeight="1">
      <c r="B29" s="723"/>
      <c r="C29" s="727"/>
      <c r="D29" s="61" t="s">
        <v>11</v>
      </c>
      <c r="E29" s="103">
        <f>'【原則記入不要】内訳書1-1'!$BQ36</f>
        <v>0</v>
      </c>
      <c r="F29" s="113"/>
    </row>
    <row r="30" spans="2:6" ht="15" customHeight="1">
      <c r="B30" s="723"/>
      <c r="C30" s="725" t="s">
        <v>59</v>
      </c>
      <c r="D30" s="59" t="s">
        <v>30</v>
      </c>
      <c r="E30" s="251">
        <f>'【原則記入不要】内訳書1-1'!$BQ37</f>
        <v>0</v>
      </c>
      <c r="F30" s="111"/>
    </row>
    <row r="31" spans="2:6" ht="15" customHeight="1">
      <c r="B31" s="723"/>
      <c r="C31" s="726"/>
      <c r="D31" s="60" t="s">
        <v>2</v>
      </c>
      <c r="E31" s="104">
        <f>'【原則記入不要】内訳書1-1'!$BQ38</f>
        <v>0</v>
      </c>
      <c r="F31" s="112"/>
    </row>
    <row r="32" spans="2:6" ht="15" customHeight="1">
      <c r="B32" s="723"/>
      <c r="C32" s="726"/>
      <c r="D32" s="60" t="s">
        <v>28</v>
      </c>
      <c r="E32" s="104">
        <f>'【原則記入不要】内訳書1-1'!$BQ39</f>
        <v>0</v>
      </c>
      <c r="F32" s="112"/>
    </row>
    <row r="33" spans="2:11" ht="15" customHeight="1">
      <c r="B33" s="723"/>
      <c r="C33" s="726"/>
      <c r="D33" s="60" t="s">
        <v>32</v>
      </c>
      <c r="E33" s="67">
        <f>'【原則記入不要】内訳書1-1'!$BQ40</f>
        <v>0</v>
      </c>
      <c r="F33" s="112"/>
      <c r="H33" s="728"/>
      <c r="I33" s="728"/>
      <c r="J33" s="43"/>
      <c r="K33"/>
    </row>
    <row r="34" spans="2:11" ht="15" customHeight="1">
      <c r="B34" s="723"/>
      <c r="C34" s="727"/>
      <c r="D34" s="61" t="s">
        <v>20</v>
      </c>
      <c r="E34" s="68">
        <f>'【原則記入不要】内訳書1-1'!$BQ41</f>
        <v>0</v>
      </c>
      <c r="F34" s="113"/>
      <c r="H34" s="417"/>
      <c r="I34" s="417"/>
      <c r="J34" s="43"/>
      <c r="K34"/>
    </row>
    <row r="35" spans="2:11" ht="15" customHeight="1">
      <c r="B35" s="723"/>
      <c r="C35" s="725" t="s">
        <v>275</v>
      </c>
      <c r="D35" s="59" t="s">
        <v>271</v>
      </c>
      <c r="E35" s="251">
        <f>'【原則記入不要】内訳書1-1'!$BQ42</f>
        <v>0</v>
      </c>
      <c r="F35" s="111"/>
      <c r="H35" s="417"/>
      <c r="I35" s="417"/>
      <c r="J35" s="43"/>
      <c r="K35"/>
    </row>
    <row r="36" spans="2:11" ht="15" customHeight="1">
      <c r="B36" s="723"/>
      <c r="C36" s="727"/>
      <c r="D36" s="61" t="s">
        <v>272</v>
      </c>
      <c r="E36" s="68">
        <f>'【原則記入不要】内訳書1-1'!$BQ43</f>
        <v>0</v>
      </c>
      <c r="F36" s="113"/>
      <c r="H36" s="417"/>
      <c r="I36" s="417"/>
      <c r="J36" s="43"/>
      <c r="K36"/>
    </row>
    <row r="37" spans="2:11" ht="15" customHeight="1">
      <c r="B37" s="723"/>
      <c r="C37" s="416" t="s">
        <v>119</v>
      </c>
      <c r="D37" s="59" t="s">
        <v>10</v>
      </c>
      <c r="E37" s="105">
        <f>'【原則記入不要】内訳書1-1'!$BQ44</f>
        <v>0</v>
      </c>
      <c r="F37" s="111"/>
      <c r="H37" s="266"/>
      <c r="I37" s="266"/>
      <c r="J37" s="43"/>
      <c r="K37"/>
    </row>
    <row r="38" spans="2:11" ht="21" customHeight="1">
      <c r="B38" s="723"/>
      <c r="C38" s="705" t="s">
        <v>18</v>
      </c>
      <c r="D38" s="707"/>
      <c r="E38" s="69">
        <f>SUM($E$19:$E$37)</f>
        <v>0</v>
      </c>
      <c r="F38" s="271"/>
    </row>
    <row r="39" spans="2:11" ht="15" customHeight="1">
      <c r="B39" s="723"/>
      <c r="C39" s="729" t="s">
        <v>17</v>
      </c>
      <c r="D39" s="730"/>
      <c r="E39" s="69">
        <f>'【原則記入不要】内訳書1-1'!$BQ$46</f>
        <v>0</v>
      </c>
      <c r="F39" s="271"/>
    </row>
    <row r="40" spans="2:11" ht="21" customHeight="1">
      <c r="B40" s="724"/>
      <c r="C40" s="705" t="s">
        <v>353</v>
      </c>
      <c r="D40" s="707"/>
      <c r="E40" s="69">
        <f>$E$38-$E$39</f>
        <v>0</v>
      </c>
      <c r="F40" s="268"/>
      <c r="J40" s="189"/>
    </row>
    <row r="41" spans="2:11" ht="15" customHeight="1" thickBot="1">
      <c r="B41" s="731" t="s">
        <v>358</v>
      </c>
      <c r="C41" s="732"/>
      <c r="D41" s="733"/>
      <c r="E41" s="220">
        <f>'【原則記入不要】内訳書1-1'!BQ48</f>
        <v>0</v>
      </c>
      <c r="F41" s="111"/>
    </row>
    <row r="42" spans="2:11" ht="13.8" thickTop="1">
      <c r="B42" s="719" t="s">
        <v>83</v>
      </c>
      <c r="C42" s="720"/>
      <c r="D42" s="721"/>
      <c r="E42" s="71">
        <f>E40+E41</f>
        <v>0</v>
      </c>
      <c r="F42" s="272"/>
    </row>
  </sheetData>
  <sheetProtection algorithmName="SHA-512" hashValue="hLSB9YJNyqzg7E7fs9W6NbycYathAFK3b/cfM0SUqZIz2HjSY9pJB+WUORUynG05tNM8eubVbR9l7+Swkff3CA==" saltValue="uMswDd2ybpmcsXBv7UsBlA==" spinCount="100000" sheet="1" formatRows="0"/>
  <mergeCells count="24">
    <mergeCell ref="H33:I33"/>
    <mergeCell ref="C22:C26"/>
    <mergeCell ref="C27:C29"/>
    <mergeCell ref="B5:D5"/>
    <mergeCell ref="B13:D13"/>
    <mergeCell ref="B14:D14"/>
    <mergeCell ref="B15:D15"/>
    <mergeCell ref="B6:D6"/>
    <mergeCell ref="B7:D7"/>
    <mergeCell ref="C8:D8"/>
    <mergeCell ref="C9:D9"/>
    <mergeCell ref="C11:D11"/>
    <mergeCell ref="B8:B12"/>
    <mergeCell ref="C12:D12"/>
    <mergeCell ref="C10:D10"/>
    <mergeCell ref="B42:D42"/>
    <mergeCell ref="C38:D38"/>
    <mergeCell ref="C39:D39"/>
    <mergeCell ref="C40:D40"/>
    <mergeCell ref="B19:B40"/>
    <mergeCell ref="C19:C21"/>
    <mergeCell ref="B41:D41"/>
    <mergeCell ref="C30:C34"/>
    <mergeCell ref="C35:C36"/>
  </mergeCells>
  <phoneticPr fontId="7"/>
  <conditionalFormatting sqref="E16">
    <cfRule type="containsText" dxfId="10766" priority="1" operator="containsText" text="収支不一致">
      <formula>NOT(ISERROR(SEARCH("収支不一致",E16)))</formula>
    </cfRule>
  </conditionalFormatting>
  <dataValidations count="2">
    <dataValidation imeMode="disabled" allowBlank="1" showInputMessage="1" showErrorMessage="1" sqref="J33:J37 E8:E15 E42 E19:E40" xr:uid="{00000000-0002-0000-1700-000000000000}"/>
    <dataValidation imeMode="hiragana" allowBlank="1" showInputMessage="1" showErrorMessage="1" sqref="F8:F15 F19:F42" xr:uid="{00000000-0002-0000-1700-000001000000}"/>
  </dataValidations>
  <pageMargins left="0.78740157480314965" right="0.39370078740157483" top="0.39370078740157483" bottom="0.59055118110236227"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greaterThan" id="{ED8BD371-890D-43C3-A396-9E82CB5AA4ED}">
            <xm:f>'【原則記入不要】内訳書1-1'!$BS$20</xm:f>
            <x14:dxf>
              <font>
                <b/>
                <i val="0"/>
                <color theme="0"/>
              </font>
              <fill>
                <patternFill>
                  <bgColor rgb="FFFF0000"/>
                </patternFill>
              </fill>
            </x14:dxf>
          </x14:cfRule>
          <xm:sqref>E14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8" tint="0.79998168889431442"/>
  </sheetPr>
  <dimension ref="B1:BU50"/>
  <sheetViews>
    <sheetView zoomScale="70" zoomScaleNormal="70" zoomScaleSheetLayoutView="70" workbookViewId="0">
      <pane xSplit="4" ySplit="5" topLeftCell="E26" activePane="bottomRight" state="frozen"/>
      <selection sqref="A1:U2"/>
      <selection pane="topRight" sqref="A1:U2"/>
      <selection pane="bottomLeft" sqref="A1:U2"/>
      <selection pane="bottomRight" activeCell="BE1" sqref="BE1:BM1048576"/>
    </sheetView>
  </sheetViews>
  <sheetFormatPr defaultColWidth="9" defaultRowHeight="13.2" outlineLevelCol="1"/>
  <cols>
    <col min="1" max="1" width="1.109375" style="28" customWidth="1"/>
    <col min="2" max="2" width="5.21875" style="28" customWidth="1"/>
    <col min="3" max="3" width="19.109375" style="28" customWidth="1"/>
    <col min="4" max="4" width="11.77734375" style="28" customWidth="1"/>
    <col min="5" max="14" width="12.33203125" style="28" customWidth="1"/>
    <col min="15" max="23" width="12.33203125" style="28" hidden="1" customWidth="1" outlineLevel="1"/>
    <col min="24" max="24" width="12.33203125" style="28" customWidth="1" collapsed="1"/>
    <col min="25" max="26" width="12.33203125" style="46" customWidth="1"/>
    <col min="27" max="28" width="12.33203125" style="28" customWidth="1"/>
    <col min="29" max="31" width="12.33203125" style="46" customWidth="1"/>
    <col min="32" max="35" width="12.33203125" style="28" customWidth="1"/>
    <col min="36" max="44" width="12.33203125" style="28" hidden="1" customWidth="1" outlineLevel="1"/>
    <col min="45" max="45" width="12.33203125" style="28" customWidth="1" collapsed="1"/>
    <col min="46" max="56" width="12.33203125" style="28" customWidth="1"/>
    <col min="57" max="65" width="12.33203125" style="28" hidden="1" customWidth="1" outlineLevel="1"/>
    <col min="66" max="66" width="12.33203125" style="28" customWidth="1" collapsed="1"/>
    <col min="67" max="68" width="12.33203125" style="28" customWidth="1"/>
    <col min="69" max="69" width="20.44140625" style="28" customWidth="1"/>
    <col min="70" max="70" width="9" style="28"/>
    <col min="71" max="71" width="3.88671875" style="28" customWidth="1"/>
    <col min="72" max="16384" width="9" style="28"/>
  </cols>
  <sheetData>
    <row r="1" spans="2:69" ht="16.95" customHeight="1"/>
    <row r="2" spans="2:69">
      <c r="B2" s="28" t="s">
        <v>60</v>
      </c>
      <c r="Y2" s="28"/>
      <c r="Z2" s="28"/>
      <c r="AC2" s="28"/>
      <c r="AD2" s="28"/>
      <c r="AE2" s="28"/>
    </row>
    <row r="3" spans="2:69" ht="15" customHeight="1">
      <c r="B3" s="28" t="s">
        <v>61</v>
      </c>
      <c r="Y3" s="47" t="s">
        <v>16</v>
      </c>
      <c r="AA3" s="47"/>
    </row>
    <row r="4" spans="2:69" ht="18" customHeight="1">
      <c r="B4" s="746" t="s">
        <v>62</v>
      </c>
      <c r="C4" s="746"/>
      <c r="D4" s="48" t="s">
        <v>121</v>
      </c>
      <c r="E4" s="737" t="s">
        <v>165</v>
      </c>
      <c r="F4" s="738"/>
      <c r="G4" s="738"/>
      <c r="H4" s="738"/>
      <c r="I4" s="738"/>
      <c r="J4" s="738"/>
      <c r="K4" s="738"/>
      <c r="L4" s="738"/>
      <c r="M4" s="738"/>
      <c r="N4" s="738"/>
      <c r="O4" s="738"/>
      <c r="P4" s="738"/>
      <c r="Q4" s="738"/>
      <c r="R4" s="738"/>
      <c r="S4" s="738"/>
      <c r="T4" s="738"/>
      <c r="U4" s="738"/>
      <c r="V4" s="738"/>
      <c r="W4" s="738"/>
      <c r="X4" s="738"/>
      <c r="Y4" s="739"/>
      <c r="Z4" s="737" t="s">
        <v>176</v>
      </c>
      <c r="AA4" s="738"/>
      <c r="AB4" s="738"/>
      <c r="AC4" s="738"/>
      <c r="AD4" s="738"/>
      <c r="AE4" s="738"/>
      <c r="AF4" s="738"/>
      <c r="AG4" s="738"/>
      <c r="AH4" s="738"/>
      <c r="AI4" s="738"/>
      <c r="AJ4" s="738"/>
      <c r="AK4" s="738"/>
      <c r="AL4" s="738"/>
      <c r="AM4" s="738"/>
      <c r="AN4" s="738"/>
      <c r="AO4" s="738"/>
      <c r="AP4" s="738"/>
      <c r="AQ4" s="738"/>
      <c r="AR4" s="738"/>
      <c r="AS4" s="738"/>
      <c r="AT4" s="739"/>
      <c r="AU4" s="737" t="s">
        <v>177</v>
      </c>
      <c r="AV4" s="738"/>
      <c r="AW4" s="738"/>
      <c r="AX4" s="738"/>
      <c r="AY4" s="738"/>
      <c r="AZ4" s="738"/>
      <c r="BA4" s="738"/>
      <c r="BB4" s="738"/>
      <c r="BC4" s="738"/>
      <c r="BD4" s="738"/>
      <c r="BE4" s="738"/>
      <c r="BF4" s="738"/>
      <c r="BG4" s="738"/>
      <c r="BH4" s="738"/>
      <c r="BI4" s="738"/>
      <c r="BJ4" s="738"/>
      <c r="BK4" s="738"/>
      <c r="BL4" s="738"/>
      <c r="BM4" s="738"/>
      <c r="BN4" s="738"/>
      <c r="BO4" s="739"/>
      <c r="BP4" s="49" t="s">
        <v>126</v>
      </c>
      <c r="BQ4" s="747" t="s">
        <v>97</v>
      </c>
    </row>
    <row r="5" spans="2:69" ht="15" customHeight="1">
      <c r="B5" s="746"/>
      <c r="C5" s="746"/>
      <c r="D5" s="48" t="s">
        <v>75</v>
      </c>
      <c r="E5" s="740" t="str">
        <f>"2-"&amp;E4</f>
        <v>2-1</v>
      </c>
      <c r="F5" s="741"/>
      <c r="G5" s="741"/>
      <c r="H5" s="741"/>
      <c r="I5" s="741"/>
      <c r="J5" s="741"/>
      <c r="K5" s="741"/>
      <c r="L5" s="741"/>
      <c r="M5" s="741"/>
      <c r="N5" s="741"/>
      <c r="O5" s="741"/>
      <c r="P5" s="741"/>
      <c r="Q5" s="741"/>
      <c r="R5" s="741"/>
      <c r="S5" s="741"/>
      <c r="T5" s="741"/>
      <c r="U5" s="741"/>
      <c r="V5" s="741"/>
      <c r="W5" s="741"/>
      <c r="X5" s="741"/>
      <c r="Y5" s="742"/>
      <c r="Z5" s="740" t="str">
        <f>"2-"&amp;Z4</f>
        <v>2-2</v>
      </c>
      <c r="AA5" s="741"/>
      <c r="AB5" s="741"/>
      <c r="AC5" s="741"/>
      <c r="AD5" s="741"/>
      <c r="AE5" s="741"/>
      <c r="AF5" s="741"/>
      <c r="AG5" s="741"/>
      <c r="AH5" s="741"/>
      <c r="AI5" s="741"/>
      <c r="AJ5" s="741"/>
      <c r="AK5" s="741"/>
      <c r="AL5" s="741"/>
      <c r="AM5" s="741"/>
      <c r="AN5" s="741"/>
      <c r="AO5" s="741"/>
      <c r="AP5" s="741"/>
      <c r="AQ5" s="741"/>
      <c r="AR5" s="741"/>
      <c r="AS5" s="741"/>
      <c r="AT5" s="742"/>
      <c r="AU5" s="740" t="str">
        <f>"2-"&amp;AU4</f>
        <v>2-3</v>
      </c>
      <c r="AV5" s="741"/>
      <c r="AW5" s="741"/>
      <c r="AX5" s="741"/>
      <c r="AY5" s="741"/>
      <c r="AZ5" s="741"/>
      <c r="BA5" s="741"/>
      <c r="BB5" s="741"/>
      <c r="BC5" s="741"/>
      <c r="BD5" s="741"/>
      <c r="BE5" s="741"/>
      <c r="BF5" s="741"/>
      <c r="BG5" s="741"/>
      <c r="BH5" s="741"/>
      <c r="BI5" s="741"/>
      <c r="BJ5" s="741"/>
      <c r="BK5" s="741"/>
      <c r="BL5" s="741"/>
      <c r="BM5" s="741"/>
      <c r="BN5" s="741"/>
      <c r="BO5" s="742"/>
      <c r="BP5" s="49" t="s">
        <v>263</v>
      </c>
      <c r="BQ5" s="748"/>
    </row>
    <row r="6" spans="2:69" ht="15" customHeight="1">
      <c r="B6" s="746"/>
      <c r="C6" s="746"/>
      <c r="D6" s="451" t="s">
        <v>267</v>
      </c>
      <c r="E6" s="743">
        <f>'内訳書2-1'!$E$3</f>
        <v>0</v>
      </c>
      <c r="F6" s="744"/>
      <c r="G6" s="744"/>
      <c r="H6" s="744"/>
      <c r="I6" s="744"/>
      <c r="J6" s="744"/>
      <c r="K6" s="744"/>
      <c r="L6" s="744"/>
      <c r="M6" s="744"/>
      <c r="N6" s="744"/>
      <c r="O6" s="744"/>
      <c r="P6" s="744"/>
      <c r="Q6" s="744"/>
      <c r="R6" s="744"/>
      <c r="S6" s="744"/>
      <c r="T6" s="744"/>
      <c r="U6" s="744"/>
      <c r="V6" s="744"/>
      <c r="W6" s="744"/>
      <c r="X6" s="744"/>
      <c r="Y6" s="745"/>
      <c r="Z6" s="743">
        <f>'内訳書2-2'!$E$3</f>
        <v>0</v>
      </c>
      <c r="AA6" s="744"/>
      <c r="AB6" s="744"/>
      <c r="AC6" s="744"/>
      <c r="AD6" s="744"/>
      <c r="AE6" s="744"/>
      <c r="AF6" s="744"/>
      <c r="AG6" s="744"/>
      <c r="AH6" s="744"/>
      <c r="AI6" s="744"/>
      <c r="AJ6" s="744"/>
      <c r="AK6" s="744"/>
      <c r="AL6" s="744"/>
      <c r="AM6" s="744"/>
      <c r="AN6" s="744"/>
      <c r="AO6" s="744"/>
      <c r="AP6" s="744"/>
      <c r="AQ6" s="744"/>
      <c r="AR6" s="744"/>
      <c r="AS6" s="744"/>
      <c r="AT6" s="745"/>
      <c r="AU6" s="743">
        <f>'内訳書2-3'!$E$3</f>
        <v>0</v>
      </c>
      <c r="AV6" s="744"/>
      <c r="AW6" s="744"/>
      <c r="AX6" s="744"/>
      <c r="AY6" s="744"/>
      <c r="AZ6" s="744"/>
      <c r="BA6" s="744"/>
      <c r="BB6" s="744"/>
      <c r="BC6" s="744"/>
      <c r="BD6" s="744"/>
      <c r="BE6" s="744"/>
      <c r="BF6" s="744"/>
      <c r="BG6" s="744"/>
      <c r="BH6" s="744"/>
      <c r="BI6" s="744"/>
      <c r="BJ6" s="744"/>
      <c r="BK6" s="744"/>
      <c r="BL6" s="744"/>
      <c r="BM6" s="744"/>
      <c r="BN6" s="744"/>
      <c r="BO6" s="745"/>
      <c r="BP6" s="734"/>
      <c r="BQ6" s="748"/>
    </row>
    <row r="7" spans="2:69" ht="15" customHeight="1">
      <c r="B7" s="746"/>
      <c r="C7" s="746"/>
      <c r="D7" s="48" t="s">
        <v>168</v>
      </c>
      <c r="E7" s="448" t="s">
        <v>169</v>
      </c>
      <c r="F7" s="163" t="s">
        <v>176</v>
      </c>
      <c r="G7" s="163" t="s">
        <v>177</v>
      </c>
      <c r="H7" s="163" t="s">
        <v>178</v>
      </c>
      <c r="I7" s="163" t="s">
        <v>179</v>
      </c>
      <c r="J7" s="163" t="s">
        <v>180</v>
      </c>
      <c r="K7" s="163" t="s">
        <v>181</v>
      </c>
      <c r="L7" s="163" t="s">
        <v>182</v>
      </c>
      <c r="M7" s="163" t="s">
        <v>183</v>
      </c>
      <c r="N7" s="163" t="s">
        <v>184</v>
      </c>
      <c r="O7" s="163" t="s">
        <v>185</v>
      </c>
      <c r="P7" s="163" t="s">
        <v>186</v>
      </c>
      <c r="Q7" s="163" t="s">
        <v>187</v>
      </c>
      <c r="R7" s="163" t="s">
        <v>188</v>
      </c>
      <c r="S7" s="163" t="s">
        <v>189</v>
      </c>
      <c r="T7" s="163" t="s">
        <v>190</v>
      </c>
      <c r="U7" s="163" t="s">
        <v>191</v>
      </c>
      <c r="V7" s="163" t="s">
        <v>192</v>
      </c>
      <c r="W7" s="163" t="s">
        <v>193</v>
      </c>
      <c r="X7" s="449" t="s">
        <v>194</v>
      </c>
      <c r="Y7" s="49" t="s">
        <v>170</v>
      </c>
      <c r="Z7" s="448" t="s">
        <v>169</v>
      </c>
      <c r="AA7" s="163" t="s">
        <v>176</v>
      </c>
      <c r="AB7" s="163" t="s">
        <v>177</v>
      </c>
      <c r="AC7" s="163" t="s">
        <v>178</v>
      </c>
      <c r="AD7" s="163" t="s">
        <v>179</v>
      </c>
      <c r="AE7" s="163" t="s">
        <v>180</v>
      </c>
      <c r="AF7" s="163" t="s">
        <v>181</v>
      </c>
      <c r="AG7" s="163" t="s">
        <v>182</v>
      </c>
      <c r="AH7" s="163" t="s">
        <v>183</v>
      </c>
      <c r="AI7" s="163" t="s">
        <v>184</v>
      </c>
      <c r="AJ7" s="163" t="s">
        <v>185</v>
      </c>
      <c r="AK7" s="163" t="s">
        <v>186</v>
      </c>
      <c r="AL7" s="163" t="s">
        <v>187</v>
      </c>
      <c r="AM7" s="163" t="s">
        <v>188</v>
      </c>
      <c r="AN7" s="163" t="s">
        <v>189</v>
      </c>
      <c r="AO7" s="163" t="s">
        <v>190</v>
      </c>
      <c r="AP7" s="163" t="s">
        <v>191</v>
      </c>
      <c r="AQ7" s="163" t="s">
        <v>192</v>
      </c>
      <c r="AR7" s="163" t="s">
        <v>193</v>
      </c>
      <c r="AS7" s="449" t="s">
        <v>194</v>
      </c>
      <c r="AT7" s="49" t="s">
        <v>170</v>
      </c>
      <c r="AU7" s="448" t="s">
        <v>169</v>
      </c>
      <c r="AV7" s="163" t="s">
        <v>176</v>
      </c>
      <c r="AW7" s="163" t="s">
        <v>177</v>
      </c>
      <c r="AX7" s="163" t="s">
        <v>178</v>
      </c>
      <c r="AY7" s="163" t="s">
        <v>179</v>
      </c>
      <c r="AZ7" s="163" t="s">
        <v>180</v>
      </c>
      <c r="BA7" s="163" t="s">
        <v>181</v>
      </c>
      <c r="BB7" s="163" t="s">
        <v>182</v>
      </c>
      <c r="BC7" s="163" t="s">
        <v>183</v>
      </c>
      <c r="BD7" s="163" t="s">
        <v>184</v>
      </c>
      <c r="BE7" s="163" t="s">
        <v>185</v>
      </c>
      <c r="BF7" s="163" t="s">
        <v>186</v>
      </c>
      <c r="BG7" s="163" t="s">
        <v>187</v>
      </c>
      <c r="BH7" s="163" t="s">
        <v>188</v>
      </c>
      <c r="BI7" s="163" t="s">
        <v>189</v>
      </c>
      <c r="BJ7" s="163" t="s">
        <v>190</v>
      </c>
      <c r="BK7" s="163" t="s">
        <v>191</v>
      </c>
      <c r="BL7" s="163" t="s">
        <v>192</v>
      </c>
      <c r="BM7" s="163" t="s">
        <v>193</v>
      </c>
      <c r="BN7" s="449" t="s">
        <v>194</v>
      </c>
      <c r="BO7" s="49" t="s">
        <v>170</v>
      </c>
      <c r="BP7" s="735"/>
      <c r="BQ7" s="748"/>
    </row>
    <row r="8" spans="2:69" ht="21" customHeight="1">
      <c r="B8" s="746"/>
      <c r="C8" s="746"/>
      <c r="D8" s="50" t="s">
        <v>125</v>
      </c>
      <c r="E8" s="179">
        <f>【大規模】地域番号①!$Z$11</f>
        <v>0</v>
      </c>
      <c r="F8" s="174">
        <f>【大規模】地域番号①!$Z$18</f>
        <v>0</v>
      </c>
      <c r="G8" s="174">
        <f>【大規模】地域番号①!$Z$25</f>
        <v>0</v>
      </c>
      <c r="H8" s="174">
        <f>【大規模】地域番号①!$Z$32</f>
        <v>0</v>
      </c>
      <c r="I8" s="174">
        <f>【大規模】地域番号①!$Z$39</f>
        <v>0</v>
      </c>
      <c r="J8" s="174">
        <f>【大規模】地域番号①!$Z$46</f>
        <v>0</v>
      </c>
      <c r="K8" s="174">
        <f>【大規模】地域番号①!$Z$53</f>
        <v>0</v>
      </c>
      <c r="L8" s="174">
        <f>【大規模】地域番号①!$Z$60</f>
        <v>0</v>
      </c>
      <c r="M8" s="174">
        <f>【大規模】地域番号①!$Z$67</f>
        <v>0</v>
      </c>
      <c r="N8" s="174">
        <f>【大規模】地域番号①!$Z$74</f>
        <v>0</v>
      </c>
      <c r="O8" s="174">
        <f>【大規模】地域番号①!$Z$81</f>
        <v>0</v>
      </c>
      <c r="P8" s="174">
        <f>【大規模】地域番号①!$Z$88</f>
        <v>0</v>
      </c>
      <c r="Q8" s="174">
        <f>【大規模】地域番号①!$Z$95</f>
        <v>0</v>
      </c>
      <c r="R8" s="174">
        <f>【大規模】地域番号①!$Z$102</f>
        <v>0</v>
      </c>
      <c r="S8" s="174">
        <f>【大規模】地域番号①!$Z$109</f>
        <v>0</v>
      </c>
      <c r="T8" s="174">
        <f>【大規模】地域番号①!$Z$116</f>
        <v>0</v>
      </c>
      <c r="U8" s="174">
        <f>【大規模】地域番号①!$Z$123</f>
        <v>0</v>
      </c>
      <c r="V8" s="174">
        <f>【大規模】地域番号①!$Z130</f>
        <v>0</v>
      </c>
      <c r="W8" s="174">
        <f>【大規模】地域番号①!$Z$137</f>
        <v>0</v>
      </c>
      <c r="X8" s="176">
        <f>【大規模】地域番号①!$Z$144</f>
        <v>0</v>
      </c>
      <c r="Y8" s="175">
        <f>SUM(E8:X8)</f>
        <v>0</v>
      </c>
      <c r="Z8" s="179">
        <f>【大規模】地域番号②!$Z$11</f>
        <v>0</v>
      </c>
      <c r="AA8" s="174">
        <f>【大規模】地域番号②!$Z$18</f>
        <v>0</v>
      </c>
      <c r="AB8" s="174">
        <f>【大規模】地域番号②!$Z$25</f>
        <v>0</v>
      </c>
      <c r="AC8" s="174">
        <f>【大規模】地域番号②!$Z$32</f>
        <v>0</v>
      </c>
      <c r="AD8" s="174">
        <f>【大規模】地域番号②!$Z$39</f>
        <v>0</v>
      </c>
      <c r="AE8" s="174">
        <f>【大規模】地域番号②!$Z$46</f>
        <v>0</v>
      </c>
      <c r="AF8" s="174">
        <f>【大規模】地域番号②!$Z$53</f>
        <v>0</v>
      </c>
      <c r="AG8" s="174">
        <f>【大規模】地域番号②!$Z$60</f>
        <v>0</v>
      </c>
      <c r="AH8" s="174">
        <f>【大規模】地域番号②!$Z$67</f>
        <v>0</v>
      </c>
      <c r="AI8" s="174">
        <f>【大規模】地域番号②!$Z$74</f>
        <v>0</v>
      </c>
      <c r="AJ8" s="174">
        <f>【大規模】地域番号②!$Z$81</f>
        <v>0</v>
      </c>
      <c r="AK8" s="174">
        <f>【大規模】地域番号②!$Z$88</f>
        <v>0</v>
      </c>
      <c r="AL8" s="174">
        <f>【大規模】地域番号②!$Z$95</f>
        <v>0</v>
      </c>
      <c r="AM8" s="174">
        <f>【大規模】地域番号②!$Z$102</f>
        <v>0</v>
      </c>
      <c r="AN8" s="174">
        <f>【大規模】地域番号②!$Z$109</f>
        <v>0</v>
      </c>
      <c r="AO8" s="174">
        <f>【大規模】地域番号②!$Z$116</f>
        <v>0</v>
      </c>
      <c r="AP8" s="174">
        <f>【大規模】地域番号②!$Z$123</f>
        <v>0</v>
      </c>
      <c r="AQ8" s="174">
        <f>【大規模】地域番号②!$Z130</f>
        <v>0</v>
      </c>
      <c r="AR8" s="174">
        <f>【大規模】地域番号②!$Z$137</f>
        <v>0</v>
      </c>
      <c r="AS8" s="176">
        <f>【大規模】地域番号②!$Z$144</f>
        <v>0</v>
      </c>
      <c r="AT8" s="175">
        <f>SUM(Z8:AS8)</f>
        <v>0</v>
      </c>
      <c r="AU8" s="179">
        <f>【大規模】地域番号③!$Z$11</f>
        <v>0</v>
      </c>
      <c r="AV8" s="174">
        <f>【大規模】地域番号③!$Z$18</f>
        <v>0</v>
      </c>
      <c r="AW8" s="174">
        <f>【大規模】地域番号③!$Z$25</f>
        <v>0</v>
      </c>
      <c r="AX8" s="174">
        <f>【大規模】地域番号③!$Z$32</f>
        <v>0</v>
      </c>
      <c r="AY8" s="174">
        <f>【大規模】地域番号③!$Z$39</f>
        <v>0</v>
      </c>
      <c r="AZ8" s="174">
        <f>【大規模】地域番号③!$Z$46</f>
        <v>0</v>
      </c>
      <c r="BA8" s="174">
        <f>【大規模】地域番号③!$Z$53</f>
        <v>0</v>
      </c>
      <c r="BB8" s="174">
        <f>【大規模】地域番号③!$Z$60</f>
        <v>0</v>
      </c>
      <c r="BC8" s="174">
        <f>【大規模】地域番号③!$Z$67</f>
        <v>0</v>
      </c>
      <c r="BD8" s="174">
        <f>【大規模】地域番号③!$Z$74</f>
        <v>0</v>
      </c>
      <c r="BE8" s="174">
        <f>【大規模】地域番号③!$Z$81</f>
        <v>0</v>
      </c>
      <c r="BF8" s="174">
        <f>【大規模】地域番号③!$Z$88</f>
        <v>0</v>
      </c>
      <c r="BG8" s="174">
        <f>【大規模】地域番号③!$Z$95</f>
        <v>0</v>
      </c>
      <c r="BH8" s="174">
        <f>【大規模】地域番号③!$Z$102</f>
        <v>0</v>
      </c>
      <c r="BI8" s="174">
        <f>【大規模】地域番号③!$Z$109</f>
        <v>0</v>
      </c>
      <c r="BJ8" s="174">
        <f>【大規模】地域番号③!$Z$116</f>
        <v>0</v>
      </c>
      <c r="BK8" s="174">
        <f>【大規模】地域番号③!$Z$123</f>
        <v>0</v>
      </c>
      <c r="BL8" s="174">
        <f>【大規模】地域番号③!$Z130</f>
        <v>0</v>
      </c>
      <c r="BM8" s="174">
        <f>【大規模】地域番号③!$Z$137</f>
        <v>0</v>
      </c>
      <c r="BN8" s="176">
        <f>【大規模】地域番号③!$Z$144</f>
        <v>0</v>
      </c>
      <c r="BO8" s="175">
        <f>SUM(AU8:BN8)</f>
        <v>0</v>
      </c>
      <c r="BP8" s="736"/>
      <c r="BQ8" s="749"/>
    </row>
    <row r="9" spans="2:69" ht="18" customHeight="1">
      <c r="B9" s="751" t="s">
        <v>122</v>
      </c>
      <c r="C9" s="752"/>
      <c r="D9" s="753"/>
      <c r="E9" s="180">
        <f>SUMIFS('内訳書2-1'!$T$1617:$T$1816,'内訳書2-1'!$F$1617:$F$1816,'【原則記入不要】内訳書1-1'!$B9,'内訳書2-1'!$U$1617:$U$1816,E$7)</f>
        <v>0</v>
      </c>
      <c r="F9" s="153">
        <f>SUMIFS('内訳書2-1'!$T$1617:$T$1816,'内訳書2-1'!$F$1617:$F$1816,'【原則記入不要】内訳書1-1'!$B9,'内訳書2-1'!$U$1617:$U$1816,F$7)</f>
        <v>0</v>
      </c>
      <c r="G9" s="153">
        <f>SUMIFS('内訳書2-1'!$T$1617:$T$1816,'内訳書2-1'!$F$1617:$F$1816,'【原則記入不要】内訳書1-1'!$B9,'内訳書2-1'!$U$1617:$U$1816,G$7)</f>
        <v>0</v>
      </c>
      <c r="H9" s="153">
        <f>SUMIFS('内訳書2-1'!$T$1617:$T$1816,'内訳書2-1'!$F$1617:$F$1816,'【原則記入不要】内訳書1-1'!$B9,'内訳書2-1'!$U$1617:$U$1816,H$7)</f>
        <v>0</v>
      </c>
      <c r="I9" s="153">
        <f>SUMIFS('内訳書2-1'!$T$1617:$T$1816,'内訳書2-1'!$F$1617:$F$1816,'【原則記入不要】内訳書1-1'!$B9,'内訳書2-1'!$U$1617:$U$1816,I$7)</f>
        <v>0</v>
      </c>
      <c r="J9" s="153">
        <f>SUMIFS('内訳書2-1'!$T$1617:$T$1816,'内訳書2-1'!$F$1617:$F$1816,'【原則記入不要】内訳書1-1'!$B9,'内訳書2-1'!$U$1617:$U$1816,J$7)</f>
        <v>0</v>
      </c>
      <c r="K9" s="153">
        <f>SUMIFS('内訳書2-1'!$T$1617:$T$1816,'内訳書2-1'!$F$1617:$F$1816,'【原則記入不要】内訳書1-1'!$B9,'内訳書2-1'!$U$1617:$U$1816,K$7)</f>
        <v>0</v>
      </c>
      <c r="L9" s="153">
        <f>SUMIFS('内訳書2-1'!$T$1617:$T$1816,'内訳書2-1'!$F$1617:$F$1816,'【原則記入不要】内訳書1-1'!$B9,'内訳書2-1'!$U$1617:$U$1816,L$7)</f>
        <v>0</v>
      </c>
      <c r="M9" s="153">
        <f>SUMIFS('内訳書2-1'!$T$1617:$T$1816,'内訳書2-1'!$F$1617:$F$1816,'【原則記入不要】内訳書1-1'!$B9,'内訳書2-1'!$U$1617:$U$1816,M$7)</f>
        <v>0</v>
      </c>
      <c r="N9" s="153">
        <f>SUMIFS('内訳書2-1'!$T$1617:$T$1816,'内訳書2-1'!$F$1617:$F$1816,'【原則記入不要】内訳書1-1'!$B9,'内訳書2-1'!$U$1617:$U$1816,N$7)</f>
        <v>0</v>
      </c>
      <c r="O9" s="153">
        <f>SUMIFS('内訳書2-1'!$T$1617:$T$1816,'内訳書2-1'!$F$1617:$F$1816,'【原則記入不要】内訳書1-1'!$B9,'内訳書2-1'!$U$1617:$U$1816,O$7)</f>
        <v>0</v>
      </c>
      <c r="P9" s="153">
        <f>SUMIFS('内訳書2-1'!$T$1617:$T$1816,'内訳書2-1'!$F$1617:$F$1816,'【原則記入不要】内訳書1-1'!$B9,'内訳書2-1'!$U$1617:$U$1816,P$7)</f>
        <v>0</v>
      </c>
      <c r="Q9" s="153">
        <f>SUMIFS('内訳書2-1'!$T$1617:$T$1816,'内訳書2-1'!$F$1617:$F$1816,'【原則記入不要】内訳書1-1'!$B9,'内訳書2-1'!$U$1617:$U$1816,Q$7)</f>
        <v>0</v>
      </c>
      <c r="R9" s="153">
        <f>SUMIFS('内訳書2-1'!$T$1617:$T$1816,'内訳書2-1'!$F$1617:$F$1816,'【原則記入不要】内訳書1-1'!$B9,'内訳書2-1'!$U$1617:$U$1816,R$7)</f>
        <v>0</v>
      </c>
      <c r="S9" s="153">
        <f>SUMIFS('内訳書2-1'!$T$1617:$T$1816,'内訳書2-1'!$F$1617:$F$1816,'【原則記入不要】内訳書1-1'!$B9,'内訳書2-1'!$U$1617:$U$1816,S$7)</f>
        <v>0</v>
      </c>
      <c r="T9" s="153">
        <f>SUMIFS('内訳書2-1'!$T$1617:$T$1816,'内訳書2-1'!$F$1617:$F$1816,'【原則記入不要】内訳書1-1'!$B9,'内訳書2-1'!$U$1617:$U$1816,T$7)</f>
        <v>0</v>
      </c>
      <c r="U9" s="153">
        <f>SUMIFS('内訳書2-1'!$T$1617:$T$1816,'内訳書2-1'!$F$1617:$F$1816,'【原則記入不要】内訳書1-1'!$B9,'内訳書2-1'!$U$1617:$U$1816,U$7)</f>
        <v>0</v>
      </c>
      <c r="V9" s="153">
        <f>SUMIFS('内訳書2-1'!$T$1617:$T$1816,'内訳書2-1'!$F$1617:$F$1816,'【原則記入不要】内訳書1-1'!$B9,'内訳書2-1'!$U$1617:$U$1816,V$7)</f>
        <v>0</v>
      </c>
      <c r="W9" s="153">
        <f>SUMIFS('内訳書2-1'!$T$1617:$T$1816,'内訳書2-1'!$F$1617:$F$1816,'【原則記入不要】内訳書1-1'!$B9,'内訳書2-1'!$U$1617:$U$1816,W$7)</f>
        <v>0</v>
      </c>
      <c r="X9" s="152">
        <f>SUMIFS('内訳書2-1'!$T$1617:$T$1816,'内訳書2-1'!$F$1617:$F$1816,'【原則記入不要】内訳書1-1'!$B9,'内訳書2-1'!$U$1617:$U$1816,X$7)</f>
        <v>0</v>
      </c>
      <c r="Y9" s="164">
        <f>SUM(E9:X9)</f>
        <v>0</v>
      </c>
      <c r="Z9" s="180">
        <f>SUMIFS('内訳書2-2'!$T$1617:$T$1816,'内訳書2-2'!$F$1617:$F$1816,'【原則記入不要】内訳書1-1'!$B9,'内訳書2-2'!$U$1617:$U$1816,Z$7)</f>
        <v>0</v>
      </c>
      <c r="AA9" s="153">
        <f>SUMIFS('内訳書2-2'!$T$1617:$T$1816,'内訳書2-2'!$F$1617:$F$1816,'【原則記入不要】内訳書1-1'!$B9,'内訳書2-2'!$U$1617:$U$1816,AA$7)</f>
        <v>0</v>
      </c>
      <c r="AB9" s="153">
        <f>SUMIFS('内訳書2-2'!$T$1617:$T$1816,'内訳書2-2'!$F$1617:$F$1816,'【原則記入不要】内訳書1-1'!$B9,'内訳書2-2'!$U$1617:$U$1816,AB$7)</f>
        <v>0</v>
      </c>
      <c r="AC9" s="153">
        <f>SUMIFS('内訳書2-2'!$T$1617:$T$1816,'内訳書2-2'!$F$1617:$F$1816,'【原則記入不要】内訳書1-1'!$B9,'内訳書2-2'!$U$1617:$U$1816,AC$7)</f>
        <v>0</v>
      </c>
      <c r="AD9" s="153">
        <f>SUMIFS('内訳書2-2'!$T$1617:$T$1816,'内訳書2-2'!$F$1617:$F$1816,'【原則記入不要】内訳書1-1'!$B9,'内訳書2-2'!$U$1617:$U$1816,AD$7)</f>
        <v>0</v>
      </c>
      <c r="AE9" s="153">
        <f>SUMIFS('内訳書2-2'!$T$1617:$T$1816,'内訳書2-2'!$F$1617:$F$1816,'【原則記入不要】内訳書1-1'!$B9,'内訳書2-2'!$U$1617:$U$1816,AE$7)</f>
        <v>0</v>
      </c>
      <c r="AF9" s="153">
        <f>SUMIFS('内訳書2-2'!$T$1617:$T$1816,'内訳書2-2'!$F$1617:$F$1816,'【原則記入不要】内訳書1-1'!$B9,'内訳書2-2'!$U$1617:$U$1816,AF$7)</f>
        <v>0</v>
      </c>
      <c r="AG9" s="153">
        <f>SUMIFS('内訳書2-2'!$T$1617:$T$1816,'内訳書2-2'!$F$1617:$F$1816,'【原則記入不要】内訳書1-1'!$B9,'内訳書2-2'!$U$1617:$U$1816,AG$7)</f>
        <v>0</v>
      </c>
      <c r="AH9" s="153">
        <f>SUMIFS('内訳書2-2'!$T$1617:$T$1816,'内訳書2-2'!$F$1617:$F$1816,'【原則記入不要】内訳書1-1'!$B9,'内訳書2-2'!$U$1617:$U$1816,AH$7)</f>
        <v>0</v>
      </c>
      <c r="AI9" s="153">
        <f>SUMIFS('内訳書2-2'!$T$1617:$T$1816,'内訳書2-2'!$F$1617:$F$1816,'【原則記入不要】内訳書1-1'!$B9,'内訳書2-2'!$U$1617:$U$1816,AI$7)</f>
        <v>0</v>
      </c>
      <c r="AJ9" s="153">
        <f>SUMIFS('内訳書2-2'!$T$1617:$T$1816,'内訳書2-2'!$F$1617:$F$1816,'【原則記入不要】内訳書1-1'!$B9,'内訳書2-2'!$U$1617:$U$1816,AJ$7)</f>
        <v>0</v>
      </c>
      <c r="AK9" s="153">
        <f>SUMIFS('内訳書2-2'!$T$1617:$T$1816,'内訳書2-2'!$F$1617:$F$1816,'【原則記入不要】内訳書1-1'!$B9,'内訳書2-2'!$U$1617:$U$1816,AK$7)</f>
        <v>0</v>
      </c>
      <c r="AL9" s="153">
        <f>SUMIFS('内訳書2-2'!$T$1617:$T$1816,'内訳書2-2'!$F$1617:$F$1816,'【原則記入不要】内訳書1-1'!$B9,'内訳書2-2'!$U$1617:$U$1816,AL$7)</f>
        <v>0</v>
      </c>
      <c r="AM9" s="153">
        <f>SUMIFS('内訳書2-2'!$T$1617:$T$1816,'内訳書2-2'!$F$1617:$F$1816,'【原則記入不要】内訳書1-1'!$B9,'内訳書2-2'!$U$1617:$U$1816,AM$7)</f>
        <v>0</v>
      </c>
      <c r="AN9" s="153">
        <f>SUMIFS('内訳書2-2'!$T$1617:$T$1816,'内訳書2-2'!$F$1617:$F$1816,'【原則記入不要】内訳書1-1'!$B9,'内訳書2-2'!$U$1617:$U$1816,AN$7)</f>
        <v>0</v>
      </c>
      <c r="AO9" s="153">
        <f>SUMIFS('内訳書2-2'!$T$1617:$T$1816,'内訳書2-2'!$F$1617:$F$1816,'【原則記入不要】内訳書1-1'!$B9,'内訳書2-2'!$U$1617:$U$1816,AO$7)</f>
        <v>0</v>
      </c>
      <c r="AP9" s="153">
        <f>SUMIFS('内訳書2-2'!$T$1617:$T$1816,'内訳書2-2'!$F$1617:$F$1816,'【原則記入不要】内訳書1-1'!$B9,'内訳書2-2'!$U$1617:$U$1816,AP$7)</f>
        <v>0</v>
      </c>
      <c r="AQ9" s="153">
        <f>SUMIFS('内訳書2-2'!$T$1617:$T$1816,'内訳書2-2'!$F$1617:$F$1816,'【原則記入不要】内訳書1-1'!$B9,'内訳書2-2'!$U$1617:$U$1816,AQ$7)</f>
        <v>0</v>
      </c>
      <c r="AR9" s="153">
        <f>SUMIFS('内訳書2-2'!$T$1617:$T$1816,'内訳書2-2'!$F$1617:$F$1816,'【原則記入不要】内訳書1-1'!$B9,'内訳書2-2'!$U$1617:$U$1816,AR$7)</f>
        <v>0</v>
      </c>
      <c r="AS9" s="152">
        <f>SUMIFS('内訳書2-2'!$T$1617:$T$1816,'内訳書2-2'!$F$1617:$F$1816,'【原則記入不要】内訳書1-1'!$B9,'内訳書2-2'!$U$1617:$U$1816,AS$7)</f>
        <v>0</v>
      </c>
      <c r="AT9" s="164">
        <f>SUM(Z9:AS9)</f>
        <v>0</v>
      </c>
      <c r="AU9" s="180">
        <f>SUMIFS('内訳書2-3'!$T$1617:$T$1816,'内訳書2-3'!$F$1617:$F$1816,'【原則記入不要】内訳書1-1'!$B9,'内訳書2-3'!$U$1617:$U$1816,AU$7)</f>
        <v>0</v>
      </c>
      <c r="AV9" s="153">
        <f>SUMIFS('内訳書2-3'!$T$1617:$T$1816,'内訳書2-3'!$F$1617:$F$1816,'【原則記入不要】内訳書1-1'!$B9,'内訳書2-3'!$U$1617:$U$1816,AV$7)</f>
        <v>0</v>
      </c>
      <c r="AW9" s="153">
        <f>SUMIFS('内訳書2-3'!$T$1617:$T$1816,'内訳書2-3'!$F$1617:$F$1816,'【原則記入不要】内訳書1-1'!$B9,'内訳書2-3'!$U$1617:$U$1816,AW$7)</f>
        <v>0</v>
      </c>
      <c r="AX9" s="153">
        <f>SUMIFS('内訳書2-3'!$T$1617:$T$1816,'内訳書2-3'!$F$1617:$F$1816,'【原則記入不要】内訳書1-1'!$B9,'内訳書2-3'!$U$1617:$U$1816,AX$7)</f>
        <v>0</v>
      </c>
      <c r="AY9" s="153">
        <f>SUMIFS('内訳書2-3'!$T$1617:$T$1816,'内訳書2-3'!$F$1617:$F$1816,'【原則記入不要】内訳書1-1'!$B9,'内訳書2-3'!$U$1617:$U$1816,AY$7)</f>
        <v>0</v>
      </c>
      <c r="AZ9" s="153">
        <f>SUMIFS('内訳書2-3'!$T$1617:$T$1816,'内訳書2-3'!$F$1617:$F$1816,'【原則記入不要】内訳書1-1'!$B9,'内訳書2-3'!$U$1617:$U$1816,AZ$7)</f>
        <v>0</v>
      </c>
      <c r="BA9" s="153">
        <f>SUMIFS('内訳書2-3'!$T$1617:$T$1816,'内訳書2-3'!$F$1617:$F$1816,'【原則記入不要】内訳書1-1'!$B9,'内訳書2-3'!$U$1617:$U$1816,BA$7)</f>
        <v>0</v>
      </c>
      <c r="BB9" s="153">
        <f>SUMIFS('内訳書2-3'!$T$1617:$T$1816,'内訳書2-3'!$F$1617:$F$1816,'【原則記入不要】内訳書1-1'!$B9,'内訳書2-3'!$U$1617:$U$1816,BB$7)</f>
        <v>0</v>
      </c>
      <c r="BC9" s="153">
        <f>SUMIFS('内訳書2-3'!$T$1617:$T$1816,'内訳書2-3'!$F$1617:$F$1816,'【原則記入不要】内訳書1-1'!$B9,'内訳書2-3'!$U$1617:$U$1816,BC$7)</f>
        <v>0</v>
      </c>
      <c r="BD9" s="153">
        <f>SUMIFS('内訳書2-3'!$T$1617:$T$1816,'内訳書2-3'!$F$1617:$F$1816,'【原則記入不要】内訳書1-1'!$B9,'内訳書2-3'!$U$1617:$U$1816,BD$7)</f>
        <v>0</v>
      </c>
      <c r="BE9" s="153">
        <f>SUMIFS('内訳書2-3'!$T$1617:$T$1816,'内訳書2-3'!$F$1617:$F$1816,'【原則記入不要】内訳書1-1'!$B9,'内訳書2-3'!$U$1617:$U$1816,BE$7)</f>
        <v>0</v>
      </c>
      <c r="BF9" s="153">
        <f>SUMIFS('内訳書2-3'!$T$1617:$T$1816,'内訳書2-3'!$F$1617:$F$1816,'【原則記入不要】内訳書1-1'!$B9,'内訳書2-3'!$U$1617:$U$1816,BF$7)</f>
        <v>0</v>
      </c>
      <c r="BG9" s="153">
        <f>SUMIFS('内訳書2-3'!$T$1617:$T$1816,'内訳書2-3'!$F$1617:$F$1816,'【原則記入不要】内訳書1-1'!$B9,'内訳書2-3'!$U$1617:$U$1816,BG$7)</f>
        <v>0</v>
      </c>
      <c r="BH9" s="153">
        <f>SUMIFS('内訳書2-3'!$T$1617:$T$1816,'内訳書2-3'!$F$1617:$F$1816,'【原則記入不要】内訳書1-1'!$B9,'内訳書2-3'!$U$1617:$U$1816,BH$7)</f>
        <v>0</v>
      </c>
      <c r="BI9" s="153">
        <f>SUMIFS('内訳書2-3'!$T$1617:$T$1816,'内訳書2-3'!$F$1617:$F$1816,'【原則記入不要】内訳書1-1'!$B9,'内訳書2-3'!$U$1617:$U$1816,BI$7)</f>
        <v>0</v>
      </c>
      <c r="BJ9" s="153">
        <f>SUMIFS('内訳書2-3'!$T$1617:$T$1816,'内訳書2-3'!$F$1617:$F$1816,'【原則記入不要】内訳書1-1'!$B9,'内訳書2-3'!$U$1617:$U$1816,BJ$7)</f>
        <v>0</v>
      </c>
      <c r="BK9" s="153">
        <f>SUMIFS('内訳書2-3'!$T$1617:$T$1816,'内訳書2-3'!$F$1617:$F$1816,'【原則記入不要】内訳書1-1'!$B9,'内訳書2-3'!$U$1617:$U$1816,BK$7)</f>
        <v>0</v>
      </c>
      <c r="BL9" s="153">
        <f>SUMIFS('内訳書2-3'!$T$1617:$T$1816,'内訳書2-3'!$F$1617:$F$1816,'【原則記入不要】内訳書1-1'!$B9,'内訳書2-3'!$U$1617:$U$1816,BL$7)</f>
        <v>0</v>
      </c>
      <c r="BM9" s="153">
        <f>SUMIFS('内訳書2-3'!$T$1617:$T$1816,'内訳書2-3'!$F$1617:$F$1816,'【原則記入不要】内訳書1-1'!$B9,'内訳書2-3'!$U$1617:$U$1816,BM$7)</f>
        <v>0</v>
      </c>
      <c r="BN9" s="152">
        <f>SUMIFS('内訳書2-3'!$T$1617:$T$1816,'内訳書2-3'!$F$1617:$F$1816,'【原則記入不要】内訳書1-1'!$B9,'内訳書2-3'!$U$1617:$U$1816,BN$7)</f>
        <v>0</v>
      </c>
      <c r="BO9" s="164">
        <f>SUM(AU9:BN9)</f>
        <v>0</v>
      </c>
      <c r="BP9" s="53">
        <f>'内訳書2-4'!$I$1972</f>
        <v>0</v>
      </c>
      <c r="BQ9" s="194">
        <f t="shared" ref="BQ9:BQ14" si="0">SUMIFS($E9:$BO9,$E$7:$BO$7,"総数")+BP9</f>
        <v>0</v>
      </c>
    </row>
    <row r="10" spans="2:69" ht="18" customHeight="1">
      <c r="B10" s="763" t="s">
        <v>124</v>
      </c>
      <c r="C10" s="764"/>
      <c r="D10" s="765"/>
      <c r="E10" s="219">
        <f>SUMIFS('内訳書2-1'!$T$1617:$T$1816,'内訳書2-1'!$F$1617:$F$1816,'【原則記入不要】内訳書1-1'!$B10,'内訳書2-1'!$U$1617:$U$1816,E$7)</f>
        <v>0</v>
      </c>
      <c r="F10" s="155">
        <f>SUMIFS('内訳書2-1'!$T$1617:$T$1816,'内訳書2-1'!$F$1617:$F$1816,'【原則記入不要】内訳書1-1'!$B10,'内訳書2-1'!$U$1617:$U$1816,F$7)</f>
        <v>0</v>
      </c>
      <c r="G10" s="155">
        <f>SUMIFS('内訳書2-1'!$T$1617:$T$1816,'内訳書2-1'!$F$1617:$F$1816,'【原則記入不要】内訳書1-1'!$B10,'内訳書2-1'!$U$1617:$U$1816,G$7)</f>
        <v>0</v>
      </c>
      <c r="H10" s="155">
        <f>SUMIFS('内訳書2-1'!$T$1617:$T$1816,'内訳書2-1'!$F$1617:$F$1816,'【原則記入不要】内訳書1-1'!$B10,'内訳書2-1'!$U$1617:$U$1816,H$7)</f>
        <v>0</v>
      </c>
      <c r="I10" s="155">
        <f>SUMIFS('内訳書2-1'!$T$1617:$T$1816,'内訳書2-1'!$F$1617:$F$1816,'【原則記入不要】内訳書1-1'!$B10,'内訳書2-1'!$U$1617:$U$1816,I$7)</f>
        <v>0</v>
      </c>
      <c r="J10" s="155">
        <f>SUMIFS('内訳書2-1'!$T$1617:$T$1816,'内訳書2-1'!$F$1617:$F$1816,'【原則記入不要】内訳書1-1'!$B10,'内訳書2-1'!$U$1617:$U$1816,J$7)</f>
        <v>0</v>
      </c>
      <c r="K10" s="155">
        <f>SUMIFS('内訳書2-1'!$T$1617:$T$1816,'内訳書2-1'!$F$1617:$F$1816,'【原則記入不要】内訳書1-1'!$B10,'内訳書2-1'!$U$1617:$U$1816,K$7)</f>
        <v>0</v>
      </c>
      <c r="L10" s="155">
        <f>SUMIFS('内訳書2-1'!$T$1617:$T$1816,'内訳書2-1'!$F$1617:$F$1816,'【原則記入不要】内訳書1-1'!$B10,'内訳書2-1'!$U$1617:$U$1816,L$7)</f>
        <v>0</v>
      </c>
      <c r="M10" s="155">
        <f>SUMIFS('内訳書2-1'!$T$1617:$T$1816,'内訳書2-1'!$F$1617:$F$1816,'【原則記入不要】内訳書1-1'!$B10,'内訳書2-1'!$U$1617:$U$1816,M$7)</f>
        <v>0</v>
      </c>
      <c r="N10" s="155">
        <f>SUMIFS('内訳書2-1'!$T$1617:$T$1816,'内訳書2-1'!$F$1617:$F$1816,'【原則記入不要】内訳書1-1'!$B10,'内訳書2-1'!$U$1617:$U$1816,N$7)</f>
        <v>0</v>
      </c>
      <c r="O10" s="155">
        <f>SUMIFS('内訳書2-1'!$T$1617:$T$1816,'内訳書2-1'!$F$1617:$F$1816,'【原則記入不要】内訳書1-1'!$B10,'内訳書2-1'!$U$1617:$U$1816,O$7)</f>
        <v>0</v>
      </c>
      <c r="P10" s="155">
        <f>SUMIFS('内訳書2-1'!$T$1617:$T$1816,'内訳書2-1'!$F$1617:$F$1816,'【原則記入不要】内訳書1-1'!$B10,'内訳書2-1'!$U$1617:$U$1816,P$7)</f>
        <v>0</v>
      </c>
      <c r="Q10" s="155">
        <f>SUMIFS('内訳書2-1'!$T$1617:$T$1816,'内訳書2-1'!$F$1617:$F$1816,'【原則記入不要】内訳書1-1'!$B10,'内訳書2-1'!$U$1617:$U$1816,Q$7)</f>
        <v>0</v>
      </c>
      <c r="R10" s="155">
        <f>SUMIFS('内訳書2-1'!$T$1617:$T$1816,'内訳書2-1'!$F$1617:$F$1816,'【原則記入不要】内訳書1-1'!$B10,'内訳書2-1'!$U$1617:$U$1816,R$7)</f>
        <v>0</v>
      </c>
      <c r="S10" s="155">
        <f>SUMIFS('内訳書2-1'!$T$1617:$T$1816,'内訳書2-1'!$F$1617:$F$1816,'【原則記入不要】内訳書1-1'!$B10,'内訳書2-1'!$U$1617:$U$1816,S$7)</f>
        <v>0</v>
      </c>
      <c r="T10" s="155">
        <f>SUMIFS('内訳書2-1'!$T$1617:$T$1816,'内訳書2-1'!$F$1617:$F$1816,'【原則記入不要】内訳書1-1'!$B10,'内訳書2-1'!$U$1617:$U$1816,T$7)</f>
        <v>0</v>
      </c>
      <c r="U10" s="155">
        <f>SUMIFS('内訳書2-1'!$T$1617:$T$1816,'内訳書2-1'!$F$1617:$F$1816,'【原則記入不要】内訳書1-1'!$B10,'内訳書2-1'!$U$1617:$U$1816,U$7)</f>
        <v>0</v>
      </c>
      <c r="V10" s="155">
        <f>SUMIFS('内訳書2-1'!$T$1617:$T$1816,'内訳書2-1'!$F$1617:$F$1816,'【原則記入不要】内訳書1-1'!$B10,'内訳書2-1'!$U$1617:$U$1816,V$7)</f>
        <v>0</v>
      </c>
      <c r="W10" s="155">
        <f>SUMIFS('内訳書2-1'!$T$1617:$T$1816,'内訳書2-1'!$F$1617:$F$1816,'【原則記入不要】内訳書1-1'!$B10,'内訳書2-1'!$U$1617:$U$1816,W$7)</f>
        <v>0</v>
      </c>
      <c r="X10" s="154">
        <f>SUMIFS('内訳書2-1'!$T$1617:$T$1816,'内訳書2-1'!$F$1617:$F$1816,'【原則記入不要】内訳書1-1'!$B10,'内訳書2-1'!$U$1617:$U$1816,X$7)</f>
        <v>0</v>
      </c>
      <c r="Y10" s="165">
        <f t="shared" ref="Y10:Y12" si="1">SUM(E10:X10)</f>
        <v>0</v>
      </c>
      <c r="Z10" s="219">
        <f>SUMIFS('内訳書2-2'!$T$1617:$T$1816,'内訳書2-2'!$F$1617:$F$1816,'【原則記入不要】内訳書1-1'!$B10,'内訳書2-2'!$U$1617:$U$1816,Z$7)</f>
        <v>0</v>
      </c>
      <c r="AA10" s="155">
        <f>SUMIFS('内訳書2-2'!$T$1617:$T$1816,'内訳書2-2'!$F$1617:$F$1816,'【原則記入不要】内訳書1-1'!$B10,'内訳書2-2'!$U$1617:$U$1816,AA$7)</f>
        <v>0</v>
      </c>
      <c r="AB10" s="155">
        <f>SUMIFS('内訳書2-2'!$T$1617:$T$1816,'内訳書2-2'!$F$1617:$F$1816,'【原則記入不要】内訳書1-1'!$B10,'内訳書2-2'!$U$1617:$U$1816,AB$7)</f>
        <v>0</v>
      </c>
      <c r="AC10" s="155">
        <f>SUMIFS('内訳書2-2'!$T$1617:$T$1816,'内訳書2-2'!$F$1617:$F$1816,'【原則記入不要】内訳書1-1'!$B10,'内訳書2-2'!$U$1617:$U$1816,AC$7)</f>
        <v>0</v>
      </c>
      <c r="AD10" s="155">
        <f>SUMIFS('内訳書2-2'!$T$1617:$T$1816,'内訳書2-2'!$F$1617:$F$1816,'【原則記入不要】内訳書1-1'!$B10,'内訳書2-2'!$U$1617:$U$1816,AD$7)</f>
        <v>0</v>
      </c>
      <c r="AE10" s="155">
        <f>SUMIFS('内訳書2-2'!$T$1617:$T$1816,'内訳書2-2'!$F$1617:$F$1816,'【原則記入不要】内訳書1-1'!$B10,'内訳書2-2'!$U$1617:$U$1816,AE$7)</f>
        <v>0</v>
      </c>
      <c r="AF10" s="155">
        <f>SUMIFS('内訳書2-2'!$T$1617:$T$1816,'内訳書2-2'!$F$1617:$F$1816,'【原則記入不要】内訳書1-1'!$B10,'内訳書2-2'!$U$1617:$U$1816,AF$7)</f>
        <v>0</v>
      </c>
      <c r="AG10" s="155">
        <f>SUMIFS('内訳書2-2'!$T$1617:$T$1816,'内訳書2-2'!$F$1617:$F$1816,'【原則記入不要】内訳書1-1'!$B10,'内訳書2-2'!$U$1617:$U$1816,AG$7)</f>
        <v>0</v>
      </c>
      <c r="AH10" s="155">
        <f>SUMIFS('内訳書2-2'!$T$1617:$T$1816,'内訳書2-2'!$F$1617:$F$1816,'【原則記入不要】内訳書1-1'!$B10,'内訳書2-2'!$U$1617:$U$1816,AH$7)</f>
        <v>0</v>
      </c>
      <c r="AI10" s="155">
        <f>SUMIFS('内訳書2-2'!$T$1617:$T$1816,'内訳書2-2'!$F$1617:$F$1816,'【原則記入不要】内訳書1-1'!$B10,'内訳書2-2'!$U$1617:$U$1816,AI$7)</f>
        <v>0</v>
      </c>
      <c r="AJ10" s="155">
        <f>SUMIFS('内訳書2-2'!$T$1617:$T$1816,'内訳書2-2'!$F$1617:$F$1816,'【原則記入不要】内訳書1-1'!$B10,'内訳書2-2'!$U$1617:$U$1816,AJ$7)</f>
        <v>0</v>
      </c>
      <c r="AK10" s="155">
        <f>SUMIFS('内訳書2-2'!$T$1617:$T$1816,'内訳書2-2'!$F$1617:$F$1816,'【原則記入不要】内訳書1-1'!$B10,'内訳書2-2'!$U$1617:$U$1816,AK$7)</f>
        <v>0</v>
      </c>
      <c r="AL10" s="155">
        <f>SUMIFS('内訳書2-2'!$T$1617:$T$1816,'内訳書2-2'!$F$1617:$F$1816,'【原則記入不要】内訳書1-1'!$B10,'内訳書2-2'!$U$1617:$U$1816,AL$7)</f>
        <v>0</v>
      </c>
      <c r="AM10" s="155">
        <f>SUMIFS('内訳書2-2'!$T$1617:$T$1816,'内訳書2-2'!$F$1617:$F$1816,'【原則記入不要】内訳書1-1'!$B10,'内訳書2-2'!$U$1617:$U$1816,AM$7)</f>
        <v>0</v>
      </c>
      <c r="AN10" s="155">
        <f>SUMIFS('内訳書2-2'!$T$1617:$T$1816,'内訳書2-2'!$F$1617:$F$1816,'【原則記入不要】内訳書1-1'!$B10,'内訳書2-2'!$U$1617:$U$1816,AN$7)</f>
        <v>0</v>
      </c>
      <c r="AO10" s="155">
        <f>SUMIFS('内訳書2-2'!$T$1617:$T$1816,'内訳書2-2'!$F$1617:$F$1816,'【原則記入不要】内訳書1-1'!$B10,'内訳書2-2'!$U$1617:$U$1816,AO$7)</f>
        <v>0</v>
      </c>
      <c r="AP10" s="155">
        <f>SUMIFS('内訳書2-2'!$T$1617:$T$1816,'内訳書2-2'!$F$1617:$F$1816,'【原則記入不要】内訳書1-1'!$B10,'内訳書2-2'!$U$1617:$U$1816,AP$7)</f>
        <v>0</v>
      </c>
      <c r="AQ10" s="155">
        <f>SUMIFS('内訳書2-2'!$T$1617:$T$1816,'内訳書2-2'!$F$1617:$F$1816,'【原則記入不要】内訳書1-1'!$B10,'内訳書2-2'!$U$1617:$U$1816,AQ$7)</f>
        <v>0</v>
      </c>
      <c r="AR10" s="155">
        <f>SUMIFS('内訳書2-2'!$T$1617:$T$1816,'内訳書2-2'!$F$1617:$F$1816,'【原則記入不要】内訳書1-1'!$B10,'内訳書2-2'!$U$1617:$U$1816,AR$7)</f>
        <v>0</v>
      </c>
      <c r="AS10" s="154">
        <f>SUMIFS('内訳書2-2'!$T$1617:$T$1816,'内訳書2-2'!$F$1617:$F$1816,'【原則記入不要】内訳書1-1'!$B10,'内訳書2-2'!$U$1617:$U$1816,AS$7)</f>
        <v>0</v>
      </c>
      <c r="AT10" s="165">
        <f t="shared" ref="AT10" si="2">SUM(Z10:AS10)</f>
        <v>0</v>
      </c>
      <c r="AU10" s="219">
        <f>SUMIFS('内訳書2-3'!$T$1617:$T$1816,'内訳書2-3'!$F$1617:$F$1816,'【原則記入不要】内訳書1-1'!$B10,'内訳書2-3'!$U$1617:$U$1816,AU$7)</f>
        <v>0</v>
      </c>
      <c r="AV10" s="155">
        <f>SUMIFS('内訳書2-3'!$T$1617:$T$1816,'内訳書2-3'!$F$1617:$F$1816,'【原則記入不要】内訳書1-1'!$B10,'内訳書2-3'!$U$1617:$U$1816,AV$7)</f>
        <v>0</v>
      </c>
      <c r="AW10" s="155">
        <f>SUMIFS('内訳書2-3'!$T$1617:$T$1816,'内訳書2-3'!$F$1617:$F$1816,'【原則記入不要】内訳書1-1'!$B10,'内訳書2-3'!$U$1617:$U$1816,AW$7)</f>
        <v>0</v>
      </c>
      <c r="AX10" s="155">
        <f>SUMIFS('内訳書2-3'!$T$1617:$T$1816,'内訳書2-3'!$F$1617:$F$1816,'【原則記入不要】内訳書1-1'!$B10,'内訳書2-3'!$U$1617:$U$1816,AX$7)</f>
        <v>0</v>
      </c>
      <c r="AY10" s="155">
        <f>SUMIFS('内訳書2-3'!$T$1617:$T$1816,'内訳書2-3'!$F$1617:$F$1816,'【原則記入不要】内訳書1-1'!$B10,'内訳書2-3'!$U$1617:$U$1816,AY$7)</f>
        <v>0</v>
      </c>
      <c r="AZ10" s="155">
        <f>SUMIFS('内訳書2-3'!$T$1617:$T$1816,'内訳書2-3'!$F$1617:$F$1816,'【原則記入不要】内訳書1-1'!$B10,'内訳書2-3'!$U$1617:$U$1816,AZ$7)</f>
        <v>0</v>
      </c>
      <c r="BA10" s="155">
        <f>SUMIFS('内訳書2-3'!$T$1617:$T$1816,'内訳書2-3'!$F$1617:$F$1816,'【原則記入不要】内訳書1-1'!$B10,'内訳書2-3'!$U$1617:$U$1816,BA$7)</f>
        <v>0</v>
      </c>
      <c r="BB10" s="155">
        <f>SUMIFS('内訳書2-3'!$T$1617:$T$1816,'内訳書2-3'!$F$1617:$F$1816,'【原則記入不要】内訳書1-1'!$B10,'内訳書2-3'!$U$1617:$U$1816,BB$7)</f>
        <v>0</v>
      </c>
      <c r="BC10" s="155">
        <f>SUMIFS('内訳書2-3'!$T$1617:$T$1816,'内訳書2-3'!$F$1617:$F$1816,'【原則記入不要】内訳書1-1'!$B10,'内訳書2-3'!$U$1617:$U$1816,BC$7)</f>
        <v>0</v>
      </c>
      <c r="BD10" s="155">
        <f>SUMIFS('内訳書2-3'!$T$1617:$T$1816,'内訳書2-3'!$F$1617:$F$1816,'【原則記入不要】内訳書1-1'!$B10,'内訳書2-3'!$U$1617:$U$1816,BD$7)</f>
        <v>0</v>
      </c>
      <c r="BE10" s="155">
        <f>SUMIFS('内訳書2-3'!$T$1617:$T$1816,'内訳書2-3'!$F$1617:$F$1816,'【原則記入不要】内訳書1-1'!$B10,'内訳書2-3'!$U$1617:$U$1816,BE$7)</f>
        <v>0</v>
      </c>
      <c r="BF10" s="155">
        <f>SUMIFS('内訳書2-3'!$T$1617:$T$1816,'内訳書2-3'!$F$1617:$F$1816,'【原則記入不要】内訳書1-1'!$B10,'内訳書2-3'!$U$1617:$U$1816,BF$7)</f>
        <v>0</v>
      </c>
      <c r="BG10" s="155">
        <f>SUMIFS('内訳書2-3'!$T$1617:$T$1816,'内訳書2-3'!$F$1617:$F$1816,'【原則記入不要】内訳書1-1'!$B10,'内訳書2-3'!$U$1617:$U$1816,BG$7)</f>
        <v>0</v>
      </c>
      <c r="BH10" s="155">
        <f>SUMIFS('内訳書2-3'!$T$1617:$T$1816,'内訳書2-3'!$F$1617:$F$1816,'【原則記入不要】内訳書1-1'!$B10,'内訳書2-3'!$U$1617:$U$1816,BH$7)</f>
        <v>0</v>
      </c>
      <c r="BI10" s="155">
        <f>SUMIFS('内訳書2-3'!$T$1617:$T$1816,'内訳書2-3'!$F$1617:$F$1816,'【原則記入不要】内訳書1-1'!$B10,'内訳書2-3'!$U$1617:$U$1816,BI$7)</f>
        <v>0</v>
      </c>
      <c r="BJ10" s="155">
        <f>SUMIFS('内訳書2-3'!$T$1617:$T$1816,'内訳書2-3'!$F$1617:$F$1816,'【原則記入不要】内訳書1-1'!$B10,'内訳書2-3'!$U$1617:$U$1816,BJ$7)</f>
        <v>0</v>
      </c>
      <c r="BK10" s="155">
        <f>SUMIFS('内訳書2-3'!$T$1617:$T$1816,'内訳書2-3'!$F$1617:$F$1816,'【原則記入不要】内訳書1-1'!$B10,'内訳書2-3'!$U$1617:$U$1816,BK$7)</f>
        <v>0</v>
      </c>
      <c r="BL10" s="155">
        <f>SUMIFS('内訳書2-3'!$T$1617:$T$1816,'内訳書2-3'!$F$1617:$F$1816,'【原則記入不要】内訳書1-1'!$B10,'内訳書2-3'!$U$1617:$U$1816,BL$7)</f>
        <v>0</v>
      </c>
      <c r="BM10" s="155">
        <f>SUMIFS('内訳書2-3'!$T$1617:$T$1816,'内訳書2-3'!$F$1617:$F$1816,'【原則記入不要】内訳書1-1'!$B10,'内訳書2-3'!$U$1617:$U$1816,BM$7)</f>
        <v>0</v>
      </c>
      <c r="BN10" s="154">
        <f>SUMIFS('内訳書2-3'!$T$1617:$T$1816,'内訳書2-3'!$F$1617:$F$1816,'【原則記入不要】内訳書1-1'!$B10,'内訳書2-3'!$U$1617:$U$1816,BN$7)</f>
        <v>0</v>
      </c>
      <c r="BO10" s="165">
        <f t="shared" ref="BO10" si="3">SUM(AU10:BN10)</f>
        <v>0</v>
      </c>
      <c r="BP10" s="53">
        <f>'内訳書2-4'!$I$1973</f>
        <v>0</v>
      </c>
      <c r="BQ10" s="199">
        <f t="shared" si="0"/>
        <v>0</v>
      </c>
    </row>
    <row r="11" spans="2:69" ht="18" customHeight="1">
      <c r="B11" s="759" t="s">
        <v>88</v>
      </c>
      <c r="C11" s="761" t="s">
        <v>64</v>
      </c>
      <c r="D11" s="762"/>
      <c r="E11" s="184">
        <f>SUMIFS('内訳書2-1'!$T$1617:$T$1816,'内訳書2-1'!$F$1617:$F$1816,'【原則記入不要】内訳書1-1'!$C11,'内訳書2-1'!$U$1617:$U$1816,E$7)</f>
        <v>0</v>
      </c>
      <c r="F11" s="161">
        <f>SUMIFS('内訳書2-1'!$T$1617:$T$1816,'内訳書2-1'!$F$1617:$F$1816,'【原則記入不要】内訳書1-1'!$C11,'内訳書2-1'!$U$1617:$U$1816,F$7)</f>
        <v>0</v>
      </c>
      <c r="G11" s="161">
        <f>SUMIFS('内訳書2-1'!$T$1617:$T$1816,'内訳書2-1'!$F$1617:$F$1816,'【原則記入不要】内訳書1-1'!$C11,'内訳書2-1'!$U$1617:$U$1816,G$7)</f>
        <v>0</v>
      </c>
      <c r="H11" s="161">
        <f>SUMIFS('内訳書2-1'!$T$1617:$T$1816,'内訳書2-1'!$F$1617:$F$1816,'【原則記入不要】内訳書1-1'!$C11,'内訳書2-1'!$U$1617:$U$1816,H$7)</f>
        <v>0</v>
      </c>
      <c r="I11" s="161">
        <f>SUMIFS('内訳書2-1'!$T$1617:$T$1816,'内訳書2-1'!$F$1617:$F$1816,'【原則記入不要】内訳書1-1'!$C11,'内訳書2-1'!$U$1617:$U$1816,I$7)</f>
        <v>0</v>
      </c>
      <c r="J11" s="161">
        <f>SUMIFS('内訳書2-1'!$T$1617:$T$1816,'内訳書2-1'!$F$1617:$F$1816,'【原則記入不要】内訳書1-1'!$C11,'内訳書2-1'!$U$1617:$U$1816,J$7)</f>
        <v>0</v>
      </c>
      <c r="K11" s="161">
        <f>SUMIFS('内訳書2-1'!$T$1617:$T$1816,'内訳書2-1'!$F$1617:$F$1816,'【原則記入不要】内訳書1-1'!$C11,'内訳書2-1'!$U$1617:$U$1816,K$7)</f>
        <v>0</v>
      </c>
      <c r="L11" s="161">
        <f>SUMIFS('内訳書2-1'!$T$1617:$T$1816,'内訳書2-1'!$F$1617:$F$1816,'【原則記入不要】内訳書1-1'!$C11,'内訳書2-1'!$U$1617:$U$1816,L$7)</f>
        <v>0</v>
      </c>
      <c r="M11" s="161">
        <f>SUMIFS('内訳書2-1'!$T$1617:$T$1816,'内訳書2-1'!$F$1617:$F$1816,'【原則記入不要】内訳書1-1'!$C11,'内訳書2-1'!$U$1617:$U$1816,M$7)</f>
        <v>0</v>
      </c>
      <c r="N11" s="161">
        <f>SUMIFS('内訳書2-1'!$T$1617:$T$1816,'内訳書2-1'!$F$1617:$F$1816,'【原則記入不要】内訳書1-1'!$C11,'内訳書2-1'!$U$1617:$U$1816,N$7)</f>
        <v>0</v>
      </c>
      <c r="O11" s="161">
        <f>SUMIFS('内訳書2-1'!$T$1617:$T$1816,'内訳書2-1'!$F$1617:$F$1816,'【原則記入不要】内訳書1-1'!$C11,'内訳書2-1'!$U$1617:$U$1816,O$7)</f>
        <v>0</v>
      </c>
      <c r="P11" s="161">
        <f>SUMIFS('内訳書2-1'!$T$1617:$T$1816,'内訳書2-1'!$F$1617:$F$1816,'【原則記入不要】内訳書1-1'!$C11,'内訳書2-1'!$U$1617:$U$1816,P$7)</f>
        <v>0</v>
      </c>
      <c r="Q11" s="161">
        <f>SUMIFS('内訳書2-1'!$T$1617:$T$1816,'内訳書2-1'!$F$1617:$F$1816,'【原則記入不要】内訳書1-1'!$C11,'内訳書2-1'!$U$1617:$U$1816,Q$7)</f>
        <v>0</v>
      </c>
      <c r="R11" s="161">
        <f>SUMIFS('内訳書2-1'!$T$1617:$T$1816,'内訳書2-1'!$F$1617:$F$1816,'【原則記入不要】内訳書1-1'!$C11,'内訳書2-1'!$U$1617:$U$1816,R$7)</f>
        <v>0</v>
      </c>
      <c r="S11" s="161">
        <f>SUMIFS('内訳書2-1'!$T$1617:$T$1816,'内訳書2-1'!$F$1617:$F$1816,'【原則記入不要】内訳書1-1'!$C11,'内訳書2-1'!$U$1617:$U$1816,S$7)</f>
        <v>0</v>
      </c>
      <c r="T11" s="161">
        <f>SUMIFS('内訳書2-1'!$T$1617:$T$1816,'内訳書2-1'!$F$1617:$F$1816,'【原則記入不要】内訳書1-1'!$C11,'内訳書2-1'!$U$1617:$U$1816,T$7)</f>
        <v>0</v>
      </c>
      <c r="U11" s="161">
        <f>SUMIFS('内訳書2-1'!$T$1617:$T$1816,'内訳書2-1'!$F$1617:$F$1816,'【原則記入不要】内訳書1-1'!$C11,'内訳書2-1'!$U$1617:$U$1816,U$7)</f>
        <v>0</v>
      </c>
      <c r="V11" s="161">
        <f>SUMIFS('内訳書2-1'!$T$1617:$T$1816,'内訳書2-1'!$F$1617:$F$1816,'【原則記入不要】内訳書1-1'!$C11,'内訳書2-1'!$U$1617:$U$1816,V$7)</f>
        <v>0</v>
      </c>
      <c r="W11" s="161">
        <f>SUMIFS('内訳書2-1'!$T$1617:$T$1816,'内訳書2-1'!$F$1617:$F$1816,'【原則記入不要】内訳書1-1'!$C11,'内訳書2-1'!$U$1617:$U$1816,W$7)</f>
        <v>0</v>
      </c>
      <c r="X11" s="160">
        <f>SUMIFS('内訳書2-1'!$T$1617:$T$1816,'内訳書2-1'!$F$1617:$F$1816,'【原則記入不要】内訳書1-1'!$C11,'内訳書2-1'!$U$1617:$U$1816,X$7)</f>
        <v>0</v>
      </c>
      <c r="Y11" s="166">
        <f>SUM(E11:X11)</f>
        <v>0</v>
      </c>
      <c r="Z11" s="184">
        <f>SUMIFS('内訳書2-2'!$T$1617:$T$1816,'内訳書2-2'!$F$1617:$F$1816,'【原則記入不要】内訳書1-1'!$C11,'内訳書2-2'!$U$1617:$U$1816,Z$7)</f>
        <v>0</v>
      </c>
      <c r="AA11" s="161">
        <f>SUMIFS('内訳書2-2'!$T$1617:$T$1816,'内訳書2-2'!$F$1617:$F$1816,'【原則記入不要】内訳書1-1'!$C11,'内訳書2-2'!$U$1617:$U$1816,AA$7)</f>
        <v>0</v>
      </c>
      <c r="AB11" s="161">
        <f>SUMIFS('内訳書2-2'!$T$1617:$T$1816,'内訳書2-2'!$F$1617:$F$1816,'【原則記入不要】内訳書1-1'!$C11,'内訳書2-2'!$U$1617:$U$1816,AB$7)</f>
        <v>0</v>
      </c>
      <c r="AC11" s="161">
        <f>SUMIFS('内訳書2-2'!$T$1617:$T$1816,'内訳書2-2'!$F$1617:$F$1816,'【原則記入不要】内訳書1-1'!$C11,'内訳書2-2'!$U$1617:$U$1816,AC$7)</f>
        <v>0</v>
      </c>
      <c r="AD11" s="161">
        <f>SUMIFS('内訳書2-2'!$T$1617:$T$1816,'内訳書2-2'!$F$1617:$F$1816,'【原則記入不要】内訳書1-1'!$C11,'内訳書2-2'!$U$1617:$U$1816,AD$7)</f>
        <v>0</v>
      </c>
      <c r="AE11" s="161">
        <f>SUMIFS('内訳書2-2'!$T$1617:$T$1816,'内訳書2-2'!$F$1617:$F$1816,'【原則記入不要】内訳書1-1'!$C11,'内訳書2-2'!$U$1617:$U$1816,AE$7)</f>
        <v>0</v>
      </c>
      <c r="AF11" s="161">
        <f>SUMIFS('内訳書2-2'!$T$1617:$T$1816,'内訳書2-2'!$F$1617:$F$1816,'【原則記入不要】内訳書1-1'!$C11,'内訳書2-2'!$U$1617:$U$1816,AF$7)</f>
        <v>0</v>
      </c>
      <c r="AG11" s="161">
        <f>SUMIFS('内訳書2-2'!$T$1617:$T$1816,'内訳書2-2'!$F$1617:$F$1816,'【原則記入不要】内訳書1-1'!$C11,'内訳書2-2'!$U$1617:$U$1816,AG$7)</f>
        <v>0</v>
      </c>
      <c r="AH11" s="161">
        <f>SUMIFS('内訳書2-2'!$T$1617:$T$1816,'内訳書2-2'!$F$1617:$F$1816,'【原則記入不要】内訳書1-1'!$C11,'内訳書2-2'!$U$1617:$U$1816,AH$7)</f>
        <v>0</v>
      </c>
      <c r="AI11" s="161">
        <f>SUMIFS('内訳書2-2'!$T$1617:$T$1816,'内訳書2-2'!$F$1617:$F$1816,'【原則記入不要】内訳書1-1'!$C11,'内訳書2-2'!$U$1617:$U$1816,AI$7)</f>
        <v>0</v>
      </c>
      <c r="AJ11" s="161">
        <f>SUMIFS('内訳書2-2'!$T$1617:$T$1816,'内訳書2-2'!$F$1617:$F$1816,'【原則記入不要】内訳書1-1'!$C11,'内訳書2-2'!$U$1617:$U$1816,AJ$7)</f>
        <v>0</v>
      </c>
      <c r="AK11" s="161">
        <f>SUMIFS('内訳書2-2'!$T$1617:$T$1816,'内訳書2-2'!$F$1617:$F$1816,'【原則記入不要】内訳書1-1'!$C11,'内訳書2-2'!$U$1617:$U$1816,AK$7)</f>
        <v>0</v>
      </c>
      <c r="AL11" s="161">
        <f>SUMIFS('内訳書2-2'!$T$1617:$T$1816,'内訳書2-2'!$F$1617:$F$1816,'【原則記入不要】内訳書1-1'!$C11,'内訳書2-2'!$U$1617:$U$1816,AL$7)</f>
        <v>0</v>
      </c>
      <c r="AM11" s="161">
        <f>SUMIFS('内訳書2-2'!$T$1617:$T$1816,'内訳書2-2'!$F$1617:$F$1816,'【原則記入不要】内訳書1-1'!$C11,'内訳書2-2'!$U$1617:$U$1816,AM$7)</f>
        <v>0</v>
      </c>
      <c r="AN11" s="161">
        <f>SUMIFS('内訳書2-2'!$T$1617:$T$1816,'内訳書2-2'!$F$1617:$F$1816,'【原則記入不要】内訳書1-1'!$C11,'内訳書2-2'!$U$1617:$U$1816,AN$7)</f>
        <v>0</v>
      </c>
      <c r="AO11" s="161">
        <f>SUMIFS('内訳書2-2'!$T$1617:$T$1816,'内訳書2-2'!$F$1617:$F$1816,'【原則記入不要】内訳書1-1'!$C11,'内訳書2-2'!$U$1617:$U$1816,AO$7)</f>
        <v>0</v>
      </c>
      <c r="AP11" s="161">
        <f>SUMIFS('内訳書2-2'!$T$1617:$T$1816,'内訳書2-2'!$F$1617:$F$1816,'【原則記入不要】内訳書1-1'!$C11,'内訳書2-2'!$U$1617:$U$1816,AP$7)</f>
        <v>0</v>
      </c>
      <c r="AQ11" s="161">
        <f>SUMIFS('内訳書2-2'!$T$1617:$T$1816,'内訳書2-2'!$F$1617:$F$1816,'【原則記入不要】内訳書1-1'!$C11,'内訳書2-2'!$U$1617:$U$1816,AQ$7)</f>
        <v>0</v>
      </c>
      <c r="AR11" s="161">
        <f>SUMIFS('内訳書2-2'!$T$1617:$T$1816,'内訳書2-2'!$F$1617:$F$1816,'【原則記入不要】内訳書1-1'!$C11,'内訳書2-2'!$U$1617:$U$1816,AR$7)</f>
        <v>0</v>
      </c>
      <c r="AS11" s="160">
        <f>SUMIFS('内訳書2-2'!$T$1617:$T$1816,'内訳書2-2'!$F$1617:$F$1816,'【原則記入不要】内訳書1-1'!$C11,'内訳書2-2'!$U$1617:$U$1816,AS$7)</f>
        <v>0</v>
      </c>
      <c r="AT11" s="166">
        <f>SUM(Z11:AS11)</f>
        <v>0</v>
      </c>
      <c r="AU11" s="184">
        <f>SUMIFS('内訳書2-3'!$T$1617:$T$1816,'内訳書2-3'!$F$1617:$F$1816,'【原則記入不要】内訳書1-1'!$C11,'内訳書2-3'!$U$1617:$U$1816,AU$7)</f>
        <v>0</v>
      </c>
      <c r="AV11" s="161">
        <f>SUMIFS('内訳書2-3'!$T$1617:$T$1816,'内訳書2-3'!$F$1617:$F$1816,'【原則記入不要】内訳書1-1'!$C11,'内訳書2-3'!$U$1617:$U$1816,AV$7)</f>
        <v>0</v>
      </c>
      <c r="AW11" s="161">
        <f>SUMIFS('内訳書2-3'!$T$1617:$T$1816,'内訳書2-3'!$F$1617:$F$1816,'【原則記入不要】内訳書1-1'!$C11,'内訳書2-3'!$U$1617:$U$1816,AW$7)</f>
        <v>0</v>
      </c>
      <c r="AX11" s="161">
        <f>SUMIFS('内訳書2-3'!$T$1617:$T$1816,'内訳書2-3'!$F$1617:$F$1816,'【原則記入不要】内訳書1-1'!$C11,'内訳書2-3'!$U$1617:$U$1816,AX$7)</f>
        <v>0</v>
      </c>
      <c r="AY11" s="161">
        <f>SUMIFS('内訳書2-3'!$T$1617:$T$1816,'内訳書2-3'!$F$1617:$F$1816,'【原則記入不要】内訳書1-1'!$C11,'内訳書2-3'!$U$1617:$U$1816,AY$7)</f>
        <v>0</v>
      </c>
      <c r="AZ11" s="161">
        <f>SUMIFS('内訳書2-3'!$T$1617:$T$1816,'内訳書2-3'!$F$1617:$F$1816,'【原則記入不要】内訳書1-1'!$C11,'内訳書2-3'!$U$1617:$U$1816,AZ$7)</f>
        <v>0</v>
      </c>
      <c r="BA11" s="161">
        <f>SUMIFS('内訳書2-3'!$T$1617:$T$1816,'内訳書2-3'!$F$1617:$F$1816,'【原則記入不要】内訳書1-1'!$C11,'内訳書2-3'!$U$1617:$U$1816,BA$7)</f>
        <v>0</v>
      </c>
      <c r="BB11" s="161">
        <f>SUMIFS('内訳書2-3'!$T$1617:$T$1816,'内訳書2-3'!$F$1617:$F$1816,'【原則記入不要】内訳書1-1'!$C11,'内訳書2-3'!$U$1617:$U$1816,BB$7)</f>
        <v>0</v>
      </c>
      <c r="BC11" s="161">
        <f>SUMIFS('内訳書2-3'!$T$1617:$T$1816,'内訳書2-3'!$F$1617:$F$1816,'【原則記入不要】内訳書1-1'!$C11,'内訳書2-3'!$U$1617:$U$1816,BC$7)</f>
        <v>0</v>
      </c>
      <c r="BD11" s="161">
        <f>SUMIFS('内訳書2-3'!$T$1617:$T$1816,'内訳書2-3'!$F$1617:$F$1816,'【原則記入不要】内訳書1-1'!$C11,'内訳書2-3'!$U$1617:$U$1816,BD$7)</f>
        <v>0</v>
      </c>
      <c r="BE11" s="161">
        <f>SUMIFS('内訳書2-3'!$T$1617:$T$1816,'内訳書2-3'!$F$1617:$F$1816,'【原則記入不要】内訳書1-1'!$C11,'内訳書2-3'!$U$1617:$U$1816,BE$7)</f>
        <v>0</v>
      </c>
      <c r="BF11" s="161">
        <f>SUMIFS('内訳書2-3'!$T$1617:$T$1816,'内訳書2-3'!$F$1617:$F$1816,'【原則記入不要】内訳書1-1'!$C11,'内訳書2-3'!$U$1617:$U$1816,BF$7)</f>
        <v>0</v>
      </c>
      <c r="BG11" s="161">
        <f>SUMIFS('内訳書2-3'!$T$1617:$T$1816,'内訳書2-3'!$F$1617:$F$1816,'【原則記入不要】内訳書1-1'!$C11,'内訳書2-3'!$U$1617:$U$1816,BG$7)</f>
        <v>0</v>
      </c>
      <c r="BH11" s="161">
        <f>SUMIFS('内訳書2-3'!$T$1617:$T$1816,'内訳書2-3'!$F$1617:$F$1816,'【原則記入不要】内訳書1-1'!$C11,'内訳書2-3'!$U$1617:$U$1816,BH$7)</f>
        <v>0</v>
      </c>
      <c r="BI11" s="161">
        <f>SUMIFS('内訳書2-3'!$T$1617:$T$1816,'内訳書2-3'!$F$1617:$F$1816,'【原則記入不要】内訳書1-1'!$C11,'内訳書2-3'!$U$1617:$U$1816,BI$7)</f>
        <v>0</v>
      </c>
      <c r="BJ11" s="161">
        <f>SUMIFS('内訳書2-3'!$T$1617:$T$1816,'内訳書2-3'!$F$1617:$F$1816,'【原則記入不要】内訳書1-1'!$C11,'内訳書2-3'!$U$1617:$U$1816,BJ$7)</f>
        <v>0</v>
      </c>
      <c r="BK11" s="161">
        <f>SUMIFS('内訳書2-3'!$T$1617:$T$1816,'内訳書2-3'!$F$1617:$F$1816,'【原則記入不要】内訳書1-1'!$C11,'内訳書2-3'!$U$1617:$U$1816,BK$7)</f>
        <v>0</v>
      </c>
      <c r="BL11" s="161">
        <f>SUMIFS('内訳書2-3'!$T$1617:$T$1816,'内訳書2-3'!$F$1617:$F$1816,'【原則記入不要】内訳書1-1'!$C11,'内訳書2-3'!$U$1617:$U$1816,BL$7)</f>
        <v>0</v>
      </c>
      <c r="BM11" s="161">
        <f>SUMIFS('内訳書2-3'!$T$1617:$T$1816,'内訳書2-3'!$F$1617:$F$1816,'【原則記入不要】内訳書1-1'!$C11,'内訳書2-3'!$U$1617:$U$1816,BM$7)</f>
        <v>0</v>
      </c>
      <c r="BN11" s="160">
        <f>SUMIFS('内訳書2-3'!$T$1617:$T$1816,'内訳書2-3'!$F$1617:$F$1816,'【原則記入不要】内訳書1-1'!$C11,'内訳書2-3'!$U$1617:$U$1816,BN$7)</f>
        <v>0</v>
      </c>
      <c r="BO11" s="166">
        <f>SUM(AU11:BN11)</f>
        <v>0</v>
      </c>
      <c r="BP11" s="116">
        <f>'内訳書2-4'!$I$1975</f>
        <v>0</v>
      </c>
      <c r="BQ11" s="200">
        <f t="shared" si="0"/>
        <v>0</v>
      </c>
    </row>
    <row r="12" spans="2:69" ht="18" customHeight="1">
      <c r="B12" s="760"/>
      <c r="C12" s="755" t="s">
        <v>63</v>
      </c>
      <c r="D12" s="756"/>
      <c r="E12" s="181">
        <f>SUMIFS('内訳書2-1'!$T$1617:$T$1816,'内訳書2-1'!$F$1617:$F$1816,'【原則記入不要】内訳書1-1'!$C12,'内訳書2-1'!$U$1617:$U$1816,E$7)</f>
        <v>0</v>
      </c>
      <c r="F12" s="156">
        <f>SUMIFS('内訳書2-1'!$T$1617:$T$1816,'内訳書2-1'!$F$1617:$F$1816,'【原則記入不要】内訳書1-1'!$C12,'内訳書2-1'!$U$1617:$U$1816,F$7)</f>
        <v>0</v>
      </c>
      <c r="G12" s="156">
        <f>SUMIFS('内訳書2-1'!$T$1617:$T$1816,'内訳書2-1'!$F$1617:$F$1816,'【原則記入不要】内訳書1-1'!$C12,'内訳書2-1'!$U$1617:$U$1816,G$7)</f>
        <v>0</v>
      </c>
      <c r="H12" s="156">
        <f>SUMIFS('内訳書2-1'!$T$1617:$T$1816,'内訳書2-1'!$F$1617:$F$1816,'【原則記入不要】内訳書1-1'!$C12,'内訳書2-1'!$U$1617:$U$1816,H$7)</f>
        <v>0</v>
      </c>
      <c r="I12" s="156">
        <f>SUMIFS('内訳書2-1'!$T$1617:$T$1816,'内訳書2-1'!$F$1617:$F$1816,'【原則記入不要】内訳書1-1'!$C12,'内訳書2-1'!$U$1617:$U$1816,I$7)</f>
        <v>0</v>
      </c>
      <c r="J12" s="156">
        <f>SUMIFS('内訳書2-1'!$T$1617:$T$1816,'内訳書2-1'!$F$1617:$F$1816,'【原則記入不要】内訳書1-1'!$C12,'内訳書2-1'!$U$1617:$U$1816,J$7)</f>
        <v>0</v>
      </c>
      <c r="K12" s="156">
        <f>SUMIFS('内訳書2-1'!$T$1617:$T$1816,'内訳書2-1'!$F$1617:$F$1816,'【原則記入不要】内訳書1-1'!$C12,'内訳書2-1'!$U$1617:$U$1816,K$7)</f>
        <v>0</v>
      </c>
      <c r="L12" s="156">
        <f>SUMIFS('内訳書2-1'!$T$1617:$T$1816,'内訳書2-1'!$F$1617:$F$1816,'【原則記入不要】内訳書1-1'!$C12,'内訳書2-1'!$U$1617:$U$1816,L$7)</f>
        <v>0</v>
      </c>
      <c r="M12" s="156">
        <f>SUMIFS('内訳書2-1'!$T$1617:$T$1816,'内訳書2-1'!$F$1617:$F$1816,'【原則記入不要】内訳書1-1'!$C12,'内訳書2-1'!$U$1617:$U$1816,M$7)</f>
        <v>0</v>
      </c>
      <c r="N12" s="156">
        <f>SUMIFS('内訳書2-1'!$T$1617:$T$1816,'内訳書2-1'!$F$1617:$F$1816,'【原則記入不要】内訳書1-1'!$C12,'内訳書2-1'!$U$1617:$U$1816,N$7)</f>
        <v>0</v>
      </c>
      <c r="O12" s="156">
        <f>SUMIFS('内訳書2-1'!$T$1617:$T$1816,'内訳書2-1'!$F$1617:$F$1816,'【原則記入不要】内訳書1-1'!$C12,'内訳書2-1'!$U$1617:$U$1816,O$7)</f>
        <v>0</v>
      </c>
      <c r="P12" s="156">
        <f>SUMIFS('内訳書2-1'!$T$1617:$T$1816,'内訳書2-1'!$F$1617:$F$1816,'【原則記入不要】内訳書1-1'!$C12,'内訳書2-1'!$U$1617:$U$1816,P$7)</f>
        <v>0</v>
      </c>
      <c r="Q12" s="156">
        <f>SUMIFS('内訳書2-1'!$T$1617:$T$1816,'内訳書2-1'!$F$1617:$F$1816,'【原則記入不要】内訳書1-1'!$C12,'内訳書2-1'!$U$1617:$U$1816,Q$7)</f>
        <v>0</v>
      </c>
      <c r="R12" s="156">
        <f>SUMIFS('内訳書2-1'!$T$1617:$T$1816,'内訳書2-1'!$F$1617:$F$1816,'【原則記入不要】内訳書1-1'!$C12,'内訳書2-1'!$U$1617:$U$1816,R$7)</f>
        <v>0</v>
      </c>
      <c r="S12" s="156">
        <f>SUMIFS('内訳書2-1'!$T$1617:$T$1816,'内訳書2-1'!$F$1617:$F$1816,'【原則記入不要】内訳書1-1'!$C12,'内訳書2-1'!$U$1617:$U$1816,S$7)</f>
        <v>0</v>
      </c>
      <c r="T12" s="156">
        <f>SUMIFS('内訳書2-1'!$T$1617:$T$1816,'内訳書2-1'!$F$1617:$F$1816,'【原則記入不要】内訳書1-1'!$C12,'内訳書2-1'!$U$1617:$U$1816,T$7)</f>
        <v>0</v>
      </c>
      <c r="U12" s="156">
        <f>SUMIFS('内訳書2-1'!$T$1617:$T$1816,'内訳書2-1'!$F$1617:$F$1816,'【原則記入不要】内訳書1-1'!$C12,'内訳書2-1'!$U$1617:$U$1816,U$7)</f>
        <v>0</v>
      </c>
      <c r="V12" s="156">
        <f>SUMIFS('内訳書2-1'!$T$1617:$T$1816,'内訳書2-1'!$F$1617:$F$1816,'【原則記入不要】内訳書1-1'!$C12,'内訳書2-1'!$U$1617:$U$1816,V$7)</f>
        <v>0</v>
      </c>
      <c r="W12" s="156">
        <f>SUMIFS('内訳書2-1'!$T$1617:$T$1816,'内訳書2-1'!$F$1617:$F$1816,'【原則記入不要】内訳書1-1'!$C12,'内訳書2-1'!$U$1617:$U$1816,W$7)</f>
        <v>0</v>
      </c>
      <c r="X12" s="187">
        <f>SUMIFS('内訳書2-1'!$T$1617:$T$1816,'内訳書2-1'!$F$1617:$F$1816,'【原則記入不要】内訳書1-1'!$C12,'内訳書2-1'!$U$1617:$U$1816,X$7)</f>
        <v>0</v>
      </c>
      <c r="Y12" s="167">
        <f t="shared" si="1"/>
        <v>0</v>
      </c>
      <c r="Z12" s="181">
        <f>SUMIFS('内訳書2-2'!$T$1617:$T$1816,'内訳書2-2'!$F$1617:$F$1816,'【原則記入不要】内訳書1-1'!$C12,'内訳書2-2'!$U$1617:$U$1816,Z$7)</f>
        <v>0</v>
      </c>
      <c r="AA12" s="156">
        <f>SUMIFS('内訳書2-2'!$T$1617:$T$1816,'内訳書2-2'!$F$1617:$F$1816,'【原則記入不要】内訳書1-1'!$C12,'内訳書2-2'!$U$1617:$U$1816,AA$7)</f>
        <v>0</v>
      </c>
      <c r="AB12" s="156">
        <f>SUMIFS('内訳書2-2'!$T$1617:$T$1816,'内訳書2-2'!$F$1617:$F$1816,'【原則記入不要】内訳書1-1'!$C12,'内訳書2-2'!$U$1617:$U$1816,AB$7)</f>
        <v>0</v>
      </c>
      <c r="AC12" s="156">
        <f>SUMIFS('内訳書2-2'!$T$1617:$T$1816,'内訳書2-2'!$F$1617:$F$1816,'【原則記入不要】内訳書1-1'!$C12,'内訳書2-2'!$U$1617:$U$1816,AC$7)</f>
        <v>0</v>
      </c>
      <c r="AD12" s="156">
        <f>SUMIFS('内訳書2-2'!$T$1617:$T$1816,'内訳書2-2'!$F$1617:$F$1816,'【原則記入不要】内訳書1-1'!$C12,'内訳書2-2'!$U$1617:$U$1816,AD$7)</f>
        <v>0</v>
      </c>
      <c r="AE12" s="156">
        <f>SUMIFS('内訳書2-2'!$T$1617:$T$1816,'内訳書2-2'!$F$1617:$F$1816,'【原則記入不要】内訳書1-1'!$C12,'内訳書2-2'!$U$1617:$U$1816,AE$7)</f>
        <v>0</v>
      </c>
      <c r="AF12" s="156">
        <f>SUMIFS('内訳書2-2'!$T$1617:$T$1816,'内訳書2-2'!$F$1617:$F$1816,'【原則記入不要】内訳書1-1'!$C12,'内訳書2-2'!$U$1617:$U$1816,AF$7)</f>
        <v>0</v>
      </c>
      <c r="AG12" s="156">
        <f>SUMIFS('内訳書2-2'!$T$1617:$T$1816,'内訳書2-2'!$F$1617:$F$1816,'【原則記入不要】内訳書1-1'!$C12,'内訳書2-2'!$U$1617:$U$1816,AG$7)</f>
        <v>0</v>
      </c>
      <c r="AH12" s="156">
        <f>SUMIFS('内訳書2-2'!$T$1617:$T$1816,'内訳書2-2'!$F$1617:$F$1816,'【原則記入不要】内訳書1-1'!$C12,'内訳書2-2'!$U$1617:$U$1816,AH$7)</f>
        <v>0</v>
      </c>
      <c r="AI12" s="156">
        <f>SUMIFS('内訳書2-2'!$T$1617:$T$1816,'内訳書2-2'!$F$1617:$F$1816,'【原則記入不要】内訳書1-1'!$C12,'内訳書2-2'!$U$1617:$U$1816,AI$7)</f>
        <v>0</v>
      </c>
      <c r="AJ12" s="156">
        <f>SUMIFS('内訳書2-2'!$T$1617:$T$1816,'内訳書2-2'!$F$1617:$F$1816,'【原則記入不要】内訳書1-1'!$C12,'内訳書2-2'!$U$1617:$U$1816,AJ$7)</f>
        <v>0</v>
      </c>
      <c r="AK12" s="156">
        <f>SUMIFS('内訳書2-2'!$T$1617:$T$1816,'内訳書2-2'!$F$1617:$F$1816,'【原則記入不要】内訳書1-1'!$C12,'内訳書2-2'!$U$1617:$U$1816,AK$7)</f>
        <v>0</v>
      </c>
      <c r="AL12" s="156">
        <f>SUMIFS('内訳書2-2'!$T$1617:$T$1816,'内訳書2-2'!$F$1617:$F$1816,'【原則記入不要】内訳書1-1'!$C12,'内訳書2-2'!$U$1617:$U$1816,AL$7)</f>
        <v>0</v>
      </c>
      <c r="AM12" s="156">
        <f>SUMIFS('内訳書2-2'!$T$1617:$T$1816,'内訳書2-2'!$F$1617:$F$1816,'【原則記入不要】内訳書1-1'!$C12,'内訳書2-2'!$U$1617:$U$1816,AM$7)</f>
        <v>0</v>
      </c>
      <c r="AN12" s="156">
        <f>SUMIFS('内訳書2-2'!$T$1617:$T$1816,'内訳書2-2'!$F$1617:$F$1816,'【原則記入不要】内訳書1-1'!$C12,'内訳書2-2'!$U$1617:$U$1816,AN$7)</f>
        <v>0</v>
      </c>
      <c r="AO12" s="156">
        <f>SUMIFS('内訳書2-2'!$T$1617:$T$1816,'内訳書2-2'!$F$1617:$F$1816,'【原則記入不要】内訳書1-1'!$C12,'内訳書2-2'!$U$1617:$U$1816,AO$7)</f>
        <v>0</v>
      </c>
      <c r="AP12" s="156">
        <f>SUMIFS('内訳書2-2'!$T$1617:$T$1816,'内訳書2-2'!$F$1617:$F$1816,'【原則記入不要】内訳書1-1'!$C12,'内訳書2-2'!$U$1617:$U$1816,AP$7)</f>
        <v>0</v>
      </c>
      <c r="AQ12" s="156">
        <f>SUMIFS('内訳書2-2'!$T$1617:$T$1816,'内訳書2-2'!$F$1617:$F$1816,'【原則記入不要】内訳書1-1'!$C12,'内訳書2-2'!$U$1617:$U$1816,AQ$7)</f>
        <v>0</v>
      </c>
      <c r="AR12" s="156">
        <f>SUMIFS('内訳書2-2'!$T$1617:$T$1816,'内訳書2-2'!$F$1617:$F$1816,'【原則記入不要】内訳書1-1'!$C12,'内訳書2-2'!$U$1617:$U$1816,AR$7)</f>
        <v>0</v>
      </c>
      <c r="AS12" s="187">
        <f>SUMIFS('内訳書2-2'!$T$1617:$T$1816,'内訳書2-2'!$F$1617:$F$1816,'【原則記入不要】内訳書1-1'!$C12,'内訳書2-2'!$U$1617:$U$1816,AS$7)</f>
        <v>0</v>
      </c>
      <c r="AT12" s="167">
        <f t="shared" ref="AT12" si="4">SUM(Z12:AS12)</f>
        <v>0</v>
      </c>
      <c r="AU12" s="181">
        <f>SUMIFS('内訳書2-3'!$T$1617:$T$1816,'内訳書2-3'!$F$1617:$F$1816,'【原則記入不要】内訳書1-1'!$C12,'内訳書2-3'!$U$1617:$U$1816,AU$7)</f>
        <v>0</v>
      </c>
      <c r="AV12" s="156">
        <f>SUMIFS('内訳書2-3'!$T$1617:$T$1816,'内訳書2-3'!$F$1617:$F$1816,'【原則記入不要】内訳書1-1'!$C12,'内訳書2-3'!$U$1617:$U$1816,AV$7)</f>
        <v>0</v>
      </c>
      <c r="AW12" s="156">
        <f>SUMIFS('内訳書2-3'!$T$1617:$T$1816,'内訳書2-3'!$F$1617:$F$1816,'【原則記入不要】内訳書1-1'!$C12,'内訳書2-3'!$U$1617:$U$1816,AW$7)</f>
        <v>0</v>
      </c>
      <c r="AX12" s="156">
        <f>SUMIFS('内訳書2-3'!$T$1617:$T$1816,'内訳書2-3'!$F$1617:$F$1816,'【原則記入不要】内訳書1-1'!$C12,'内訳書2-3'!$U$1617:$U$1816,AX$7)</f>
        <v>0</v>
      </c>
      <c r="AY12" s="156">
        <f>SUMIFS('内訳書2-3'!$T$1617:$T$1816,'内訳書2-3'!$F$1617:$F$1816,'【原則記入不要】内訳書1-1'!$C12,'内訳書2-3'!$U$1617:$U$1816,AY$7)</f>
        <v>0</v>
      </c>
      <c r="AZ12" s="156">
        <f>SUMIFS('内訳書2-3'!$T$1617:$T$1816,'内訳書2-3'!$F$1617:$F$1816,'【原則記入不要】内訳書1-1'!$C12,'内訳書2-3'!$U$1617:$U$1816,AZ$7)</f>
        <v>0</v>
      </c>
      <c r="BA12" s="156">
        <f>SUMIFS('内訳書2-3'!$T$1617:$T$1816,'内訳書2-3'!$F$1617:$F$1816,'【原則記入不要】内訳書1-1'!$C12,'内訳書2-3'!$U$1617:$U$1816,BA$7)</f>
        <v>0</v>
      </c>
      <c r="BB12" s="156">
        <f>SUMIFS('内訳書2-3'!$T$1617:$T$1816,'内訳書2-3'!$F$1617:$F$1816,'【原則記入不要】内訳書1-1'!$C12,'内訳書2-3'!$U$1617:$U$1816,BB$7)</f>
        <v>0</v>
      </c>
      <c r="BC12" s="156">
        <f>SUMIFS('内訳書2-3'!$T$1617:$T$1816,'内訳書2-3'!$F$1617:$F$1816,'【原則記入不要】内訳書1-1'!$C12,'内訳書2-3'!$U$1617:$U$1816,BC$7)</f>
        <v>0</v>
      </c>
      <c r="BD12" s="156">
        <f>SUMIFS('内訳書2-3'!$T$1617:$T$1816,'内訳書2-3'!$F$1617:$F$1816,'【原則記入不要】内訳書1-1'!$C12,'内訳書2-3'!$U$1617:$U$1816,BD$7)</f>
        <v>0</v>
      </c>
      <c r="BE12" s="156">
        <f>SUMIFS('内訳書2-3'!$T$1617:$T$1816,'内訳書2-3'!$F$1617:$F$1816,'【原則記入不要】内訳書1-1'!$C12,'内訳書2-3'!$U$1617:$U$1816,BE$7)</f>
        <v>0</v>
      </c>
      <c r="BF12" s="156">
        <f>SUMIFS('内訳書2-3'!$T$1617:$T$1816,'内訳書2-3'!$F$1617:$F$1816,'【原則記入不要】内訳書1-1'!$C12,'内訳書2-3'!$U$1617:$U$1816,BF$7)</f>
        <v>0</v>
      </c>
      <c r="BG12" s="156">
        <f>SUMIFS('内訳書2-3'!$T$1617:$T$1816,'内訳書2-3'!$F$1617:$F$1816,'【原則記入不要】内訳書1-1'!$C12,'内訳書2-3'!$U$1617:$U$1816,BG$7)</f>
        <v>0</v>
      </c>
      <c r="BH12" s="156">
        <f>SUMIFS('内訳書2-3'!$T$1617:$T$1816,'内訳書2-3'!$F$1617:$F$1816,'【原則記入不要】内訳書1-1'!$C12,'内訳書2-3'!$U$1617:$U$1816,BH$7)</f>
        <v>0</v>
      </c>
      <c r="BI12" s="156">
        <f>SUMIFS('内訳書2-3'!$T$1617:$T$1816,'内訳書2-3'!$F$1617:$F$1816,'【原則記入不要】内訳書1-1'!$C12,'内訳書2-3'!$U$1617:$U$1816,BI$7)</f>
        <v>0</v>
      </c>
      <c r="BJ12" s="156">
        <f>SUMIFS('内訳書2-3'!$T$1617:$T$1816,'内訳書2-3'!$F$1617:$F$1816,'【原則記入不要】内訳書1-1'!$C12,'内訳書2-3'!$U$1617:$U$1816,BJ$7)</f>
        <v>0</v>
      </c>
      <c r="BK12" s="156">
        <f>SUMIFS('内訳書2-3'!$T$1617:$T$1816,'内訳書2-3'!$F$1617:$F$1816,'【原則記入不要】内訳書1-1'!$C12,'内訳書2-3'!$U$1617:$U$1816,BK$7)</f>
        <v>0</v>
      </c>
      <c r="BL12" s="156">
        <f>SUMIFS('内訳書2-3'!$T$1617:$T$1816,'内訳書2-3'!$F$1617:$F$1816,'【原則記入不要】内訳書1-1'!$C12,'内訳書2-3'!$U$1617:$U$1816,BL$7)</f>
        <v>0</v>
      </c>
      <c r="BM12" s="156">
        <f>SUMIFS('内訳書2-3'!$T$1617:$T$1816,'内訳書2-3'!$F$1617:$F$1816,'【原則記入不要】内訳書1-1'!$C12,'内訳書2-3'!$U$1617:$U$1816,BM$7)</f>
        <v>0</v>
      </c>
      <c r="BN12" s="187">
        <f>SUMIFS('内訳書2-3'!$T$1617:$T$1816,'内訳書2-3'!$F$1617:$F$1816,'【原則記入不要】内訳書1-1'!$C12,'内訳書2-3'!$U$1617:$U$1816,BN$7)</f>
        <v>0</v>
      </c>
      <c r="BO12" s="167">
        <f t="shared" ref="BO12" si="5">SUM(AU12:BN12)</f>
        <v>0</v>
      </c>
      <c r="BP12" s="54">
        <f>'内訳書2-4'!$I$1974</f>
        <v>0</v>
      </c>
      <c r="BQ12" s="201">
        <f t="shared" si="0"/>
        <v>0</v>
      </c>
    </row>
    <row r="13" spans="2:69" ht="18" customHeight="1">
      <c r="B13" s="760"/>
      <c r="C13" s="755" t="s">
        <v>260</v>
      </c>
      <c r="D13" s="756"/>
      <c r="E13" s="181">
        <f>SUMIFS('内訳書2-1'!$T$1617:$T$1816,'内訳書2-1'!$F$1617:$F$1816,'【原則記入不要】内訳書1-1'!$C13,'内訳書2-1'!$U$1617:$U$1816,E$7)</f>
        <v>0</v>
      </c>
      <c r="F13" s="156">
        <f>SUMIFS('内訳書2-1'!$T$1617:$T$1816,'内訳書2-1'!$F$1617:$F$1816,'【原則記入不要】内訳書1-1'!$C13,'内訳書2-1'!$U$1617:$U$1816,F$7)</f>
        <v>0</v>
      </c>
      <c r="G13" s="156">
        <f>SUMIFS('内訳書2-1'!$T$1617:$T$1816,'内訳書2-1'!$F$1617:$F$1816,'【原則記入不要】内訳書1-1'!$C13,'内訳書2-1'!$U$1617:$U$1816,G$7)</f>
        <v>0</v>
      </c>
      <c r="H13" s="156">
        <f>SUMIFS('内訳書2-1'!$T$1617:$T$1816,'内訳書2-1'!$F$1617:$F$1816,'【原則記入不要】内訳書1-1'!$C13,'内訳書2-1'!$U$1617:$U$1816,H$7)</f>
        <v>0</v>
      </c>
      <c r="I13" s="156">
        <f>SUMIFS('内訳書2-1'!$T$1617:$T$1816,'内訳書2-1'!$F$1617:$F$1816,'【原則記入不要】内訳書1-1'!$C13,'内訳書2-1'!$U$1617:$U$1816,I$7)</f>
        <v>0</v>
      </c>
      <c r="J13" s="156">
        <f>SUMIFS('内訳書2-1'!$T$1617:$T$1816,'内訳書2-1'!$F$1617:$F$1816,'【原則記入不要】内訳書1-1'!$C13,'内訳書2-1'!$U$1617:$U$1816,J$7)</f>
        <v>0</v>
      </c>
      <c r="K13" s="156">
        <f>SUMIFS('内訳書2-1'!$T$1617:$T$1816,'内訳書2-1'!$F$1617:$F$1816,'【原則記入不要】内訳書1-1'!$C13,'内訳書2-1'!$U$1617:$U$1816,K$7)</f>
        <v>0</v>
      </c>
      <c r="L13" s="156">
        <f>SUMIFS('内訳書2-1'!$T$1617:$T$1816,'内訳書2-1'!$F$1617:$F$1816,'【原則記入不要】内訳書1-1'!$C13,'内訳書2-1'!$U$1617:$U$1816,L$7)</f>
        <v>0</v>
      </c>
      <c r="M13" s="156">
        <f>SUMIFS('内訳書2-1'!$T$1617:$T$1816,'内訳書2-1'!$F$1617:$F$1816,'【原則記入不要】内訳書1-1'!$C13,'内訳書2-1'!$U$1617:$U$1816,M$7)</f>
        <v>0</v>
      </c>
      <c r="N13" s="156">
        <f>SUMIFS('内訳書2-1'!$T$1617:$T$1816,'内訳書2-1'!$F$1617:$F$1816,'【原則記入不要】内訳書1-1'!$C13,'内訳書2-1'!$U$1617:$U$1816,N$7)</f>
        <v>0</v>
      </c>
      <c r="O13" s="156">
        <f>SUMIFS('内訳書2-1'!$T$1617:$T$1816,'内訳書2-1'!$F$1617:$F$1816,'【原則記入不要】内訳書1-1'!$C13,'内訳書2-1'!$U$1617:$U$1816,O$7)</f>
        <v>0</v>
      </c>
      <c r="P13" s="156">
        <f>SUMIFS('内訳書2-1'!$T$1617:$T$1816,'内訳書2-1'!$F$1617:$F$1816,'【原則記入不要】内訳書1-1'!$C13,'内訳書2-1'!$U$1617:$U$1816,P$7)</f>
        <v>0</v>
      </c>
      <c r="Q13" s="156">
        <f>SUMIFS('内訳書2-1'!$T$1617:$T$1816,'内訳書2-1'!$F$1617:$F$1816,'【原則記入不要】内訳書1-1'!$C13,'内訳書2-1'!$U$1617:$U$1816,Q$7)</f>
        <v>0</v>
      </c>
      <c r="R13" s="156">
        <f>SUMIFS('内訳書2-1'!$T$1617:$T$1816,'内訳書2-1'!$F$1617:$F$1816,'【原則記入不要】内訳書1-1'!$C13,'内訳書2-1'!$U$1617:$U$1816,R$7)</f>
        <v>0</v>
      </c>
      <c r="S13" s="156">
        <f>SUMIFS('内訳書2-1'!$T$1617:$T$1816,'内訳書2-1'!$F$1617:$F$1816,'【原則記入不要】内訳書1-1'!$C13,'内訳書2-1'!$U$1617:$U$1816,S$7)</f>
        <v>0</v>
      </c>
      <c r="T13" s="156">
        <f>SUMIFS('内訳書2-1'!$T$1617:$T$1816,'内訳書2-1'!$F$1617:$F$1816,'【原則記入不要】内訳書1-1'!$C13,'内訳書2-1'!$U$1617:$U$1816,T$7)</f>
        <v>0</v>
      </c>
      <c r="U13" s="156">
        <f>SUMIFS('内訳書2-1'!$T$1617:$T$1816,'内訳書2-1'!$F$1617:$F$1816,'【原則記入不要】内訳書1-1'!$C13,'内訳書2-1'!$U$1617:$U$1816,U$7)</f>
        <v>0</v>
      </c>
      <c r="V13" s="156">
        <f>SUMIFS('内訳書2-1'!$T$1617:$T$1816,'内訳書2-1'!$F$1617:$F$1816,'【原則記入不要】内訳書1-1'!$C13,'内訳書2-1'!$U$1617:$U$1816,V$7)</f>
        <v>0</v>
      </c>
      <c r="W13" s="156">
        <f>SUMIFS('内訳書2-1'!$T$1617:$T$1816,'内訳書2-1'!$F$1617:$F$1816,'【原則記入不要】内訳書1-1'!$C13,'内訳書2-1'!$U$1617:$U$1816,W$7)</f>
        <v>0</v>
      </c>
      <c r="X13" s="187">
        <f>SUMIFS('内訳書2-1'!$T$1617:$T$1816,'内訳書2-1'!$F$1617:$F$1816,'【原則記入不要】内訳書1-1'!$C13,'内訳書2-1'!$U$1617:$U$1816,X$7)</f>
        <v>0</v>
      </c>
      <c r="Y13" s="168">
        <f>SUM(E13:X13)</f>
        <v>0</v>
      </c>
      <c r="Z13" s="181">
        <f>SUMIFS('内訳書2-2'!$T$1617:$T$1816,'内訳書2-2'!$F$1617:$F$1816,'【原則記入不要】内訳書1-1'!$C13,'内訳書2-2'!$U$1617:$U$1816,Z$7)</f>
        <v>0</v>
      </c>
      <c r="AA13" s="156">
        <f>SUMIFS('内訳書2-2'!$T$1617:$T$1816,'内訳書2-2'!$F$1617:$F$1816,'【原則記入不要】内訳書1-1'!$C13,'内訳書2-2'!$U$1617:$U$1816,AA$7)</f>
        <v>0</v>
      </c>
      <c r="AB13" s="156">
        <f>SUMIFS('内訳書2-2'!$T$1617:$T$1816,'内訳書2-2'!$F$1617:$F$1816,'【原則記入不要】内訳書1-1'!$C13,'内訳書2-2'!$U$1617:$U$1816,AB$7)</f>
        <v>0</v>
      </c>
      <c r="AC13" s="156">
        <f>SUMIFS('内訳書2-2'!$T$1617:$T$1816,'内訳書2-2'!$F$1617:$F$1816,'【原則記入不要】内訳書1-1'!$C13,'内訳書2-2'!$U$1617:$U$1816,AC$7)</f>
        <v>0</v>
      </c>
      <c r="AD13" s="156">
        <f>SUMIFS('内訳書2-2'!$T$1617:$T$1816,'内訳書2-2'!$F$1617:$F$1816,'【原則記入不要】内訳書1-1'!$C13,'内訳書2-2'!$U$1617:$U$1816,AD$7)</f>
        <v>0</v>
      </c>
      <c r="AE13" s="156">
        <f>SUMIFS('内訳書2-2'!$T$1617:$T$1816,'内訳書2-2'!$F$1617:$F$1816,'【原則記入不要】内訳書1-1'!$C13,'内訳書2-2'!$U$1617:$U$1816,AE$7)</f>
        <v>0</v>
      </c>
      <c r="AF13" s="156">
        <f>SUMIFS('内訳書2-2'!$T$1617:$T$1816,'内訳書2-2'!$F$1617:$F$1816,'【原則記入不要】内訳書1-1'!$C13,'内訳書2-2'!$U$1617:$U$1816,AF$7)</f>
        <v>0</v>
      </c>
      <c r="AG13" s="156">
        <f>SUMIFS('内訳書2-2'!$T$1617:$T$1816,'内訳書2-2'!$F$1617:$F$1816,'【原則記入不要】内訳書1-1'!$C13,'内訳書2-2'!$U$1617:$U$1816,AG$7)</f>
        <v>0</v>
      </c>
      <c r="AH13" s="156">
        <f>SUMIFS('内訳書2-2'!$T$1617:$T$1816,'内訳書2-2'!$F$1617:$F$1816,'【原則記入不要】内訳書1-1'!$C13,'内訳書2-2'!$U$1617:$U$1816,AH$7)</f>
        <v>0</v>
      </c>
      <c r="AI13" s="156">
        <f>SUMIFS('内訳書2-2'!$T$1617:$T$1816,'内訳書2-2'!$F$1617:$F$1816,'【原則記入不要】内訳書1-1'!$C13,'内訳書2-2'!$U$1617:$U$1816,AI$7)</f>
        <v>0</v>
      </c>
      <c r="AJ13" s="156">
        <f>SUMIFS('内訳書2-2'!$T$1617:$T$1816,'内訳書2-2'!$F$1617:$F$1816,'【原則記入不要】内訳書1-1'!$C13,'内訳書2-2'!$U$1617:$U$1816,AJ$7)</f>
        <v>0</v>
      </c>
      <c r="AK13" s="156">
        <f>SUMIFS('内訳書2-2'!$T$1617:$T$1816,'内訳書2-2'!$F$1617:$F$1816,'【原則記入不要】内訳書1-1'!$C13,'内訳書2-2'!$U$1617:$U$1816,AK$7)</f>
        <v>0</v>
      </c>
      <c r="AL13" s="156">
        <f>SUMIFS('内訳書2-2'!$T$1617:$T$1816,'内訳書2-2'!$F$1617:$F$1816,'【原則記入不要】内訳書1-1'!$C13,'内訳書2-2'!$U$1617:$U$1816,AL$7)</f>
        <v>0</v>
      </c>
      <c r="AM13" s="156">
        <f>SUMIFS('内訳書2-2'!$T$1617:$T$1816,'内訳書2-2'!$F$1617:$F$1816,'【原則記入不要】内訳書1-1'!$C13,'内訳書2-2'!$U$1617:$U$1816,AM$7)</f>
        <v>0</v>
      </c>
      <c r="AN13" s="156">
        <f>SUMIFS('内訳書2-2'!$T$1617:$T$1816,'内訳書2-2'!$F$1617:$F$1816,'【原則記入不要】内訳書1-1'!$C13,'内訳書2-2'!$U$1617:$U$1816,AN$7)</f>
        <v>0</v>
      </c>
      <c r="AO13" s="156">
        <f>SUMIFS('内訳書2-2'!$T$1617:$T$1816,'内訳書2-2'!$F$1617:$F$1816,'【原則記入不要】内訳書1-1'!$C13,'内訳書2-2'!$U$1617:$U$1816,AO$7)</f>
        <v>0</v>
      </c>
      <c r="AP13" s="156">
        <f>SUMIFS('内訳書2-2'!$T$1617:$T$1816,'内訳書2-2'!$F$1617:$F$1816,'【原則記入不要】内訳書1-1'!$C13,'内訳書2-2'!$U$1617:$U$1816,AP$7)</f>
        <v>0</v>
      </c>
      <c r="AQ13" s="156">
        <f>SUMIFS('内訳書2-2'!$T$1617:$T$1816,'内訳書2-2'!$F$1617:$F$1816,'【原則記入不要】内訳書1-1'!$C13,'内訳書2-2'!$U$1617:$U$1816,AQ$7)</f>
        <v>0</v>
      </c>
      <c r="AR13" s="156">
        <f>SUMIFS('内訳書2-2'!$T$1617:$T$1816,'内訳書2-2'!$F$1617:$F$1816,'【原則記入不要】内訳書1-1'!$C13,'内訳書2-2'!$U$1617:$U$1816,AR$7)</f>
        <v>0</v>
      </c>
      <c r="AS13" s="187">
        <f>SUMIFS('内訳書2-2'!$T$1617:$T$1816,'内訳書2-2'!$F$1617:$F$1816,'【原則記入不要】内訳書1-1'!$C13,'内訳書2-2'!$U$1617:$U$1816,AS$7)</f>
        <v>0</v>
      </c>
      <c r="AT13" s="168">
        <f>SUM(Z13:AS13)</f>
        <v>0</v>
      </c>
      <c r="AU13" s="181">
        <f>SUMIFS('内訳書2-3'!$T$1617:$T$1816,'内訳書2-3'!$F$1617:$F$1816,'【原則記入不要】内訳書1-1'!$C13,'内訳書2-3'!$U$1617:$U$1816,AU$7)</f>
        <v>0</v>
      </c>
      <c r="AV13" s="156">
        <f>SUMIFS('内訳書2-3'!$T$1617:$T$1816,'内訳書2-3'!$F$1617:$F$1816,'【原則記入不要】内訳書1-1'!$C13,'内訳書2-3'!$U$1617:$U$1816,AV$7)</f>
        <v>0</v>
      </c>
      <c r="AW13" s="156">
        <f>SUMIFS('内訳書2-3'!$T$1617:$T$1816,'内訳書2-3'!$F$1617:$F$1816,'【原則記入不要】内訳書1-1'!$C13,'内訳書2-3'!$U$1617:$U$1816,AW$7)</f>
        <v>0</v>
      </c>
      <c r="AX13" s="156">
        <f>SUMIFS('内訳書2-3'!$T$1617:$T$1816,'内訳書2-3'!$F$1617:$F$1816,'【原則記入不要】内訳書1-1'!$C13,'内訳書2-3'!$U$1617:$U$1816,AX$7)</f>
        <v>0</v>
      </c>
      <c r="AY13" s="156">
        <f>SUMIFS('内訳書2-3'!$T$1617:$T$1816,'内訳書2-3'!$F$1617:$F$1816,'【原則記入不要】内訳書1-1'!$C13,'内訳書2-3'!$U$1617:$U$1816,AY$7)</f>
        <v>0</v>
      </c>
      <c r="AZ13" s="156">
        <f>SUMIFS('内訳書2-3'!$T$1617:$T$1816,'内訳書2-3'!$F$1617:$F$1816,'【原則記入不要】内訳書1-1'!$C13,'内訳書2-3'!$U$1617:$U$1816,AZ$7)</f>
        <v>0</v>
      </c>
      <c r="BA13" s="156">
        <f>SUMIFS('内訳書2-3'!$T$1617:$T$1816,'内訳書2-3'!$F$1617:$F$1816,'【原則記入不要】内訳書1-1'!$C13,'内訳書2-3'!$U$1617:$U$1816,BA$7)</f>
        <v>0</v>
      </c>
      <c r="BB13" s="156">
        <f>SUMIFS('内訳書2-3'!$T$1617:$T$1816,'内訳書2-3'!$F$1617:$F$1816,'【原則記入不要】内訳書1-1'!$C13,'内訳書2-3'!$U$1617:$U$1816,BB$7)</f>
        <v>0</v>
      </c>
      <c r="BC13" s="156">
        <f>SUMIFS('内訳書2-3'!$T$1617:$T$1816,'内訳書2-3'!$F$1617:$F$1816,'【原則記入不要】内訳書1-1'!$C13,'内訳書2-3'!$U$1617:$U$1816,BC$7)</f>
        <v>0</v>
      </c>
      <c r="BD13" s="156">
        <f>SUMIFS('内訳書2-3'!$T$1617:$T$1816,'内訳書2-3'!$F$1617:$F$1816,'【原則記入不要】内訳書1-1'!$C13,'内訳書2-3'!$U$1617:$U$1816,BD$7)</f>
        <v>0</v>
      </c>
      <c r="BE13" s="156">
        <f>SUMIFS('内訳書2-3'!$T$1617:$T$1816,'内訳書2-3'!$F$1617:$F$1816,'【原則記入不要】内訳書1-1'!$C13,'内訳書2-3'!$U$1617:$U$1816,BE$7)</f>
        <v>0</v>
      </c>
      <c r="BF13" s="156">
        <f>SUMIFS('内訳書2-3'!$T$1617:$T$1816,'内訳書2-3'!$F$1617:$F$1816,'【原則記入不要】内訳書1-1'!$C13,'内訳書2-3'!$U$1617:$U$1816,BF$7)</f>
        <v>0</v>
      </c>
      <c r="BG13" s="156">
        <f>SUMIFS('内訳書2-3'!$T$1617:$T$1816,'内訳書2-3'!$F$1617:$F$1816,'【原則記入不要】内訳書1-1'!$C13,'内訳書2-3'!$U$1617:$U$1816,BG$7)</f>
        <v>0</v>
      </c>
      <c r="BH13" s="156">
        <f>SUMIFS('内訳書2-3'!$T$1617:$T$1816,'内訳書2-3'!$F$1617:$F$1816,'【原則記入不要】内訳書1-1'!$C13,'内訳書2-3'!$U$1617:$U$1816,BH$7)</f>
        <v>0</v>
      </c>
      <c r="BI13" s="156">
        <f>SUMIFS('内訳書2-3'!$T$1617:$T$1816,'内訳書2-3'!$F$1617:$F$1816,'【原則記入不要】内訳書1-1'!$C13,'内訳書2-3'!$U$1617:$U$1816,BI$7)</f>
        <v>0</v>
      </c>
      <c r="BJ13" s="156">
        <f>SUMIFS('内訳書2-3'!$T$1617:$T$1816,'内訳書2-3'!$F$1617:$F$1816,'【原則記入不要】内訳書1-1'!$C13,'内訳書2-3'!$U$1617:$U$1816,BJ$7)</f>
        <v>0</v>
      </c>
      <c r="BK13" s="156">
        <f>SUMIFS('内訳書2-3'!$T$1617:$T$1816,'内訳書2-3'!$F$1617:$F$1816,'【原則記入不要】内訳書1-1'!$C13,'内訳書2-3'!$U$1617:$U$1816,BK$7)</f>
        <v>0</v>
      </c>
      <c r="BL13" s="156">
        <f>SUMIFS('内訳書2-3'!$T$1617:$T$1816,'内訳書2-3'!$F$1617:$F$1816,'【原則記入不要】内訳書1-1'!$C13,'内訳書2-3'!$U$1617:$U$1816,BL$7)</f>
        <v>0</v>
      </c>
      <c r="BM13" s="156">
        <f>SUMIFS('内訳書2-3'!$T$1617:$T$1816,'内訳書2-3'!$F$1617:$F$1816,'【原則記入不要】内訳書1-1'!$C13,'内訳書2-3'!$U$1617:$U$1816,BM$7)</f>
        <v>0</v>
      </c>
      <c r="BN13" s="187">
        <f>SUMIFS('内訳書2-3'!$T$1617:$T$1816,'内訳書2-3'!$F$1617:$F$1816,'【原則記入不要】内訳書1-1'!$C13,'内訳書2-3'!$U$1617:$U$1816,BN$7)</f>
        <v>0</v>
      </c>
      <c r="BO13" s="168">
        <f>SUM(AU13:BN13)</f>
        <v>0</v>
      </c>
      <c r="BP13" s="115">
        <f>'内訳書2-4'!$I$1976</f>
        <v>0</v>
      </c>
      <c r="BQ13" s="202">
        <f t="shared" si="0"/>
        <v>0</v>
      </c>
    </row>
    <row r="14" spans="2:69" ht="18" customHeight="1">
      <c r="B14" s="760"/>
      <c r="C14" s="757" t="s">
        <v>66</v>
      </c>
      <c r="D14" s="758"/>
      <c r="E14" s="182">
        <f>SUMIFS('内訳書2-1'!$T$1617:$T$1816,'内訳書2-1'!$F$1617:$F$1816,'【原則記入不要】内訳書1-1'!$C14,'内訳書2-1'!$U$1617:$U$1816,E$7)</f>
        <v>0</v>
      </c>
      <c r="F14" s="158">
        <f>SUMIFS('内訳書2-1'!$T$1617:$T$1816,'内訳書2-1'!$F$1617:$F$1816,'【原則記入不要】内訳書1-1'!$C14,'内訳書2-1'!$U$1617:$U$1816,F$7)</f>
        <v>0</v>
      </c>
      <c r="G14" s="158">
        <f>SUMIFS('内訳書2-1'!$T$1617:$T$1816,'内訳書2-1'!$F$1617:$F$1816,'【原則記入不要】内訳書1-1'!$C14,'内訳書2-1'!$U$1617:$U$1816,G$7)</f>
        <v>0</v>
      </c>
      <c r="H14" s="158">
        <f>SUMIFS('内訳書2-1'!$T$1617:$T$1816,'内訳書2-1'!$F$1617:$F$1816,'【原則記入不要】内訳書1-1'!$C14,'内訳書2-1'!$U$1617:$U$1816,H$7)</f>
        <v>0</v>
      </c>
      <c r="I14" s="158">
        <f>SUMIFS('内訳書2-1'!$T$1617:$T$1816,'内訳書2-1'!$F$1617:$F$1816,'【原則記入不要】内訳書1-1'!$C14,'内訳書2-1'!$U$1617:$U$1816,I$7)</f>
        <v>0</v>
      </c>
      <c r="J14" s="158">
        <f>SUMIFS('内訳書2-1'!$T$1617:$T$1816,'内訳書2-1'!$F$1617:$F$1816,'【原則記入不要】内訳書1-1'!$C14,'内訳書2-1'!$U$1617:$U$1816,J$7)</f>
        <v>0</v>
      </c>
      <c r="K14" s="158">
        <f>SUMIFS('内訳書2-1'!$T$1617:$T$1816,'内訳書2-1'!$F$1617:$F$1816,'【原則記入不要】内訳書1-1'!$C14,'内訳書2-1'!$U$1617:$U$1816,K$7)</f>
        <v>0</v>
      </c>
      <c r="L14" s="158">
        <f>SUMIFS('内訳書2-1'!$T$1617:$T$1816,'内訳書2-1'!$F$1617:$F$1816,'【原則記入不要】内訳書1-1'!$C14,'内訳書2-1'!$U$1617:$U$1816,L$7)</f>
        <v>0</v>
      </c>
      <c r="M14" s="158">
        <f>SUMIFS('内訳書2-1'!$T$1617:$T$1816,'内訳書2-1'!$F$1617:$F$1816,'【原則記入不要】内訳書1-1'!$C14,'内訳書2-1'!$U$1617:$U$1816,M$7)</f>
        <v>0</v>
      </c>
      <c r="N14" s="158">
        <f>SUMIFS('内訳書2-1'!$T$1617:$T$1816,'内訳書2-1'!$F$1617:$F$1816,'【原則記入不要】内訳書1-1'!$C14,'内訳書2-1'!$U$1617:$U$1816,N$7)</f>
        <v>0</v>
      </c>
      <c r="O14" s="158">
        <f>SUMIFS('内訳書2-1'!$T$1617:$T$1816,'内訳書2-1'!$F$1617:$F$1816,'【原則記入不要】内訳書1-1'!$C14,'内訳書2-1'!$U$1617:$U$1816,O$7)</f>
        <v>0</v>
      </c>
      <c r="P14" s="158">
        <f>SUMIFS('内訳書2-1'!$T$1617:$T$1816,'内訳書2-1'!$F$1617:$F$1816,'【原則記入不要】内訳書1-1'!$C14,'内訳書2-1'!$U$1617:$U$1816,P$7)</f>
        <v>0</v>
      </c>
      <c r="Q14" s="158">
        <f>SUMIFS('内訳書2-1'!$T$1617:$T$1816,'内訳書2-1'!$F$1617:$F$1816,'【原則記入不要】内訳書1-1'!$C14,'内訳書2-1'!$U$1617:$U$1816,Q$7)</f>
        <v>0</v>
      </c>
      <c r="R14" s="158">
        <f>SUMIFS('内訳書2-1'!$T$1617:$T$1816,'内訳書2-1'!$F$1617:$F$1816,'【原則記入不要】内訳書1-1'!$C14,'内訳書2-1'!$U$1617:$U$1816,R$7)</f>
        <v>0</v>
      </c>
      <c r="S14" s="158">
        <f>SUMIFS('内訳書2-1'!$T$1617:$T$1816,'内訳書2-1'!$F$1617:$F$1816,'【原則記入不要】内訳書1-1'!$C14,'内訳書2-1'!$U$1617:$U$1816,S$7)</f>
        <v>0</v>
      </c>
      <c r="T14" s="158">
        <f>SUMIFS('内訳書2-1'!$T$1617:$T$1816,'内訳書2-1'!$F$1617:$F$1816,'【原則記入不要】内訳書1-1'!$C14,'内訳書2-1'!$U$1617:$U$1816,T$7)</f>
        <v>0</v>
      </c>
      <c r="U14" s="158">
        <f>SUMIFS('内訳書2-1'!$T$1617:$T$1816,'内訳書2-1'!$F$1617:$F$1816,'【原則記入不要】内訳書1-1'!$C14,'内訳書2-1'!$U$1617:$U$1816,U$7)</f>
        <v>0</v>
      </c>
      <c r="V14" s="158">
        <f>SUMIFS('内訳書2-1'!$T$1617:$T$1816,'内訳書2-1'!$F$1617:$F$1816,'【原則記入不要】内訳書1-1'!$C14,'内訳書2-1'!$U$1617:$U$1816,V$7)</f>
        <v>0</v>
      </c>
      <c r="W14" s="158">
        <f>SUMIFS('内訳書2-1'!$T$1617:$T$1816,'内訳書2-1'!$F$1617:$F$1816,'【原則記入不要】内訳書1-1'!$C14,'内訳書2-1'!$U$1617:$U$1816,W$7)</f>
        <v>0</v>
      </c>
      <c r="X14" s="157">
        <f>SUMIFS('内訳書2-1'!$T$1617:$T$1816,'内訳書2-1'!$F$1617:$F$1816,'【原則記入不要】内訳書1-1'!$C14,'内訳書2-1'!$U$1617:$U$1816,X$7)</f>
        <v>0</v>
      </c>
      <c r="Y14" s="169">
        <f>SUM(E14:X14)</f>
        <v>0</v>
      </c>
      <c r="Z14" s="182">
        <f>SUMIFS('内訳書2-2'!$T$1617:$T$1816,'内訳書2-2'!$F$1617:$F$1816,'【原則記入不要】内訳書1-1'!$C14,'内訳書2-2'!$U$1617:$U$1816,Z$7)</f>
        <v>0</v>
      </c>
      <c r="AA14" s="158">
        <f>SUMIFS('内訳書2-2'!$T$1617:$T$1816,'内訳書2-2'!$F$1617:$F$1816,'【原則記入不要】内訳書1-1'!$C14,'内訳書2-2'!$U$1617:$U$1816,AA$7)</f>
        <v>0</v>
      </c>
      <c r="AB14" s="158">
        <f>SUMIFS('内訳書2-2'!$T$1617:$T$1816,'内訳書2-2'!$F$1617:$F$1816,'【原則記入不要】内訳書1-1'!$C14,'内訳書2-2'!$U$1617:$U$1816,AB$7)</f>
        <v>0</v>
      </c>
      <c r="AC14" s="158">
        <f>SUMIFS('内訳書2-2'!$T$1617:$T$1816,'内訳書2-2'!$F$1617:$F$1816,'【原則記入不要】内訳書1-1'!$C14,'内訳書2-2'!$U$1617:$U$1816,AC$7)</f>
        <v>0</v>
      </c>
      <c r="AD14" s="158">
        <f>SUMIFS('内訳書2-2'!$T$1617:$T$1816,'内訳書2-2'!$F$1617:$F$1816,'【原則記入不要】内訳書1-1'!$C14,'内訳書2-2'!$U$1617:$U$1816,AD$7)</f>
        <v>0</v>
      </c>
      <c r="AE14" s="158">
        <f>SUMIFS('内訳書2-2'!$T$1617:$T$1816,'内訳書2-2'!$F$1617:$F$1816,'【原則記入不要】内訳書1-1'!$C14,'内訳書2-2'!$U$1617:$U$1816,AE$7)</f>
        <v>0</v>
      </c>
      <c r="AF14" s="158">
        <f>SUMIFS('内訳書2-2'!$T$1617:$T$1816,'内訳書2-2'!$F$1617:$F$1816,'【原則記入不要】内訳書1-1'!$C14,'内訳書2-2'!$U$1617:$U$1816,AF$7)</f>
        <v>0</v>
      </c>
      <c r="AG14" s="158">
        <f>SUMIFS('内訳書2-2'!$T$1617:$T$1816,'内訳書2-2'!$F$1617:$F$1816,'【原則記入不要】内訳書1-1'!$C14,'内訳書2-2'!$U$1617:$U$1816,AG$7)</f>
        <v>0</v>
      </c>
      <c r="AH14" s="158">
        <f>SUMIFS('内訳書2-2'!$T$1617:$T$1816,'内訳書2-2'!$F$1617:$F$1816,'【原則記入不要】内訳書1-1'!$C14,'内訳書2-2'!$U$1617:$U$1816,AH$7)</f>
        <v>0</v>
      </c>
      <c r="AI14" s="158">
        <f>SUMIFS('内訳書2-2'!$T$1617:$T$1816,'内訳書2-2'!$F$1617:$F$1816,'【原則記入不要】内訳書1-1'!$C14,'内訳書2-2'!$U$1617:$U$1816,AI$7)</f>
        <v>0</v>
      </c>
      <c r="AJ14" s="158">
        <f>SUMIFS('内訳書2-2'!$T$1617:$T$1816,'内訳書2-2'!$F$1617:$F$1816,'【原則記入不要】内訳書1-1'!$C14,'内訳書2-2'!$U$1617:$U$1816,AJ$7)</f>
        <v>0</v>
      </c>
      <c r="AK14" s="158">
        <f>SUMIFS('内訳書2-2'!$T$1617:$T$1816,'内訳書2-2'!$F$1617:$F$1816,'【原則記入不要】内訳書1-1'!$C14,'内訳書2-2'!$U$1617:$U$1816,AK$7)</f>
        <v>0</v>
      </c>
      <c r="AL14" s="158">
        <f>SUMIFS('内訳書2-2'!$T$1617:$T$1816,'内訳書2-2'!$F$1617:$F$1816,'【原則記入不要】内訳書1-1'!$C14,'内訳書2-2'!$U$1617:$U$1816,AL$7)</f>
        <v>0</v>
      </c>
      <c r="AM14" s="158">
        <f>SUMIFS('内訳書2-2'!$T$1617:$T$1816,'内訳書2-2'!$F$1617:$F$1816,'【原則記入不要】内訳書1-1'!$C14,'内訳書2-2'!$U$1617:$U$1816,AM$7)</f>
        <v>0</v>
      </c>
      <c r="AN14" s="158">
        <f>SUMIFS('内訳書2-2'!$T$1617:$T$1816,'内訳書2-2'!$F$1617:$F$1816,'【原則記入不要】内訳書1-1'!$C14,'内訳書2-2'!$U$1617:$U$1816,AN$7)</f>
        <v>0</v>
      </c>
      <c r="AO14" s="158">
        <f>SUMIFS('内訳書2-2'!$T$1617:$T$1816,'内訳書2-2'!$F$1617:$F$1816,'【原則記入不要】内訳書1-1'!$C14,'内訳書2-2'!$U$1617:$U$1816,AO$7)</f>
        <v>0</v>
      </c>
      <c r="AP14" s="158">
        <f>SUMIFS('内訳書2-2'!$T$1617:$T$1816,'内訳書2-2'!$F$1617:$F$1816,'【原則記入不要】内訳書1-1'!$C14,'内訳書2-2'!$U$1617:$U$1816,AP$7)</f>
        <v>0</v>
      </c>
      <c r="AQ14" s="158">
        <f>SUMIFS('内訳書2-2'!$T$1617:$T$1816,'内訳書2-2'!$F$1617:$F$1816,'【原則記入不要】内訳書1-1'!$C14,'内訳書2-2'!$U$1617:$U$1816,AQ$7)</f>
        <v>0</v>
      </c>
      <c r="AR14" s="158">
        <f>SUMIFS('内訳書2-2'!$T$1617:$T$1816,'内訳書2-2'!$F$1617:$F$1816,'【原則記入不要】内訳書1-1'!$C14,'内訳書2-2'!$U$1617:$U$1816,AR$7)</f>
        <v>0</v>
      </c>
      <c r="AS14" s="157">
        <f>SUMIFS('内訳書2-2'!$T$1617:$T$1816,'内訳書2-2'!$F$1617:$F$1816,'【原則記入不要】内訳書1-1'!$C14,'内訳書2-2'!$U$1617:$U$1816,AS$7)</f>
        <v>0</v>
      </c>
      <c r="AT14" s="169">
        <f>SUM(Z14:AS14)</f>
        <v>0</v>
      </c>
      <c r="AU14" s="182">
        <f>SUMIFS('内訳書2-3'!$T$1617:$T$1816,'内訳書2-3'!$F$1617:$F$1816,'【原則記入不要】内訳書1-1'!$C14,'内訳書2-3'!$U$1617:$U$1816,AU$7)</f>
        <v>0</v>
      </c>
      <c r="AV14" s="158">
        <f>SUMIFS('内訳書2-3'!$T$1617:$T$1816,'内訳書2-3'!$F$1617:$F$1816,'【原則記入不要】内訳書1-1'!$C14,'内訳書2-3'!$U$1617:$U$1816,AV$7)</f>
        <v>0</v>
      </c>
      <c r="AW14" s="158">
        <f>SUMIFS('内訳書2-3'!$T$1617:$T$1816,'内訳書2-3'!$F$1617:$F$1816,'【原則記入不要】内訳書1-1'!$C14,'内訳書2-3'!$U$1617:$U$1816,AW$7)</f>
        <v>0</v>
      </c>
      <c r="AX14" s="158">
        <f>SUMIFS('内訳書2-3'!$T$1617:$T$1816,'内訳書2-3'!$F$1617:$F$1816,'【原則記入不要】内訳書1-1'!$C14,'内訳書2-3'!$U$1617:$U$1816,AX$7)</f>
        <v>0</v>
      </c>
      <c r="AY14" s="158">
        <f>SUMIFS('内訳書2-3'!$T$1617:$T$1816,'内訳書2-3'!$F$1617:$F$1816,'【原則記入不要】内訳書1-1'!$C14,'内訳書2-3'!$U$1617:$U$1816,AY$7)</f>
        <v>0</v>
      </c>
      <c r="AZ14" s="158">
        <f>SUMIFS('内訳書2-3'!$T$1617:$T$1816,'内訳書2-3'!$F$1617:$F$1816,'【原則記入不要】内訳書1-1'!$C14,'内訳書2-3'!$U$1617:$U$1816,AZ$7)</f>
        <v>0</v>
      </c>
      <c r="BA14" s="158">
        <f>SUMIFS('内訳書2-3'!$T$1617:$T$1816,'内訳書2-3'!$F$1617:$F$1816,'【原則記入不要】内訳書1-1'!$C14,'内訳書2-3'!$U$1617:$U$1816,BA$7)</f>
        <v>0</v>
      </c>
      <c r="BB14" s="158">
        <f>SUMIFS('内訳書2-3'!$T$1617:$T$1816,'内訳書2-3'!$F$1617:$F$1816,'【原則記入不要】内訳書1-1'!$C14,'内訳書2-3'!$U$1617:$U$1816,BB$7)</f>
        <v>0</v>
      </c>
      <c r="BC14" s="158">
        <f>SUMIFS('内訳書2-3'!$T$1617:$T$1816,'内訳書2-3'!$F$1617:$F$1816,'【原則記入不要】内訳書1-1'!$C14,'内訳書2-3'!$U$1617:$U$1816,BC$7)</f>
        <v>0</v>
      </c>
      <c r="BD14" s="158">
        <f>SUMIFS('内訳書2-3'!$T$1617:$T$1816,'内訳書2-3'!$F$1617:$F$1816,'【原則記入不要】内訳書1-1'!$C14,'内訳書2-3'!$U$1617:$U$1816,BD$7)</f>
        <v>0</v>
      </c>
      <c r="BE14" s="158">
        <f>SUMIFS('内訳書2-3'!$T$1617:$T$1816,'内訳書2-3'!$F$1617:$F$1816,'【原則記入不要】内訳書1-1'!$C14,'内訳書2-3'!$U$1617:$U$1816,BE$7)</f>
        <v>0</v>
      </c>
      <c r="BF14" s="158">
        <f>SUMIFS('内訳書2-3'!$T$1617:$T$1816,'内訳書2-3'!$F$1617:$F$1816,'【原則記入不要】内訳書1-1'!$C14,'内訳書2-3'!$U$1617:$U$1816,BF$7)</f>
        <v>0</v>
      </c>
      <c r="BG14" s="158">
        <f>SUMIFS('内訳書2-3'!$T$1617:$T$1816,'内訳書2-3'!$F$1617:$F$1816,'【原則記入不要】内訳書1-1'!$C14,'内訳書2-3'!$U$1617:$U$1816,BG$7)</f>
        <v>0</v>
      </c>
      <c r="BH14" s="158">
        <f>SUMIFS('内訳書2-3'!$T$1617:$T$1816,'内訳書2-3'!$F$1617:$F$1816,'【原則記入不要】内訳書1-1'!$C14,'内訳書2-3'!$U$1617:$U$1816,BH$7)</f>
        <v>0</v>
      </c>
      <c r="BI14" s="158">
        <f>SUMIFS('内訳書2-3'!$T$1617:$T$1816,'内訳書2-3'!$F$1617:$F$1816,'【原則記入不要】内訳書1-1'!$C14,'内訳書2-3'!$U$1617:$U$1816,BI$7)</f>
        <v>0</v>
      </c>
      <c r="BJ14" s="158">
        <f>SUMIFS('内訳書2-3'!$T$1617:$T$1816,'内訳書2-3'!$F$1617:$F$1816,'【原則記入不要】内訳書1-1'!$C14,'内訳書2-3'!$U$1617:$U$1816,BJ$7)</f>
        <v>0</v>
      </c>
      <c r="BK14" s="158">
        <f>SUMIFS('内訳書2-3'!$T$1617:$T$1816,'内訳書2-3'!$F$1617:$F$1816,'【原則記入不要】内訳書1-1'!$C14,'内訳書2-3'!$U$1617:$U$1816,BK$7)</f>
        <v>0</v>
      </c>
      <c r="BL14" s="158">
        <f>SUMIFS('内訳書2-3'!$T$1617:$T$1816,'内訳書2-3'!$F$1617:$F$1816,'【原則記入不要】内訳書1-1'!$C14,'内訳書2-3'!$U$1617:$U$1816,BL$7)</f>
        <v>0</v>
      </c>
      <c r="BM14" s="158">
        <f>SUMIFS('内訳書2-3'!$T$1617:$T$1816,'内訳書2-3'!$F$1617:$F$1816,'【原則記入不要】内訳書1-1'!$C14,'内訳書2-3'!$U$1617:$U$1816,BM$7)</f>
        <v>0</v>
      </c>
      <c r="BN14" s="157">
        <f>SUMIFS('内訳書2-3'!$T$1617:$T$1816,'内訳書2-3'!$F$1617:$F$1816,'【原則記入不要】内訳書1-1'!$C14,'内訳書2-3'!$U$1617:$U$1816,BN$7)</f>
        <v>0</v>
      </c>
      <c r="BO14" s="169">
        <f>SUM(AU14:BN14)</f>
        <v>0</v>
      </c>
      <c r="BP14" s="55">
        <f>'内訳書2-4'!$I$1977</f>
        <v>0</v>
      </c>
      <c r="BQ14" s="203">
        <f t="shared" si="0"/>
        <v>0</v>
      </c>
    </row>
    <row r="15" spans="2:69" ht="18" customHeight="1">
      <c r="B15" s="709"/>
      <c r="C15" s="752" t="s">
        <v>89</v>
      </c>
      <c r="D15" s="753"/>
      <c r="E15" s="183">
        <f t="shared" ref="E15:X15" si="6">SUM(E11:E14)</f>
        <v>0</v>
      </c>
      <c r="F15" s="186">
        <f t="shared" si="6"/>
        <v>0</v>
      </c>
      <c r="G15" s="186">
        <f t="shared" si="6"/>
        <v>0</v>
      </c>
      <c r="H15" s="186">
        <f t="shared" si="6"/>
        <v>0</v>
      </c>
      <c r="I15" s="186">
        <f t="shared" si="6"/>
        <v>0</v>
      </c>
      <c r="J15" s="186">
        <f t="shared" si="6"/>
        <v>0</v>
      </c>
      <c r="K15" s="186">
        <f t="shared" si="6"/>
        <v>0</v>
      </c>
      <c r="L15" s="186">
        <f t="shared" si="6"/>
        <v>0</v>
      </c>
      <c r="M15" s="186">
        <f t="shared" si="6"/>
        <v>0</v>
      </c>
      <c r="N15" s="186">
        <f t="shared" si="6"/>
        <v>0</v>
      </c>
      <c r="O15" s="186">
        <f t="shared" si="6"/>
        <v>0</v>
      </c>
      <c r="P15" s="186">
        <f t="shared" si="6"/>
        <v>0</v>
      </c>
      <c r="Q15" s="186">
        <f t="shared" si="6"/>
        <v>0</v>
      </c>
      <c r="R15" s="186">
        <f t="shared" si="6"/>
        <v>0</v>
      </c>
      <c r="S15" s="186">
        <f t="shared" si="6"/>
        <v>0</v>
      </c>
      <c r="T15" s="186">
        <f t="shared" si="6"/>
        <v>0</v>
      </c>
      <c r="U15" s="186">
        <f t="shared" si="6"/>
        <v>0</v>
      </c>
      <c r="V15" s="186">
        <f t="shared" si="6"/>
        <v>0</v>
      </c>
      <c r="W15" s="186">
        <f t="shared" si="6"/>
        <v>0</v>
      </c>
      <c r="X15" s="159">
        <f t="shared" si="6"/>
        <v>0</v>
      </c>
      <c r="Y15" s="170">
        <f>SUM(E15:X15)</f>
        <v>0</v>
      </c>
      <c r="Z15" s="183">
        <f t="shared" ref="Z15:AS15" si="7">SUM(Z11:Z14)</f>
        <v>0</v>
      </c>
      <c r="AA15" s="186">
        <f t="shared" si="7"/>
        <v>0</v>
      </c>
      <c r="AB15" s="186">
        <f t="shared" si="7"/>
        <v>0</v>
      </c>
      <c r="AC15" s="186">
        <f t="shared" si="7"/>
        <v>0</v>
      </c>
      <c r="AD15" s="186">
        <f t="shared" si="7"/>
        <v>0</v>
      </c>
      <c r="AE15" s="186">
        <f t="shared" si="7"/>
        <v>0</v>
      </c>
      <c r="AF15" s="186">
        <f t="shared" si="7"/>
        <v>0</v>
      </c>
      <c r="AG15" s="186">
        <f t="shared" si="7"/>
        <v>0</v>
      </c>
      <c r="AH15" s="186">
        <f t="shared" si="7"/>
        <v>0</v>
      </c>
      <c r="AI15" s="186">
        <f t="shared" si="7"/>
        <v>0</v>
      </c>
      <c r="AJ15" s="186">
        <f t="shared" si="7"/>
        <v>0</v>
      </c>
      <c r="AK15" s="186">
        <f t="shared" si="7"/>
        <v>0</v>
      </c>
      <c r="AL15" s="186">
        <f t="shared" si="7"/>
        <v>0</v>
      </c>
      <c r="AM15" s="186">
        <f t="shared" si="7"/>
        <v>0</v>
      </c>
      <c r="AN15" s="186">
        <f t="shared" si="7"/>
        <v>0</v>
      </c>
      <c r="AO15" s="186">
        <f t="shared" si="7"/>
        <v>0</v>
      </c>
      <c r="AP15" s="186">
        <f t="shared" si="7"/>
        <v>0</v>
      </c>
      <c r="AQ15" s="186">
        <f t="shared" si="7"/>
        <v>0</v>
      </c>
      <c r="AR15" s="186">
        <f t="shared" si="7"/>
        <v>0</v>
      </c>
      <c r="AS15" s="159">
        <f t="shared" si="7"/>
        <v>0</v>
      </c>
      <c r="AT15" s="170">
        <f>SUM(Z15:AS15)</f>
        <v>0</v>
      </c>
      <c r="AU15" s="183">
        <f t="shared" ref="AU15:BN15" si="8">SUM(AU11:AU14)</f>
        <v>0</v>
      </c>
      <c r="AV15" s="186">
        <f t="shared" si="8"/>
        <v>0</v>
      </c>
      <c r="AW15" s="186">
        <f t="shared" si="8"/>
        <v>0</v>
      </c>
      <c r="AX15" s="186">
        <f t="shared" si="8"/>
        <v>0</v>
      </c>
      <c r="AY15" s="186">
        <f t="shared" si="8"/>
        <v>0</v>
      </c>
      <c r="AZ15" s="186">
        <f t="shared" si="8"/>
        <v>0</v>
      </c>
      <c r="BA15" s="186">
        <f t="shared" si="8"/>
        <v>0</v>
      </c>
      <c r="BB15" s="186">
        <f t="shared" si="8"/>
        <v>0</v>
      </c>
      <c r="BC15" s="186">
        <f t="shared" si="8"/>
        <v>0</v>
      </c>
      <c r="BD15" s="186">
        <f t="shared" si="8"/>
        <v>0</v>
      </c>
      <c r="BE15" s="186">
        <f t="shared" si="8"/>
        <v>0</v>
      </c>
      <c r="BF15" s="186">
        <f t="shared" si="8"/>
        <v>0</v>
      </c>
      <c r="BG15" s="186">
        <f t="shared" si="8"/>
        <v>0</v>
      </c>
      <c r="BH15" s="186">
        <f t="shared" si="8"/>
        <v>0</v>
      </c>
      <c r="BI15" s="186">
        <f t="shared" si="8"/>
        <v>0</v>
      </c>
      <c r="BJ15" s="186">
        <f t="shared" si="8"/>
        <v>0</v>
      </c>
      <c r="BK15" s="186">
        <f t="shared" si="8"/>
        <v>0</v>
      </c>
      <c r="BL15" s="186">
        <f t="shared" si="8"/>
        <v>0</v>
      </c>
      <c r="BM15" s="186">
        <f t="shared" si="8"/>
        <v>0</v>
      </c>
      <c r="BN15" s="159">
        <f t="shared" si="8"/>
        <v>0</v>
      </c>
      <c r="BO15" s="170">
        <f>SUM(AU15:BN15)</f>
        <v>0</v>
      </c>
      <c r="BP15" s="170">
        <f>SUM(BP11:BP14)</f>
        <v>0</v>
      </c>
      <c r="BQ15" s="204">
        <f>SUM(BQ11:BQ14)</f>
        <v>0</v>
      </c>
    </row>
    <row r="16" spans="2:69" ht="18" customHeight="1">
      <c r="B16" s="754" t="s">
        <v>67</v>
      </c>
      <c r="C16" s="754"/>
      <c r="D16" s="754"/>
      <c r="E16" s="180">
        <f>E9+E10+E15</f>
        <v>0</v>
      </c>
      <c r="F16" s="153">
        <f t="shared" ref="F16" si="9">F9+F10+F15</f>
        <v>0</v>
      </c>
      <c r="G16" s="153">
        <f t="shared" ref="G16:N16" si="10">G9+G10+G15</f>
        <v>0</v>
      </c>
      <c r="H16" s="153">
        <f t="shared" si="10"/>
        <v>0</v>
      </c>
      <c r="I16" s="153">
        <f t="shared" si="10"/>
        <v>0</v>
      </c>
      <c r="J16" s="153">
        <f t="shared" si="10"/>
        <v>0</v>
      </c>
      <c r="K16" s="153">
        <f t="shared" si="10"/>
        <v>0</v>
      </c>
      <c r="L16" s="153">
        <f t="shared" si="10"/>
        <v>0</v>
      </c>
      <c r="M16" s="153">
        <f t="shared" si="10"/>
        <v>0</v>
      </c>
      <c r="N16" s="153">
        <f t="shared" si="10"/>
        <v>0</v>
      </c>
      <c r="O16" s="153">
        <f t="shared" ref="O16" si="11">O9+O10+O15</f>
        <v>0</v>
      </c>
      <c r="P16" s="153">
        <f t="shared" ref="P16:X16" si="12">P9+P10+P15</f>
        <v>0</v>
      </c>
      <c r="Q16" s="153">
        <f t="shared" si="12"/>
        <v>0</v>
      </c>
      <c r="R16" s="153">
        <f t="shared" si="12"/>
        <v>0</v>
      </c>
      <c r="S16" s="153">
        <f t="shared" si="12"/>
        <v>0</v>
      </c>
      <c r="T16" s="153">
        <f t="shared" si="12"/>
        <v>0</v>
      </c>
      <c r="U16" s="153">
        <f t="shared" si="12"/>
        <v>0</v>
      </c>
      <c r="V16" s="153">
        <f t="shared" si="12"/>
        <v>0</v>
      </c>
      <c r="W16" s="153">
        <f t="shared" si="12"/>
        <v>0</v>
      </c>
      <c r="X16" s="152">
        <f t="shared" si="12"/>
        <v>0</v>
      </c>
      <c r="Y16" s="171">
        <f>SUM(E16:X16)</f>
        <v>0</v>
      </c>
      <c r="Z16" s="180">
        <f>Z9+Z10+Z15</f>
        <v>0</v>
      </c>
      <c r="AA16" s="153">
        <f t="shared" ref="AA16:AS16" si="13">AA9+AA10+AA15</f>
        <v>0</v>
      </c>
      <c r="AB16" s="153">
        <f t="shared" si="13"/>
        <v>0</v>
      </c>
      <c r="AC16" s="153">
        <f t="shared" si="13"/>
        <v>0</v>
      </c>
      <c r="AD16" s="153">
        <f t="shared" si="13"/>
        <v>0</v>
      </c>
      <c r="AE16" s="153">
        <f t="shared" si="13"/>
        <v>0</v>
      </c>
      <c r="AF16" s="153">
        <f t="shared" si="13"/>
        <v>0</v>
      </c>
      <c r="AG16" s="153">
        <f t="shared" si="13"/>
        <v>0</v>
      </c>
      <c r="AH16" s="153">
        <f t="shared" si="13"/>
        <v>0</v>
      </c>
      <c r="AI16" s="153">
        <f t="shared" si="13"/>
        <v>0</v>
      </c>
      <c r="AJ16" s="153">
        <f t="shared" si="13"/>
        <v>0</v>
      </c>
      <c r="AK16" s="153">
        <f t="shared" si="13"/>
        <v>0</v>
      </c>
      <c r="AL16" s="153">
        <f t="shared" si="13"/>
        <v>0</v>
      </c>
      <c r="AM16" s="153">
        <f t="shared" si="13"/>
        <v>0</v>
      </c>
      <c r="AN16" s="153">
        <f t="shared" si="13"/>
        <v>0</v>
      </c>
      <c r="AO16" s="153">
        <f t="shared" si="13"/>
        <v>0</v>
      </c>
      <c r="AP16" s="153">
        <f t="shared" si="13"/>
        <v>0</v>
      </c>
      <c r="AQ16" s="153">
        <f t="shared" si="13"/>
        <v>0</v>
      </c>
      <c r="AR16" s="153">
        <f t="shared" si="13"/>
        <v>0</v>
      </c>
      <c r="AS16" s="152">
        <f t="shared" si="13"/>
        <v>0</v>
      </c>
      <c r="AT16" s="171">
        <f>SUM(Z16:AS16)</f>
        <v>0</v>
      </c>
      <c r="AU16" s="180">
        <f>AU9+AU10+AU15</f>
        <v>0</v>
      </c>
      <c r="AV16" s="153">
        <f t="shared" ref="AV16:BN16" si="14">AV9+AV10+AV15</f>
        <v>0</v>
      </c>
      <c r="AW16" s="153">
        <f t="shared" si="14"/>
        <v>0</v>
      </c>
      <c r="AX16" s="153">
        <f t="shared" si="14"/>
        <v>0</v>
      </c>
      <c r="AY16" s="153">
        <f t="shared" si="14"/>
        <v>0</v>
      </c>
      <c r="AZ16" s="153">
        <f t="shared" si="14"/>
        <v>0</v>
      </c>
      <c r="BA16" s="153">
        <f t="shared" si="14"/>
        <v>0</v>
      </c>
      <c r="BB16" s="153">
        <f t="shared" si="14"/>
        <v>0</v>
      </c>
      <c r="BC16" s="153">
        <f t="shared" si="14"/>
        <v>0</v>
      </c>
      <c r="BD16" s="153">
        <f t="shared" si="14"/>
        <v>0</v>
      </c>
      <c r="BE16" s="153">
        <f t="shared" si="14"/>
        <v>0</v>
      </c>
      <c r="BF16" s="153">
        <f t="shared" si="14"/>
        <v>0</v>
      </c>
      <c r="BG16" s="153">
        <f t="shared" si="14"/>
        <v>0</v>
      </c>
      <c r="BH16" s="153">
        <f t="shared" si="14"/>
        <v>0</v>
      </c>
      <c r="BI16" s="153">
        <f t="shared" si="14"/>
        <v>0</v>
      </c>
      <c r="BJ16" s="153">
        <f t="shared" si="14"/>
        <v>0</v>
      </c>
      <c r="BK16" s="153">
        <f t="shared" si="14"/>
        <v>0</v>
      </c>
      <c r="BL16" s="153">
        <f t="shared" si="14"/>
        <v>0</v>
      </c>
      <c r="BM16" s="153">
        <f t="shared" si="14"/>
        <v>0</v>
      </c>
      <c r="BN16" s="152">
        <f t="shared" si="14"/>
        <v>0</v>
      </c>
      <c r="BO16" s="171">
        <f>SUM(AU16:BN16)</f>
        <v>0</v>
      </c>
      <c r="BP16" s="51">
        <f>SUM($BP$9:$BP$14)</f>
        <v>0</v>
      </c>
      <c r="BQ16" s="193">
        <f>SUM(BQ9:BQ10,BQ15)</f>
        <v>0</v>
      </c>
    </row>
    <row r="17" spans="2:73" ht="18" customHeight="1" thickBot="1">
      <c r="B17" s="751" t="s">
        <v>349</v>
      </c>
      <c r="C17" s="752"/>
      <c r="D17" s="753"/>
      <c r="E17" s="182">
        <f>SUMIFS('内訳書2-1'!$T$1617:$T$1816,'内訳書2-1'!$F$1617:$F$1816,"芸文振助成額",'内訳書2-1'!$U$1617:$U$1816,E$7)</f>
        <v>0</v>
      </c>
      <c r="F17" s="161">
        <f>SUMIFS('内訳書2-1'!$T$1617:$T$1816,'内訳書2-1'!$F$1617:$F$1816,"芸文振助成額",'内訳書2-1'!$U$1617:$U$1816,F$7)</f>
        <v>0</v>
      </c>
      <c r="G17" s="161">
        <f>SUMIFS('内訳書2-1'!$T$1617:$T$1816,'内訳書2-1'!$F$1617:$F$1816,"芸文振助成額",'内訳書2-1'!$U$1617:$U$1816,G$7)</f>
        <v>0</v>
      </c>
      <c r="H17" s="161">
        <f>SUMIFS('内訳書2-1'!$T$1617:$T$1816,'内訳書2-1'!$F$1617:$F$1816,"芸文振助成額",'内訳書2-1'!$U$1617:$U$1816,H$7)</f>
        <v>0</v>
      </c>
      <c r="I17" s="161">
        <f>SUMIFS('内訳書2-1'!$T$1617:$T$1816,'内訳書2-1'!$F$1617:$F$1816,"芸文振助成額",'内訳書2-1'!$U$1617:$U$1816,I$7)</f>
        <v>0</v>
      </c>
      <c r="J17" s="161">
        <f>SUMIFS('内訳書2-1'!$T$1617:$T$1816,'内訳書2-1'!$F$1617:$F$1816,"芸文振助成額",'内訳書2-1'!$U$1617:$U$1816,J$7)</f>
        <v>0</v>
      </c>
      <c r="K17" s="161">
        <f>SUMIFS('内訳書2-1'!$T$1617:$T$1816,'内訳書2-1'!$F$1617:$F$1816,"芸文振助成額",'内訳書2-1'!$U$1617:$U$1816,K$7)</f>
        <v>0</v>
      </c>
      <c r="L17" s="161">
        <f>SUMIFS('内訳書2-1'!$T$1617:$T$1816,'内訳書2-1'!$F$1617:$F$1816,"芸文振助成額",'内訳書2-1'!$U$1617:$U$1816,L$7)</f>
        <v>0</v>
      </c>
      <c r="M17" s="161">
        <f>SUMIFS('内訳書2-1'!$T$1617:$T$1816,'内訳書2-1'!$F$1617:$F$1816,"芸文振助成額",'内訳書2-1'!$U$1617:$U$1816,M$7)</f>
        <v>0</v>
      </c>
      <c r="N17" s="161">
        <f>SUMIFS('内訳書2-1'!$T$1617:$T$1816,'内訳書2-1'!$F$1617:$F$1816,"芸文振助成額",'内訳書2-1'!$U$1617:$U$1816,N$7)</f>
        <v>0</v>
      </c>
      <c r="O17" s="161">
        <f>SUMIFS('内訳書2-1'!$T$1617:$T$1816,'内訳書2-1'!$F$1617:$F$1816,"芸文振助成額",'内訳書2-1'!$U$1617:$U$1816,O$7)</f>
        <v>0</v>
      </c>
      <c r="P17" s="161">
        <f>SUMIFS('内訳書2-1'!$T$1617:$T$1816,'内訳書2-1'!$F$1617:$F$1816,"芸文振助成額",'内訳書2-1'!$U$1617:$U$1816,P$7)</f>
        <v>0</v>
      </c>
      <c r="Q17" s="161">
        <f>SUMIFS('内訳書2-1'!$T$1617:$T$1816,'内訳書2-1'!$F$1617:$F$1816,"芸文振助成額",'内訳書2-1'!$U$1617:$U$1816,Q$7)</f>
        <v>0</v>
      </c>
      <c r="R17" s="161">
        <f>SUMIFS('内訳書2-1'!$T$1617:$T$1816,'内訳書2-1'!$F$1617:$F$1816,"芸文振助成額",'内訳書2-1'!$U$1617:$U$1816,R$7)</f>
        <v>0</v>
      </c>
      <c r="S17" s="161">
        <f>SUMIFS('内訳書2-1'!$T$1617:$T$1816,'内訳書2-1'!$F$1617:$F$1816,"芸文振助成額",'内訳書2-1'!$U$1617:$U$1816,S$7)</f>
        <v>0</v>
      </c>
      <c r="T17" s="161">
        <f>SUMIFS('内訳書2-1'!$T$1617:$T$1816,'内訳書2-1'!$F$1617:$F$1816,"芸文振助成額",'内訳書2-1'!$U$1617:$U$1816,T$7)</f>
        <v>0</v>
      </c>
      <c r="U17" s="161">
        <f>SUMIFS('内訳書2-1'!$T$1617:$T$1816,'内訳書2-1'!$F$1617:$F$1816,"芸文振助成額",'内訳書2-1'!$U$1617:$U$1816,U$7)</f>
        <v>0</v>
      </c>
      <c r="V17" s="161">
        <f>SUMIFS('内訳書2-1'!$T$1617:$T$1816,'内訳書2-1'!$F$1617:$F$1816,"芸文振助成額",'内訳書2-1'!$U$1617:$U$1816,V$7)</f>
        <v>0</v>
      </c>
      <c r="W17" s="161">
        <f>SUMIFS('内訳書2-1'!$T$1617:$T$1816,'内訳書2-1'!$F$1617:$F$1816,"芸文振助成額",'内訳書2-1'!$U$1617:$U$1816,W$7)</f>
        <v>0</v>
      </c>
      <c r="X17" s="160">
        <f>SUMIFS('内訳書2-1'!$T$1617:$T$1816,'内訳書2-1'!$F$1617:$F$1816,"芸文振助成額",'内訳書2-1'!$U$1617:$U$1816,X$7)</f>
        <v>0</v>
      </c>
      <c r="Y17" s="172">
        <f>SUM(E17:X17)</f>
        <v>0</v>
      </c>
      <c r="Z17" s="182">
        <f>SUMIFS('内訳書2-2'!$T$1617:$T$1816,'内訳書2-2'!$F$1617:$F$1816,"芸文振助成額",'内訳書2-2'!$U$1617:$U$1816,Z$7)</f>
        <v>0</v>
      </c>
      <c r="AA17" s="161">
        <f>SUMIFS('内訳書2-2'!$T$1617:$T$1816,'内訳書2-2'!$F$1617:$F$1816,"芸文振助成額",'内訳書2-2'!$U$1617:$U$1816,AA$7)</f>
        <v>0</v>
      </c>
      <c r="AB17" s="161">
        <f>SUMIFS('内訳書2-2'!$T$1617:$T$1816,'内訳書2-2'!$F$1617:$F$1816,"芸文振助成額",'内訳書2-2'!$U$1617:$U$1816,AB$7)</f>
        <v>0</v>
      </c>
      <c r="AC17" s="161">
        <f>SUMIFS('内訳書2-2'!$T$1617:$T$1816,'内訳書2-2'!$F$1617:$F$1816,"芸文振助成額",'内訳書2-2'!$U$1617:$U$1816,AC$7)</f>
        <v>0</v>
      </c>
      <c r="AD17" s="161">
        <f>SUMIFS('内訳書2-2'!$T$1617:$T$1816,'内訳書2-2'!$F$1617:$F$1816,"芸文振助成額",'内訳書2-2'!$U$1617:$U$1816,AD$7)</f>
        <v>0</v>
      </c>
      <c r="AE17" s="161">
        <f>SUMIFS('内訳書2-2'!$T$1617:$T$1816,'内訳書2-2'!$F$1617:$F$1816,"芸文振助成額",'内訳書2-2'!$U$1617:$U$1816,AE$7)</f>
        <v>0</v>
      </c>
      <c r="AF17" s="161">
        <f>SUMIFS('内訳書2-2'!$T$1617:$T$1816,'内訳書2-2'!$F$1617:$F$1816,"芸文振助成額",'内訳書2-2'!$U$1617:$U$1816,AF$7)</f>
        <v>0</v>
      </c>
      <c r="AG17" s="161">
        <f>SUMIFS('内訳書2-2'!$T$1617:$T$1816,'内訳書2-2'!$F$1617:$F$1816,"芸文振助成額",'内訳書2-2'!$U$1617:$U$1816,AG$7)</f>
        <v>0</v>
      </c>
      <c r="AH17" s="161">
        <f>SUMIFS('内訳書2-2'!$T$1617:$T$1816,'内訳書2-2'!$F$1617:$F$1816,"芸文振助成額",'内訳書2-2'!$U$1617:$U$1816,AH$7)</f>
        <v>0</v>
      </c>
      <c r="AI17" s="161">
        <f>SUMIFS('内訳書2-2'!$T$1617:$T$1816,'内訳書2-2'!$F$1617:$F$1816,"芸文振助成額",'内訳書2-2'!$U$1617:$U$1816,AI$7)</f>
        <v>0</v>
      </c>
      <c r="AJ17" s="161">
        <f>SUMIFS('内訳書2-2'!$T$1617:$T$1816,'内訳書2-2'!$F$1617:$F$1816,"芸文振助成額",'内訳書2-2'!$U$1617:$U$1816,AJ$7)</f>
        <v>0</v>
      </c>
      <c r="AK17" s="161">
        <f>SUMIFS('内訳書2-2'!$T$1617:$T$1816,'内訳書2-2'!$F$1617:$F$1816,"芸文振助成額",'内訳書2-2'!$U$1617:$U$1816,AK$7)</f>
        <v>0</v>
      </c>
      <c r="AL17" s="161">
        <f>SUMIFS('内訳書2-2'!$T$1617:$T$1816,'内訳書2-2'!$F$1617:$F$1816,"芸文振助成額",'内訳書2-2'!$U$1617:$U$1816,AL$7)</f>
        <v>0</v>
      </c>
      <c r="AM17" s="161">
        <f>SUMIFS('内訳書2-2'!$T$1617:$T$1816,'内訳書2-2'!$F$1617:$F$1816,"芸文振助成額",'内訳書2-2'!$U$1617:$U$1816,AM$7)</f>
        <v>0</v>
      </c>
      <c r="AN17" s="161">
        <f>SUMIFS('内訳書2-2'!$T$1617:$T$1816,'内訳書2-2'!$F$1617:$F$1816,"芸文振助成額",'内訳書2-2'!$U$1617:$U$1816,AN$7)</f>
        <v>0</v>
      </c>
      <c r="AO17" s="161">
        <f>SUMIFS('内訳書2-2'!$T$1617:$T$1816,'内訳書2-2'!$F$1617:$F$1816,"芸文振助成額",'内訳書2-2'!$U$1617:$U$1816,AO$7)</f>
        <v>0</v>
      </c>
      <c r="AP17" s="161">
        <f>SUMIFS('内訳書2-2'!$T$1617:$T$1816,'内訳書2-2'!$F$1617:$F$1816,"芸文振助成額",'内訳書2-2'!$U$1617:$U$1816,AP$7)</f>
        <v>0</v>
      </c>
      <c r="AQ17" s="161">
        <f>SUMIFS('内訳書2-2'!$T$1617:$T$1816,'内訳書2-2'!$F$1617:$F$1816,"芸文振助成額",'内訳書2-2'!$U$1617:$U$1816,AQ$7)</f>
        <v>0</v>
      </c>
      <c r="AR17" s="161">
        <f>SUMIFS('内訳書2-2'!$T$1617:$T$1816,'内訳書2-2'!$F$1617:$F$1816,"芸文振助成額",'内訳書2-2'!$U$1617:$U$1816,AR$7)</f>
        <v>0</v>
      </c>
      <c r="AS17" s="160">
        <f>SUMIFS('内訳書2-2'!$T$1617:$T$1816,'内訳書2-2'!$F$1617:$F$1816,"芸文振助成額",'内訳書2-2'!$U$1617:$U$1816,AS$7)</f>
        <v>0</v>
      </c>
      <c r="AT17" s="172">
        <f>SUM(Z17:AS17)</f>
        <v>0</v>
      </c>
      <c r="AU17" s="182">
        <f>SUMIFS('内訳書2-3'!$T$1617:$T$1816,'内訳書2-3'!$F$1617:$F$1816,"芸文振助成額",'内訳書2-3'!$U$1617:$U$1816,AU$7)</f>
        <v>0</v>
      </c>
      <c r="AV17" s="161">
        <f>SUMIFS('内訳書2-3'!$T$1617:$T$1816,'内訳書2-3'!$F$1617:$F$1816,"芸文振助成額",'内訳書2-3'!$U$1617:$U$1816,AV$7)</f>
        <v>0</v>
      </c>
      <c r="AW17" s="161">
        <f>SUMIFS('内訳書2-3'!$T$1617:$T$1816,'内訳書2-3'!$F$1617:$F$1816,"芸文振助成額",'内訳書2-3'!$U$1617:$U$1816,AW$7)</f>
        <v>0</v>
      </c>
      <c r="AX17" s="161">
        <f>SUMIFS('内訳書2-3'!$T$1617:$T$1816,'内訳書2-3'!$F$1617:$F$1816,"芸文振助成額",'内訳書2-3'!$U$1617:$U$1816,AX$7)</f>
        <v>0</v>
      </c>
      <c r="AY17" s="161">
        <f>SUMIFS('内訳書2-3'!$T$1617:$T$1816,'内訳書2-3'!$F$1617:$F$1816,"芸文振助成額",'内訳書2-3'!$U$1617:$U$1816,AY$7)</f>
        <v>0</v>
      </c>
      <c r="AZ17" s="161">
        <f>SUMIFS('内訳書2-3'!$T$1617:$T$1816,'内訳書2-3'!$F$1617:$F$1816,"芸文振助成額",'内訳書2-3'!$U$1617:$U$1816,AZ$7)</f>
        <v>0</v>
      </c>
      <c r="BA17" s="161">
        <f>SUMIFS('内訳書2-3'!$T$1617:$T$1816,'内訳書2-3'!$F$1617:$F$1816,"芸文振助成額",'内訳書2-3'!$U$1617:$U$1816,BA$7)</f>
        <v>0</v>
      </c>
      <c r="BB17" s="161">
        <f>SUMIFS('内訳書2-3'!$T$1617:$T$1816,'内訳書2-3'!$F$1617:$F$1816,"芸文振助成額",'内訳書2-3'!$U$1617:$U$1816,BB$7)</f>
        <v>0</v>
      </c>
      <c r="BC17" s="161">
        <f>SUMIFS('内訳書2-3'!$T$1617:$T$1816,'内訳書2-3'!$F$1617:$F$1816,"芸文振助成額",'内訳書2-3'!$U$1617:$U$1816,BC$7)</f>
        <v>0</v>
      </c>
      <c r="BD17" s="161">
        <f>SUMIFS('内訳書2-3'!$T$1617:$T$1816,'内訳書2-3'!$F$1617:$F$1816,"芸文振助成額",'内訳書2-3'!$U$1617:$U$1816,BD$7)</f>
        <v>0</v>
      </c>
      <c r="BE17" s="161">
        <f>SUMIFS('内訳書2-3'!$T$1617:$T$1816,'内訳書2-3'!$F$1617:$F$1816,"芸文振助成額",'内訳書2-3'!$U$1617:$U$1816,BE$7)</f>
        <v>0</v>
      </c>
      <c r="BF17" s="161">
        <f>SUMIFS('内訳書2-3'!$T$1617:$T$1816,'内訳書2-3'!$F$1617:$F$1816,"芸文振助成額",'内訳書2-3'!$U$1617:$U$1816,BF$7)</f>
        <v>0</v>
      </c>
      <c r="BG17" s="161">
        <f>SUMIFS('内訳書2-3'!$T$1617:$T$1816,'内訳書2-3'!$F$1617:$F$1816,"芸文振助成額",'内訳書2-3'!$U$1617:$U$1816,BG$7)</f>
        <v>0</v>
      </c>
      <c r="BH17" s="161">
        <f>SUMIFS('内訳書2-3'!$T$1617:$T$1816,'内訳書2-3'!$F$1617:$F$1816,"芸文振助成額",'内訳書2-3'!$U$1617:$U$1816,BH$7)</f>
        <v>0</v>
      </c>
      <c r="BI17" s="161">
        <f>SUMIFS('内訳書2-3'!$T$1617:$T$1816,'内訳書2-3'!$F$1617:$F$1816,"芸文振助成額",'内訳書2-3'!$U$1617:$U$1816,BI$7)</f>
        <v>0</v>
      </c>
      <c r="BJ17" s="161">
        <f>SUMIFS('内訳書2-3'!$T$1617:$T$1816,'内訳書2-3'!$F$1617:$F$1816,"芸文振助成額",'内訳書2-3'!$U$1617:$U$1816,BJ$7)</f>
        <v>0</v>
      </c>
      <c r="BK17" s="161">
        <f>SUMIFS('内訳書2-3'!$T$1617:$T$1816,'内訳書2-3'!$F$1617:$F$1816,"芸文振助成額",'内訳書2-3'!$U$1617:$U$1816,BK$7)</f>
        <v>0</v>
      </c>
      <c r="BL17" s="161">
        <f>SUMIFS('内訳書2-3'!$T$1617:$T$1816,'内訳書2-3'!$F$1617:$F$1816,"芸文振助成額",'内訳書2-3'!$U$1617:$U$1816,BL$7)</f>
        <v>0</v>
      </c>
      <c r="BM17" s="161">
        <f>SUMIFS('内訳書2-3'!$T$1617:$T$1816,'内訳書2-3'!$F$1617:$F$1816,"芸文振助成額",'内訳書2-3'!$U$1617:$U$1816,BM$7)</f>
        <v>0</v>
      </c>
      <c r="BN17" s="160">
        <f>SUMIFS('内訳書2-3'!$T$1617:$T$1816,'内訳書2-3'!$F$1617:$F$1816,"芸文振助成額",'内訳書2-3'!$U$1617:$U$1816,BN$7)</f>
        <v>0</v>
      </c>
      <c r="BO17" s="172">
        <f>SUM(AU17:BN17)</f>
        <v>0</v>
      </c>
      <c r="BP17" s="52">
        <f>'内訳書2-4'!$I$1980</f>
        <v>0</v>
      </c>
      <c r="BQ17" s="202">
        <f>SUMIFS($E17:$BO17,$E$7:$BO$7,"総数")+BP17</f>
        <v>0</v>
      </c>
    </row>
    <row r="18" spans="2:73" ht="21.75" customHeight="1" thickTop="1">
      <c r="B18" s="750" t="s">
        <v>68</v>
      </c>
      <c r="C18" s="750"/>
      <c r="D18" s="750"/>
      <c r="E18" s="185">
        <f t="shared" ref="E18:X18" si="15">SUM(E16:E17)</f>
        <v>0</v>
      </c>
      <c r="F18" s="162">
        <f t="shared" si="15"/>
        <v>0</v>
      </c>
      <c r="G18" s="162">
        <f t="shared" si="15"/>
        <v>0</v>
      </c>
      <c r="H18" s="162">
        <f t="shared" si="15"/>
        <v>0</v>
      </c>
      <c r="I18" s="162">
        <f t="shared" si="15"/>
        <v>0</v>
      </c>
      <c r="J18" s="162">
        <f t="shared" si="15"/>
        <v>0</v>
      </c>
      <c r="K18" s="162">
        <f t="shared" si="15"/>
        <v>0</v>
      </c>
      <c r="L18" s="162">
        <f t="shared" si="15"/>
        <v>0</v>
      </c>
      <c r="M18" s="162">
        <f t="shared" si="15"/>
        <v>0</v>
      </c>
      <c r="N18" s="162">
        <f t="shared" si="15"/>
        <v>0</v>
      </c>
      <c r="O18" s="162">
        <f t="shared" si="15"/>
        <v>0</v>
      </c>
      <c r="P18" s="162">
        <f t="shared" si="15"/>
        <v>0</v>
      </c>
      <c r="Q18" s="162">
        <f t="shared" si="15"/>
        <v>0</v>
      </c>
      <c r="R18" s="162">
        <f t="shared" si="15"/>
        <v>0</v>
      </c>
      <c r="S18" s="162">
        <f t="shared" si="15"/>
        <v>0</v>
      </c>
      <c r="T18" s="162">
        <f t="shared" si="15"/>
        <v>0</v>
      </c>
      <c r="U18" s="162">
        <f t="shared" si="15"/>
        <v>0</v>
      </c>
      <c r="V18" s="162">
        <f t="shared" si="15"/>
        <v>0</v>
      </c>
      <c r="W18" s="162">
        <f t="shared" si="15"/>
        <v>0</v>
      </c>
      <c r="X18" s="177">
        <f t="shared" si="15"/>
        <v>0</v>
      </c>
      <c r="Y18" s="173">
        <f>SUM(Y$16:Y$17)</f>
        <v>0</v>
      </c>
      <c r="Z18" s="185">
        <f t="shared" ref="Z18:AS18" si="16">SUM(Z16:Z17)</f>
        <v>0</v>
      </c>
      <c r="AA18" s="162">
        <f t="shared" si="16"/>
        <v>0</v>
      </c>
      <c r="AB18" s="162">
        <f t="shared" si="16"/>
        <v>0</v>
      </c>
      <c r="AC18" s="162">
        <f t="shared" si="16"/>
        <v>0</v>
      </c>
      <c r="AD18" s="162">
        <f t="shared" si="16"/>
        <v>0</v>
      </c>
      <c r="AE18" s="162">
        <f t="shared" si="16"/>
        <v>0</v>
      </c>
      <c r="AF18" s="162">
        <f t="shared" si="16"/>
        <v>0</v>
      </c>
      <c r="AG18" s="162">
        <f t="shared" si="16"/>
        <v>0</v>
      </c>
      <c r="AH18" s="162">
        <f t="shared" si="16"/>
        <v>0</v>
      </c>
      <c r="AI18" s="162">
        <f t="shared" si="16"/>
        <v>0</v>
      </c>
      <c r="AJ18" s="162">
        <f t="shared" si="16"/>
        <v>0</v>
      </c>
      <c r="AK18" s="162">
        <f t="shared" si="16"/>
        <v>0</v>
      </c>
      <c r="AL18" s="162">
        <f t="shared" si="16"/>
        <v>0</v>
      </c>
      <c r="AM18" s="162">
        <f t="shared" si="16"/>
        <v>0</v>
      </c>
      <c r="AN18" s="162">
        <f t="shared" si="16"/>
        <v>0</v>
      </c>
      <c r="AO18" s="162">
        <f t="shared" si="16"/>
        <v>0</v>
      </c>
      <c r="AP18" s="162">
        <f t="shared" si="16"/>
        <v>0</v>
      </c>
      <c r="AQ18" s="162">
        <f t="shared" si="16"/>
        <v>0</v>
      </c>
      <c r="AR18" s="162">
        <f t="shared" si="16"/>
        <v>0</v>
      </c>
      <c r="AS18" s="177">
        <f t="shared" si="16"/>
        <v>0</v>
      </c>
      <c r="AT18" s="173">
        <f>SUM(AT$16:AT$17)</f>
        <v>0</v>
      </c>
      <c r="AU18" s="185">
        <f t="shared" ref="AU18:BN18" si="17">SUM(AU16:AU17)</f>
        <v>0</v>
      </c>
      <c r="AV18" s="162">
        <f t="shared" si="17"/>
        <v>0</v>
      </c>
      <c r="AW18" s="162">
        <f t="shared" si="17"/>
        <v>0</v>
      </c>
      <c r="AX18" s="162">
        <f t="shared" si="17"/>
        <v>0</v>
      </c>
      <c r="AY18" s="162">
        <f t="shared" si="17"/>
        <v>0</v>
      </c>
      <c r="AZ18" s="162">
        <f t="shared" si="17"/>
        <v>0</v>
      </c>
      <c r="BA18" s="162">
        <f t="shared" si="17"/>
        <v>0</v>
      </c>
      <c r="BB18" s="162">
        <f t="shared" si="17"/>
        <v>0</v>
      </c>
      <c r="BC18" s="162">
        <f t="shared" si="17"/>
        <v>0</v>
      </c>
      <c r="BD18" s="162">
        <f t="shared" si="17"/>
        <v>0</v>
      </c>
      <c r="BE18" s="162">
        <f t="shared" si="17"/>
        <v>0</v>
      </c>
      <c r="BF18" s="162">
        <f t="shared" si="17"/>
        <v>0</v>
      </c>
      <c r="BG18" s="162">
        <f t="shared" si="17"/>
        <v>0</v>
      </c>
      <c r="BH18" s="162">
        <f t="shared" si="17"/>
        <v>0</v>
      </c>
      <c r="BI18" s="162">
        <f t="shared" si="17"/>
        <v>0</v>
      </c>
      <c r="BJ18" s="162">
        <f t="shared" si="17"/>
        <v>0</v>
      </c>
      <c r="BK18" s="162">
        <f t="shared" si="17"/>
        <v>0</v>
      </c>
      <c r="BL18" s="162">
        <f t="shared" si="17"/>
        <v>0</v>
      </c>
      <c r="BM18" s="162">
        <f t="shared" si="17"/>
        <v>0</v>
      </c>
      <c r="BN18" s="177">
        <f t="shared" si="17"/>
        <v>0</v>
      </c>
      <c r="BO18" s="173">
        <f>SUM(BO$16:BO$17)</f>
        <v>0</v>
      </c>
      <c r="BP18" s="205">
        <f>SUM(BP$16:BP$17)</f>
        <v>0</v>
      </c>
      <c r="BQ18" s="205">
        <f>SUM(BQ$16:BQ$17)</f>
        <v>0</v>
      </c>
    </row>
    <row r="19" spans="2:73" ht="18.75" customHeight="1">
      <c r="E19" s="94" t="str">
        <f t="shared" ref="E19:BO19" si="18">IF(E18=E49,"","収支不一致")</f>
        <v/>
      </c>
      <c r="F19" s="94" t="str">
        <f t="shared" si="18"/>
        <v/>
      </c>
      <c r="G19" s="94" t="str">
        <f t="shared" si="18"/>
        <v/>
      </c>
      <c r="H19" s="94" t="str">
        <f t="shared" si="18"/>
        <v/>
      </c>
      <c r="I19" s="94" t="str">
        <f t="shared" si="18"/>
        <v/>
      </c>
      <c r="J19" s="94" t="str">
        <f t="shared" si="18"/>
        <v/>
      </c>
      <c r="K19" s="94" t="str">
        <f t="shared" si="18"/>
        <v/>
      </c>
      <c r="L19" s="94" t="str">
        <f t="shared" si="18"/>
        <v/>
      </c>
      <c r="M19" s="94" t="str">
        <f t="shared" si="18"/>
        <v/>
      </c>
      <c r="N19" s="94" t="str">
        <f t="shared" si="18"/>
        <v/>
      </c>
      <c r="O19" s="94" t="str">
        <f t="shared" si="18"/>
        <v/>
      </c>
      <c r="P19" s="94" t="str">
        <f t="shared" si="18"/>
        <v/>
      </c>
      <c r="Q19" s="94" t="str">
        <f t="shared" si="18"/>
        <v/>
      </c>
      <c r="R19" s="94" t="str">
        <f t="shared" si="18"/>
        <v/>
      </c>
      <c r="S19" s="94" t="str">
        <f t="shared" si="18"/>
        <v/>
      </c>
      <c r="T19" s="94" t="str">
        <f t="shared" si="18"/>
        <v/>
      </c>
      <c r="U19" s="94" t="str">
        <f t="shared" si="18"/>
        <v/>
      </c>
      <c r="V19" s="94" t="str">
        <f t="shared" si="18"/>
        <v/>
      </c>
      <c r="W19" s="94" t="str">
        <f t="shared" si="18"/>
        <v/>
      </c>
      <c r="X19" s="94" t="str">
        <f t="shared" si="18"/>
        <v/>
      </c>
      <c r="Y19" s="94" t="str">
        <f t="shared" si="18"/>
        <v/>
      </c>
      <c r="Z19" s="94" t="str">
        <f t="shared" si="18"/>
        <v/>
      </c>
      <c r="AA19" s="94" t="str">
        <f t="shared" si="18"/>
        <v/>
      </c>
      <c r="AB19" s="94" t="str">
        <f t="shared" si="18"/>
        <v/>
      </c>
      <c r="AC19" s="94" t="str">
        <f t="shared" si="18"/>
        <v/>
      </c>
      <c r="AD19" s="94" t="str">
        <f t="shared" si="18"/>
        <v/>
      </c>
      <c r="AE19" s="94" t="str">
        <f t="shared" si="18"/>
        <v/>
      </c>
      <c r="AF19" s="94" t="str">
        <f t="shared" si="18"/>
        <v/>
      </c>
      <c r="AG19" s="94" t="str">
        <f t="shared" si="18"/>
        <v/>
      </c>
      <c r="AH19" s="94" t="str">
        <f t="shared" si="18"/>
        <v/>
      </c>
      <c r="AI19" s="94" t="str">
        <f t="shared" si="18"/>
        <v/>
      </c>
      <c r="AJ19" s="94" t="str">
        <f t="shared" si="18"/>
        <v/>
      </c>
      <c r="AK19" s="94" t="str">
        <f t="shared" si="18"/>
        <v/>
      </c>
      <c r="AL19" s="94" t="str">
        <f t="shared" si="18"/>
        <v/>
      </c>
      <c r="AM19" s="94" t="str">
        <f t="shared" si="18"/>
        <v/>
      </c>
      <c r="AN19" s="94" t="str">
        <f t="shared" si="18"/>
        <v/>
      </c>
      <c r="AO19" s="94" t="str">
        <f t="shared" si="18"/>
        <v/>
      </c>
      <c r="AP19" s="94" t="str">
        <f t="shared" si="18"/>
        <v/>
      </c>
      <c r="AQ19" s="94" t="str">
        <f t="shared" si="18"/>
        <v/>
      </c>
      <c r="AR19" s="94" t="str">
        <f t="shared" si="18"/>
        <v/>
      </c>
      <c r="AS19" s="94" t="str">
        <f t="shared" si="18"/>
        <v/>
      </c>
      <c r="AT19" s="94" t="str">
        <f t="shared" si="18"/>
        <v/>
      </c>
      <c r="AU19" s="94" t="str">
        <f t="shared" si="18"/>
        <v/>
      </c>
      <c r="AV19" s="94" t="str">
        <f t="shared" si="18"/>
        <v/>
      </c>
      <c r="AW19" s="94" t="str">
        <f t="shared" si="18"/>
        <v/>
      </c>
      <c r="AX19" s="94" t="str">
        <f t="shared" si="18"/>
        <v/>
      </c>
      <c r="AY19" s="94" t="str">
        <f t="shared" si="18"/>
        <v/>
      </c>
      <c r="AZ19" s="94" t="str">
        <f t="shared" si="18"/>
        <v/>
      </c>
      <c r="BA19" s="94" t="str">
        <f t="shared" si="18"/>
        <v/>
      </c>
      <c r="BB19" s="94" t="str">
        <f t="shared" si="18"/>
        <v/>
      </c>
      <c r="BC19" s="94" t="str">
        <f t="shared" si="18"/>
        <v/>
      </c>
      <c r="BD19" s="94" t="str">
        <f t="shared" si="18"/>
        <v/>
      </c>
      <c r="BE19" s="94" t="str">
        <f t="shared" si="18"/>
        <v/>
      </c>
      <c r="BF19" s="94" t="str">
        <f t="shared" si="18"/>
        <v/>
      </c>
      <c r="BG19" s="94" t="str">
        <f t="shared" si="18"/>
        <v/>
      </c>
      <c r="BH19" s="94" t="str">
        <f t="shared" si="18"/>
        <v/>
      </c>
      <c r="BI19" s="94" t="str">
        <f t="shared" si="18"/>
        <v/>
      </c>
      <c r="BJ19" s="94" t="str">
        <f t="shared" si="18"/>
        <v/>
      </c>
      <c r="BK19" s="94" t="str">
        <f t="shared" si="18"/>
        <v/>
      </c>
      <c r="BL19" s="94" t="str">
        <f t="shared" si="18"/>
        <v/>
      </c>
      <c r="BM19" s="94" t="str">
        <f t="shared" si="18"/>
        <v/>
      </c>
      <c r="BN19" s="94" t="str">
        <f t="shared" si="18"/>
        <v/>
      </c>
      <c r="BO19" s="94" t="str">
        <f t="shared" si="18"/>
        <v/>
      </c>
      <c r="BP19" s="94" t="str">
        <f>IF(BP18=BP49,"","収支不一致")</f>
        <v/>
      </c>
      <c r="BQ19" s="94" t="str">
        <f>IF(BQ18=BQ49,"","収支不一致")</f>
        <v/>
      </c>
      <c r="BS19" s="45"/>
      <c r="BT19" s="45"/>
      <c r="BU19" s="45"/>
    </row>
    <row r="20" spans="2:73" ht="15" customHeight="1">
      <c r="B20" s="28" t="s">
        <v>69</v>
      </c>
      <c r="E20" s="263"/>
      <c r="F20" s="263"/>
      <c r="G20" s="263"/>
      <c r="H20" s="263"/>
      <c r="I20" s="263"/>
      <c r="J20" s="263"/>
      <c r="K20" s="263"/>
      <c r="L20" s="263"/>
      <c r="M20" s="263"/>
      <c r="N20" s="263"/>
      <c r="O20" s="263"/>
      <c r="P20" s="263"/>
      <c r="Q20" s="263"/>
      <c r="R20" s="263"/>
      <c r="S20" s="263"/>
      <c r="T20" s="263"/>
      <c r="U20" s="263"/>
      <c r="V20" s="263"/>
      <c r="W20" s="263"/>
      <c r="X20" s="263"/>
      <c r="Y20" s="264">
        <f>IF(Y17=0,1,"")</f>
        <v>1</v>
      </c>
      <c r="Z20" s="263"/>
      <c r="AA20" s="263"/>
      <c r="AB20" s="263"/>
      <c r="AC20" s="263"/>
      <c r="AD20" s="263"/>
      <c r="AE20" s="263"/>
      <c r="AF20" s="263"/>
      <c r="AG20" s="263"/>
      <c r="AH20" s="263"/>
      <c r="AI20" s="263"/>
      <c r="AJ20" s="263"/>
      <c r="AK20" s="263"/>
      <c r="AL20" s="263"/>
      <c r="AM20" s="263"/>
      <c r="AN20" s="263"/>
      <c r="AO20" s="263"/>
      <c r="AP20" s="263"/>
      <c r="AQ20" s="263"/>
      <c r="AR20" s="263"/>
      <c r="AS20" s="263"/>
      <c r="AT20" s="264">
        <f>IF(AT17=0,1,"")</f>
        <v>1</v>
      </c>
      <c r="AU20" s="263"/>
      <c r="AV20" s="263"/>
      <c r="AW20" s="263"/>
      <c r="AX20" s="263"/>
      <c r="AY20" s="263"/>
      <c r="AZ20" s="263"/>
      <c r="BA20" s="263"/>
      <c r="BB20" s="263"/>
      <c r="BC20" s="263"/>
      <c r="BD20" s="263"/>
      <c r="BE20" s="263"/>
      <c r="BF20" s="263"/>
      <c r="BG20" s="263"/>
      <c r="BH20" s="263"/>
      <c r="BI20" s="263"/>
      <c r="BJ20" s="263"/>
      <c r="BK20" s="263"/>
      <c r="BL20" s="263"/>
      <c r="BM20" s="263"/>
      <c r="BN20" s="263"/>
      <c r="BO20" s="264">
        <f t="shared" ref="BO20" si="19">IF(BO17=0,1,"")</f>
        <v>1</v>
      </c>
      <c r="BP20" s="264">
        <f t="shared" ref="BP20" si="20">IF(BP17=0,1,"")</f>
        <v>1</v>
      </c>
      <c r="BQ20" s="47" t="s">
        <v>55</v>
      </c>
      <c r="BR20" s="28">
        <f>COUNTIF($AT$20:$BP$20,1)</f>
        <v>3</v>
      </c>
      <c r="BS20" s="255">
        <f>50000000*(14-BR20)</f>
        <v>550000000</v>
      </c>
      <c r="BT20" s="46"/>
      <c r="BU20" s="46"/>
    </row>
    <row r="21" spans="2:73" ht="18" customHeight="1">
      <c r="B21" s="746"/>
      <c r="C21" s="746" t="s">
        <v>70</v>
      </c>
      <c r="D21" s="48" t="s">
        <v>121</v>
      </c>
      <c r="E21" s="737" t="str">
        <f>E4</f>
        <v>1</v>
      </c>
      <c r="F21" s="741"/>
      <c r="G21" s="741"/>
      <c r="H21" s="741"/>
      <c r="I21" s="741"/>
      <c r="J21" s="741"/>
      <c r="K21" s="741"/>
      <c r="L21" s="741"/>
      <c r="M21" s="741"/>
      <c r="N21" s="741"/>
      <c r="O21" s="741"/>
      <c r="P21" s="741"/>
      <c r="Q21" s="741"/>
      <c r="R21" s="741"/>
      <c r="S21" s="741"/>
      <c r="T21" s="741"/>
      <c r="U21" s="741"/>
      <c r="V21" s="741"/>
      <c r="W21" s="741"/>
      <c r="X21" s="741"/>
      <c r="Y21" s="742"/>
      <c r="Z21" s="737" t="str">
        <f>Z4</f>
        <v>2</v>
      </c>
      <c r="AA21" s="741"/>
      <c r="AB21" s="741"/>
      <c r="AC21" s="741"/>
      <c r="AD21" s="741"/>
      <c r="AE21" s="741"/>
      <c r="AF21" s="741"/>
      <c r="AG21" s="741"/>
      <c r="AH21" s="741"/>
      <c r="AI21" s="741"/>
      <c r="AJ21" s="741"/>
      <c r="AK21" s="741"/>
      <c r="AL21" s="741"/>
      <c r="AM21" s="741"/>
      <c r="AN21" s="741"/>
      <c r="AO21" s="741"/>
      <c r="AP21" s="741"/>
      <c r="AQ21" s="741"/>
      <c r="AR21" s="741"/>
      <c r="AS21" s="741"/>
      <c r="AT21" s="742"/>
      <c r="AU21" s="737" t="str">
        <f>AU4</f>
        <v>3</v>
      </c>
      <c r="AV21" s="741"/>
      <c r="AW21" s="741"/>
      <c r="AX21" s="741"/>
      <c r="AY21" s="741"/>
      <c r="AZ21" s="741"/>
      <c r="BA21" s="741"/>
      <c r="BB21" s="741"/>
      <c r="BC21" s="741"/>
      <c r="BD21" s="741"/>
      <c r="BE21" s="741"/>
      <c r="BF21" s="741"/>
      <c r="BG21" s="741"/>
      <c r="BH21" s="741"/>
      <c r="BI21" s="741"/>
      <c r="BJ21" s="741"/>
      <c r="BK21" s="741"/>
      <c r="BL21" s="741"/>
      <c r="BM21" s="741"/>
      <c r="BN21" s="741"/>
      <c r="BO21" s="742"/>
      <c r="BP21" s="49" t="s">
        <v>126</v>
      </c>
      <c r="BQ21" s="747" t="s">
        <v>97</v>
      </c>
    </row>
    <row r="22" spans="2:73" ht="18" customHeight="1">
      <c r="B22" s="746"/>
      <c r="C22" s="746"/>
      <c r="D22" s="48" t="s">
        <v>75</v>
      </c>
      <c r="E22" s="737" t="str">
        <f>E5</f>
        <v>2-1</v>
      </c>
      <c r="F22" s="741"/>
      <c r="G22" s="741"/>
      <c r="H22" s="741"/>
      <c r="I22" s="741"/>
      <c r="J22" s="741"/>
      <c r="K22" s="741"/>
      <c r="L22" s="741"/>
      <c r="M22" s="741"/>
      <c r="N22" s="741"/>
      <c r="O22" s="741"/>
      <c r="P22" s="741"/>
      <c r="Q22" s="741"/>
      <c r="R22" s="741"/>
      <c r="S22" s="741"/>
      <c r="T22" s="741"/>
      <c r="U22" s="741"/>
      <c r="V22" s="741"/>
      <c r="W22" s="741"/>
      <c r="X22" s="741"/>
      <c r="Y22" s="742"/>
      <c r="Z22" s="737" t="str">
        <f>Z5</f>
        <v>2-2</v>
      </c>
      <c r="AA22" s="741"/>
      <c r="AB22" s="741"/>
      <c r="AC22" s="741"/>
      <c r="AD22" s="741"/>
      <c r="AE22" s="741"/>
      <c r="AF22" s="741"/>
      <c r="AG22" s="741"/>
      <c r="AH22" s="741"/>
      <c r="AI22" s="741"/>
      <c r="AJ22" s="741"/>
      <c r="AK22" s="741"/>
      <c r="AL22" s="741"/>
      <c r="AM22" s="741"/>
      <c r="AN22" s="741"/>
      <c r="AO22" s="741"/>
      <c r="AP22" s="741"/>
      <c r="AQ22" s="741"/>
      <c r="AR22" s="741"/>
      <c r="AS22" s="741"/>
      <c r="AT22" s="742"/>
      <c r="AU22" s="737" t="str">
        <f>AU5</f>
        <v>2-3</v>
      </c>
      <c r="AV22" s="741"/>
      <c r="AW22" s="741"/>
      <c r="AX22" s="741"/>
      <c r="AY22" s="741"/>
      <c r="AZ22" s="741"/>
      <c r="BA22" s="741"/>
      <c r="BB22" s="741"/>
      <c r="BC22" s="741"/>
      <c r="BD22" s="741"/>
      <c r="BE22" s="741"/>
      <c r="BF22" s="741"/>
      <c r="BG22" s="741"/>
      <c r="BH22" s="741"/>
      <c r="BI22" s="741"/>
      <c r="BJ22" s="741"/>
      <c r="BK22" s="741"/>
      <c r="BL22" s="741"/>
      <c r="BM22" s="741"/>
      <c r="BN22" s="741"/>
      <c r="BO22" s="742"/>
      <c r="BP22" s="49" t="s">
        <v>341</v>
      </c>
      <c r="BQ22" s="748"/>
    </row>
    <row r="23" spans="2:73" ht="18" customHeight="1">
      <c r="B23" s="746"/>
      <c r="C23" s="746"/>
      <c r="D23" s="451" t="s">
        <v>267</v>
      </c>
      <c r="E23" s="743">
        <f>'内訳書2-1'!$E$3</f>
        <v>0</v>
      </c>
      <c r="F23" s="744"/>
      <c r="G23" s="744"/>
      <c r="H23" s="744"/>
      <c r="I23" s="744"/>
      <c r="J23" s="744"/>
      <c r="K23" s="744"/>
      <c r="L23" s="744"/>
      <c r="M23" s="744"/>
      <c r="N23" s="744"/>
      <c r="O23" s="744"/>
      <c r="P23" s="744"/>
      <c r="Q23" s="744"/>
      <c r="R23" s="744"/>
      <c r="S23" s="744"/>
      <c r="T23" s="744"/>
      <c r="U23" s="744"/>
      <c r="V23" s="744"/>
      <c r="W23" s="744"/>
      <c r="X23" s="744"/>
      <c r="Y23" s="745"/>
      <c r="Z23" s="743">
        <f>'内訳書2-2'!$E$3</f>
        <v>0</v>
      </c>
      <c r="AA23" s="744"/>
      <c r="AB23" s="744"/>
      <c r="AC23" s="744"/>
      <c r="AD23" s="744"/>
      <c r="AE23" s="744"/>
      <c r="AF23" s="744"/>
      <c r="AG23" s="744"/>
      <c r="AH23" s="744"/>
      <c r="AI23" s="744"/>
      <c r="AJ23" s="744"/>
      <c r="AK23" s="744"/>
      <c r="AL23" s="744"/>
      <c r="AM23" s="744"/>
      <c r="AN23" s="744"/>
      <c r="AO23" s="744"/>
      <c r="AP23" s="744"/>
      <c r="AQ23" s="744"/>
      <c r="AR23" s="744"/>
      <c r="AS23" s="744"/>
      <c r="AT23" s="745"/>
      <c r="AU23" s="743">
        <f>'内訳書2-3'!$E$3</f>
        <v>0</v>
      </c>
      <c r="AV23" s="744"/>
      <c r="AW23" s="744"/>
      <c r="AX23" s="744"/>
      <c r="AY23" s="744"/>
      <c r="AZ23" s="744"/>
      <c r="BA23" s="744"/>
      <c r="BB23" s="744"/>
      <c r="BC23" s="744"/>
      <c r="BD23" s="744"/>
      <c r="BE23" s="744"/>
      <c r="BF23" s="744"/>
      <c r="BG23" s="744"/>
      <c r="BH23" s="744"/>
      <c r="BI23" s="744"/>
      <c r="BJ23" s="744"/>
      <c r="BK23" s="744"/>
      <c r="BL23" s="744"/>
      <c r="BM23" s="744"/>
      <c r="BN23" s="744"/>
      <c r="BO23" s="745"/>
      <c r="BP23" s="734"/>
      <c r="BQ23" s="748"/>
    </row>
    <row r="24" spans="2:73" ht="18" customHeight="1">
      <c r="B24" s="746"/>
      <c r="C24" s="746"/>
      <c r="D24" s="48" t="s">
        <v>168</v>
      </c>
      <c r="E24" s="450">
        <v>1</v>
      </c>
      <c r="F24" s="191">
        <v>2</v>
      </c>
      <c r="G24" s="192">
        <v>3</v>
      </c>
      <c r="H24" s="192">
        <v>4</v>
      </c>
      <c r="I24" s="192" t="s">
        <v>179</v>
      </c>
      <c r="J24" s="192">
        <v>6</v>
      </c>
      <c r="K24" s="192">
        <v>7</v>
      </c>
      <c r="L24" s="192">
        <v>8</v>
      </c>
      <c r="M24" s="192">
        <v>9</v>
      </c>
      <c r="N24" s="192">
        <v>10</v>
      </c>
      <c r="O24" s="191">
        <v>11</v>
      </c>
      <c r="P24" s="192">
        <v>12</v>
      </c>
      <c r="Q24" s="192">
        <v>13</v>
      </c>
      <c r="R24" s="192">
        <v>14</v>
      </c>
      <c r="S24" s="192">
        <v>15</v>
      </c>
      <c r="T24" s="192">
        <v>16</v>
      </c>
      <c r="U24" s="192">
        <v>17</v>
      </c>
      <c r="V24" s="192">
        <v>18</v>
      </c>
      <c r="W24" s="192">
        <v>19</v>
      </c>
      <c r="X24" s="192">
        <v>20</v>
      </c>
      <c r="Y24" s="49" t="s">
        <v>170</v>
      </c>
      <c r="Z24" s="450">
        <v>1</v>
      </c>
      <c r="AA24" s="191">
        <v>2</v>
      </c>
      <c r="AB24" s="192">
        <v>3</v>
      </c>
      <c r="AC24" s="192">
        <v>4</v>
      </c>
      <c r="AD24" s="192" t="s">
        <v>179</v>
      </c>
      <c r="AE24" s="192">
        <v>6</v>
      </c>
      <c r="AF24" s="192">
        <v>7</v>
      </c>
      <c r="AG24" s="192">
        <v>8</v>
      </c>
      <c r="AH24" s="192">
        <v>9</v>
      </c>
      <c r="AI24" s="192">
        <v>10</v>
      </c>
      <c r="AJ24" s="191">
        <v>11</v>
      </c>
      <c r="AK24" s="192">
        <v>12</v>
      </c>
      <c r="AL24" s="192">
        <v>13</v>
      </c>
      <c r="AM24" s="192">
        <v>14</v>
      </c>
      <c r="AN24" s="192">
        <v>15</v>
      </c>
      <c r="AO24" s="192">
        <v>16</v>
      </c>
      <c r="AP24" s="192">
        <v>17</v>
      </c>
      <c r="AQ24" s="192">
        <v>18</v>
      </c>
      <c r="AR24" s="192">
        <v>19</v>
      </c>
      <c r="AS24" s="192">
        <v>20</v>
      </c>
      <c r="AT24" s="49" t="s">
        <v>170</v>
      </c>
      <c r="AU24" s="450">
        <v>1</v>
      </c>
      <c r="AV24" s="191">
        <v>2</v>
      </c>
      <c r="AW24" s="192">
        <v>3</v>
      </c>
      <c r="AX24" s="192">
        <v>4</v>
      </c>
      <c r="AY24" s="192" t="s">
        <v>179</v>
      </c>
      <c r="AZ24" s="192">
        <v>6</v>
      </c>
      <c r="BA24" s="192">
        <v>7</v>
      </c>
      <c r="BB24" s="192">
        <v>8</v>
      </c>
      <c r="BC24" s="192">
        <v>9</v>
      </c>
      <c r="BD24" s="192">
        <v>10</v>
      </c>
      <c r="BE24" s="191">
        <v>11</v>
      </c>
      <c r="BF24" s="192">
        <v>12</v>
      </c>
      <c r="BG24" s="192">
        <v>13</v>
      </c>
      <c r="BH24" s="192">
        <v>14</v>
      </c>
      <c r="BI24" s="192">
        <v>15</v>
      </c>
      <c r="BJ24" s="192">
        <v>16</v>
      </c>
      <c r="BK24" s="192">
        <v>17</v>
      </c>
      <c r="BL24" s="192">
        <v>18</v>
      </c>
      <c r="BM24" s="192">
        <v>19</v>
      </c>
      <c r="BN24" s="192">
        <v>20</v>
      </c>
      <c r="BO24" s="49" t="s">
        <v>170</v>
      </c>
      <c r="BP24" s="735"/>
      <c r="BQ24" s="748"/>
    </row>
    <row r="25" spans="2:73" ht="17.25" customHeight="1">
      <c r="B25" s="746"/>
      <c r="C25" s="746"/>
      <c r="D25" s="50" t="s">
        <v>125</v>
      </c>
      <c r="E25" s="244">
        <f t="shared" ref="E25:X25" si="21">E8</f>
        <v>0</v>
      </c>
      <c r="F25" s="174">
        <f t="shared" si="21"/>
        <v>0</v>
      </c>
      <c r="G25" s="188">
        <f t="shared" si="21"/>
        <v>0</v>
      </c>
      <c r="H25" s="188">
        <f t="shared" si="21"/>
        <v>0</v>
      </c>
      <c r="I25" s="188">
        <f t="shared" si="21"/>
        <v>0</v>
      </c>
      <c r="J25" s="188">
        <f t="shared" si="21"/>
        <v>0</v>
      </c>
      <c r="K25" s="188">
        <f t="shared" si="21"/>
        <v>0</v>
      </c>
      <c r="L25" s="188">
        <f t="shared" si="21"/>
        <v>0</v>
      </c>
      <c r="M25" s="188">
        <f t="shared" si="21"/>
        <v>0</v>
      </c>
      <c r="N25" s="188">
        <f t="shared" si="21"/>
        <v>0</v>
      </c>
      <c r="O25" s="174">
        <f t="shared" si="21"/>
        <v>0</v>
      </c>
      <c r="P25" s="188">
        <f t="shared" si="21"/>
        <v>0</v>
      </c>
      <c r="Q25" s="188">
        <f t="shared" si="21"/>
        <v>0</v>
      </c>
      <c r="R25" s="188">
        <f t="shared" si="21"/>
        <v>0</v>
      </c>
      <c r="S25" s="188">
        <f t="shared" si="21"/>
        <v>0</v>
      </c>
      <c r="T25" s="188">
        <f t="shared" si="21"/>
        <v>0</v>
      </c>
      <c r="U25" s="188">
        <f t="shared" si="21"/>
        <v>0</v>
      </c>
      <c r="V25" s="188">
        <f t="shared" si="21"/>
        <v>0</v>
      </c>
      <c r="W25" s="188">
        <f t="shared" si="21"/>
        <v>0</v>
      </c>
      <c r="X25" s="188">
        <f t="shared" si="21"/>
        <v>0</v>
      </c>
      <c r="Y25" s="175">
        <f>Y8</f>
        <v>0</v>
      </c>
      <c r="Z25" s="244">
        <f t="shared" ref="Z25:AS25" si="22">Z8</f>
        <v>0</v>
      </c>
      <c r="AA25" s="174">
        <f t="shared" si="22"/>
        <v>0</v>
      </c>
      <c r="AB25" s="188">
        <f t="shared" si="22"/>
        <v>0</v>
      </c>
      <c r="AC25" s="188">
        <f t="shared" si="22"/>
        <v>0</v>
      </c>
      <c r="AD25" s="188">
        <f t="shared" si="22"/>
        <v>0</v>
      </c>
      <c r="AE25" s="188">
        <f t="shared" si="22"/>
        <v>0</v>
      </c>
      <c r="AF25" s="188">
        <f t="shared" si="22"/>
        <v>0</v>
      </c>
      <c r="AG25" s="188">
        <f t="shared" si="22"/>
        <v>0</v>
      </c>
      <c r="AH25" s="188">
        <f t="shared" si="22"/>
        <v>0</v>
      </c>
      <c r="AI25" s="188">
        <f t="shared" si="22"/>
        <v>0</v>
      </c>
      <c r="AJ25" s="174">
        <f t="shared" si="22"/>
        <v>0</v>
      </c>
      <c r="AK25" s="188">
        <f t="shared" si="22"/>
        <v>0</v>
      </c>
      <c r="AL25" s="188">
        <f t="shared" si="22"/>
        <v>0</v>
      </c>
      <c r="AM25" s="188">
        <f t="shared" si="22"/>
        <v>0</v>
      </c>
      <c r="AN25" s="188">
        <f t="shared" si="22"/>
        <v>0</v>
      </c>
      <c r="AO25" s="188">
        <f t="shared" si="22"/>
        <v>0</v>
      </c>
      <c r="AP25" s="188">
        <f t="shared" si="22"/>
        <v>0</v>
      </c>
      <c r="AQ25" s="188">
        <f t="shared" si="22"/>
        <v>0</v>
      </c>
      <c r="AR25" s="188">
        <f t="shared" si="22"/>
        <v>0</v>
      </c>
      <c r="AS25" s="188">
        <f t="shared" si="22"/>
        <v>0</v>
      </c>
      <c r="AT25" s="175">
        <f>AT8</f>
        <v>0</v>
      </c>
      <c r="AU25" s="244">
        <f t="shared" ref="AU25:BN25" si="23">AU8</f>
        <v>0</v>
      </c>
      <c r="AV25" s="174">
        <f t="shared" si="23"/>
        <v>0</v>
      </c>
      <c r="AW25" s="188">
        <f t="shared" si="23"/>
        <v>0</v>
      </c>
      <c r="AX25" s="188">
        <f t="shared" si="23"/>
        <v>0</v>
      </c>
      <c r="AY25" s="188">
        <f t="shared" si="23"/>
        <v>0</v>
      </c>
      <c r="AZ25" s="188">
        <f t="shared" si="23"/>
        <v>0</v>
      </c>
      <c r="BA25" s="188">
        <f t="shared" si="23"/>
        <v>0</v>
      </c>
      <c r="BB25" s="188">
        <f t="shared" si="23"/>
        <v>0</v>
      </c>
      <c r="BC25" s="188">
        <f t="shared" si="23"/>
        <v>0</v>
      </c>
      <c r="BD25" s="188">
        <f t="shared" si="23"/>
        <v>0</v>
      </c>
      <c r="BE25" s="174">
        <f t="shared" si="23"/>
        <v>0</v>
      </c>
      <c r="BF25" s="188">
        <f t="shared" si="23"/>
        <v>0</v>
      </c>
      <c r="BG25" s="188">
        <f t="shared" si="23"/>
        <v>0</v>
      </c>
      <c r="BH25" s="188">
        <f t="shared" si="23"/>
        <v>0</v>
      </c>
      <c r="BI25" s="188">
        <f t="shared" si="23"/>
        <v>0</v>
      </c>
      <c r="BJ25" s="188">
        <f t="shared" si="23"/>
        <v>0</v>
      </c>
      <c r="BK25" s="188">
        <f t="shared" si="23"/>
        <v>0</v>
      </c>
      <c r="BL25" s="188">
        <f t="shared" si="23"/>
        <v>0</v>
      </c>
      <c r="BM25" s="188">
        <f t="shared" si="23"/>
        <v>0</v>
      </c>
      <c r="BN25" s="188">
        <f t="shared" si="23"/>
        <v>0</v>
      </c>
      <c r="BO25" s="175">
        <f>BO8</f>
        <v>0</v>
      </c>
      <c r="BP25" s="736"/>
      <c r="BQ25" s="749"/>
    </row>
    <row r="26" spans="2:73" ht="18" customHeight="1">
      <c r="B26" s="769" t="s">
        <v>354</v>
      </c>
      <c r="C26" s="772" t="s">
        <v>100</v>
      </c>
      <c r="D26" s="240" t="s">
        <v>25</v>
      </c>
      <c r="E26" s="273">
        <f>SUMIFS('内訳書2-1'!$T$8:$T$1608,'内訳書2-1'!$G$8:$G$1608,'【原則記入不要】内訳書1-1'!$D26,'内訳書2-1'!$U$8:$U$1608,E$24)</f>
        <v>0</v>
      </c>
      <c r="F26" s="273">
        <f>SUMIFS('内訳書2-1'!$T$8:$T$1608,'内訳書2-1'!$G$8:$G$1608,'【原則記入不要】内訳書1-1'!$D26,'内訳書2-1'!$U$8:$U$1608,F$24)</f>
        <v>0</v>
      </c>
      <c r="G26" s="273">
        <f>SUMIFS('内訳書2-1'!$T$8:$T$1608,'内訳書2-1'!$G$8:$G$1608,'【原則記入不要】内訳書1-1'!$D26,'内訳書2-1'!$U$8:$U$1608,G$24)</f>
        <v>0</v>
      </c>
      <c r="H26" s="273">
        <f>SUMIFS('内訳書2-1'!$T$8:$T$1608,'内訳書2-1'!$G$8:$G$1608,'【原則記入不要】内訳書1-1'!$D26,'内訳書2-1'!$U$8:$U$1608,H$24)</f>
        <v>0</v>
      </c>
      <c r="I26" s="273">
        <f>SUMIFS('内訳書2-1'!$T$8:$T$1608,'内訳書2-1'!$G$8:$G$1608,'【原則記入不要】内訳書1-1'!$D26,'内訳書2-1'!$U$8:$U$1608,I$24)</f>
        <v>0</v>
      </c>
      <c r="J26" s="273">
        <f>SUMIFS('内訳書2-1'!$T$8:$T$1608,'内訳書2-1'!$G$8:$G$1608,'【原則記入不要】内訳書1-1'!$D26,'内訳書2-1'!$U$8:$U$1608,J$24)</f>
        <v>0</v>
      </c>
      <c r="K26" s="273">
        <f>SUMIFS('内訳書2-1'!$T$8:$T$1608,'内訳書2-1'!$G$8:$G$1608,'【原則記入不要】内訳書1-1'!$D26,'内訳書2-1'!$U$8:$U$1608,K$24)</f>
        <v>0</v>
      </c>
      <c r="L26" s="273">
        <f>SUMIFS('内訳書2-1'!$T$8:$T$1608,'内訳書2-1'!$G$8:$G$1608,'【原則記入不要】内訳書1-1'!$D26,'内訳書2-1'!$U$8:$U$1608,L$24)</f>
        <v>0</v>
      </c>
      <c r="M26" s="273">
        <f>SUMIFS('内訳書2-1'!$T$8:$T$1608,'内訳書2-1'!$G$8:$G$1608,'【原則記入不要】内訳書1-1'!$D26,'内訳書2-1'!$U$8:$U$1608,M$24)</f>
        <v>0</v>
      </c>
      <c r="N26" s="273">
        <f>SUMIFS('内訳書2-1'!$T$8:$T$1608,'内訳書2-1'!$G$8:$G$1608,'【原則記入不要】内訳書1-1'!$D26,'内訳書2-1'!$U$8:$U$1608,N$24)</f>
        <v>0</v>
      </c>
      <c r="O26" s="273">
        <f>SUMIFS('内訳書2-1'!$T$8:$T$1608,'内訳書2-1'!$G$8:$G$1608,'【原則記入不要】内訳書1-1'!$D26,'内訳書2-1'!$U$8:$U$1608,O$24)</f>
        <v>0</v>
      </c>
      <c r="P26" s="273">
        <f>SUMIFS('内訳書2-1'!$T$8:$T$1608,'内訳書2-1'!$G$8:$G$1608,'【原則記入不要】内訳書1-1'!$D26,'内訳書2-1'!$U$8:$U$1608,P$24)</f>
        <v>0</v>
      </c>
      <c r="Q26" s="273">
        <f>SUMIFS('内訳書2-1'!$T$8:$T$1608,'内訳書2-1'!$G$8:$G$1608,'【原則記入不要】内訳書1-1'!$D26,'内訳書2-1'!$U$8:$U$1608,Q$24)</f>
        <v>0</v>
      </c>
      <c r="R26" s="273">
        <f>SUMIFS('内訳書2-1'!$T$8:$T$1608,'内訳書2-1'!$G$8:$G$1608,'【原則記入不要】内訳書1-1'!$D26,'内訳書2-1'!$U$8:$U$1608,R$24)</f>
        <v>0</v>
      </c>
      <c r="S26" s="273">
        <f>SUMIFS('内訳書2-1'!$T$8:$T$1608,'内訳書2-1'!$G$8:$G$1608,'【原則記入不要】内訳書1-1'!$D26,'内訳書2-1'!$U$8:$U$1608,S$24)</f>
        <v>0</v>
      </c>
      <c r="T26" s="273">
        <f>SUMIFS('内訳書2-1'!$T$8:$T$1608,'内訳書2-1'!$G$8:$G$1608,'【原則記入不要】内訳書1-1'!$D26,'内訳書2-1'!$U$8:$U$1608,T$24)</f>
        <v>0</v>
      </c>
      <c r="U26" s="273">
        <f>SUMIFS('内訳書2-1'!$T$8:$T$1608,'内訳書2-1'!$G$8:$G$1608,'【原則記入不要】内訳書1-1'!$D26,'内訳書2-1'!$U$8:$U$1608,U$24)</f>
        <v>0</v>
      </c>
      <c r="V26" s="273">
        <f>SUMIFS('内訳書2-1'!$T$8:$T$1608,'内訳書2-1'!$G$8:$G$1608,'【原則記入不要】内訳書1-1'!$D26,'内訳書2-1'!$U$8:$U$1608,V$24)</f>
        <v>0</v>
      </c>
      <c r="W26" s="273">
        <f>SUMIFS('内訳書2-1'!$T$8:$T$1608,'内訳書2-1'!$G$8:$G$1608,'【原則記入不要】内訳書1-1'!$D26,'内訳書2-1'!$U$8:$U$1608,W$24)</f>
        <v>0</v>
      </c>
      <c r="X26" s="273">
        <f>SUMIFS('内訳書2-1'!$T$8:$T$1608,'内訳書2-1'!$G$8:$G$1608,'【原則記入不要】内訳書1-1'!$D26,'内訳書2-1'!$U$8:$U$1608,X$24)</f>
        <v>0</v>
      </c>
      <c r="Y26" s="274">
        <f>'内訳書2-1'!$I1836</f>
        <v>0</v>
      </c>
      <c r="Z26" s="273">
        <f>SUMIFS('内訳書2-2'!$T$8:$T$1608,'内訳書2-2'!$G$8:$G$1608,'【原則記入不要】内訳書1-1'!$D26,'内訳書2-2'!$U$8:$U$1608,Z$24)</f>
        <v>0</v>
      </c>
      <c r="AA26" s="273">
        <f>SUMIFS('内訳書2-2'!$T$8:$T$1608,'内訳書2-2'!$G$8:$G$1608,'【原則記入不要】内訳書1-1'!$D26,'内訳書2-2'!$U$8:$U$1608,AA$24)</f>
        <v>0</v>
      </c>
      <c r="AB26" s="273">
        <f>SUMIFS('内訳書2-2'!$T$8:$T$1608,'内訳書2-2'!$G$8:$G$1608,'【原則記入不要】内訳書1-1'!$D26,'内訳書2-2'!$U$8:$U$1608,AB$24)</f>
        <v>0</v>
      </c>
      <c r="AC26" s="273">
        <f>SUMIFS('内訳書2-2'!$T$8:$T$1608,'内訳書2-2'!$G$8:$G$1608,'【原則記入不要】内訳書1-1'!$D26,'内訳書2-2'!$U$8:$U$1608,AC$24)</f>
        <v>0</v>
      </c>
      <c r="AD26" s="273">
        <f>SUMIFS('内訳書2-2'!$T$8:$T$1608,'内訳書2-2'!$G$8:$G$1608,'【原則記入不要】内訳書1-1'!$D26,'内訳書2-2'!$U$8:$U$1608,AD$24)</f>
        <v>0</v>
      </c>
      <c r="AE26" s="273">
        <f>SUMIFS('内訳書2-2'!$T$8:$T$1608,'内訳書2-2'!$G$8:$G$1608,'【原則記入不要】内訳書1-1'!$D26,'内訳書2-2'!$U$8:$U$1608,AE$24)</f>
        <v>0</v>
      </c>
      <c r="AF26" s="273">
        <f>SUMIFS('内訳書2-2'!$T$8:$T$1608,'内訳書2-2'!$G$8:$G$1608,'【原則記入不要】内訳書1-1'!$D26,'内訳書2-2'!$U$8:$U$1608,AF$24)</f>
        <v>0</v>
      </c>
      <c r="AG26" s="273">
        <f>SUMIFS('内訳書2-2'!$T$8:$T$1608,'内訳書2-2'!$G$8:$G$1608,'【原則記入不要】内訳書1-1'!$D26,'内訳書2-2'!$U$8:$U$1608,AG$24)</f>
        <v>0</v>
      </c>
      <c r="AH26" s="273">
        <f>SUMIFS('内訳書2-2'!$T$8:$T$1608,'内訳書2-2'!$G$8:$G$1608,'【原則記入不要】内訳書1-1'!$D26,'内訳書2-2'!$U$8:$U$1608,AH$24)</f>
        <v>0</v>
      </c>
      <c r="AI26" s="273">
        <f>SUMIFS('内訳書2-2'!$T$8:$T$1608,'内訳書2-2'!$G$8:$G$1608,'【原則記入不要】内訳書1-1'!$D26,'内訳書2-2'!$U$8:$U$1608,AI$24)</f>
        <v>0</v>
      </c>
      <c r="AJ26" s="273">
        <f>SUMIFS('内訳書2-2'!$T$8:$T$1608,'内訳書2-2'!$G$8:$G$1608,'【原則記入不要】内訳書1-1'!$D26,'内訳書2-2'!$U$8:$U$1608,AJ$24)</f>
        <v>0</v>
      </c>
      <c r="AK26" s="273">
        <f>SUMIFS('内訳書2-2'!$T$8:$T$1608,'内訳書2-2'!$G$8:$G$1608,'【原則記入不要】内訳書1-1'!$D26,'内訳書2-2'!$U$8:$U$1608,AK$24)</f>
        <v>0</v>
      </c>
      <c r="AL26" s="273">
        <f>SUMIFS('内訳書2-2'!$T$8:$T$1608,'内訳書2-2'!$G$8:$G$1608,'【原則記入不要】内訳書1-1'!$D26,'内訳書2-2'!$U$8:$U$1608,AL$24)</f>
        <v>0</v>
      </c>
      <c r="AM26" s="273">
        <f>SUMIFS('内訳書2-2'!$T$8:$T$1608,'内訳書2-2'!$G$8:$G$1608,'【原則記入不要】内訳書1-1'!$D26,'内訳書2-2'!$U$8:$U$1608,AM$24)</f>
        <v>0</v>
      </c>
      <c r="AN26" s="273">
        <f>SUMIFS('内訳書2-2'!$T$8:$T$1608,'内訳書2-2'!$G$8:$G$1608,'【原則記入不要】内訳書1-1'!$D26,'内訳書2-2'!$U$8:$U$1608,AN$24)</f>
        <v>0</v>
      </c>
      <c r="AO26" s="273">
        <f>SUMIFS('内訳書2-2'!$T$8:$T$1608,'内訳書2-2'!$G$8:$G$1608,'【原則記入不要】内訳書1-1'!$D26,'内訳書2-2'!$U$8:$U$1608,AO$24)</f>
        <v>0</v>
      </c>
      <c r="AP26" s="273">
        <f>SUMIFS('内訳書2-2'!$T$8:$T$1608,'内訳書2-2'!$G$8:$G$1608,'【原則記入不要】内訳書1-1'!$D26,'内訳書2-2'!$U$8:$U$1608,AP$24)</f>
        <v>0</v>
      </c>
      <c r="AQ26" s="273">
        <f>SUMIFS('内訳書2-2'!$T$8:$T$1608,'内訳書2-2'!$G$8:$G$1608,'【原則記入不要】内訳書1-1'!$D26,'内訳書2-2'!$U$8:$U$1608,AQ$24)</f>
        <v>0</v>
      </c>
      <c r="AR26" s="273">
        <f>SUMIFS('内訳書2-2'!$T$8:$T$1608,'内訳書2-2'!$G$8:$G$1608,'【原則記入不要】内訳書1-1'!$D26,'内訳書2-2'!$U$8:$U$1608,AR$24)</f>
        <v>0</v>
      </c>
      <c r="AS26" s="273">
        <f>SUMIFS('内訳書2-2'!$T$8:$T$1608,'内訳書2-2'!$G$8:$G$1608,'【原則記入不要】内訳書1-1'!$D26,'内訳書2-2'!$U$8:$U$1608,AS$24)</f>
        <v>0</v>
      </c>
      <c r="AT26" s="274">
        <f>'内訳書2-2'!$I1836</f>
        <v>0</v>
      </c>
      <c r="AU26" s="273">
        <f>SUMIFS('内訳書2-3'!$T$8:$T$1608,'内訳書2-3'!$G$8:$G$1608,'【原則記入不要】内訳書1-1'!$D26,'内訳書2-3'!$U$8:$U$1608,AU$24)</f>
        <v>0</v>
      </c>
      <c r="AV26" s="273">
        <f>SUMIFS('内訳書2-3'!$T$8:$T$1608,'内訳書2-3'!$G$8:$G$1608,'【原則記入不要】内訳書1-1'!$D26,'内訳書2-3'!$U$8:$U$1608,AV$24)</f>
        <v>0</v>
      </c>
      <c r="AW26" s="273">
        <f>SUMIFS('内訳書2-3'!$T$8:$T$1608,'内訳書2-3'!$G$8:$G$1608,'【原則記入不要】内訳書1-1'!$D26,'内訳書2-3'!$U$8:$U$1608,AW$24)</f>
        <v>0</v>
      </c>
      <c r="AX26" s="273">
        <f>SUMIFS('内訳書2-3'!$T$8:$T$1608,'内訳書2-3'!$G$8:$G$1608,'【原則記入不要】内訳書1-1'!$D26,'内訳書2-3'!$U$8:$U$1608,AX$24)</f>
        <v>0</v>
      </c>
      <c r="AY26" s="273">
        <f>SUMIFS('内訳書2-3'!$T$8:$T$1608,'内訳書2-3'!$G$8:$G$1608,'【原則記入不要】内訳書1-1'!$D26,'内訳書2-3'!$U$8:$U$1608,AY$24)</f>
        <v>0</v>
      </c>
      <c r="AZ26" s="273">
        <f>SUMIFS('内訳書2-3'!$T$8:$T$1608,'内訳書2-3'!$G$8:$G$1608,'【原則記入不要】内訳書1-1'!$D26,'内訳書2-3'!$U$8:$U$1608,AZ$24)</f>
        <v>0</v>
      </c>
      <c r="BA26" s="273">
        <f>SUMIFS('内訳書2-3'!$T$8:$T$1608,'内訳書2-3'!$G$8:$G$1608,'【原則記入不要】内訳書1-1'!$D26,'内訳書2-3'!$U$8:$U$1608,BA$24)</f>
        <v>0</v>
      </c>
      <c r="BB26" s="273">
        <f>SUMIFS('内訳書2-3'!$T$8:$T$1608,'内訳書2-3'!$G$8:$G$1608,'【原則記入不要】内訳書1-1'!$D26,'内訳書2-3'!$U$8:$U$1608,BB$24)</f>
        <v>0</v>
      </c>
      <c r="BC26" s="273">
        <f>SUMIFS('内訳書2-3'!$T$8:$T$1608,'内訳書2-3'!$G$8:$G$1608,'【原則記入不要】内訳書1-1'!$D26,'内訳書2-3'!$U$8:$U$1608,BC$24)</f>
        <v>0</v>
      </c>
      <c r="BD26" s="273">
        <f>SUMIFS('内訳書2-3'!$T$8:$T$1608,'内訳書2-3'!$G$8:$G$1608,'【原則記入不要】内訳書1-1'!$D26,'内訳書2-3'!$U$8:$U$1608,BD$24)</f>
        <v>0</v>
      </c>
      <c r="BE26" s="273">
        <f>SUMIFS('内訳書2-3'!$T$8:$T$1608,'内訳書2-3'!$G$8:$G$1608,'【原則記入不要】内訳書1-1'!$D26,'内訳書2-3'!$U$8:$U$1608,BE$24)</f>
        <v>0</v>
      </c>
      <c r="BF26" s="273">
        <f>SUMIFS('内訳書2-3'!$T$8:$T$1608,'内訳書2-3'!$G$8:$G$1608,'【原則記入不要】内訳書1-1'!$D26,'内訳書2-3'!$U$8:$U$1608,BF$24)</f>
        <v>0</v>
      </c>
      <c r="BG26" s="273">
        <f>SUMIFS('内訳書2-3'!$T$8:$T$1608,'内訳書2-3'!$G$8:$G$1608,'【原則記入不要】内訳書1-1'!$D26,'内訳書2-3'!$U$8:$U$1608,BG$24)</f>
        <v>0</v>
      </c>
      <c r="BH26" s="273">
        <f>SUMIFS('内訳書2-3'!$T$8:$T$1608,'内訳書2-3'!$G$8:$G$1608,'【原則記入不要】内訳書1-1'!$D26,'内訳書2-3'!$U$8:$U$1608,BH$24)</f>
        <v>0</v>
      </c>
      <c r="BI26" s="273">
        <f>SUMIFS('内訳書2-3'!$T$8:$T$1608,'内訳書2-3'!$G$8:$G$1608,'【原則記入不要】内訳書1-1'!$D26,'内訳書2-3'!$U$8:$U$1608,BI$24)</f>
        <v>0</v>
      </c>
      <c r="BJ26" s="273">
        <f>SUMIFS('内訳書2-3'!$T$8:$T$1608,'内訳書2-3'!$G$8:$G$1608,'【原則記入不要】内訳書1-1'!$D26,'内訳書2-3'!$U$8:$U$1608,BJ$24)</f>
        <v>0</v>
      </c>
      <c r="BK26" s="273">
        <f>SUMIFS('内訳書2-3'!$T$8:$T$1608,'内訳書2-3'!$G$8:$G$1608,'【原則記入不要】内訳書1-1'!$D26,'内訳書2-3'!$U$8:$U$1608,BK$24)</f>
        <v>0</v>
      </c>
      <c r="BL26" s="273">
        <f>SUMIFS('内訳書2-3'!$T$8:$T$1608,'内訳書2-3'!$G$8:$G$1608,'【原則記入不要】内訳書1-1'!$D26,'内訳書2-3'!$U$8:$U$1608,BL$24)</f>
        <v>0</v>
      </c>
      <c r="BM26" s="273">
        <f>SUMIFS('内訳書2-3'!$T$8:$T$1608,'内訳書2-3'!$G$8:$G$1608,'【原則記入不要】内訳書1-1'!$D26,'内訳書2-3'!$U$8:$U$1608,BM$24)</f>
        <v>0</v>
      </c>
      <c r="BN26" s="273">
        <f>SUMIFS('内訳書2-3'!$T$8:$T$1608,'内訳書2-3'!$G$8:$G$1608,'【原則記入不要】内訳書1-1'!$D26,'内訳書2-3'!$U$8:$U$1608,BN$24)</f>
        <v>0</v>
      </c>
      <c r="BO26" s="274">
        <f>'内訳書2-3'!$I1836</f>
        <v>0</v>
      </c>
      <c r="BP26" s="274">
        <f>'内訳書2-4'!$I1986</f>
        <v>0</v>
      </c>
      <c r="BQ26" s="275">
        <f t="shared" ref="BQ26:BQ44" si="24">SUMIFS($E26:$BO26,$E$7:$BO$7,"総数")+BP26</f>
        <v>0</v>
      </c>
      <c r="BR26" s="195">
        <f>BQ26-BP26</f>
        <v>0</v>
      </c>
      <c r="BS26" s="195"/>
    </row>
    <row r="27" spans="2:73" ht="18" customHeight="1">
      <c r="B27" s="769"/>
      <c r="C27" s="773"/>
      <c r="D27" s="241" t="s">
        <v>26</v>
      </c>
      <c r="E27" s="276">
        <f>SUMIFS('内訳書2-1'!$T$8:$T$1608,'内訳書2-1'!$G$8:$G$1608,'【原則記入不要】内訳書1-1'!$D27,'内訳書2-1'!$U$8:$U$1608,E$24)</f>
        <v>0</v>
      </c>
      <c r="F27" s="276">
        <f>SUMIFS('内訳書2-1'!$T$8:$T$1608,'内訳書2-1'!$G$8:$G$1608,'【原則記入不要】内訳書1-1'!$D27,'内訳書2-1'!$U$8:$U$1608,F$24)</f>
        <v>0</v>
      </c>
      <c r="G27" s="276">
        <f>SUMIFS('内訳書2-1'!$T$8:$T$1608,'内訳書2-1'!$G$8:$G$1608,'【原則記入不要】内訳書1-1'!$D27,'内訳書2-1'!$U$8:$U$1608,G$24)</f>
        <v>0</v>
      </c>
      <c r="H27" s="276">
        <f>SUMIFS('内訳書2-1'!$T$8:$T$1608,'内訳書2-1'!$G$8:$G$1608,'【原則記入不要】内訳書1-1'!$D27,'内訳書2-1'!$U$8:$U$1608,H$24)</f>
        <v>0</v>
      </c>
      <c r="I27" s="276">
        <f>SUMIFS('内訳書2-1'!$T$8:$T$1608,'内訳書2-1'!$G$8:$G$1608,'【原則記入不要】内訳書1-1'!$D27,'内訳書2-1'!$U$8:$U$1608,I$24)</f>
        <v>0</v>
      </c>
      <c r="J27" s="276">
        <f>SUMIFS('内訳書2-1'!$T$8:$T$1608,'内訳書2-1'!$G$8:$G$1608,'【原則記入不要】内訳書1-1'!$D27,'内訳書2-1'!$U$8:$U$1608,J$24)</f>
        <v>0</v>
      </c>
      <c r="K27" s="276">
        <f>SUMIFS('内訳書2-1'!$T$8:$T$1608,'内訳書2-1'!$G$8:$G$1608,'【原則記入不要】内訳書1-1'!$D27,'内訳書2-1'!$U$8:$U$1608,K$24)</f>
        <v>0</v>
      </c>
      <c r="L27" s="276">
        <f>SUMIFS('内訳書2-1'!$T$8:$T$1608,'内訳書2-1'!$G$8:$G$1608,'【原則記入不要】内訳書1-1'!$D27,'内訳書2-1'!$U$8:$U$1608,L$24)</f>
        <v>0</v>
      </c>
      <c r="M27" s="276">
        <f>SUMIFS('内訳書2-1'!$T$8:$T$1608,'内訳書2-1'!$G$8:$G$1608,'【原則記入不要】内訳書1-1'!$D27,'内訳書2-1'!$U$8:$U$1608,M$24)</f>
        <v>0</v>
      </c>
      <c r="N27" s="276">
        <f>SUMIFS('内訳書2-1'!$T$8:$T$1608,'内訳書2-1'!$G$8:$G$1608,'【原則記入不要】内訳書1-1'!$D27,'内訳書2-1'!$U$8:$U$1608,N$24)</f>
        <v>0</v>
      </c>
      <c r="O27" s="276">
        <f>SUMIFS('内訳書2-1'!$T$8:$T$1608,'内訳書2-1'!$G$8:$G$1608,'【原則記入不要】内訳書1-1'!$D27,'内訳書2-1'!$U$8:$U$1608,O$24)</f>
        <v>0</v>
      </c>
      <c r="P27" s="276">
        <f>SUMIFS('内訳書2-1'!$T$8:$T$1608,'内訳書2-1'!$G$8:$G$1608,'【原則記入不要】内訳書1-1'!$D27,'内訳書2-1'!$U$8:$U$1608,P$24)</f>
        <v>0</v>
      </c>
      <c r="Q27" s="276">
        <f>SUMIFS('内訳書2-1'!$T$8:$T$1608,'内訳書2-1'!$G$8:$G$1608,'【原則記入不要】内訳書1-1'!$D27,'内訳書2-1'!$U$8:$U$1608,Q$24)</f>
        <v>0</v>
      </c>
      <c r="R27" s="276">
        <f>SUMIFS('内訳書2-1'!$T$8:$T$1608,'内訳書2-1'!$G$8:$G$1608,'【原則記入不要】内訳書1-1'!$D27,'内訳書2-1'!$U$8:$U$1608,R$24)</f>
        <v>0</v>
      </c>
      <c r="S27" s="276">
        <f>SUMIFS('内訳書2-1'!$T$8:$T$1608,'内訳書2-1'!$G$8:$G$1608,'【原則記入不要】内訳書1-1'!$D27,'内訳書2-1'!$U$8:$U$1608,S$24)</f>
        <v>0</v>
      </c>
      <c r="T27" s="276">
        <f>SUMIFS('内訳書2-1'!$T$8:$T$1608,'内訳書2-1'!$G$8:$G$1608,'【原則記入不要】内訳書1-1'!$D27,'内訳書2-1'!$U$8:$U$1608,T$24)</f>
        <v>0</v>
      </c>
      <c r="U27" s="276">
        <f>SUMIFS('内訳書2-1'!$T$8:$T$1608,'内訳書2-1'!$G$8:$G$1608,'【原則記入不要】内訳書1-1'!$D27,'内訳書2-1'!$U$8:$U$1608,U$24)</f>
        <v>0</v>
      </c>
      <c r="V27" s="276">
        <f>SUMIFS('内訳書2-1'!$T$8:$T$1608,'内訳書2-1'!$G$8:$G$1608,'【原則記入不要】内訳書1-1'!$D27,'内訳書2-1'!$U$8:$U$1608,V$24)</f>
        <v>0</v>
      </c>
      <c r="W27" s="276">
        <f>SUMIFS('内訳書2-1'!$T$8:$T$1608,'内訳書2-1'!$G$8:$G$1608,'【原則記入不要】内訳書1-1'!$D27,'内訳書2-1'!$U$8:$U$1608,W$24)</f>
        <v>0</v>
      </c>
      <c r="X27" s="276">
        <f>SUMIFS('内訳書2-1'!$T$8:$T$1608,'内訳書2-1'!$G$8:$G$1608,'【原則記入不要】内訳書1-1'!$D27,'内訳書2-1'!$U$8:$U$1608,X$24)</f>
        <v>0</v>
      </c>
      <c r="Y27" s="277">
        <f>'内訳書2-1'!$I1837</f>
        <v>0</v>
      </c>
      <c r="Z27" s="276">
        <f>SUMIFS('内訳書2-2'!$T$8:$T$1608,'内訳書2-2'!$G$8:$G$1608,'【原則記入不要】内訳書1-1'!$D27,'内訳書2-2'!$U$8:$U$1608,Z$24)</f>
        <v>0</v>
      </c>
      <c r="AA27" s="276">
        <f>SUMIFS('内訳書2-2'!$T$8:$T$1608,'内訳書2-2'!$G$8:$G$1608,'【原則記入不要】内訳書1-1'!$D27,'内訳書2-2'!$U$8:$U$1608,AA$24)</f>
        <v>0</v>
      </c>
      <c r="AB27" s="276">
        <f>SUMIFS('内訳書2-2'!$T$8:$T$1608,'内訳書2-2'!$G$8:$G$1608,'【原則記入不要】内訳書1-1'!$D27,'内訳書2-2'!$U$8:$U$1608,AB$24)</f>
        <v>0</v>
      </c>
      <c r="AC27" s="276">
        <f>SUMIFS('内訳書2-2'!$T$8:$T$1608,'内訳書2-2'!$G$8:$G$1608,'【原則記入不要】内訳書1-1'!$D27,'内訳書2-2'!$U$8:$U$1608,AC$24)</f>
        <v>0</v>
      </c>
      <c r="AD27" s="276">
        <f>SUMIFS('内訳書2-2'!$T$8:$T$1608,'内訳書2-2'!$G$8:$G$1608,'【原則記入不要】内訳書1-1'!$D27,'内訳書2-2'!$U$8:$U$1608,AD$24)</f>
        <v>0</v>
      </c>
      <c r="AE27" s="276">
        <f>SUMIFS('内訳書2-2'!$T$8:$T$1608,'内訳書2-2'!$G$8:$G$1608,'【原則記入不要】内訳書1-1'!$D27,'内訳書2-2'!$U$8:$U$1608,AE$24)</f>
        <v>0</v>
      </c>
      <c r="AF27" s="276">
        <f>SUMIFS('内訳書2-2'!$T$8:$T$1608,'内訳書2-2'!$G$8:$G$1608,'【原則記入不要】内訳書1-1'!$D27,'内訳書2-2'!$U$8:$U$1608,AF$24)</f>
        <v>0</v>
      </c>
      <c r="AG27" s="276">
        <f>SUMIFS('内訳書2-2'!$T$8:$T$1608,'内訳書2-2'!$G$8:$G$1608,'【原則記入不要】内訳書1-1'!$D27,'内訳書2-2'!$U$8:$U$1608,AG$24)</f>
        <v>0</v>
      </c>
      <c r="AH27" s="276">
        <f>SUMIFS('内訳書2-2'!$T$8:$T$1608,'内訳書2-2'!$G$8:$G$1608,'【原則記入不要】内訳書1-1'!$D27,'内訳書2-2'!$U$8:$U$1608,AH$24)</f>
        <v>0</v>
      </c>
      <c r="AI27" s="276">
        <f>SUMIFS('内訳書2-2'!$T$8:$T$1608,'内訳書2-2'!$G$8:$G$1608,'【原則記入不要】内訳書1-1'!$D27,'内訳書2-2'!$U$8:$U$1608,AI$24)</f>
        <v>0</v>
      </c>
      <c r="AJ27" s="276">
        <f>SUMIFS('内訳書2-2'!$T$8:$T$1608,'内訳書2-2'!$G$8:$G$1608,'【原則記入不要】内訳書1-1'!$D27,'内訳書2-2'!$U$8:$U$1608,AJ$24)</f>
        <v>0</v>
      </c>
      <c r="AK27" s="276">
        <f>SUMIFS('内訳書2-2'!$T$8:$T$1608,'内訳書2-2'!$G$8:$G$1608,'【原則記入不要】内訳書1-1'!$D27,'内訳書2-2'!$U$8:$U$1608,AK$24)</f>
        <v>0</v>
      </c>
      <c r="AL27" s="276">
        <f>SUMIFS('内訳書2-2'!$T$8:$T$1608,'内訳書2-2'!$G$8:$G$1608,'【原則記入不要】内訳書1-1'!$D27,'内訳書2-2'!$U$8:$U$1608,AL$24)</f>
        <v>0</v>
      </c>
      <c r="AM27" s="276">
        <f>SUMIFS('内訳書2-2'!$T$8:$T$1608,'内訳書2-2'!$G$8:$G$1608,'【原則記入不要】内訳書1-1'!$D27,'内訳書2-2'!$U$8:$U$1608,AM$24)</f>
        <v>0</v>
      </c>
      <c r="AN27" s="276">
        <f>SUMIFS('内訳書2-2'!$T$8:$T$1608,'内訳書2-2'!$G$8:$G$1608,'【原則記入不要】内訳書1-1'!$D27,'内訳書2-2'!$U$8:$U$1608,AN$24)</f>
        <v>0</v>
      </c>
      <c r="AO27" s="276">
        <f>SUMIFS('内訳書2-2'!$T$8:$T$1608,'内訳書2-2'!$G$8:$G$1608,'【原則記入不要】内訳書1-1'!$D27,'内訳書2-2'!$U$8:$U$1608,AO$24)</f>
        <v>0</v>
      </c>
      <c r="AP27" s="276">
        <f>SUMIFS('内訳書2-2'!$T$8:$T$1608,'内訳書2-2'!$G$8:$G$1608,'【原則記入不要】内訳書1-1'!$D27,'内訳書2-2'!$U$8:$U$1608,AP$24)</f>
        <v>0</v>
      </c>
      <c r="AQ27" s="276">
        <f>SUMIFS('内訳書2-2'!$T$8:$T$1608,'内訳書2-2'!$G$8:$G$1608,'【原則記入不要】内訳書1-1'!$D27,'内訳書2-2'!$U$8:$U$1608,AQ$24)</f>
        <v>0</v>
      </c>
      <c r="AR27" s="276">
        <f>SUMIFS('内訳書2-2'!$T$8:$T$1608,'内訳書2-2'!$G$8:$G$1608,'【原則記入不要】内訳書1-1'!$D27,'内訳書2-2'!$U$8:$U$1608,AR$24)</f>
        <v>0</v>
      </c>
      <c r="AS27" s="276">
        <f>SUMIFS('内訳書2-2'!$T$8:$T$1608,'内訳書2-2'!$G$8:$G$1608,'【原則記入不要】内訳書1-1'!$D27,'内訳書2-2'!$U$8:$U$1608,AS$24)</f>
        <v>0</v>
      </c>
      <c r="AT27" s="277">
        <f>'内訳書2-2'!$I1837</f>
        <v>0</v>
      </c>
      <c r="AU27" s="276">
        <f>SUMIFS('内訳書2-3'!$T$8:$T$1608,'内訳書2-3'!$G$8:$G$1608,'【原則記入不要】内訳書1-1'!$D27,'内訳書2-3'!$U$8:$U$1608,AU$24)</f>
        <v>0</v>
      </c>
      <c r="AV27" s="276">
        <f>SUMIFS('内訳書2-3'!$T$8:$T$1608,'内訳書2-3'!$G$8:$G$1608,'【原則記入不要】内訳書1-1'!$D27,'内訳書2-3'!$U$8:$U$1608,AV$24)</f>
        <v>0</v>
      </c>
      <c r="AW27" s="276">
        <f>SUMIFS('内訳書2-3'!$T$8:$T$1608,'内訳書2-3'!$G$8:$G$1608,'【原則記入不要】内訳書1-1'!$D27,'内訳書2-3'!$U$8:$U$1608,AW$24)</f>
        <v>0</v>
      </c>
      <c r="AX27" s="276">
        <f>SUMIFS('内訳書2-3'!$T$8:$T$1608,'内訳書2-3'!$G$8:$G$1608,'【原則記入不要】内訳書1-1'!$D27,'内訳書2-3'!$U$8:$U$1608,AX$24)</f>
        <v>0</v>
      </c>
      <c r="AY27" s="276">
        <f>SUMIFS('内訳書2-3'!$T$8:$T$1608,'内訳書2-3'!$G$8:$G$1608,'【原則記入不要】内訳書1-1'!$D27,'内訳書2-3'!$U$8:$U$1608,AY$24)</f>
        <v>0</v>
      </c>
      <c r="AZ27" s="276">
        <f>SUMIFS('内訳書2-3'!$T$8:$T$1608,'内訳書2-3'!$G$8:$G$1608,'【原則記入不要】内訳書1-1'!$D27,'内訳書2-3'!$U$8:$U$1608,AZ$24)</f>
        <v>0</v>
      </c>
      <c r="BA27" s="276">
        <f>SUMIFS('内訳書2-3'!$T$8:$T$1608,'内訳書2-3'!$G$8:$G$1608,'【原則記入不要】内訳書1-1'!$D27,'内訳書2-3'!$U$8:$U$1608,BA$24)</f>
        <v>0</v>
      </c>
      <c r="BB27" s="276">
        <f>SUMIFS('内訳書2-3'!$T$8:$T$1608,'内訳書2-3'!$G$8:$G$1608,'【原則記入不要】内訳書1-1'!$D27,'内訳書2-3'!$U$8:$U$1608,BB$24)</f>
        <v>0</v>
      </c>
      <c r="BC27" s="276">
        <f>SUMIFS('内訳書2-3'!$T$8:$T$1608,'内訳書2-3'!$G$8:$G$1608,'【原則記入不要】内訳書1-1'!$D27,'内訳書2-3'!$U$8:$U$1608,BC$24)</f>
        <v>0</v>
      </c>
      <c r="BD27" s="276">
        <f>SUMIFS('内訳書2-3'!$T$8:$T$1608,'内訳書2-3'!$G$8:$G$1608,'【原則記入不要】内訳書1-1'!$D27,'内訳書2-3'!$U$8:$U$1608,BD$24)</f>
        <v>0</v>
      </c>
      <c r="BE27" s="276">
        <f>SUMIFS('内訳書2-3'!$T$8:$T$1608,'内訳書2-3'!$G$8:$G$1608,'【原則記入不要】内訳書1-1'!$D27,'内訳書2-3'!$U$8:$U$1608,BE$24)</f>
        <v>0</v>
      </c>
      <c r="BF27" s="276">
        <f>SUMIFS('内訳書2-3'!$T$8:$T$1608,'内訳書2-3'!$G$8:$G$1608,'【原則記入不要】内訳書1-1'!$D27,'内訳書2-3'!$U$8:$U$1608,BF$24)</f>
        <v>0</v>
      </c>
      <c r="BG27" s="276">
        <f>SUMIFS('内訳書2-3'!$T$8:$T$1608,'内訳書2-3'!$G$8:$G$1608,'【原則記入不要】内訳書1-1'!$D27,'内訳書2-3'!$U$8:$U$1608,BG$24)</f>
        <v>0</v>
      </c>
      <c r="BH27" s="276">
        <f>SUMIFS('内訳書2-3'!$T$8:$T$1608,'内訳書2-3'!$G$8:$G$1608,'【原則記入不要】内訳書1-1'!$D27,'内訳書2-3'!$U$8:$U$1608,BH$24)</f>
        <v>0</v>
      </c>
      <c r="BI27" s="276">
        <f>SUMIFS('内訳書2-3'!$T$8:$T$1608,'内訳書2-3'!$G$8:$G$1608,'【原則記入不要】内訳書1-1'!$D27,'内訳書2-3'!$U$8:$U$1608,BI$24)</f>
        <v>0</v>
      </c>
      <c r="BJ27" s="276">
        <f>SUMIFS('内訳書2-3'!$T$8:$T$1608,'内訳書2-3'!$G$8:$G$1608,'【原則記入不要】内訳書1-1'!$D27,'内訳書2-3'!$U$8:$U$1608,BJ$24)</f>
        <v>0</v>
      </c>
      <c r="BK27" s="276">
        <f>SUMIFS('内訳書2-3'!$T$8:$T$1608,'内訳書2-3'!$G$8:$G$1608,'【原則記入不要】内訳書1-1'!$D27,'内訳書2-3'!$U$8:$U$1608,BK$24)</f>
        <v>0</v>
      </c>
      <c r="BL27" s="276">
        <f>SUMIFS('内訳書2-3'!$T$8:$T$1608,'内訳書2-3'!$G$8:$G$1608,'【原則記入不要】内訳書1-1'!$D27,'内訳書2-3'!$U$8:$U$1608,BL$24)</f>
        <v>0</v>
      </c>
      <c r="BM27" s="276">
        <f>SUMIFS('内訳書2-3'!$T$8:$T$1608,'内訳書2-3'!$G$8:$G$1608,'【原則記入不要】内訳書1-1'!$D27,'内訳書2-3'!$U$8:$U$1608,BM$24)</f>
        <v>0</v>
      </c>
      <c r="BN27" s="276">
        <f>SUMIFS('内訳書2-3'!$T$8:$T$1608,'内訳書2-3'!$G$8:$G$1608,'【原則記入不要】内訳書1-1'!$D27,'内訳書2-3'!$U$8:$U$1608,BN$24)</f>
        <v>0</v>
      </c>
      <c r="BO27" s="277">
        <f>'内訳書2-3'!$I1837</f>
        <v>0</v>
      </c>
      <c r="BP27" s="278">
        <f>'内訳書2-4'!$I1987</f>
        <v>0</v>
      </c>
      <c r="BQ27" s="279">
        <f t="shared" si="24"/>
        <v>0</v>
      </c>
      <c r="BR27" s="195">
        <f t="shared" ref="BR27:BR41" si="25">BQ27-BP27</f>
        <v>0</v>
      </c>
      <c r="BS27" s="195"/>
    </row>
    <row r="28" spans="2:73" ht="18" customHeight="1">
      <c r="B28" s="769"/>
      <c r="C28" s="774"/>
      <c r="D28" s="242" t="s">
        <v>5</v>
      </c>
      <c r="E28" s="280">
        <f>SUMIFS('内訳書2-1'!$T$8:$T$1608,'内訳書2-1'!$G$8:$G$1608,'【原則記入不要】内訳書1-1'!$D28,'内訳書2-1'!$U$8:$U$1608,E$24)</f>
        <v>0</v>
      </c>
      <c r="F28" s="280">
        <f>SUMIFS('内訳書2-1'!$T$8:$T$1608,'内訳書2-1'!$G$8:$G$1608,'【原則記入不要】内訳書1-1'!$D28,'内訳書2-1'!$U$8:$U$1608,F$24)</f>
        <v>0</v>
      </c>
      <c r="G28" s="280">
        <f>SUMIFS('内訳書2-1'!$T$8:$T$1608,'内訳書2-1'!$G$8:$G$1608,'【原則記入不要】内訳書1-1'!$D28,'内訳書2-1'!$U$8:$U$1608,G$24)</f>
        <v>0</v>
      </c>
      <c r="H28" s="280">
        <f>SUMIFS('内訳書2-1'!$T$8:$T$1608,'内訳書2-1'!$G$8:$G$1608,'【原則記入不要】内訳書1-1'!$D28,'内訳書2-1'!$U$8:$U$1608,H$24)</f>
        <v>0</v>
      </c>
      <c r="I28" s="280">
        <f>SUMIFS('内訳書2-1'!$T$8:$T$1608,'内訳書2-1'!$G$8:$G$1608,'【原則記入不要】内訳書1-1'!$D28,'内訳書2-1'!$U$8:$U$1608,I$24)</f>
        <v>0</v>
      </c>
      <c r="J28" s="280">
        <f>SUMIFS('内訳書2-1'!$T$8:$T$1608,'内訳書2-1'!$G$8:$G$1608,'【原則記入不要】内訳書1-1'!$D28,'内訳書2-1'!$U$8:$U$1608,J$24)</f>
        <v>0</v>
      </c>
      <c r="K28" s="280">
        <f>SUMIFS('内訳書2-1'!$T$8:$T$1608,'内訳書2-1'!$G$8:$G$1608,'【原則記入不要】内訳書1-1'!$D28,'内訳書2-1'!$U$8:$U$1608,K$24)</f>
        <v>0</v>
      </c>
      <c r="L28" s="280">
        <f>SUMIFS('内訳書2-1'!$T$8:$T$1608,'内訳書2-1'!$G$8:$G$1608,'【原則記入不要】内訳書1-1'!$D28,'内訳書2-1'!$U$8:$U$1608,L$24)</f>
        <v>0</v>
      </c>
      <c r="M28" s="280">
        <f>SUMIFS('内訳書2-1'!$T$8:$T$1608,'内訳書2-1'!$G$8:$G$1608,'【原則記入不要】内訳書1-1'!$D28,'内訳書2-1'!$U$8:$U$1608,M$24)</f>
        <v>0</v>
      </c>
      <c r="N28" s="280">
        <f>SUMIFS('内訳書2-1'!$T$8:$T$1608,'内訳書2-1'!$G$8:$G$1608,'【原則記入不要】内訳書1-1'!$D28,'内訳書2-1'!$U$8:$U$1608,N$24)</f>
        <v>0</v>
      </c>
      <c r="O28" s="280">
        <f>SUMIFS('内訳書2-1'!$T$8:$T$1608,'内訳書2-1'!$G$8:$G$1608,'【原則記入不要】内訳書1-1'!$D28,'内訳書2-1'!$U$8:$U$1608,O$24)</f>
        <v>0</v>
      </c>
      <c r="P28" s="280">
        <f>SUMIFS('内訳書2-1'!$T$8:$T$1608,'内訳書2-1'!$G$8:$G$1608,'【原則記入不要】内訳書1-1'!$D28,'内訳書2-1'!$U$8:$U$1608,P$24)</f>
        <v>0</v>
      </c>
      <c r="Q28" s="280">
        <f>SUMIFS('内訳書2-1'!$T$8:$T$1608,'内訳書2-1'!$G$8:$G$1608,'【原則記入不要】内訳書1-1'!$D28,'内訳書2-1'!$U$8:$U$1608,Q$24)</f>
        <v>0</v>
      </c>
      <c r="R28" s="280">
        <f>SUMIFS('内訳書2-1'!$T$8:$T$1608,'内訳書2-1'!$G$8:$G$1608,'【原則記入不要】内訳書1-1'!$D28,'内訳書2-1'!$U$8:$U$1608,R$24)</f>
        <v>0</v>
      </c>
      <c r="S28" s="280">
        <f>SUMIFS('内訳書2-1'!$T$8:$T$1608,'内訳書2-1'!$G$8:$G$1608,'【原則記入不要】内訳書1-1'!$D28,'内訳書2-1'!$U$8:$U$1608,S$24)</f>
        <v>0</v>
      </c>
      <c r="T28" s="280">
        <f>SUMIFS('内訳書2-1'!$T$8:$T$1608,'内訳書2-1'!$G$8:$G$1608,'【原則記入不要】内訳書1-1'!$D28,'内訳書2-1'!$U$8:$U$1608,T$24)</f>
        <v>0</v>
      </c>
      <c r="U28" s="280">
        <f>SUMIFS('内訳書2-1'!$T$8:$T$1608,'内訳書2-1'!$G$8:$G$1608,'【原則記入不要】内訳書1-1'!$D28,'内訳書2-1'!$U$8:$U$1608,U$24)</f>
        <v>0</v>
      </c>
      <c r="V28" s="280">
        <f>SUMIFS('内訳書2-1'!$T$8:$T$1608,'内訳書2-1'!$G$8:$G$1608,'【原則記入不要】内訳書1-1'!$D28,'内訳書2-1'!$U$8:$U$1608,V$24)</f>
        <v>0</v>
      </c>
      <c r="W28" s="280">
        <f>SUMIFS('内訳書2-1'!$T$8:$T$1608,'内訳書2-1'!$G$8:$G$1608,'【原則記入不要】内訳書1-1'!$D28,'内訳書2-1'!$U$8:$U$1608,W$24)</f>
        <v>0</v>
      </c>
      <c r="X28" s="280">
        <f>SUMIFS('内訳書2-1'!$T$8:$T$1608,'内訳書2-1'!$G$8:$G$1608,'【原則記入不要】内訳書1-1'!$D28,'内訳書2-1'!$U$8:$U$1608,X$24)</f>
        <v>0</v>
      </c>
      <c r="Y28" s="281">
        <f>'内訳書2-1'!$I1838</f>
        <v>0</v>
      </c>
      <c r="Z28" s="280">
        <f>SUMIFS('内訳書2-2'!$T$8:$T$1608,'内訳書2-2'!$G$8:$G$1608,'【原則記入不要】内訳書1-1'!$D28,'内訳書2-2'!$U$8:$U$1608,Z$24)</f>
        <v>0</v>
      </c>
      <c r="AA28" s="280">
        <f>SUMIFS('内訳書2-2'!$T$8:$T$1608,'内訳書2-2'!$G$8:$G$1608,'【原則記入不要】内訳書1-1'!$D28,'内訳書2-2'!$U$8:$U$1608,AA$24)</f>
        <v>0</v>
      </c>
      <c r="AB28" s="280">
        <f>SUMIFS('内訳書2-2'!$T$8:$T$1608,'内訳書2-2'!$G$8:$G$1608,'【原則記入不要】内訳書1-1'!$D28,'内訳書2-2'!$U$8:$U$1608,AB$24)</f>
        <v>0</v>
      </c>
      <c r="AC28" s="280">
        <f>SUMIFS('内訳書2-2'!$T$8:$T$1608,'内訳書2-2'!$G$8:$G$1608,'【原則記入不要】内訳書1-1'!$D28,'内訳書2-2'!$U$8:$U$1608,AC$24)</f>
        <v>0</v>
      </c>
      <c r="AD28" s="280">
        <f>SUMIFS('内訳書2-2'!$T$8:$T$1608,'内訳書2-2'!$G$8:$G$1608,'【原則記入不要】内訳書1-1'!$D28,'内訳書2-2'!$U$8:$U$1608,AD$24)</f>
        <v>0</v>
      </c>
      <c r="AE28" s="280">
        <f>SUMIFS('内訳書2-2'!$T$8:$T$1608,'内訳書2-2'!$G$8:$G$1608,'【原則記入不要】内訳書1-1'!$D28,'内訳書2-2'!$U$8:$U$1608,AE$24)</f>
        <v>0</v>
      </c>
      <c r="AF28" s="280">
        <f>SUMIFS('内訳書2-2'!$T$8:$T$1608,'内訳書2-2'!$G$8:$G$1608,'【原則記入不要】内訳書1-1'!$D28,'内訳書2-2'!$U$8:$U$1608,AF$24)</f>
        <v>0</v>
      </c>
      <c r="AG28" s="280">
        <f>SUMIFS('内訳書2-2'!$T$8:$T$1608,'内訳書2-2'!$G$8:$G$1608,'【原則記入不要】内訳書1-1'!$D28,'内訳書2-2'!$U$8:$U$1608,AG$24)</f>
        <v>0</v>
      </c>
      <c r="AH28" s="280">
        <f>SUMIFS('内訳書2-2'!$T$8:$T$1608,'内訳書2-2'!$G$8:$G$1608,'【原則記入不要】内訳書1-1'!$D28,'内訳書2-2'!$U$8:$U$1608,AH$24)</f>
        <v>0</v>
      </c>
      <c r="AI28" s="280">
        <f>SUMIFS('内訳書2-2'!$T$8:$T$1608,'内訳書2-2'!$G$8:$G$1608,'【原則記入不要】内訳書1-1'!$D28,'内訳書2-2'!$U$8:$U$1608,AI$24)</f>
        <v>0</v>
      </c>
      <c r="AJ28" s="280">
        <f>SUMIFS('内訳書2-2'!$T$8:$T$1608,'内訳書2-2'!$G$8:$G$1608,'【原則記入不要】内訳書1-1'!$D28,'内訳書2-2'!$U$8:$U$1608,AJ$24)</f>
        <v>0</v>
      </c>
      <c r="AK28" s="280">
        <f>SUMIFS('内訳書2-2'!$T$8:$T$1608,'内訳書2-2'!$G$8:$G$1608,'【原則記入不要】内訳書1-1'!$D28,'内訳書2-2'!$U$8:$U$1608,AK$24)</f>
        <v>0</v>
      </c>
      <c r="AL28" s="280">
        <f>SUMIFS('内訳書2-2'!$T$8:$T$1608,'内訳書2-2'!$G$8:$G$1608,'【原則記入不要】内訳書1-1'!$D28,'内訳書2-2'!$U$8:$U$1608,AL$24)</f>
        <v>0</v>
      </c>
      <c r="AM28" s="280">
        <f>SUMIFS('内訳書2-2'!$T$8:$T$1608,'内訳書2-2'!$G$8:$G$1608,'【原則記入不要】内訳書1-1'!$D28,'内訳書2-2'!$U$8:$U$1608,AM$24)</f>
        <v>0</v>
      </c>
      <c r="AN28" s="280">
        <f>SUMIFS('内訳書2-2'!$T$8:$T$1608,'内訳書2-2'!$G$8:$G$1608,'【原則記入不要】内訳書1-1'!$D28,'内訳書2-2'!$U$8:$U$1608,AN$24)</f>
        <v>0</v>
      </c>
      <c r="AO28" s="280">
        <f>SUMIFS('内訳書2-2'!$T$8:$T$1608,'内訳書2-2'!$G$8:$G$1608,'【原則記入不要】内訳書1-1'!$D28,'内訳書2-2'!$U$8:$U$1608,AO$24)</f>
        <v>0</v>
      </c>
      <c r="AP28" s="280">
        <f>SUMIFS('内訳書2-2'!$T$8:$T$1608,'内訳書2-2'!$G$8:$G$1608,'【原則記入不要】内訳書1-1'!$D28,'内訳書2-2'!$U$8:$U$1608,AP$24)</f>
        <v>0</v>
      </c>
      <c r="AQ28" s="280">
        <f>SUMIFS('内訳書2-2'!$T$8:$T$1608,'内訳書2-2'!$G$8:$G$1608,'【原則記入不要】内訳書1-1'!$D28,'内訳書2-2'!$U$8:$U$1608,AQ$24)</f>
        <v>0</v>
      </c>
      <c r="AR28" s="280">
        <f>SUMIFS('内訳書2-2'!$T$8:$T$1608,'内訳書2-2'!$G$8:$G$1608,'【原則記入不要】内訳書1-1'!$D28,'内訳書2-2'!$U$8:$U$1608,AR$24)</f>
        <v>0</v>
      </c>
      <c r="AS28" s="280">
        <f>SUMIFS('内訳書2-2'!$T$8:$T$1608,'内訳書2-2'!$G$8:$G$1608,'【原則記入不要】内訳書1-1'!$D28,'内訳書2-2'!$U$8:$U$1608,AS$24)</f>
        <v>0</v>
      </c>
      <c r="AT28" s="281">
        <f>'内訳書2-2'!$I1838</f>
        <v>0</v>
      </c>
      <c r="AU28" s="280">
        <f>SUMIFS('内訳書2-3'!$T$8:$T$1608,'内訳書2-3'!$G$8:$G$1608,'【原則記入不要】内訳書1-1'!$D28,'内訳書2-3'!$U$8:$U$1608,AU$24)</f>
        <v>0</v>
      </c>
      <c r="AV28" s="280">
        <f>SUMIFS('内訳書2-3'!$T$8:$T$1608,'内訳書2-3'!$G$8:$G$1608,'【原則記入不要】内訳書1-1'!$D28,'内訳書2-3'!$U$8:$U$1608,AV$24)</f>
        <v>0</v>
      </c>
      <c r="AW28" s="280">
        <f>SUMIFS('内訳書2-3'!$T$8:$T$1608,'内訳書2-3'!$G$8:$G$1608,'【原則記入不要】内訳書1-1'!$D28,'内訳書2-3'!$U$8:$U$1608,AW$24)</f>
        <v>0</v>
      </c>
      <c r="AX28" s="280">
        <f>SUMIFS('内訳書2-3'!$T$8:$T$1608,'内訳書2-3'!$G$8:$G$1608,'【原則記入不要】内訳書1-1'!$D28,'内訳書2-3'!$U$8:$U$1608,AX$24)</f>
        <v>0</v>
      </c>
      <c r="AY28" s="280">
        <f>SUMIFS('内訳書2-3'!$T$8:$T$1608,'内訳書2-3'!$G$8:$G$1608,'【原則記入不要】内訳書1-1'!$D28,'内訳書2-3'!$U$8:$U$1608,AY$24)</f>
        <v>0</v>
      </c>
      <c r="AZ28" s="280">
        <f>SUMIFS('内訳書2-3'!$T$8:$T$1608,'内訳書2-3'!$G$8:$G$1608,'【原則記入不要】内訳書1-1'!$D28,'内訳書2-3'!$U$8:$U$1608,AZ$24)</f>
        <v>0</v>
      </c>
      <c r="BA28" s="280">
        <f>SUMIFS('内訳書2-3'!$T$8:$T$1608,'内訳書2-3'!$G$8:$G$1608,'【原則記入不要】内訳書1-1'!$D28,'内訳書2-3'!$U$8:$U$1608,BA$24)</f>
        <v>0</v>
      </c>
      <c r="BB28" s="280">
        <f>SUMIFS('内訳書2-3'!$T$8:$T$1608,'内訳書2-3'!$G$8:$G$1608,'【原則記入不要】内訳書1-1'!$D28,'内訳書2-3'!$U$8:$U$1608,BB$24)</f>
        <v>0</v>
      </c>
      <c r="BC28" s="280">
        <f>SUMIFS('内訳書2-3'!$T$8:$T$1608,'内訳書2-3'!$G$8:$G$1608,'【原則記入不要】内訳書1-1'!$D28,'内訳書2-3'!$U$8:$U$1608,BC$24)</f>
        <v>0</v>
      </c>
      <c r="BD28" s="280">
        <f>SUMIFS('内訳書2-3'!$T$8:$T$1608,'内訳書2-3'!$G$8:$G$1608,'【原則記入不要】内訳書1-1'!$D28,'内訳書2-3'!$U$8:$U$1608,BD$24)</f>
        <v>0</v>
      </c>
      <c r="BE28" s="280">
        <f>SUMIFS('内訳書2-3'!$T$8:$T$1608,'内訳書2-3'!$G$8:$G$1608,'【原則記入不要】内訳書1-1'!$D28,'内訳書2-3'!$U$8:$U$1608,BE$24)</f>
        <v>0</v>
      </c>
      <c r="BF28" s="280">
        <f>SUMIFS('内訳書2-3'!$T$8:$T$1608,'内訳書2-3'!$G$8:$G$1608,'【原則記入不要】内訳書1-1'!$D28,'内訳書2-3'!$U$8:$U$1608,BF$24)</f>
        <v>0</v>
      </c>
      <c r="BG28" s="280">
        <f>SUMIFS('内訳書2-3'!$T$8:$T$1608,'内訳書2-3'!$G$8:$G$1608,'【原則記入不要】内訳書1-1'!$D28,'内訳書2-3'!$U$8:$U$1608,BG$24)</f>
        <v>0</v>
      </c>
      <c r="BH28" s="280">
        <f>SUMIFS('内訳書2-3'!$T$8:$T$1608,'内訳書2-3'!$G$8:$G$1608,'【原則記入不要】内訳書1-1'!$D28,'内訳書2-3'!$U$8:$U$1608,BH$24)</f>
        <v>0</v>
      </c>
      <c r="BI28" s="280">
        <f>SUMIFS('内訳書2-3'!$T$8:$T$1608,'内訳書2-3'!$G$8:$G$1608,'【原則記入不要】内訳書1-1'!$D28,'内訳書2-3'!$U$8:$U$1608,BI$24)</f>
        <v>0</v>
      </c>
      <c r="BJ28" s="280">
        <f>SUMIFS('内訳書2-3'!$T$8:$T$1608,'内訳書2-3'!$G$8:$G$1608,'【原則記入不要】内訳書1-1'!$D28,'内訳書2-3'!$U$8:$U$1608,BJ$24)</f>
        <v>0</v>
      </c>
      <c r="BK28" s="280">
        <f>SUMIFS('内訳書2-3'!$T$8:$T$1608,'内訳書2-3'!$G$8:$G$1608,'【原則記入不要】内訳書1-1'!$D28,'内訳書2-3'!$U$8:$U$1608,BK$24)</f>
        <v>0</v>
      </c>
      <c r="BL28" s="280">
        <f>SUMIFS('内訳書2-3'!$T$8:$T$1608,'内訳書2-3'!$G$8:$G$1608,'【原則記入不要】内訳書1-1'!$D28,'内訳書2-3'!$U$8:$U$1608,BL$24)</f>
        <v>0</v>
      </c>
      <c r="BM28" s="280">
        <f>SUMIFS('内訳書2-3'!$T$8:$T$1608,'内訳書2-3'!$G$8:$G$1608,'【原則記入不要】内訳書1-1'!$D28,'内訳書2-3'!$U$8:$U$1608,BM$24)</f>
        <v>0</v>
      </c>
      <c r="BN28" s="280">
        <f>SUMIFS('内訳書2-3'!$T$8:$T$1608,'内訳書2-3'!$G$8:$G$1608,'【原則記入不要】内訳書1-1'!$D28,'内訳書2-3'!$U$8:$U$1608,BN$24)</f>
        <v>0</v>
      </c>
      <c r="BO28" s="281">
        <f>'内訳書2-3'!$I1838</f>
        <v>0</v>
      </c>
      <c r="BP28" s="282">
        <f>'内訳書2-4'!$I1988</f>
        <v>0</v>
      </c>
      <c r="BQ28" s="283">
        <f t="shared" si="24"/>
        <v>0</v>
      </c>
      <c r="BR28" s="195">
        <f t="shared" si="25"/>
        <v>0</v>
      </c>
      <c r="BS28" s="195"/>
    </row>
    <row r="29" spans="2:73" ht="18" customHeight="1">
      <c r="B29" s="769"/>
      <c r="C29" s="771" t="s">
        <v>101</v>
      </c>
      <c r="D29" s="240" t="s">
        <v>3</v>
      </c>
      <c r="E29" s="273">
        <f>SUMIFS('内訳書2-1'!$T$8:$T$1608,'内訳書2-1'!$G$8:$G$1608,'【原則記入不要】内訳書1-1'!$D29,'内訳書2-1'!$U$8:$U$1608,E$24)</f>
        <v>0</v>
      </c>
      <c r="F29" s="273">
        <f>SUMIFS('内訳書2-1'!$T$8:$T$1608,'内訳書2-1'!$G$8:$G$1608,'【原則記入不要】内訳書1-1'!$D29,'内訳書2-1'!$U$8:$U$1608,F$24)</f>
        <v>0</v>
      </c>
      <c r="G29" s="273">
        <f>SUMIFS('内訳書2-1'!$T$8:$T$1608,'内訳書2-1'!$G$8:$G$1608,'【原則記入不要】内訳書1-1'!$D29,'内訳書2-1'!$U$8:$U$1608,G$24)</f>
        <v>0</v>
      </c>
      <c r="H29" s="273">
        <f>SUMIFS('内訳書2-1'!$T$8:$T$1608,'内訳書2-1'!$G$8:$G$1608,'【原則記入不要】内訳書1-1'!$D29,'内訳書2-1'!$U$8:$U$1608,H$24)</f>
        <v>0</v>
      </c>
      <c r="I29" s="273">
        <f>SUMIFS('内訳書2-1'!$T$8:$T$1608,'内訳書2-1'!$G$8:$G$1608,'【原則記入不要】内訳書1-1'!$D29,'内訳書2-1'!$U$8:$U$1608,I$24)</f>
        <v>0</v>
      </c>
      <c r="J29" s="273">
        <f>SUMIFS('内訳書2-1'!$T$8:$T$1608,'内訳書2-1'!$G$8:$G$1608,'【原則記入不要】内訳書1-1'!$D29,'内訳書2-1'!$U$8:$U$1608,J$24)</f>
        <v>0</v>
      </c>
      <c r="K29" s="273">
        <f>SUMIFS('内訳書2-1'!$T$8:$T$1608,'内訳書2-1'!$G$8:$G$1608,'【原則記入不要】内訳書1-1'!$D29,'内訳書2-1'!$U$8:$U$1608,K$24)</f>
        <v>0</v>
      </c>
      <c r="L29" s="273">
        <f>SUMIFS('内訳書2-1'!$T$8:$T$1608,'内訳書2-1'!$G$8:$G$1608,'【原則記入不要】内訳書1-1'!$D29,'内訳書2-1'!$U$8:$U$1608,L$24)</f>
        <v>0</v>
      </c>
      <c r="M29" s="273">
        <f>SUMIFS('内訳書2-1'!$T$8:$T$1608,'内訳書2-1'!$G$8:$G$1608,'【原則記入不要】内訳書1-1'!$D29,'内訳書2-1'!$U$8:$U$1608,M$24)</f>
        <v>0</v>
      </c>
      <c r="N29" s="273">
        <f>SUMIFS('内訳書2-1'!$T$8:$T$1608,'内訳書2-1'!$G$8:$G$1608,'【原則記入不要】内訳書1-1'!$D29,'内訳書2-1'!$U$8:$U$1608,N$24)</f>
        <v>0</v>
      </c>
      <c r="O29" s="273">
        <f>SUMIFS('内訳書2-1'!$T$8:$T$1608,'内訳書2-1'!$G$8:$G$1608,'【原則記入不要】内訳書1-1'!$D29,'内訳書2-1'!$U$8:$U$1608,O$24)</f>
        <v>0</v>
      </c>
      <c r="P29" s="273">
        <f>SUMIFS('内訳書2-1'!$T$8:$T$1608,'内訳書2-1'!$G$8:$G$1608,'【原則記入不要】内訳書1-1'!$D29,'内訳書2-1'!$U$8:$U$1608,P$24)</f>
        <v>0</v>
      </c>
      <c r="Q29" s="273">
        <f>SUMIFS('内訳書2-1'!$T$8:$T$1608,'内訳書2-1'!$G$8:$G$1608,'【原則記入不要】内訳書1-1'!$D29,'内訳書2-1'!$U$8:$U$1608,Q$24)</f>
        <v>0</v>
      </c>
      <c r="R29" s="273">
        <f>SUMIFS('内訳書2-1'!$T$8:$T$1608,'内訳書2-1'!$G$8:$G$1608,'【原則記入不要】内訳書1-1'!$D29,'内訳書2-1'!$U$8:$U$1608,R$24)</f>
        <v>0</v>
      </c>
      <c r="S29" s="273">
        <f>SUMIFS('内訳書2-1'!$T$8:$T$1608,'内訳書2-1'!$G$8:$G$1608,'【原則記入不要】内訳書1-1'!$D29,'内訳書2-1'!$U$8:$U$1608,S$24)</f>
        <v>0</v>
      </c>
      <c r="T29" s="273">
        <f>SUMIFS('内訳書2-1'!$T$8:$T$1608,'内訳書2-1'!$G$8:$G$1608,'【原則記入不要】内訳書1-1'!$D29,'内訳書2-1'!$U$8:$U$1608,T$24)</f>
        <v>0</v>
      </c>
      <c r="U29" s="273">
        <f>SUMIFS('内訳書2-1'!$T$8:$T$1608,'内訳書2-1'!$G$8:$G$1608,'【原則記入不要】内訳書1-1'!$D29,'内訳書2-1'!$U$8:$U$1608,U$24)</f>
        <v>0</v>
      </c>
      <c r="V29" s="273">
        <f>SUMIFS('内訳書2-1'!$T$8:$T$1608,'内訳書2-1'!$G$8:$G$1608,'【原則記入不要】内訳書1-1'!$D29,'内訳書2-1'!$U$8:$U$1608,V$24)</f>
        <v>0</v>
      </c>
      <c r="W29" s="273">
        <f>SUMIFS('内訳書2-1'!$T$8:$T$1608,'内訳書2-1'!$G$8:$G$1608,'【原則記入不要】内訳書1-1'!$D29,'内訳書2-1'!$U$8:$U$1608,W$24)</f>
        <v>0</v>
      </c>
      <c r="X29" s="273">
        <f>SUMIFS('内訳書2-1'!$T$8:$T$1608,'内訳書2-1'!$G$8:$G$1608,'【原則記入不要】内訳書1-1'!$D29,'内訳書2-1'!$U$8:$U$1608,X$24)</f>
        <v>0</v>
      </c>
      <c r="Y29" s="274">
        <f>'内訳書2-1'!$I1839</f>
        <v>0</v>
      </c>
      <c r="Z29" s="273">
        <f>SUMIFS('内訳書2-2'!$T$8:$T$1608,'内訳書2-2'!$G$8:$G$1608,'【原則記入不要】内訳書1-1'!$D29,'内訳書2-2'!$U$8:$U$1608,Z$24)</f>
        <v>0</v>
      </c>
      <c r="AA29" s="273">
        <f>SUMIFS('内訳書2-2'!$T$8:$T$1608,'内訳書2-2'!$G$8:$G$1608,'【原則記入不要】内訳書1-1'!$D29,'内訳書2-2'!$U$8:$U$1608,AA$24)</f>
        <v>0</v>
      </c>
      <c r="AB29" s="273">
        <f>SUMIFS('内訳書2-2'!$T$8:$T$1608,'内訳書2-2'!$G$8:$G$1608,'【原則記入不要】内訳書1-1'!$D29,'内訳書2-2'!$U$8:$U$1608,AB$24)</f>
        <v>0</v>
      </c>
      <c r="AC29" s="273">
        <f>SUMIFS('内訳書2-2'!$T$8:$T$1608,'内訳書2-2'!$G$8:$G$1608,'【原則記入不要】内訳書1-1'!$D29,'内訳書2-2'!$U$8:$U$1608,AC$24)</f>
        <v>0</v>
      </c>
      <c r="AD29" s="273">
        <f>SUMIFS('内訳書2-2'!$T$8:$T$1608,'内訳書2-2'!$G$8:$G$1608,'【原則記入不要】内訳書1-1'!$D29,'内訳書2-2'!$U$8:$U$1608,AD$24)</f>
        <v>0</v>
      </c>
      <c r="AE29" s="273">
        <f>SUMIFS('内訳書2-2'!$T$8:$T$1608,'内訳書2-2'!$G$8:$G$1608,'【原則記入不要】内訳書1-1'!$D29,'内訳書2-2'!$U$8:$U$1608,AE$24)</f>
        <v>0</v>
      </c>
      <c r="AF29" s="273">
        <f>SUMIFS('内訳書2-2'!$T$8:$T$1608,'内訳書2-2'!$G$8:$G$1608,'【原則記入不要】内訳書1-1'!$D29,'内訳書2-2'!$U$8:$U$1608,AF$24)</f>
        <v>0</v>
      </c>
      <c r="AG29" s="273">
        <f>SUMIFS('内訳書2-2'!$T$8:$T$1608,'内訳書2-2'!$G$8:$G$1608,'【原則記入不要】内訳書1-1'!$D29,'内訳書2-2'!$U$8:$U$1608,AG$24)</f>
        <v>0</v>
      </c>
      <c r="AH29" s="273">
        <f>SUMIFS('内訳書2-2'!$T$8:$T$1608,'内訳書2-2'!$G$8:$G$1608,'【原則記入不要】内訳書1-1'!$D29,'内訳書2-2'!$U$8:$U$1608,AH$24)</f>
        <v>0</v>
      </c>
      <c r="AI29" s="273">
        <f>SUMIFS('内訳書2-2'!$T$8:$T$1608,'内訳書2-2'!$G$8:$G$1608,'【原則記入不要】内訳書1-1'!$D29,'内訳書2-2'!$U$8:$U$1608,AI$24)</f>
        <v>0</v>
      </c>
      <c r="AJ29" s="273">
        <f>SUMIFS('内訳書2-2'!$T$8:$T$1608,'内訳書2-2'!$G$8:$G$1608,'【原則記入不要】内訳書1-1'!$D29,'内訳書2-2'!$U$8:$U$1608,AJ$24)</f>
        <v>0</v>
      </c>
      <c r="AK29" s="273">
        <f>SUMIFS('内訳書2-2'!$T$8:$T$1608,'内訳書2-2'!$G$8:$G$1608,'【原則記入不要】内訳書1-1'!$D29,'内訳書2-2'!$U$8:$U$1608,AK$24)</f>
        <v>0</v>
      </c>
      <c r="AL29" s="273">
        <f>SUMIFS('内訳書2-2'!$T$8:$T$1608,'内訳書2-2'!$G$8:$G$1608,'【原則記入不要】内訳書1-1'!$D29,'内訳書2-2'!$U$8:$U$1608,AL$24)</f>
        <v>0</v>
      </c>
      <c r="AM29" s="273">
        <f>SUMIFS('内訳書2-2'!$T$8:$T$1608,'内訳書2-2'!$G$8:$G$1608,'【原則記入不要】内訳書1-1'!$D29,'内訳書2-2'!$U$8:$U$1608,AM$24)</f>
        <v>0</v>
      </c>
      <c r="AN29" s="273">
        <f>SUMIFS('内訳書2-2'!$T$8:$T$1608,'内訳書2-2'!$G$8:$G$1608,'【原則記入不要】内訳書1-1'!$D29,'内訳書2-2'!$U$8:$U$1608,AN$24)</f>
        <v>0</v>
      </c>
      <c r="AO29" s="273">
        <f>SUMIFS('内訳書2-2'!$T$8:$T$1608,'内訳書2-2'!$G$8:$G$1608,'【原則記入不要】内訳書1-1'!$D29,'内訳書2-2'!$U$8:$U$1608,AO$24)</f>
        <v>0</v>
      </c>
      <c r="AP29" s="273">
        <f>SUMIFS('内訳書2-2'!$T$8:$T$1608,'内訳書2-2'!$G$8:$G$1608,'【原則記入不要】内訳書1-1'!$D29,'内訳書2-2'!$U$8:$U$1608,AP$24)</f>
        <v>0</v>
      </c>
      <c r="AQ29" s="273">
        <f>SUMIFS('内訳書2-2'!$T$8:$T$1608,'内訳書2-2'!$G$8:$G$1608,'【原則記入不要】内訳書1-1'!$D29,'内訳書2-2'!$U$8:$U$1608,AQ$24)</f>
        <v>0</v>
      </c>
      <c r="AR29" s="273">
        <f>SUMIFS('内訳書2-2'!$T$8:$T$1608,'内訳書2-2'!$G$8:$G$1608,'【原則記入不要】内訳書1-1'!$D29,'内訳書2-2'!$U$8:$U$1608,AR$24)</f>
        <v>0</v>
      </c>
      <c r="AS29" s="273">
        <f>SUMIFS('内訳書2-2'!$T$8:$T$1608,'内訳書2-2'!$G$8:$G$1608,'【原則記入不要】内訳書1-1'!$D29,'内訳書2-2'!$U$8:$U$1608,AS$24)</f>
        <v>0</v>
      </c>
      <c r="AT29" s="274">
        <f>'内訳書2-2'!$I1839</f>
        <v>0</v>
      </c>
      <c r="AU29" s="273">
        <f>SUMIFS('内訳書2-3'!$T$8:$T$1608,'内訳書2-3'!$G$8:$G$1608,'【原則記入不要】内訳書1-1'!$D29,'内訳書2-3'!$U$8:$U$1608,AU$24)</f>
        <v>0</v>
      </c>
      <c r="AV29" s="273">
        <f>SUMIFS('内訳書2-3'!$T$8:$T$1608,'内訳書2-3'!$G$8:$G$1608,'【原則記入不要】内訳書1-1'!$D29,'内訳書2-3'!$U$8:$U$1608,AV$24)</f>
        <v>0</v>
      </c>
      <c r="AW29" s="273">
        <f>SUMIFS('内訳書2-3'!$T$8:$T$1608,'内訳書2-3'!$G$8:$G$1608,'【原則記入不要】内訳書1-1'!$D29,'内訳書2-3'!$U$8:$U$1608,AW$24)</f>
        <v>0</v>
      </c>
      <c r="AX29" s="273">
        <f>SUMIFS('内訳書2-3'!$T$8:$T$1608,'内訳書2-3'!$G$8:$G$1608,'【原則記入不要】内訳書1-1'!$D29,'内訳書2-3'!$U$8:$U$1608,AX$24)</f>
        <v>0</v>
      </c>
      <c r="AY29" s="273">
        <f>SUMIFS('内訳書2-3'!$T$8:$T$1608,'内訳書2-3'!$G$8:$G$1608,'【原則記入不要】内訳書1-1'!$D29,'内訳書2-3'!$U$8:$U$1608,AY$24)</f>
        <v>0</v>
      </c>
      <c r="AZ29" s="273">
        <f>SUMIFS('内訳書2-3'!$T$8:$T$1608,'内訳書2-3'!$G$8:$G$1608,'【原則記入不要】内訳書1-1'!$D29,'内訳書2-3'!$U$8:$U$1608,AZ$24)</f>
        <v>0</v>
      </c>
      <c r="BA29" s="273">
        <f>SUMIFS('内訳書2-3'!$T$8:$T$1608,'内訳書2-3'!$G$8:$G$1608,'【原則記入不要】内訳書1-1'!$D29,'内訳書2-3'!$U$8:$U$1608,BA$24)</f>
        <v>0</v>
      </c>
      <c r="BB29" s="273">
        <f>SUMIFS('内訳書2-3'!$T$8:$T$1608,'内訳書2-3'!$G$8:$G$1608,'【原則記入不要】内訳書1-1'!$D29,'内訳書2-3'!$U$8:$U$1608,BB$24)</f>
        <v>0</v>
      </c>
      <c r="BC29" s="273">
        <f>SUMIFS('内訳書2-3'!$T$8:$T$1608,'内訳書2-3'!$G$8:$G$1608,'【原則記入不要】内訳書1-1'!$D29,'内訳書2-3'!$U$8:$U$1608,BC$24)</f>
        <v>0</v>
      </c>
      <c r="BD29" s="273">
        <f>SUMIFS('内訳書2-3'!$T$8:$T$1608,'内訳書2-3'!$G$8:$G$1608,'【原則記入不要】内訳書1-1'!$D29,'内訳書2-3'!$U$8:$U$1608,BD$24)</f>
        <v>0</v>
      </c>
      <c r="BE29" s="273">
        <f>SUMIFS('内訳書2-3'!$T$8:$T$1608,'内訳書2-3'!$G$8:$G$1608,'【原則記入不要】内訳書1-1'!$D29,'内訳書2-3'!$U$8:$U$1608,BE$24)</f>
        <v>0</v>
      </c>
      <c r="BF29" s="273">
        <f>SUMIFS('内訳書2-3'!$T$8:$T$1608,'内訳書2-3'!$G$8:$G$1608,'【原則記入不要】内訳書1-1'!$D29,'内訳書2-3'!$U$8:$U$1608,BF$24)</f>
        <v>0</v>
      </c>
      <c r="BG29" s="273">
        <f>SUMIFS('内訳書2-3'!$T$8:$T$1608,'内訳書2-3'!$G$8:$G$1608,'【原則記入不要】内訳書1-1'!$D29,'内訳書2-3'!$U$8:$U$1608,BG$24)</f>
        <v>0</v>
      </c>
      <c r="BH29" s="273">
        <f>SUMIFS('内訳書2-3'!$T$8:$T$1608,'内訳書2-3'!$G$8:$G$1608,'【原則記入不要】内訳書1-1'!$D29,'内訳書2-3'!$U$8:$U$1608,BH$24)</f>
        <v>0</v>
      </c>
      <c r="BI29" s="273">
        <f>SUMIFS('内訳書2-3'!$T$8:$T$1608,'内訳書2-3'!$G$8:$G$1608,'【原則記入不要】内訳書1-1'!$D29,'内訳書2-3'!$U$8:$U$1608,BI$24)</f>
        <v>0</v>
      </c>
      <c r="BJ29" s="273">
        <f>SUMIFS('内訳書2-3'!$T$8:$T$1608,'内訳書2-3'!$G$8:$G$1608,'【原則記入不要】内訳書1-1'!$D29,'内訳書2-3'!$U$8:$U$1608,BJ$24)</f>
        <v>0</v>
      </c>
      <c r="BK29" s="273">
        <f>SUMIFS('内訳書2-3'!$T$8:$T$1608,'内訳書2-3'!$G$8:$G$1608,'【原則記入不要】内訳書1-1'!$D29,'内訳書2-3'!$U$8:$U$1608,BK$24)</f>
        <v>0</v>
      </c>
      <c r="BL29" s="273">
        <f>SUMIFS('内訳書2-3'!$T$8:$T$1608,'内訳書2-3'!$G$8:$G$1608,'【原則記入不要】内訳書1-1'!$D29,'内訳書2-3'!$U$8:$U$1608,BL$24)</f>
        <v>0</v>
      </c>
      <c r="BM29" s="273">
        <f>SUMIFS('内訳書2-3'!$T$8:$T$1608,'内訳書2-3'!$G$8:$G$1608,'【原則記入不要】内訳書1-1'!$D29,'内訳書2-3'!$U$8:$U$1608,BM$24)</f>
        <v>0</v>
      </c>
      <c r="BN29" s="273">
        <f>SUMIFS('内訳書2-3'!$T$8:$T$1608,'内訳書2-3'!$G$8:$G$1608,'【原則記入不要】内訳書1-1'!$D29,'内訳書2-3'!$U$8:$U$1608,BN$24)</f>
        <v>0</v>
      </c>
      <c r="BO29" s="274">
        <f>'内訳書2-3'!$I1839</f>
        <v>0</v>
      </c>
      <c r="BP29" s="284">
        <f>'内訳書2-4'!$I1989</f>
        <v>0</v>
      </c>
      <c r="BQ29" s="275">
        <f t="shared" si="24"/>
        <v>0</v>
      </c>
      <c r="BR29" s="195">
        <f t="shared" si="25"/>
        <v>0</v>
      </c>
      <c r="BS29" s="195"/>
    </row>
    <row r="30" spans="2:73" ht="18" customHeight="1">
      <c r="B30" s="769"/>
      <c r="C30" s="754"/>
      <c r="D30" s="241" t="s">
        <v>27</v>
      </c>
      <c r="E30" s="276">
        <f>SUMIFS('内訳書2-1'!$T$8:$T$1608,'内訳書2-1'!$G$8:$G$1608,'【原則記入不要】内訳書1-1'!$D30,'内訳書2-1'!$U$8:$U$1608,E$24)</f>
        <v>0</v>
      </c>
      <c r="F30" s="276">
        <f>SUMIFS('内訳書2-1'!$T$8:$T$1608,'内訳書2-1'!$G$8:$G$1608,'【原則記入不要】内訳書1-1'!$D30,'内訳書2-1'!$U$8:$U$1608,F$24)</f>
        <v>0</v>
      </c>
      <c r="G30" s="276">
        <f>SUMIFS('内訳書2-1'!$T$8:$T$1608,'内訳書2-1'!$G$8:$G$1608,'【原則記入不要】内訳書1-1'!$D30,'内訳書2-1'!$U$8:$U$1608,G$24)</f>
        <v>0</v>
      </c>
      <c r="H30" s="276">
        <f>SUMIFS('内訳書2-1'!$T$8:$T$1608,'内訳書2-1'!$G$8:$G$1608,'【原則記入不要】内訳書1-1'!$D30,'内訳書2-1'!$U$8:$U$1608,H$24)</f>
        <v>0</v>
      </c>
      <c r="I30" s="276">
        <f>SUMIFS('内訳書2-1'!$T$8:$T$1608,'内訳書2-1'!$G$8:$G$1608,'【原則記入不要】内訳書1-1'!$D30,'内訳書2-1'!$U$8:$U$1608,I$24)</f>
        <v>0</v>
      </c>
      <c r="J30" s="276">
        <f>SUMIFS('内訳書2-1'!$T$8:$T$1608,'内訳書2-1'!$G$8:$G$1608,'【原則記入不要】内訳書1-1'!$D30,'内訳書2-1'!$U$8:$U$1608,J$24)</f>
        <v>0</v>
      </c>
      <c r="K30" s="276">
        <f>SUMIFS('内訳書2-1'!$T$8:$T$1608,'内訳書2-1'!$G$8:$G$1608,'【原則記入不要】内訳書1-1'!$D30,'内訳書2-1'!$U$8:$U$1608,K$24)</f>
        <v>0</v>
      </c>
      <c r="L30" s="276">
        <f>SUMIFS('内訳書2-1'!$T$8:$T$1608,'内訳書2-1'!$G$8:$G$1608,'【原則記入不要】内訳書1-1'!$D30,'内訳書2-1'!$U$8:$U$1608,L$24)</f>
        <v>0</v>
      </c>
      <c r="M30" s="276">
        <f>SUMIFS('内訳書2-1'!$T$8:$T$1608,'内訳書2-1'!$G$8:$G$1608,'【原則記入不要】内訳書1-1'!$D30,'内訳書2-1'!$U$8:$U$1608,M$24)</f>
        <v>0</v>
      </c>
      <c r="N30" s="276">
        <f>SUMIFS('内訳書2-1'!$T$8:$T$1608,'内訳書2-1'!$G$8:$G$1608,'【原則記入不要】内訳書1-1'!$D30,'内訳書2-1'!$U$8:$U$1608,N$24)</f>
        <v>0</v>
      </c>
      <c r="O30" s="276">
        <f>SUMIFS('内訳書2-1'!$T$8:$T$1608,'内訳書2-1'!$G$8:$G$1608,'【原則記入不要】内訳書1-1'!$D30,'内訳書2-1'!$U$8:$U$1608,O$24)</f>
        <v>0</v>
      </c>
      <c r="P30" s="276">
        <f>SUMIFS('内訳書2-1'!$T$8:$T$1608,'内訳書2-1'!$G$8:$G$1608,'【原則記入不要】内訳書1-1'!$D30,'内訳書2-1'!$U$8:$U$1608,P$24)</f>
        <v>0</v>
      </c>
      <c r="Q30" s="276">
        <f>SUMIFS('内訳書2-1'!$T$8:$T$1608,'内訳書2-1'!$G$8:$G$1608,'【原則記入不要】内訳書1-1'!$D30,'内訳書2-1'!$U$8:$U$1608,Q$24)</f>
        <v>0</v>
      </c>
      <c r="R30" s="276">
        <f>SUMIFS('内訳書2-1'!$T$8:$T$1608,'内訳書2-1'!$G$8:$G$1608,'【原則記入不要】内訳書1-1'!$D30,'内訳書2-1'!$U$8:$U$1608,R$24)</f>
        <v>0</v>
      </c>
      <c r="S30" s="276">
        <f>SUMIFS('内訳書2-1'!$T$8:$T$1608,'内訳書2-1'!$G$8:$G$1608,'【原則記入不要】内訳書1-1'!$D30,'内訳書2-1'!$U$8:$U$1608,S$24)</f>
        <v>0</v>
      </c>
      <c r="T30" s="276">
        <f>SUMIFS('内訳書2-1'!$T$8:$T$1608,'内訳書2-1'!$G$8:$G$1608,'【原則記入不要】内訳書1-1'!$D30,'内訳書2-1'!$U$8:$U$1608,T$24)</f>
        <v>0</v>
      </c>
      <c r="U30" s="276">
        <f>SUMIFS('内訳書2-1'!$T$8:$T$1608,'内訳書2-1'!$G$8:$G$1608,'【原則記入不要】内訳書1-1'!$D30,'内訳書2-1'!$U$8:$U$1608,U$24)</f>
        <v>0</v>
      </c>
      <c r="V30" s="276">
        <f>SUMIFS('内訳書2-1'!$T$8:$T$1608,'内訳書2-1'!$G$8:$G$1608,'【原則記入不要】内訳書1-1'!$D30,'内訳書2-1'!$U$8:$U$1608,V$24)</f>
        <v>0</v>
      </c>
      <c r="W30" s="276">
        <f>SUMIFS('内訳書2-1'!$T$8:$T$1608,'内訳書2-1'!$G$8:$G$1608,'【原則記入不要】内訳書1-1'!$D30,'内訳書2-1'!$U$8:$U$1608,W$24)</f>
        <v>0</v>
      </c>
      <c r="X30" s="276">
        <f>SUMIFS('内訳書2-1'!$T$8:$T$1608,'内訳書2-1'!$G$8:$G$1608,'【原則記入不要】内訳書1-1'!$D30,'内訳書2-1'!$U$8:$U$1608,X$24)</f>
        <v>0</v>
      </c>
      <c r="Y30" s="277">
        <f>'内訳書2-1'!$I1840</f>
        <v>0</v>
      </c>
      <c r="Z30" s="276">
        <f>SUMIFS('内訳書2-2'!$T$8:$T$1608,'内訳書2-2'!$G$8:$G$1608,'【原則記入不要】内訳書1-1'!$D30,'内訳書2-2'!$U$8:$U$1608,Z$24)</f>
        <v>0</v>
      </c>
      <c r="AA30" s="276">
        <f>SUMIFS('内訳書2-2'!$T$8:$T$1608,'内訳書2-2'!$G$8:$G$1608,'【原則記入不要】内訳書1-1'!$D30,'内訳書2-2'!$U$8:$U$1608,AA$24)</f>
        <v>0</v>
      </c>
      <c r="AB30" s="276">
        <f>SUMIFS('内訳書2-2'!$T$8:$T$1608,'内訳書2-2'!$G$8:$G$1608,'【原則記入不要】内訳書1-1'!$D30,'内訳書2-2'!$U$8:$U$1608,AB$24)</f>
        <v>0</v>
      </c>
      <c r="AC30" s="276">
        <f>SUMIFS('内訳書2-2'!$T$8:$T$1608,'内訳書2-2'!$G$8:$G$1608,'【原則記入不要】内訳書1-1'!$D30,'内訳書2-2'!$U$8:$U$1608,AC$24)</f>
        <v>0</v>
      </c>
      <c r="AD30" s="276">
        <f>SUMIFS('内訳書2-2'!$T$8:$T$1608,'内訳書2-2'!$G$8:$G$1608,'【原則記入不要】内訳書1-1'!$D30,'内訳書2-2'!$U$8:$U$1608,AD$24)</f>
        <v>0</v>
      </c>
      <c r="AE30" s="276">
        <f>SUMIFS('内訳書2-2'!$T$8:$T$1608,'内訳書2-2'!$G$8:$G$1608,'【原則記入不要】内訳書1-1'!$D30,'内訳書2-2'!$U$8:$U$1608,AE$24)</f>
        <v>0</v>
      </c>
      <c r="AF30" s="276">
        <f>SUMIFS('内訳書2-2'!$T$8:$T$1608,'内訳書2-2'!$G$8:$G$1608,'【原則記入不要】内訳書1-1'!$D30,'内訳書2-2'!$U$8:$U$1608,AF$24)</f>
        <v>0</v>
      </c>
      <c r="AG30" s="276">
        <f>SUMIFS('内訳書2-2'!$T$8:$T$1608,'内訳書2-2'!$G$8:$G$1608,'【原則記入不要】内訳書1-1'!$D30,'内訳書2-2'!$U$8:$U$1608,AG$24)</f>
        <v>0</v>
      </c>
      <c r="AH30" s="276">
        <f>SUMIFS('内訳書2-2'!$T$8:$T$1608,'内訳書2-2'!$G$8:$G$1608,'【原則記入不要】内訳書1-1'!$D30,'内訳書2-2'!$U$8:$U$1608,AH$24)</f>
        <v>0</v>
      </c>
      <c r="AI30" s="276">
        <f>SUMIFS('内訳書2-2'!$T$8:$T$1608,'内訳書2-2'!$G$8:$G$1608,'【原則記入不要】内訳書1-1'!$D30,'内訳書2-2'!$U$8:$U$1608,AI$24)</f>
        <v>0</v>
      </c>
      <c r="AJ30" s="276">
        <f>SUMIFS('内訳書2-2'!$T$8:$T$1608,'内訳書2-2'!$G$8:$G$1608,'【原則記入不要】内訳書1-1'!$D30,'内訳書2-2'!$U$8:$U$1608,AJ$24)</f>
        <v>0</v>
      </c>
      <c r="AK30" s="276">
        <f>SUMIFS('内訳書2-2'!$T$8:$T$1608,'内訳書2-2'!$G$8:$G$1608,'【原則記入不要】内訳書1-1'!$D30,'内訳書2-2'!$U$8:$U$1608,AK$24)</f>
        <v>0</v>
      </c>
      <c r="AL30" s="276">
        <f>SUMIFS('内訳書2-2'!$T$8:$T$1608,'内訳書2-2'!$G$8:$G$1608,'【原則記入不要】内訳書1-1'!$D30,'内訳書2-2'!$U$8:$U$1608,AL$24)</f>
        <v>0</v>
      </c>
      <c r="AM30" s="276">
        <f>SUMIFS('内訳書2-2'!$T$8:$T$1608,'内訳書2-2'!$G$8:$G$1608,'【原則記入不要】内訳書1-1'!$D30,'内訳書2-2'!$U$8:$U$1608,AM$24)</f>
        <v>0</v>
      </c>
      <c r="AN30" s="276">
        <f>SUMIFS('内訳書2-2'!$T$8:$T$1608,'内訳書2-2'!$G$8:$G$1608,'【原則記入不要】内訳書1-1'!$D30,'内訳書2-2'!$U$8:$U$1608,AN$24)</f>
        <v>0</v>
      </c>
      <c r="AO30" s="276">
        <f>SUMIFS('内訳書2-2'!$T$8:$T$1608,'内訳書2-2'!$G$8:$G$1608,'【原則記入不要】内訳書1-1'!$D30,'内訳書2-2'!$U$8:$U$1608,AO$24)</f>
        <v>0</v>
      </c>
      <c r="AP30" s="276">
        <f>SUMIFS('内訳書2-2'!$T$8:$T$1608,'内訳書2-2'!$G$8:$G$1608,'【原則記入不要】内訳書1-1'!$D30,'内訳書2-2'!$U$8:$U$1608,AP$24)</f>
        <v>0</v>
      </c>
      <c r="AQ30" s="276">
        <f>SUMIFS('内訳書2-2'!$T$8:$T$1608,'内訳書2-2'!$G$8:$G$1608,'【原則記入不要】内訳書1-1'!$D30,'内訳書2-2'!$U$8:$U$1608,AQ$24)</f>
        <v>0</v>
      </c>
      <c r="AR30" s="276">
        <f>SUMIFS('内訳書2-2'!$T$8:$T$1608,'内訳書2-2'!$G$8:$G$1608,'【原則記入不要】内訳書1-1'!$D30,'内訳書2-2'!$U$8:$U$1608,AR$24)</f>
        <v>0</v>
      </c>
      <c r="AS30" s="276">
        <f>SUMIFS('内訳書2-2'!$T$8:$T$1608,'内訳書2-2'!$G$8:$G$1608,'【原則記入不要】内訳書1-1'!$D30,'内訳書2-2'!$U$8:$U$1608,AS$24)</f>
        <v>0</v>
      </c>
      <c r="AT30" s="277">
        <f>'内訳書2-2'!$I1840</f>
        <v>0</v>
      </c>
      <c r="AU30" s="276">
        <f>SUMIFS('内訳書2-3'!$T$8:$T$1608,'内訳書2-3'!$G$8:$G$1608,'【原則記入不要】内訳書1-1'!$D30,'内訳書2-3'!$U$8:$U$1608,AU$24)</f>
        <v>0</v>
      </c>
      <c r="AV30" s="276">
        <f>SUMIFS('内訳書2-3'!$T$8:$T$1608,'内訳書2-3'!$G$8:$G$1608,'【原則記入不要】内訳書1-1'!$D30,'内訳書2-3'!$U$8:$U$1608,AV$24)</f>
        <v>0</v>
      </c>
      <c r="AW30" s="276">
        <f>SUMIFS('内訳書2-3'!$T$8:$T$1608,'内訳書2-3'!$G$8:$G$1608,'【原則記入不要】内訳書1-1'!$D30,'内訳書2-3'!$U$8:$U$1608,AW$24)</f>
        <v>0</v>
      </c>
      <c r="AX30" s="276">
        <f>SUMIFS('内訳書2-3'!$T$8:$T$1608,'内訳書2-3'!$G$8:$G$1608,'【原則記入不要】内訳書1-1'!$D30,'内訳書2-3'!$U$8:$U$1608,AX$24)</f>
        <v>0</v>
      </c>
      <c r="AY30" s="276">
        <f>SUMIFS('内訳書2-3'!$T$8:$T$1608,'内訳書2-3'!$G$8:$G$1608,'【原則記入不要】内訳書1-1'!$D30,'内訳書2-3'!$U$8:$U$1608,AY$24)</f>
        <v>0</v>
      </c>
      <c r="AZ30" s="276">
        <f>SUMIFS('内訳書2-3'!$T$8:$T$1608,'内訳書2-3'!$G$8:$G$1608,'【原則記入不要】内訳書1-1'!$D30,'内訳書2-3'!$U$8:$U$1608,AZ$24)</f>
        <v>0</v>
      </c>
      <c r="BA30" s="276">
        <f>SUMIFS('内訳書2-3'!$T$8:$T$1608,'内訳書2-3'!$G$8:$G$1608,'【原則記入不要】内訳書1-1'!$D30,'内訳書2-3'!$U$8:$U$1608,BA$24)</f>
        <v>0</v>
      </c>
      <c r="BB30" s="276">
        <f>SUMIFS('内訳書2-3'!$T$8:$T$1608,'内訳書2-3'!$G$8:$G$1608,'【原則記入不要】内訳書1-1'!$D30,'内訳書2-3'!$U$8:$U$1608,BB$24)</f>
        <v>0</v>
      </c>
      <c r="BC30" s="276">
        <f>SUMIFS('内訳書2-3'!$T$8:$T$1608,'内訳書2-3'!$G$8:$G$1608,'【原則記入不要】内訳書1-1'!$D30,'内訳書2-3'!$U$8:$U$1608,BC$24)</f>
        <v>0</v>
      </c>
      <c r="BD30" s="276">
        <f>SUMIFS('内訳書2-3'!$T$8:$T$1608,'内訳書2-3'!$G$8:$G$1608,'【原則記入不要】内訳書1-1'!$D30,'内訳書2-3'!$U$8:$U$1608,BD$24)</f>
        <v>0</v>
      </c>
      <c r="BE30" s="276">
        <f>SUMIFS('内訳書2-3'!$T$8:$T$1608,'内訳書2-3'!$G$8:$G$1608,'【原則記入不要】内訳書1-1'!$D30,'内訳書2-3'!$U$8:$U$1608,BE$24)</f>
        <v>0</v>
      </c>
      <c r="BF30" s="276">
        <f>SUMIFS('内訳書2-3'!$T$8:$T$1608,'内訳書2-3'!$G$8:$G$1608,'【原則記入不要】内訳書1-1'!$D30,'内訳書2-3'!$U$8:$U$1608,BF$24)</f>
        <v>0</v>
      </c>
      <c r="BG30" s="276">
        <f>SUMIFS('内訳書2-3'!$T$8:$T$1608,'内訳書2-3'!$G$8:$G$1608,'【原則記入不要】内訳書1-1'!$D30,'内訳書2-3'!$U$8:$U$1608,BG$24)</f>
        <v>0</v>
      </c>
      <c r="BH30" s="276">
        <f>SUMIFS('内訳書2-3'!$T$8:$T$1608,'内訳書2-3'!$G$8:$G$1608,'【原則記入不要】内訳書1-1'!$D30,'内訳書2-3'!$U$8:$U$1608,BH$24)</f>
        <v>0</v>
      </c>
      <c r="BI30" s="276">
        <f>SUMIFS('内訳書2-3'!$T$8:$T$1608,'内訳書2-3'!$G$8:$G$1608,'【原則記入不要】内訳書1-1'!$D30,'内訳書2-3'!$U$8:$U$1608,BI$24)</f>
        <v>0</v>
      </c>
      <c r="BJ30" s="276">
        <f>SUMIFS('内訳書2-3'!$T$8:$T$1608,'内訳書2-3'!$G$8:$G$1608,'【原則記入不要】内訳書1-1'!$D30,'内訳書2-3'!$U$8:$U$1608,BJ$24)</f>
        <v>0</v>
      </c>
      <c r="BK30" s="276">
        <f>SUMIFS('内訳書2-3'!$T$8:$T$1608,'内訳書2-3'!$G$8:$G$1608,'【原則記入不要】内訳書1-1'!$D30,'内訳書2-3'!$U$8:$U$1608,BK$24)</f>
        <v>0</v>
      </c>
      <c r="BL30" s="276">
        <f>SUMIFS('内訳書2-3'!$T$8:$T$1608,'内訳書2-3'!$G$8:$G$1608,'【原則記入不要】内訳書1-1'!$D30,'内訳書2-3'!$U$8:$U$1608,BL$24)</f>
        <v>0</v>
      </c>
      <c r="BM30" s="276">
        <f>SUMIFS('内訳書2-3'!$T$8:$T$1608,'内訳書2-3'!$G$8:$G$1608,'【原則記入不要】内訳書1-1'!$D30,'内訳書2-3'!$U$8:$U$1608,BM$24)</f>
        <v>0</v>
      </c>
      <c r="BN30" s="276">
        <f>SUMIFS('内訳書2-3'!$T$8:$T$1608,'内訳書2-3'!$G$8:$G$1608,'【原則記入不要】内訳書1-1'!$D30,'内訳書2-3'!$U$8:$U$1608,BN$24)</f>
        <v>0</v>
      </c>
      <c r="BO30" s="277">
        <f>'内訳書2-3'!$I1840</f>
        <v>0</v>
      </c>
      <c r="BP30" s="278">
        <f>'内訳書2-4'!$I1990</f>
        <v>0</v>
      </c>
      <c r="BQ30" s="285">
        <f t="shared" si="24"/>
        <v>0</v>
      </c>
      <c r="BR30" s="195">
        <f t="shared" si="25"/>
        <v>0</v>
      </c>
      <c r="BS30" s="195"/>
    </row>
    <row r="31" spans="2:73" ht="18" customHeight="1">
      <c r="B31" s="769"/>
      <c r="C31" s="754"/>
      <c r="D31" s="241" t="s">
        <v>4</v>
      </c>
      <c r="E31" s="276">
        <f>SUMIFS('内訳書2-1'!$T$8:$T$1608,'内訳書2-1'!$G$8:$G$1608,'【原則記入不要】内訳書1-1'!$D31,'内訳書2-1'!$U$8:$U$1608,E$24)</f>
        <v>0</v>
      </c>
      <c r="F31" s="276">
        <f>SUMIFS('内訳書2-1'!$T$8:$T$1608,'内訳書2-1'!$G$8:$G$1608,'【原則記入不要】内訳書1-1'!$D31,'内訳書2-1'!$U$8:$U$1608,F$24)</f>
        <v>0</v>
      </c>
      <c r="G31" s="276">
        <f>SUMIFS('内訳書2-1'!$T$8:$T$1608,'内訳書2-1'!$G$8:$G$1608,'【原則記入不要】内訳書1-1'!$D31,'内訳書2-1'!$U$8:$U$1608,G$24)</f>
        <v>0</v>
      </c>
      <c r="H31" s="276">
        <f>SUMIFS('内訳書2-1'!$T$8:$T$1608,'内訳書2-1'!$G$8:$G$1608,'【原則記入不要】内訳書1-1'!$D31,'内訳書2-1'!$U$8:$U$1608,H$24)</f>
        <v>0</v>
      </c>
      <c r="I31" s="276">
        <f>SUMIFS('内訳書2-1'!$T$8:$T$1608,'内訳書2-1'!$G$8:$G$1608,'【原則記入不要】内訳書1-1'!$D31,'内訳書2-1'!$U$8:$U$1608,I$24)</f>
        <v>0</v>
      </c>
      <c r="J31" s="276">
        <f>SUMIFS('内訳書2-1'!$T$8:$T$1608,'内訳書2-1'!$G$8:$G$1608,'【原則記入不要】内訳書1-1'!$D31,'内訳書2-1'!$U$8:$U$1608,J$24)</f>
        <v>0</v>
      </c>
      <c r="K31" s="276">
        <f>SUMIFS('内訳書2-1'!$T$8:$T$1608,'内訳書2-1'!$G$8:$G$1608,'【原則記入不要】内訳書1-1'!$D31,'内訳書2-1'!$U$8:$U$1608,K$24)</f>
        <v>0</v>
      </c>
      <c r="L31" s="276">
        <f>SUMIFS('内訳書2-1'!$T$8:$T$1608,'内訳書2-1'!$G$8:$G$1608,'【原則記入不要】内訳書1-1'!$D31,'内訳書2-1'!$U$8:$U$1608,L$24)</f>
        <v>0</v>
      </c>
      <c r="M31" s="276">
        <f>SUMIFS('内訳書2-1'!$T$8:$T$1608,'内訳書2-1'!$G$8:$G$1608,'【原則記入不要】内訳書1-1'!$D31,'内訳書2-1'!$U$8:$U$1608,M$24)</f>
        <v>0</v>
      </c>
      <c r="N31" s="276">
        <f>SUMIFS('内訳書2-1'!$T$8:$T$1608,'内訳書2-1'!$G$8:$G$1608,'【原則記入不要】内訳書1-1'!$D31,'内訳書2-1'!$U$8:$U$1608,N$24)</f>
        <v>0</v>
      </c>
      <c r="O31" s="276">
        <f>SUMIFS('内訳書2-1'!$T$8:$T$1608,'内訳書2-1'!$G$8:$G$1608,'【原則記入不要】内訳書1-1'!$D31,'内訳書2-1'!$U$8:$U$1608,O$24)</f>
        <v>0</v>
      </c>
      <c r="P31" s="276">
        <f>SUMIFS('内訳書2-1'!$T$8:$T$1608,'内訳書2-1'!$G$8:$G$1608,'【原則記入不要】内訳書1-1'!$D31,'内訳書2-1'!$U$8:$U$1608,P$24)</f>
        <v>0</v>
      </c>
      <c r="Q31" s="276">
        <f>SUMIFS('内訳書2-1'!$T$8:$T$1608,'内訳書2-1'!$G$8:$G$1608,'【原則記入不要】内訳書1-1'!$D31,'内訳書2-1'!$U$8:$U$1608,Q$24)</f>
        <v>0</v>
      </c>
      <c r="R31" s="276">
        <f>SUMIFS('内訳書2-1'!$T$8:$T$1608,'内訳書2-1'!$G$8:$G$1608,'【原則記入不要】内訳書1-1'!$D31,'内訳書2-1'!$U$8:$U$1608,R$24)</f>
        <v>0</v>
      </c>
      <c r="S31" s="276">
        <f>SUMIFS('内訳書2-1'!$T$8:$T$1608,'内訳書2-1'!$G$8:$G$1608,'【原則記入不要】内訳書1-1'!$D31,'内訳書2-1'!$U$8:$U$1608,S$24)</f>
        <v>0</v>
      </c>
      <c r="T31" s="276">
        <f>SUMIFS('内訳書2-1'!$T$8:$T$1608,'内訳書2-1'!$G$8:$G$1608,'【原則記入不要】内訳書1-1'!$D31,'内訳書2-1'!$U$8:$U$1608,T$24)</f>
        <v>0</v>
      </c>
      <c r="U31" s="276">
        <f>SUMIFS('内訳書2-1'!$T$8:$T$1608,'内訳書2-1'!$G$8:$G$1608,'【原則記入不要】内訳書1-1'!$D31,'内訳書2-1'!$U$8:$U$1608,U$24)</f>
        <v>0</v>
      </c>
      <c r="V31" s="276">
        <f>SUMIFS('内訳書2-1'!$T$8:$T$1608,'内訳書2-1'!$G$8:$G$1608,'【原則記入不要】内訳書1-1'!$D31,'内訳書2-1'!$U$8:$U$1608,V$24)</f>
        <v>0</v>
      </c>
      <c r="W31" s="276">
        <f>SUMIFS('内訳書2-1'!$T$8:$T$1608,'内訳書2-1'!$G$8:$G$1608,'【原則記入不要】内訳書1-1'!$D31,'内訳書2-1'!$U$8:$U$1608,W$24)</f>
        <v>0</v>
      </c>
      <c r="X31" s="276">
        <f>SUMIFS('内訳書2-1'!$T$8:$T$1608,'内訳書2-1'!$G$8:$G$1608,'【原則記入不要】内訳書1-1'!$D31,'内訳書2-1'!$U$8:$U$1608,X$24)</f>
        <v>0</v>
      </c>
      <c r="Y31" s="277">
        <f>'内訳書2-1'!$I1841</f>
        <v>0</v>
      </c>
      <c r="Z31" s="276">
        <f>SUMIFS('内訳書2-2'!$T$8:$T$1608,'内訳書2-2'!$G$8:$G$1608,'【原則記入不要】内訳書1-1'!$D31,'内訳書2-2'!$U$8:$U$1608,Z$24)</f>
        <v>0</v>
      </c>
      <c r="AA31" s="276">
        <f>SUMIFS('内訳書2-2'!$T$8:$T$1608,'内訳書2-2'!$G$8:$G$1608,'【原則記入不要】内訳書1-1'!$D31,'内訳書2-2'!$U$8:$U$1608,AA$24)</f>
        <v>0</v>
      </c>
      <c r="AB31" s="276">
        <f>SUMIFS('内訳書2-2'!$T$8:$T$1608,'内訳書2-2'!$G$8:$G$1608,'【原則記入不要】内訳書1-1'!$D31,'内訳書2-2'!$U$8:$U$1608,AB$24)</f>
        <v>0</v>
      </c>
      <c r="AC31" s="276">
        <f>SUMIFS('内訳書2-2'!$T$8:$T$1608,'内訳書2-2'!$G$8:$G$1608,'【原則記入不要】内訳書1-1'!$D31,'内訳書2-2'!$U$8:$U$1608,AC$24)</f>
        <v>0</v>
      </c>
      <c r="AD31" s="276">
        <f>SUMIFS('内訳書2-2'!$T$8:$T$1608,'内訳書2-2'!$G$8:$G$1608,'【原則記入不要】内訳書1-1'!$D31,'内訳書2-2'!$U$8:$U$1608,AD$24)</f>
        <v>0</v>
      </c>
      <c r="AE31" s="276">
        <f>SUMIFS('内訳書2-2'!$T$8:$T$1608,'内訳書2-2'!$G$8:$G$1608,'【原則記入不要】内訳書1-1'!$D31,'内訳書2-2'!$U$8:$U$1608,AE$24)</f>
        <v>0</v>
      </c>
      <c r="AF31" s="276">
        <f>SUMIFS('内訳書2-2'!$T$8:$T$1608,'内訳書2-2'!$G$8:$G$1608,'【原則記入不要】内訳書1-1'!$D31,'内訳書2-2'!$U$8:$U$1608,AF$24)</f>
        <v>0</v>
      </c>
      <c r="AG31" s="276">
        <f>SUMIFS('内訳書2-2'!$T$8:$T$1608,'内訳書2-2'!$G$8:$G$1608,'【原則記入不要】内訳書1-1'!$D31,'内訳書2-2'!$U$8:$U$1608,AG$24)</f>
        <v>0</v>
      </c>
      <c r="AH31" s="276">
        <f>SUMIFS('内訳書2-2'!$T$8:$T$1608,'内訳書2-2'!$G$8:$G$1608,'【原則記入不要】内訳書1-1'!$D31,'内訳書2-2'!$U$8:$U$1608,AH$24)</f>
        <v>0</v>
      </c>
      <c r="AI31" s="276">
        <f>SUMIFS('内訳書2-2'!$T$8:$T$1608,'内訳書2-2'!$G$8:$G$1608,'【原則記入不要】内訳書1-1'!$D31,'内訳書2-2'!$U$8:$U$1608,AI$24)</f>
        <v>0</v>
      </c>
      <c r="AJ31" s="276">
        <f>SUMIFS('内訳書2-2'!$T$8:$T$1608,'内訳書2-2'!$G$8:$G$1608,'【原則記入不要】内訳書1-1'!$D31,'内訳書2-2'!$U$8:$U$1608,AJ$24)</f>
        <v>0</v>
      </c>
      <c r="AK31" s="276">
        <f>SUMIFS('内訳書2-2'!$T$8:$T$1608,'内訳書2-2'!$G$8:$G$1608,'【原則記入不要】内訳書1-1'!$D31,'内訳書2-2'!$U$8:$U$1608,AK$24)</f>
        <v>0</v>
      </c>
      <c r="AL31" s="276">
        <f>SUMIFS('内訳書2-2'!$T$8:$T$1608,'内訳書2-2'!$G$8:$G$1608,'【原則記入不要】内訳書1-1'!$D31,'内訳書2-2'!$U$8:$U$1608,AL$24)</f>
        <v>0</v>
      </c>
      <c r="AM31" s="276">
        <f>SUMIFS('内訳書2-2'!$T$8:$T$1608,'内訳書2-2'!$G$8:$G$1608,'【原則記入不要】内訳書1-1'!$D31,'内訳書2-2'!$U$8:$U$1608,AM$24)</f>
        <v>0</v>
      </c>
      <c r="AN31" s="276">
        <f>SUMIFS('内訳書2-2'!$T$8:$T$1608,'内訳書2-2'!$G$8:$G$1608,'【原則記入不要】内訳書1-1'!$D31,'内訳書2-2'!$U$8:$U$1608,AN$24)</f>
        <v>0</v>
      </c>
      <c r="AO31" s="276">
        <f>SUMIFS('内訳書2-2'!$T$8:$T$1608,'内訳書2-2'!$G$8:$G$1608,'【原則記入不要】内訳書1-1'!$D31,'内訳書2-2'!$U$8:$U$1608,AO$24)</f>
        <v>0</v>
      </c>
      <c r="AP31" s="276">
        <f>SUMIFS('内訳書2-2'!$T$8:$T$1608,'内訳書2-2'!$G$8:$G$1608,'【原則記入不要】内訳書1-1'!$D31,'内訳書2-2'!$U$8:$U$1608,AP$24)</f>
        <v>0</v>
      </c>
      <c r="AQ31" s="276">
        <f>SUMIFS('内訳書2-2'!$T$8:$T$1608,'内訳書2-2'!$G$8:$G$1608,'【原則記入不要】内訳書1-1'!$D31,'内訳書2-2'!$U$8:$U$1608,AQ$24)</f>
        <v>0</v>
      </c>
      <c r="AR31" s="276">
        <f>SUMIFS('内訳書2-2'!$T$8:$T$1608,'内訳書2-2'!$G$8:$G$1608,'【原則記入不要】内訳書1-1'!$D31,'内訳書2-2'!$U$8:$U$1608,AR$24)</f>
        <v>0</v>
      </c>
      <c r="AS31" s="276">
        <f>SUMIFS('内訳書2-2'!$T$8:$T$1608,'内訳書2-2'!$G$8:$G$1608,'【原則記入不要】内訳書1-1'!$D31,'内訳書2-2'!$U$8:$U$1608,AS$24)</f>
        <v>0</v>
      </c>
      <c r="AT31" s="277">
        <f>'内訳書2-2'!$I1841</f>
        <v>0</v>
      </c>
      <c r="AU31" s="276">
        <f>SUMIFS('内訳書2-3'!$T$8:$T$1608,'内訳書2-3'!$G$8:$G$1608,'【原則記入不要】内訳書1-1'!$D31,'内訳書2-3'!$U$8:$U$1608,AU$24)</f>
        <v>0</v>
      </c>
      <c r="AV31" s="276">
        <f>SUMIFS('内訳書2-3'!$T$8:$T$1608,'内訳書2-3'!$G$8:$G$1608,'【原則記入不要】内訳書1-1'!$D31,'内訳書2-3'!$U$8:$U$1608,AV$24)</f>
        <v>0</v>
      </c>
      <c r="AW31" s="276">
        <f>SUMIFS('内訳書2-3'!$T$8:$T$1608,'内訳書2-3'!$G$8:$G$1608,'【原則記入不要】内訳書1-1'!$D31,'内訳書2-3'!$U$8:$U$1608,AW$24)</f>
        <v>0</v>
      </c>
      <c r="AX31" s="276">
        <f>SUMIFS('内訳書2-3'!$T$8:$T$1608,'内訳書2-3'!$G$8:$G$1608,'【原則記入不要】内訳書1-1'!$D31,'内訳書2-3'!$U$8:$U$1608,AX$24)</f>
        <v>0</v>
      </c>
      <c r="AY31" s="276">
        <f>SUMIFS('内訳書2-3'!$T$8:$T$1608,'内訳書2-3'!$G$8:$G$1608,'【原則記入不要】内訳書1-1'!$D31,'内訳書2-3'!$U$8:$U$1608,AY$24)</f>
        <v>0</v>
      </c>
      <c r="AZ31" s="276">
        <f>SUMIFS('内訳書2-3'!$T$8:$T$1608,'内訳書2-3'!$G$8:$G$1608,'【原則記入不要】内訳書1-1'!$D31,'内訳書2-3'!$U$8:$U$1608,AZ$24)</f>
        <v>0</v>
      </c>
      <c r="BA31" s="276">
        <f>SUMIFS('内訳書2-3'!$T$8:$T$1608,'内訳書2-3'!$G$8:$G$1608,'【原則記入不要】内訳書1-1'!$D31,'内訳書2-3'!$U$8:$U$1608,BA$24)</f>
        <v>0</v>
      </c>
      <c r="BB31" s="276">
        <f>SUMIFS('内訳書2-3'!$T$8:$T$1608,'内訳書2-3'!$G$8:$G$1608,'【原則記入不要】内訳書1-1'!$D31,'内訳書2-3'!$U$8:$U$1608,BB$24)</f>
        <v>0</v>
      </c>
      <c r="BC31" s="276">
        <f>SUMIFS('内訳書2-3'!$T$8:$T$1608,'内訳書2-3'!$G$8:$G$1608,'【原則記入不要】内訳書1-1'!$D31,'内訳書2-3'!$U$8:$U$1608,BC$24)</f>
        <v>0</v>
      </c>
      <c r="BD31" s="276">
        <f>SUMIFS('内訳書2-3'!$T$8:$T$1608,'内訳書2-3'!$G$8:$G$1608,'【原則記入不要】内訳書1-1'!$D31,'内訳書2-3'!$U$8:$U$1608,BD$24)</f>
        <v>0</v>
      </c>
      <c r="BE31" s="276">
        <f>SUMIFS('内訳書2-3'!$T$8:$T$1608,'内訳書2-3'!$G$8:$G$1608,'【原則記入不要】内訳書1-1'!$D31,'内訳書2-3'!$U$8:$U$1608,BE$24)</f>
        <v>0</v>
      </c>
      <c r="BF31" s="276">
        <f>SUMIFS('内訳書2-3'!$T$8:$T$1608,'内訳書2-3'!$G$8:$G$1608,'【原則記入不要】内訳書1-1'!$D31,'内訳書2-3'!$U$8:$U$1608,BF$24)</f>
        <v>0</v>
      </c>
      <c r="BG31" s="276">
        <f>SUMIFS('内訳書2-3'!$T$8:$T$1608,'内訳書2-3'!$G$8:$G$1608,'【原則記入不要】内訳書1-1'!$D31,'内訳書2-3'!$U$8:$U$1608,BG$24)</f>
        <v>0</v>
      </c>
      <c r="BH31" s="276">
        <f>SUMIFS('内訳書2-3'!$T$8:$T$1608,'内訳書2-3'!$G$8:$G$1608,'【原則記入不要】内訳書1-1'!$D31,'内訳書2-3'!$U$8:$U$1608,BH$24)</f>
        <v>0</v>
      </c>
      <c r="BI31" s="276">
        <f>SUMIFS('内訳書2-3'!$T$8:$T$1608,'内訳書2-3'!$G$8:$G$1608,'【原則記入不要】内訳書1-1'!$D31,'内訳書2-3'!$U$8:$U$1608,BI$24)</f>
        <v>0</v>
      </c>
      <c r="BJ31" s="276">
        <f>SUMIFS('内訳書2-3'!$T$8:$T$1608,'内訳書2-3'!$G$8:$G$1608,'【原則記入不要】内訳書1-1'!$D31,'内訳書2-3'!$U$8:$U$1608,BJ$24)</f>
        <v>0</v>
      </c>
      <c r="BK31" s="276">
        <f>SUMIFS('内訳書2-3'!$T$8:$T$1608,'内訳書2-3'!$G$8:$G$1608,'【原則記入不要】内訳書1-1'!$D31,'内訳書2-3'!$U$8:$U$1608,BK$24)</f>
        <v>0</v>
      </c>
      <c r="BL31" s="276">
        <f>SUMIFS('内訳書2-3'!$T$8:$T$1608,'内訳書2-3'!$G$8:$G$1608,'【原則記入不要】内訳書1-1'!$D31,'内訳書2-3'!$U$8:$U$1608,BL$24)</f>
        <v>0</v>
      </c>
      <c r="BM31" s="276">
        <f>SUMIFS('内訳書2-3'!$T$8:$T$1608,'内訳書2-3'!$G$8:$G$1608,'【原則記入不要】内訳書1-1'!$D31,'内訳書2-3'!$U$8:$U$1608,BM$24)</f>
        <v>0</v>
      </c>
      <c r="BN31" s="276">
        <f>SUMIFS('内訳書2-3'!$T$8:$T$1608,'内訳書2-3'!$G$8:$G$1608,'【原則記入不要】内訳書1-1'!$D31,'内訳書2-3'!$U$8:$U$1608,BN$24)</f>
        <v>0</v>
      </c>
      <c r="BO31" s="277">
        <f>'内訳書2-3'!$I1841</f>
        <v>0</v>
      </c>
      <c r="BP31" s="277">
        <f>'内訳書2-4'!$I1991</f>
        <v>0</v>
      </c>
      <c r="BQ31" s="285">
        <f t="shared" si="24"/>
        <v>0</v>
      </c>
      <c r="BR31" s="195">
        <f t="shared" si="25"/>
        <v>0</v>
      </c>
      <c r="BS31" s="195"/>
    </row>
    <row r="32" spans="2:73" ht="18" customHeight="1">
      <c r="B32" s="769"/>
      <c r="C32" s="754"/>
      <c r="D32" s="241" t="s">
        <v>29</v>
      </c>
      <c r="E32" s="276">
        <f>SUMIFS('内訳書2-1'!$T$8:$T$1608,'内訳書2-1'!$G$8:$G$1608,'【原則記入不要】内訳書1-1'!$D32,'内訳書2-1'!$U$8:$U$1608,E$24)</f>
        <v>0</v>
      </c>
      <c r="F32" s="276">
        <f>SUMIFS('内訳書2-1'!$T$8:$T$1608,'内訳書2-1'!$G$8:$G$1608,'【原則記入不要】内訳書1-1'!$D32,'内訳書2-1'!$U$8:$U$1608,F$24)</f>
        <v>0</v>
      </c>
      <c r="G32" s="276">
        <f>SUMIFS('内訳書2-1'!$T$8:$T$1608,'内訳書2-1'!$G$8:$G$1608,'【原則記入不要】内訳書1-1'!$D32,'内訳書2-1'!$U$8:$U$1608,G$24)</f>
        <v>0</v>
      </c>
      <c r="H32" s="276">
        <f>SUMIFS('内訳書2-1'!$T$8:$T$1608,'内訳書2-1'!$G$8:$G$1608,'【原則記入不要】内訳書1-1'!$D32,'内訳書2-1'!$U$8:$U$1608,H$24)</f>
        <v>0</v>
      </c>
      <c r="I32" s="276">
        <f>SUMIFS('内訳書2-1'!$T$8:$T$1608,'内訳書2-1'!$G$8:$G$1608,'【原則記入不要】内訳書1-1'!$D32,'内訳書2-1'!$U$8:$U$1608,I$24)</f>
        <v>0</v>
      </c>
      <c r="J32" s="276">
        <f>SUMIFS('内訳書2-1'!$T$8:$T$1608,'内訳書2-1'!$G$8:$G$1608,'【原則記入不要】内訳書1-1'!$D32,'内訳書2-1'!$U$8:$U$1608,J$24)</f>
        <v>0</v>
      </c>
      <c r="K32" s="276">
        <f>SUMIFS('内訳書2-1'!$T$8:$T$1608,'内訳書2-1'!$G$8:$G$1608,'【原則記入不要】内訳書1-1'!$D32,'内訳書2-1'!$U$8:$U$1608,K$24)</f>
        <v>0</v>
      </c>
      <c r="L32" s="276">
        <f>SUMIFS('内訳書2-1'!$T$8:$T$1608,'内訳書2-1'!$G$8:$G$1608,'【原則記入不要】内訳書1-1'!$D32,'内訳書2-1'!$U$8:$U$1608,L$24)</f>
        <v>0</v>
      </c>
      <c r="M32" s="276">
        <f>SUMIFS('内訳書2-1'!$T$8:$T$1608,'内訳書2-1'!$G$8:$G$1608,'【原則記入不要】内訳書1-1'!$D32,'内訳書2-1'!$U$8:$U$1608,M$24)</f>
        <v>0</v>
      </c>
      <c r="N32" s="276">
        <f>SUMIFS('内訳書2-1'!$T$8:$T$1608,'内訳書2-1'!$G$8:$G$1608,'【原則記入不要】内訳書1-1'!$D32,'内訳書2-1'!$U$8:$U$1608,N$24)</f>
        <v>0</v>
      </c>
      <c r="O32" s="276">
        <f>SUMIFS('内訳書2-1'!$T$8:$T$1608,'内訳書2-1'!$G$8:$G$1608,'【原則記入不要】内訳書1-1'!$D32,'内訳書2-1'!$U$8:$U$1608,O$24)</f>
        <v>0</v>
      </c>
      <c r="P32" s="276">
        <f>SUMIFS('内訳書2-1'!$T$8:$T$1608,'内訳書2-1'!$G$8:$G$1608,'【原則記入不要】内訳書1-1'!$D32,'内訳書2-1'!$U$8:$U$1608,P$24)</f>
        <v>0</v>
      </c>
      <c r="Q32" s="276">
        <f>SUMIFS('内訳書2-1'!$T$8:$T$1608,'内訳書2-1'!$G$8:$G$1608,'【原則記入不要】内訳書1-1'!$D32,'内訳書2-1'!$U$8:$U$1608,Q$24)</f>
        <v>0</v>
      </c>
      <c r="R32" s="276">
        <f>SUMIFS('内訳書2-1'!$T$8:$T$1608,'内訳書2-1'!$G$8:$G$1608,'【原則記入不要】内訳書1-1'!$D32,'内訳書2-1'!$U$8:$U$1608,R$24)</f>
        <v>0</v>
      </c>
      <c r="S32" s="276">
        <f>SUMIFS('内訳書2-1'!$T$8:$T$1608,'内訳書2-1'!$G$8:$G$1608,'【原則記入不要】内訳書1-1'!$D32,'内訳書2-1'!$U$8:$U$1608,S$24)</f>
        <v>0</v>
      </c>
      <c r="T32" s="276">
        <f>SUMIFS('内訳書2-1'!$T$8:$T$1608,'内訳書2-1'!$G$8:$G$1608,'【原則記入不要】内訳書1-1'!$D32,'内訳書2-1'!$U$8:$U$1608,T$24)</f>
        <v>0</v>
      </c>
      <c r="U32" s="276">
        <f>SUMIFS('内訳書2-1'!$T$8:$T$1608,'内訳書2-1'!$G$8:$G$1608,'【原則記入不要】内訳書1-1'!$D32,'内訳書2-1'!$U$8:$U$1608,U$24)</f>
        <v>0</v>
      </c>
      <c r="V32" s="276">
        <f>SUMIFS('内訳書2-1'!$T$8:$T$1608,'内訳書2-1'!$G$8:$G$1608,'【原則記入不要】内訳書1-1'!$D32,'内訳書2-1'!$U$8:$U$1608,V$24)</f>
        <v>0</v>
      </c>
      <c r="W32" s="276">
        <f>SUMIFS('内訳書2-1'!$T$8:$T$1608,'内訳書2-1'!$G$8:$G$1608,'【原則記入不要】内訳書1-1'!$D32,'内訳書2-1'!$U$8:$U$1608,W$24)</f>
        <v>0</v>
      </c>
      <c r="X32" s="276">
        <f>SUMIFS('内訳書2-1'!$T$8:$T$1608,'内訳書2-1'!$G$8:$G$1608,'【原則記入不要】内訳書1-1'!$D32,'内訳書2-1'!$U$8:$U$1608,X$24)</f>
        <v>0</v>
      </c>
      <c r="Y32" s="277">
        <f>'内訳書2-1'!$I1842</f>
        <v>0</v>
      </c>
      <c r="Z32" s="276">
        <f>SUMIFS('内訳書2-2'!$T$8:$T$1608,'内訳書2-2'!$G$8:$G$1608,'【原則記入不要】内訳書1-1'!$D32,'内訳書2-2'!$U$8:$U$1608,Z$24)</f>
        <v>0</v>
      </c>
      <c r="AA32" s="276">
        <f>SUMIFS('内訳書2-2'!$T$8:$T$1608,'内訳書2-2'!$G$8:$G$1608,'【原則記入不要】内訳書1-1'!$D32,'内訳書2-2'!$U$8:$U$1608,AA$24)</f>
        <v>0</v>
      </c>
      <c r="AB32" s="276">
        <f>SUMIFS('内訳書2-2'!$T$8:$T$1608,'内訳書2-2'!$G$8:$G$1608,'【原則記入不要】内訳書1-1'!$D32,'内訳書2-2'!$U$8:$U$1608,AB$24)</f>
        <v>0</v>
      </c>
      <c r="AC32" s="276">
        <f>SUMIFS('内訳書2-2'!$T$8:$T$1608,'内訳書2-2'!$G$8:$G$1608,'【原則記入不要】内訳書1-1'!$D32,'内訳書2-2'!$U$8:$U$1608,AC$24)</f>
        <v>0</v>
      </c>
      <c r="AD32" s="276">
        <f>SUMIFS('内訳書2-2'!$T$8:$T$1608,'内訳書2-2'!$G$8:$G$1608,'【原則記入不要】内訳書1-1'!$D32,'内訳書2-2'!$U$8:$U$1608,AD$24)</f>
        <v>0</v>
      </c>
      <c r="AE32" s="276">
        <f>SUMIFS('内訳書2-2'!$T$8:$T$1608,'内訳書2-2'!$G$8:$G$1608,'【原則記入不要】内訳書1-1'!$D32,'内訳書2-2'!$U$8:$U$1608,AE$24)</f>
        <v>0</v>
      </c>
      <c r="AF32" s="276">
        <f>SUMIFS('内訳書2-2'!$T$8:$T$1608,'内訳書2-2'!$G$8:$G$1608,'【原則記入不要】内訳書1-1'!$D32,'内訳書2-2'!$U$8:$U$1608,AF$24)</f>
        <v>0</v>
      </c>
      <c r="AG32" s="276">
        <f>SUMIFS('内訳書2-2'!$T$8:$T$1608,'内訳書2-2'!$G$8:$G$1608,'【原則記入不要】内訳書1-1'!$D32,'内訳書2-2'!$U$8:$U$1608,AG$24)</f>
        <v>0</v>
      </c>
      <c r="AH32" s="276">
        <f>SUMIFS('内訳書2-2'!$T$8:$T$1608,'内訳書2-2'!$G$8:$G$1608,'【原則記入不要】内訳書1-1'!$D32,'内訳書2-2'!$U$8:$U$1608,AH$24)</f>
        <v>0</v>
      </c>
      <c r="AI32" s="276">
        <f>SUMIFS('内訳書2-2'!$T$8:$T$1608,'内訳書2-2'!$G$8:$G$1608,'【原則記入不要】内訳書1-1'!$D32,'内訳書2-2'!$U$8:$U$1608,AI$24)</f>
        <v>0</v>
      </c>
      <c r="AJ32" s="276">
        <f>SUMIFS('内訳書2-2'!$T$8:$T$1608,'内訳書2-2'!$G$8:$G$1608,'【原則記入不要】内訳書1-1'!$D32,'内訳書2-2'!$U$8:$U$1608,AJ$24)</f>
        <v>0</v>
      </c>
      <c r="AK32" s="276">
        <f>SUMIFS('内訳書2-2'!$T$8:$T$1608,'内訳書2-2'!$G$8:$G$1608,'【原則記入不要】内訳書1-1'!$D32,'内訳書2-2'!$U$8:$U$1608,AK$24)</f>
        <v>0</v>
      </c>
      <c r="AL32" s="276">
        <f>SUMIFS('内訳書2-2'!$T$8:$T$1608,'内訳書2-2'!$G$8:$G$1608,'【原則記入不要】内訳書1-1'!$D32,'内訳書2-2'!$U$8:$U$1608,AL$24)</f>
        <v>0</v>
      </c>
      <c r="AM32" s="276">
        <f>SUMIFS('内訳書2-2'!$T$8:$T$1608,'内訳書2-2'!$G$8:$G$1608,'【原則記入不要】内訳書1-1'!$D32,'内訳書2-2'!$U$8:$U$1608,AM$24)</f>
        <v>0</v>
      </c>
      <c r="AN32" s="276">
        <f>SUMIFS('内訳書2-2'!$T$8:$T$1608,'内訳書2-2'!$G$8:$G$1608,'【原則記入不要】内訳書1-1'!$D32,'内訳書2-2'!$U$8:$U$1608,AN$24)</f>
        <v>0</v>
      </c>
      <c r="AO32" s="276">
        <f>SUMIFS('内訳書2-2'!$T$8:$T$1608,'内訳書2-2'!$G$8:$G$1608,'【原則記入不要】内訳書1-1'!$D32,'内訳書2-2'!$U$8:$U$1608,AO$24)</f>
        <v>0</v>
      </c>
      <c r="AP32" s="276">
        <f>SUMIFS('内訳書2-2'!$T$8:$T$1608,'内訳書2-2'!$G$8:$G$1608,'【原則記入不要】内訳書1-1'!$D32,'内訳書2-2'!$U$8:$U$1608,AP$24)</f>
        <v>0</v>
      </c>
      <c r="AQ32" s="276">
        <f>SUMIFS('内訳書2-2'!$T$8:$T$1608,'内訳書2-2'!$G$8:$G$1608,'【原則記入不要】内訳書1-1'!$D32,'内訳書2-2'!$U$8:$U$1608,AQ$24)</f>
        <v>0</v>
      </c>
      <c r="AR32" s="276">
        <f>SUMIFS('内訳書2-2'!$T$8:$T$1608,'内訳書2-2'!$G$8:$G$1608,'【原則記入不要】内訳書1-1'!$D32,'内訳書2-2'!$U$8:$U$1608,AR$24)</f>
        <v>0</v>
      </c>
      <c r="AS32" s="276">
        <f>SUMIFS('内訳書2-2'!$T$8:$T$1608,'内訳書2-2'!$G$8:$G$1608,'【原則記入不要】内訳書1-1'!$D32,'内訳書2-2'!$U$8:$U$1608,AS$24)</f>
        <v>0</v>
      </c>
      <c r="AT32" s="277">
        <f>'内訳書2-2'!$I1842</f>
        <v>0</v>
      </c>
      <c r="AU32" s="276">
        <f>SUMIFS('内訳書2-3'!$T$8:$T$1608,'内訳書2-3'!$G$8:$G$1608,'【原則記入不要】内訳書1-1'!$D32,'内訳書2-3'!$U$8:$U$1608,AU$24)</f>
        <v>0</v>
      </c>
      <c r="AV32" s="276">
        <f>SUMIFS('内訳書2-3'!$T$8:$T$1608,'内訳書2-3'!$G$8:$G$1608,'【原則記入不要】内訳書1-1'!$D32,'内訳書2-3'!$U$8:$U$1608,AV$24)</f>
        <v>0</v>
      </c>
      <c r="AW32" s="276">
        <f>SUMIFS('内訳書2-3'!$T$8:$T$1608,'内訳書2-3'!$G$8:$G$1608,'【原則記入不要】内訳書1-1'!$D32,'内訳書2-3'!$U$8:$U$1608,AW$24)</f>
        <v>0</v>
      </c>
      <c r="AX32" s="276">
        <f>SUMIFS('内訳書2-3'!$T$8:$T$1608,'内訳書2-3'!$G$8:$G$1608,'【原則記入不要】内訳書1-1'!$D32,'内訳書2-3'!$U$8:$U$1608,AX$24)</f>
        <v>0</v>
      </c>
      <c r="AY32" s="276">
        <f>SUMIFS('内訳書2-3'!$T$8:$T$1608,'内訳書2-3'!$G$8:$G$1608,'【原則記入不要】内訳書1-1'!$D32,'内訳書2-3'!$U$8:$U$1608,AY$24)</f>
        <v>0</v>
      </c>
      <c r="AZ32" s="276">
        <f>SUMIFS('内訳書2-3'!$T$8:$T$1608,'内訳書2-3'!$G$8:$G$1608,'【原則記入不要】内訳書1-1'!$D32,'内訳書2-3'!$U$8:$U$1608,AZ$24)</f>
        <v>0</v>
      </c>
      <c r="BA32" s="276">
        <f>SUMIFS('内訳書2-3'!$T$8:$T$1608,'内訳書2-3'!$G$8:$G$1608,'【原則記入不要】内訳書1-1'!$D32,'内訳書2-3'!$U$8:$U$1608,BA$24)</f>
        <v>0</v>
      </c>
      <c r="BB32" s="276">
        <f>SUMIFS('内訳書2-3'!$T$8:$T$1608,'内訳書2-3'!$G$8:$G$1608,'【原則記入不要】内訳書1-1'!$D32,'内訳書2-3'!$U$8:$U$1608,BB$24)</f>
        <v>0</v>
      </c>
      <c r="BC32" s="276">
        <f>SUMIFS('内訳書2-3'!$T$8:$T$1608,'内訳書2-3'!$G$8:$G$1608,'【原則記入不要】内訳書1-1'!$D32,'内訳書2-3'!$U$8:$U$1608,BC$24)</f>
        <v>0</v>
      </c>
      <c r="BD32" s="276">
        <f>SUMIFS('内訳書2-3'!$T$8:$T$1608,'内訳書2-3'!$G$8:$G$1608,'【原則記入不要】内訳書1-1'!$D32,'内訳書2-3'!$U$8:$U$1608,BD$24)</f>
        <v>0</v>
      </c>
      <c r="BE32" s="276">
        <f>SUMIFS('内訳書2-3'!$T$8:$T$1608,'内訳書2-3'!$G$8:$G$1608,'【原則記入不要】内訳書1-1'!$D32,'内訳書2-3'!$U$8:$U$1608,BE$24)</f>
        <v>0</v>
      </c>
      <c r="BF32" s="276">
        <f>SUMIFS('内訳書2-3'!$T$8:$T$1608,'内訳書2-3'!$G$8:$G$1608,'【原則記入不要】内訳書1-1'!$D32,'内訳書2-3'!$U$8:$U$1608,BF$24)</f>
        <v>0</v>
      </c>
      <c r="BG32" s="276">
        <f>SUMIFS('内訳書2-3'!$T$8:$T$1608,'内訳書2-3'!$G$8:$G$1608,'【原則記入不要】内訳書1-1'!$D32,'内訳書2-3'!$U$8:$U$1608,BG$24)</f>
        <v>0</v>
      </c>
      <c r="BH32" s="276">
        <f>SUMIFS('内訳書2-3'!$T$8:$T$1608,'内訳書2-3'!$G$8:$G$1608,'【原則記入不要】内訳書1-1'!$D32,'内訳書2-3'!$U$8:$U$1608,BH$24)</f>
        <v>0</v>
      </c>
      <c r="BI32" s="276">
        <f>SUMIFS('内訳書2-3'!$T$8:$T$1608,'内訳書2-3'!$G$8:$G$1608,'【原則記入不要】内訳書1-1'!$D32,'内訳書2-3'!$U$8:$U$1608,BI$24)</f>
        <v>0</v>
      </c>
      <c r="BJ32" s="276">
        <f>SUMIFS('内訳書2-3'!$T$8:$T$1608,'内訳書2-3'!$G$8:$G$1608,'【原則記入不要】内訳書1-1'!$D32,'内訳書2-3'!$U$8:$U$1608,BJ$24)</f>
        <v>0</v>
      </c>
      <c r="BK32" s="276">
        <f>SUMIFS('内訳書2-3'!$T$8:$T$1608,'内訳書2-3'!$G$8:$G$1608,'【原則記入不要】内訳書1-1'!$D32,'内訳書2-3'!$U$8:$U$1608,BK$24)</f>
        <v>0</v>
      </c>
      <c r="BL32" s="276">
        <f>SUMIFS('内訳書2-3'!$T$8:$T$1608,'内訳書2-3'!$G$8:$G$1608,'【原則記入不要】内訳書1-1'!$D32,'内訳書2-3'!$U$8:$U$1608,BL$24)</f>
        <v>0</v>
      </c>
      <c r="BM32" s="276">
        <f>SUMIFS('内訳書2-3'!$T$8:$T$1608,'内訳書2-3'!$G$8:$G$1608,'【原則記入不要】内訳書1-1'!$D32,'内訳書2-3'!$U$8:$U$1608,BM$24)</f>
        <v>0</v>
      </c>
      <c r="BN32" s="276">
        <f>SUMIFS('内訳書2-3'!$T$8:$T$1608,'内訳書2-3'!$G$8:$G$1608,'【原則記入不要】内訳書1-1'!$D32,'内訳書2-3'!$U$8:$U$1608,BN$24)</f>
        <v>0</v>
      </c>
      <c r="BO32" s="277">
        <f>'内訳書2-3'!$I1842</f>
        <v>0</v>
      </c>
      <c r="BP32" s="278">
        <f>'内訳書2-4'!$I1992</f>
        <v>0</v>
      </c>
      <c r="BQ32" s="285">
        <f t="shared" si="24"/>
        <v>0</v>
      </c>
      <c r="BR32" s="195">
        <f t="shared" si="25"/>
        <v>0</v>
      </c>
      <c r="BS32" s="195"/>
    </row>
    <row r="33" spans="2:71" ht="18" customHeight="1">
      <c r="B33" s="769"/>
      <c r="C33" s="754"/>
      <c r="D33" s="242" t="s">
        <v>24</v>
      </c>
      <c r="E33" s="280">
        <f>SUMIFS('内訳書2-1'!$T$8:$T$1608,'内訳書2-1'!$G$8:$G$1608,'【原則記入不要】内訳書1-1'!$D33,'内訳書2-1'!$U$8:$U$1608,E$24)</f>
        <v>0</v>
      </c>
      <c r="F33" s="280">
        <f>SUMIFS('内訳書2-1'!$T$8:$T$1608,'内訳書2-1'!$G$8:$G$1608,'【原則記入不要】内訳書1-1'!$D33,'内訳書2-1'!$U$8:$U$1608,F$24)</f>
        <v>0</v>
      </c>
      <c r="G33" s="280">
        <f>SUMIFS('内訳書2-1'!$T$8:$T$1608,'内訳書2-1'!$G$8:$G$1608,'【原則記入不要】内訳書1-1'!$D33,'内訳書2-1'!$U$8:$U$1608,G$24)</f>
        <v>0</v>
      </c>
      <c r="H33" s="280">
        <f>SUMIFS('内訳書2-1'!$T$8:$T$1608,'内訳書2-1'!$G$8:$G$1608,'【原則記入不要】内訳書1-1'!$D33,'内訳書2-1'!$U$8:$U$1608,H$24)</f>
        <v>0</v>
      </c>
      <c r="I33" s="280">
        <f>SUMIFS('内訳書2-1'!$T$8:$T$1608,'内訳書2-1'!$G$8:$G$1608,'【原則記入不要】内訳書1-1'!$D33,'内訳書2-1'!$U$8:$U$1608,I$24)</f>
        <v>0</v>
      </c>
      <c r="J33" s="280">
        <f>SUMIFS('内訳書2-1'!$T$8:$T$1608,'内訳書2-1'!$G$8:$G$1608,'【原則記入不要】内訳書1-1'!$D33,'内訳書2-1'!$U$8:$U$1608,J$24)</f>
        <v>0</v>
      </c>
      <c r="K33" s="280">
        <f>SUMIFS('内訳書2-1'!$T$8:$T$1608,'内訳書2-1'!$G$8:$G$1608,'【原則記入不要】内訳書1-1'!$D33,'内訳書2-1'!$U$8:$U$1608,K$24)</f>
        <v>0</v>
      </c>
      <c r="L33" s="280">
        <f>SUMIFS('内訳書2-1'!$T$8:$T$1608,'内訳書2-1'!$G$8:$G$1608,'【原則記入不要】内訳書1-1'!$D33,'内訳書2-1'!$U$8:$U$1608,L$24)</f>
        <v>0</v>
      </c>
      <c r="M33" s="280">
        <f>SUMIFS('内訳書2-1'!$T$8:$T$1608,'内訳書2-1'!$G$8:$G$1608,'【原則記入不要】内訳書1-1'!$D33,'内訳書2-1'!$U$8:$U$1608,M$24)</f>
        <v>0</v>
      </c>
      <c r="N33" s="280">
        <f>SUMIFS('内訳書2-1'!$T$8:$T$1608,'内訳書2-1'!$G$8:$G$1608,'【原則記入不要】内訳書1-1'!$D33,'内訳書2-1'!$U$8:$U$1608,N$24)</f>
        <v>0</v>
      </c>
      <c r="O33" s="280">
        <f>SUMIFS('内訳書2-1'!$T$8:$T$1608,'内訳書2-1'!$G$8:$G$1608,'【原則記入不要】内訳書1-1'!$D33,'内訳書2-1'!$U$8:$U$1608,O$24)</f>
        <v>0</v>
      </c>
      <c r="P33" s="280">
        <f>SUMIFS('内訳書2-1'!$T$8:$T$1608,'内訳書2-1'!$G$8:$G$1608,'【原則記入不要】内訳書1-1'!$D33,'内訳書2-1'!$U$8:$U$1608,P$24)</f>
        <v>0</v>
      </c>
      <c r="Q33" s="280">
        <f>SUMIFS('内訳書2-1'!$T$8:$T$1608,'内訳書2-1'!$G$8:$G$1608,'【原則記入不要】内訳書1-1'!$D33,'内訳書2-1'!$U$8:$U$1608,Q$24)</f>
        <v>0</v>
      </c>
      <c r="R33" s="280">
        <f>SUMIFS('内訳書2-1'!$T$8:$T$1608,'内訳書2-1'!$G$8:$G$1608,'【原則記入不要】内訳書1-1'!$D33,'内訳書2-1'!$U$8:$U$1608,R$24)</f>
        <v>0</v>
      </c>
      <c r="S33" s="280">
        <f>SUMIFS('内訳書2-1'!$T$8:$T$1608,'内訳書2-1'!$G$8:$G$1608,'【原則記入不要】内訳書1-1'!$D33,'内訳書2-1'!$U$8:$U$1608,S$24)</f>
        <v>0</v>
      </c>
      <c r="T33" s="280">
        <f>SUMIFS('内訳書2-1'!$T$8:$T$1608,'内訳書2-1'!$G$8:$G$1608,'【原則記入不要】内訳書1-1'!$D33,'内訳書2-1'!$U$8:$U$1608,T$24)</f>
        <v>0</v>
      </c>
      <c r="U33" s="280">
        <f>SUMIFS('内訳書2-1'!$T$8:$T$1608,'内訳書2-1'!$G$8:$G$1608,'【原則記入不要】内訳書1-1'!$D33,'内訳書2-1'!$U$8:$U$1608,U$24)</f>
        <v>0</v>
      </c>
      <c r="V33" s="280">
        <f>SUMIFS('内訳書2-1'!$T$8:$T$1608,'内訳書2-1'!$G$8:$G$1608,'【原則記入不要】内訳書1-1'!$D33,'内訳書2-1'!$U$8:$U$1608,V$24)</f>
        <v>0</v>
      </c>
      <c r="W33" s="280">
        <f>SUMIFS('内訳書2-1'!$T$8:$T$1608,'内訳書2-1'!$G$8:$G$1608,'【原則記入不要】内訳書1-1'!$D33,'内訳書2-1'!$U$8:$U$1608,W$24)</f>
        <v>0</v>
      </c>
      <c r="X33" s="280">
        <f>SUMIFS('内訳書2-1'!$T$8:$T$1608,'内訳書2-1'!$G$8:$G$1608,'【原則記入不要】内訳書1-1'!$D33,'内訳書2-1'!$U$8:$U$1608,X$24)</f>
        <v>0</v>
      </c>
      <c r="Y33" s="281">
        <f>'内訳書2-1'!$I1843</f>
        <v>0</v>
      </c>
      <c r="Z33" s="280">
        <f>SUMIFS('内訳書2-2'!$T$8:$T$1608,'内訳書2-2'!$G$8:$G$1608,'【原則記入不要】内訳書1-1'!$D33,'内訳書2-2'!$U$8:$U$1608,Z$24)</f>
        <v>0</v>
      </c>
      <c r="AA33" s="280">
        <f>SUMIFS('内訳書2-2'!$T$8:$T$1608,'内訳書2-2'!$G$8:$G$1608,'【原則記入不要】内訳書1-1'!$D33,'内訳書2-2'!$U$8:$U$1608,AA$24)</f>
        <v>0</v>
      </c>
      <c r="AB33" s="280">
        <f>SUMIFS('内訳書2-2'!$T$8:$T$1608,'内訳書2-2'!$G$8:$G$1608,'【原則記入不要】内訳書1-1'!$D33,'内訳書2-2'!$U$8:$U$1608,AB$24)</f>
        <v>0</v>
      </c>
      <c r="AC33" s="280">
        <f>SUMIFS('内訳書2-2'!$T$8:$T$1608,'内訳書2-2'!$G$8:$G$1608,'【原則記入不要】内訳書1-1'!$D33,'内訳書2-2'!$U$8:$U$1608,AC$24)</f>
        <v>0</v>
      </c>
      <c r="AD33" s="280">
        <f>SUMIFS('内訳書2-2'!$T$8:$T$1608,'内訳書2-2'!$G$8:$G$1608,'【原則記入不要】内訳書1-1'!$D33,'内訳書2-2'!$U$8:$U$1608,AD$24)</f>
        <v>0</v>
      </c>
      <c r="AE33" s="280">
        <f>SUMIFS('内訳書2-2'!$T$8:$T$1608,'内訳書2-2'!$G$8:$G$1608,'【原則記入不要】内訳書1-1'!$D33,'内訳書2-2'!$U$8:$U$1608,AE$24)</f>
        <v>0</v>
      </c>
      <c r="AF33" s="280">
        <f>SUMIFS('内訳書2-2'!$T$8:$T$1608,'内訳書2-2'!$G$8:$G$1608,'【原則記入不要】内訳書1-1'!$D33,'内訳書2-2'!$U$8:$U$1608,AF$24)</f>
        <v>0</v>
      </c>
      <c r="AG33" s="280">
        <f>SUMIFS('内訳書2-2'!$T$8:$T$1608,'内訳書2-2'!$G$8:$G$1608,'【原則記入不要】内訳書1-1'!$D33,'内訳書2-2'!$U$8:$U$1608,AG$24)</f>
        <v>0</v>
      </c>
      <c r="AH33" s="280">
        <f>SUMIFS('内訳書2-2'!$T$8:$T$1608,'内訳書2-2'!$G$8:$G$1608,'【原則記入不要】内訳書1-1'!$D33,'内訳書2-2'!$U$8:$U$1608,AH$24)</f>
        <v>0</v>
      </c>
      <c r="AI33" s="280">
        <f>SUMIFS('内訳書2-2'!$T$8:$T$1608,'内訳書2-2'!$G$8:$G$1608,'【原則記入不要】内訳書1-1'!$D33,'内訳書2-2'!$U$8:$U$1608,AI$24)</f>
        <v>0</v>
      </c>
      <c r="AJ33" s="280">
        <f>SUMIFS('内訳書2-2'!$T$8:$T$1608,'内訳書2-2'!$G$8:$G$1608,'【原則記入不要】内訳書1-1'!$D33,'内訳書2-2'!$U$8:$U$1608,AJ$24)</f>
        <v>0</v>
      </c>
      <c r="AK33" s="280">
        <f>SUMIFS('内訳書2-2'!$T$8:$T$1608,'内訳書2-2'!$G$8:$G$1608,'【原則記入不要】内訳書1-1'!$D33,'内訳書2-2'!$U$8:$U$1608,AK$24)</f>
        <v>0</v>
      </c>
      <c r="AL33" s="280">
        <f>SUMIFS('内訳書2-2'!$T$8:$T$1608,'内訳書2-2'!$G$8:$G$1608,'【原則記入不要】内訳書1-1'!$D33,'内訳書2-2'!$U$8:$U$1608,AL$24)</f>
        <v>0</v>
      </c>
      <c r="AM33" s="280">
        <f>SUMIFS('内訳書2-2'!$T$8:$T$1608,'内訳書2-2'!$G$8:$G$1608,'【原則記入不要】内訳書1-1'!$D33,'内訳書2-2'!$U$8:$U$1608,AM$24)</f>
        <v>0</v>
      </c>
      <c r="AN33" s="280">
        <f>SUMIFS('内訳書2-2'!$T$8:$T$1608,'内訳書2-2'!$G$8:$G$1608,'【原則記入不要】内訳書1-1'!$D33,'内訳書2-2'!$U$8:$U$1608,AN$24)</f>
        <v>0</v>
      </c>
      <c r="AO33" s="280">
        <f>SUMIFS('内訳書2-2'!$T$8:$T$1608,'内訳書2-2'!$G$8:$G$1608,'【原則記入不要】内訳書1-1'!$D33,'内訳書2-2'!$U$8:$U$1608,AO$24)</f>
        <v>0</v>
      </c>
      <c r="AP33" s="280">
        <f>SUMIFS('内訳書2-2'!$T$8:$T$1608,'内訳書2-2'!$G$8:$G$1608,'【原則記入不要】内訳書1-1'!$D33,'内訳書2-2'!$U$8:$U$1608,AP$24)</f>
        <v>0</v>
      </c>
      <c r="AQ33" s="280">
        <f>SUMIFS('内訳書2-2'!$T$8:$T$1608,'内訳書2-2'!$G$8:$G$1608,'【原則記入不要】内訳書1-1'!$D33,'内訳書2-2'!$U$8:$U$1608,AQ$24)</f>
        <v>0</v>
      </c>
      <c r="AR33" s="280">
        <f>SUMIFS('内訳書2-2'!$T$8:$T$1608,'内訳書2-2'!$G$8:$G$1608,'【原則記入不要】内訳書1-1'!$D33,'内訳書2-2'!$U$8:$U$1608,AR$24)</f>
        <v>0</v>
      </c>
      <c r="AS33" s="280">
        <f>SUMIFS('内訳書2-2'!$T$8:$T$1608,'内訳書2-2'!$G$8:$G$1608,'【原則記入不要】内訳書1-1'!$D33,'内訳書2-2'!$U$8:$U$1608,AS$24)</f>
        <v>0</v>
      </c>
      <c r="AT33" s="281">
        <f>'内訳書2-2'!$I1843</f>
        <v>0</v>
      </c>
      <c r="AU33" s="280">
        <f>SUMIFS('内訳書2-3'!$T$8:$T$1608,'内訳書2-3'!$G$8:$G$1608,'【原則記入不要】内訳書1-1'!$D33,'内訳書2-3'!$U$8:$U$1608,AU$24)</f>
        <v>0</v>
      </c>
      <c r="AV33" s="280">
        <f>SUMIFS('内訳書2-3'!$T$8:$T$1608,'内訳書2-3'!$G$8:$G$1608,'【原則記入不要】内訳書1-1'!$D33,'内訳書2-3'!$U$8:$U$1608,AV$24)</f>
        <v>0</v>
      </c>
      <c r="AW33" s="280">
        <f>SUMIFS('内訳書2-3'!$T$8:$T$1608,'内訳書2-3'!$G$8:$G$1608,'【原則記入不要】内訳書1-1'!$D33,'内訳書2-3'!$U$8:$U$1608,AW$24)</f>
        <v>0</v>
      </c>
      <c r="AX33" s="280">
        <f>SUMIFS('内訳書2-3'!$T$8:$T$1608,'内訳書2-3'!$G$8:$G$1608,'【原則記入不要】内訳書1-1'!$D33,'内訳書2-3'!$U$8:$U$1608,AX$24)</f>
        <v>0</v>
      </c>
      <c r="AY33" s="280">
        <f>SUMIFS('内訳書2-3'!$T$8:$T$1608,'内訳書2-3'!$G$8:$G$1608,'【原則記入不要】内訳書1-1'!$D33,'内訳書2-3'!$U$8:$U$1608,AY$24)</f>
        <v>0</v>
      </c>
      <c r="AZ33" s="280">
        <f>SUMIFS('内訳書2-3'!$T$8:$T$1608,'内訳書2-3'!$G$8:$G$1608,'【原則記入不要】内訳書1-1'!$D33,'内訳書2-3'!$U$8:$U$1608,AZ$24)</f>
        <v>0</v>
      </c>
      <c r="BA33" s="280">
        <f>SUMIFS('内訳書2-3'!$T$8:$T$1608,'内訳書2-3'!$G$8:$G$1608,'【原則記入不要】内訳書1-1'!$D33,'内訳書2-3'!$U$8:$U$1608,BA$24)</f>
        <v>0</v>
      </c>
      <c r="BB33" s="280">
        <f>SUMIFS('内訳書2-3'!$T$8:$T$1608,'内訳書2-3'!$G$8:$G$1608,'【原則記入不要】内訳書1-1'!$D33,'内訳書2-3'!$U$8:$U$1608,BB$24)</f>
        <v>0</v>
      </c>
      <c r="BC33" s="280">
        <f>SUMIFS('内訳書2-3'!$T$8:$T$1608,'内訳書2-3'!$G$8:$G$1608,'【原則記入不要】内訳書1-1'!$D33,'内訳書2-3'!$U$8:$U$1608,BC$24)</f>
        <v>0</v>
      </c>
      <c r="BD33" s="280">
        <f>SUMIFS('内訳書2-3'!$T$8:$T$1608,'内訳書2-3'!$G$8:$G$1608,'【原則記入不要】内訳書1-1'!$D33,'内訳書2-3'!$U$8:$U$1608,BD$24)</f>
        <v>0</v>
      </c>
      <c r="BE33" s="280">
        <f>SUMIFS('内訳書2-3'!$T$8:$T$1608,'内訳書2-3'!$G$8:$G$1608,'【原則記入不要】内訳書1-1'!$D33,'内訳書2-3'!$U$8:$U$1608,BE$24)</f>
        <v>0</v>
      </c>
      <c r="BF33" s="280">
        <f>SUMIFS('内訳書2-3'!$T$8:$T$1608,'内訳書2-3'!$G$8:$G$1608,'【原則記入不要】内訳書1-1'!$D33,'内訳書2-3'!$U$8:$U$1608,BF$24)</f>
        <v>0</v>
      </c>
      <c r="BG33" s="280">
        <f>SUMIFS('内訳書2-3'!$T$8:$T$1608,'内訳書2-3'!$G$8:$G$1608,'【原則記入不要】内訳書1-1'!$D33,'内訳書2-3'!$U$8:$U$1608,BG$24)</f>
        <v>0</v>
      </c>
      <c r="BH33" s="280">
        <f>SUMIFS('内訳書2-3'!$T$8:$T$1608,'内訳書2-3'!$G$8:$G$1608,'【原則記入不要】内訳書1-1'!$D33,'内訳書2-3'!$U$8:$U$1608,BH$24)</f>
        <v>0</v>
      </c>
      <c r="BI33" s="280">
        <f>SUMIFS('内訳書2-3'!$T$8:$T$1608,'内訳書2-3'!$G$8:$G$1608,'【原則記入不要】内訳書1-1'!$D33,'内訳書2-3'!$U$8:$U$1608,BI$24)</f>
        <v>0</v>
      </c>
      <c r="BJ33" s="280">
        <f>SUMIFS('内訳書2-3'!$T$8:$T$1608,'内訳書2-3'!$G$8:$G$1608,'【原則記入不要】内訳書1-1'!$D33,'内訳書2-3'!$U$8:$U$1608,BJ$24)</f>
        <v>0</v>
      </c>
      <c r="BK33" s="280">
        <f>SUMIFS('内訳書2-3'!$T$8:$T$1608,'内訳書2-3'!$G$8:$G$1608,'【原則記入不要】内訳書1-1'!$D33,'内訳書2-3'!$U$8:$U$1608,BK$24)</f>
        <v>0</v>
      </c>
      <c r="BL33" s="280">
        <f>SUMIFS('内訳書2-3'!$T$8:$T$1608,'内訳書2-3'!$G$8:$G$1608,'【原則記入不要】内訳書1-1'!$D33,'内訳書2-3'!$U$8:$U$1608,BL$24)</f>
        <v>0</v>
      </c>
      <c r="BM33" s="280">
        <f>SUMIFS('内訳書2-3'!$T$8:$T$1608,'内訳書2-3'!$G$8:$G$1608,'【原則記入不要】内訳書1-1'!$D33,'内訳書2-3'!$U$8:$U$1608,BM$24)</f>
        <v>0</v>
      </c>
      <c r="BN33" s="280">
        <f>SUMIFS('内訳書2-3'!$T$8:$T$1608,'内訳書2-3'!$G$8:$G$1608,'【原則記入不要】内訳書1-1'!$D33,'内訳書2-3'!$U$8:$U$1608,BN$24)</f>
        <v>0</v>
      </c>
      <c r="BO33" s="281">
        <f>'内訳書2-3'!$I1843</f>
        <v>0</v>
      </c>
      <c r="BP33" s="282">
        <f>'内訳書2-4'!$I1993</f>
        <v>0</v>
      </c>
      <c r="BQ33" s="283">
        <f t="shared" si="24"/>
        <v>0</v>
      </c>
      <c r="BR33" s="195">
        <f t="shared" si="25"/>
        <v>0</v>
      </c>
      <c r="BS33" s="195"/>
    </row>
    <row r="34" spans="2:71" ht="18" customHeight="1">
      <c r="B34" s="769"/>
      <c r="C34" s="771" t="s">
        <v>102</v>
      </c>
      <c r="D34" s="240" t="s">
        <v>1</v>
      </c>
      <c r="E34" s="273">
        <f>SUMIFS('内訳書2-1'!$T$8:$T$1608,'内訳書2-1'!$G$8:$G$1608,'【原則記入不要】内訳書1-1'!$D34,'内訳書2-1'!$U$8:$U$1608,E$24)</f>
        <v>0</v>
      </c>
      <c r="F34" s="273">
        <f>SUMIFS('内訳書2-1'!$T$8:$T$1608,'内訳書2-1'!$G$8:$G$1608,'【原則記入不要】内訳書1-1'!$D34,'内訳書2-1'!$U$8:$U$1608,F$24)</f>
        <v>0</v>
      </c>
      <c r="G34" s="273">
        <f>SUMIFS('内訳書2-1'!$T$8:$T$1608,'内訳書2-1'!$G$8:$G$1608,'【原則記入不要】内訳書1-1'!$D34,'内訳書2-1'!$U$8:$U$1608,G$24)</f>
        <v>0</v>
      </c>
      <c r="H34" s="273">
        <f>SUMIFS('内訳書2-1'!$T$8:$T$1608,'内訳書2-1'!$G$8:$G$1608,'【原則記入不要】内訳書1-1'!$D34,'内訳書2-1'!$U$8:$U$1608,H$24)</f>
        <v>0</v>
      </c>
      <c r="I34" s="273">
        <f>SUMIFS('内訳書2-1'!$T$8:$T$1608,'内訳書2-1'!$G$8:$G$1608,'【原則記入不要】内訳書1-1'!$D34,'内訳書2-1'!$U$8:$U$1608,I$24)</f>
        <v>0</v>
      </c>
      <c r="J34" s="273">
        <f>SUMIFS('内訳書2-1'!$T$8:$T$1608,'内訳書2-1'!$G$8:$G$1608,'【原則記入不要】内訳書1-1'!$D34,'内訳書2-1'!$U$8:$U$1608,J$24)</f>
        <v>0</v>
      </c>
      <c r="K34" s="273">
        <f>SUMIFS('内訳書2-1'!$T$8:$T$1608,'内訳書2-1'!$G$8:$G$1608,'【原則記入不要】内訳書1-1'!$D34,'内訳書2-1'!$U$8:$U$1608,K$24)</f>
        <v>0</v>
      </c>
      <c r="L34" s="273">
        <f>SUMIFS('内訳書2-1'!$T$8:$T$1608,'内訳書2-1'!$G$8:$G$1608,'【原則記入不要】内訳書1-1'!$D34,'内訳書2-1'!$U$8:$U$1608,L$24)</f>
        <v>0</v>
      </c>
      <c r="M34" s="273">
        <f>SUMIFS('内訳書2-1'!$T$8:$T$1608,'内訳書2-1'!$G$8:$G$1608,'【原則記入不要】内訳書1-1'!$D34,'内訳書2-1'!$U$8:$U$1608,M$24)</f>
        <v>0</v>
      </c>
      <c r="N34" s="273">
        <f>SUMIFS('内訳書2-1'!$T$8:$T$1608,'内訳書2-1'!$G$8:$G$1608,'【原則記入不要】内訳書1-1'!$D34,'内訳書2-1'!$U$8:$U$1608,N$24)</f>
        <v>0</v>
      </c>
      <c r="O34" s="273">
        <f>SUMIFS('内訳書2-1'!$T$8:$T$1608,'内訳書2-1'!$G$8:$G$1608,'【原則記入不要】内訳書1-1'!$D34,'内訳書2-1'!$U$8:$U$1608,O$24)</f>
        <v>0</v>
      </c>
      <c r="P34" s="273">
        <f>SUMIFS('内訳書2-1'!$T$8:$T$1608,'内訳書2-1'!$G$8:$G$1608,'【原則記入不要】内訳書1-1'!$D34,'内訳書2-1'!$U$8:$U$1608,P$24)</f>
        <v>0</v>
      </c>
      <c r="Q34" s="273">
        <f>SUMIFS('内訳書2-1'!$T$8:$T$1608,'内訳書2-1'!$G$8:$G$1608,'【原則記入不要】内訳書1-1'!$D34,'内訳書2-1'!$U$8:$U$1608,Q$24)</f>
        <v>0</v>
      </c>
      <c r="R34" s="273">
        <f>SUMIFS('内訳書2-1'!$T$8:$T$1608,'内訳書2-1'!$G$8:$G$1608,'【原則記入不要】内訳書1-1'!$D34,'内訳書2-1'!$U$8:$U$1608,R$24)</f>
        <v>0</v>
      </c>
      <c r="S34" s="273">
        <f>SUMIFS('内訳書2-1'!$T$8:$T$1608,'内訳書2-1'!$G$8:$G$1608,'【原則記入不要】内訳書1-1'!$D34,'内訳書2-1'!$U$8:$U$1608,S$24)</f>
        <v>0</v>
      </c>
      <c r="T34" s="273">
        <f>SUMIFS('内訳書2-1'!$T$8:$T$1608,'内訳書2-1'!$G$8:$G$1608,'【原則記入不要】内訳書1-1'!$D34,'内訳書2-1'!$U$8:$U$1608,T$24)</f>
        <v>0</v>
      </c>
      <c r="U34" s="273">
        <f>SUMIFS('内訳書2-1'!$T$8:$T$1608,'内訳書2-1'!$G$8:$G$1608,'【原則記入不要】内訳書1-1'!$D34,'内訳書2-1'!$U$8:$U$1608,U$24)</f>
        <v>0</v>
      </c>
      <c r="V34" s="273">
        <f>SUMIFS('内訳書2-1'!$T$8:$T$1608,'内訳書2-1'!$G$8:$G$1608,'【原則記入不要】内訳書1-1'!$D34,'内訳書2-1'!$U$8:$U$1608,V$24)</f>
        <v>0</v>
      </c>
      <c r="W34" s="273">
        <f>SUMIFS('内訳書2-1'!$T$8:$T$1608,'内訳書2-1'!$G$8:$G$1608,'【原則記入不要】内訳書1-1'!$D34,'内訳書2-1'!$U$8:$U$1608,W$24)</f>
        <v>0</v>
      </c>
      <c r="X34" s="273">
        <f>SUMIFS('内訳書2-1'!$T$8:$T$1608,'内訳書2-1'!$G$8:$G$1608,'【原則記入不要】内訳書1-1'!$D34,'内訳書2-1'!$U$8:$U$1608,X$24)</f>
        <v>0</v>
      </c>
      <c r="Y34" s="274">
        <f>'内訳書2-1'!$I1844</f>
        <v>0</v>
      </c>
      <c r="Z34" s="273">
        <f>SUMIFS('内訳書2-2'!$T$8:$T$1608,'内訳書2-2'!$G$8:$G$1608,'【原則記入不要】内訳書1-1'!$D34,'内訳書2-2'!$U$8:$U$1608,Z$24)</f>
        <v>0</v>
      </c>
      <c r="AA34" s="273">
        <f>SUMIFS('内訳書2-2'!$T$8:$T$1608,'内訳書2-2'!$G$8:$G$1608,'【原則記入不要】内訳書1-1'!$D34,'内訳書2-2'!$U$8:$U$1608,AA$24)</f>
        <v>0</v>
      </c>
      <c r="AB34" s="273">
        <f>SUMIFS('内訳書2-2'!$T$8:$T$1608,'内訳書2-2'!$G$8:$G$1608,'【原則記入不要】内訳書1-1'!$D34,'内訳書2-2'!$U$8:$U$1608,AB$24)</f>
        <v>0</v>
      </c>
      <c r="AC34" s="273">
        <f>SUMIFS('内訳書2-2'!$T$8:$T$1608,'内訳書2-2'!$G$8:$G$1608,'【原則記入不要】内訳書1-1'!$D34,'内訳書2-2'!$U$8:$U$1608,AC$24)</f>
        <v>0</v>
      </c>
      <c r="AD34" s="273">
        <f>SUMIFS('内訳書2-2'!$T$8:$T$1608,'内訳書2-2'!$G$8:$G$1608,'【原則記入不要】内訳書1-1'!$D34,'内訳書2-2'!$U$8:$U$1608,AD$24)</f>
        <v>0</v>
      </c>
      <c r="AE34" s="273">
        <f>SUMIFS('内訳書2-2'!$T$8:$T$1608,'内訳書2-2'!$G$8:$G$1608,'【原則記入不要】内訳書1-1'!$D34,'内訳書2-2'!$U$8:$U$1608,AE$24)</f>
        <v>0</v>
      </c>
      <c r="AF34" s="273">
        <f>SUMIFS('内訳書2-2'!$T$8:$T$1608,'内訳書2-2'!$G$8:$G$1608,'【原則記入不要】内訳書1-1'!$D34,'内訳書2-2'!$U$8:$U$1608,AF$24)</f>
        <v>0</v>
      </c>
      <c r="AG34" s="273">
        <f>SUMIFS('内訳書2-2'!$T$8:$T$1608,'内訳書2-2'!$G$8:$G$1608,'【原則記入不要】内訳書1-1'!$D34,'内訳書2-2'!$U$8:$U$1608,AG$24)</f>
        <v>0</v>
      </c>
      <c r="AH34" s="273">
        <f>SUMIFS('内訳書2-2'!$T$8:$T$1608,'内訳書2-2'!$G$8:$G$1608,'【原則記入不要】内訳書1-1'!$D34,'内訳書2-2'!$U$8:$U$1608,AH$24)</f>
        <v>0</v>
      </c>
      <c r="AI34" s="273">
        <f>SUMIFS('内訳書2-2'!$T$8:$T$1608,'内訳書2-2'!$G$8:$G$1608,'【原則記入不要】内訳書1-1'!$D34,'内訳書2-2'!$U$8:$U$1608,AI$24)</f>
        <v>0</v>
      </c>
      <c r="AJ34" s="273">
        <f>SUMIFS('内訳書2-2'!$T$8:$T$1608,'内訳書2-2'!$G$8:$G$1608,'【原則記入不要】内訳書1-1'!$D34,'内訳書2-2'!$U$8:$U$1608,AJ$24)</f>
        <v>0</v>
      </c>
      <c r="AK34" s="273">
        <f>SUMIFS('内訳書2-2'!$T$8:$T$1608,'内訳書2-2'!$G$8:$G$1608,'【原則記入不要】内訳書1-1'!$D34,'内訳書2-2'!$U$8:$U$1608,AK$24)</f>
        <v>0</v>
      </c>
      <c r="AL34" s="273">
        <f>SUMIFS('内訳書2-2'!$T$8:$T$1608,'内訳書2-2'!$G$8:$G$1608,'【原則記入不要】内訳書1-1'!$D34,'内訳書2-2'!$U$8:$U$1608,AL$24)</f>
        <v>0</v>
      </c>
      <c r="AM34" s="273">
        <f>SUMIFS('内訳書2-2'!$T$8:$T$1608,'内訳書2-2'!$G$8:$G$1608,'【原則記入不要】内訳書1-1'!$D34,'内訳書2-2'!$U$8:$U$1608,AM$24)</f>
        <v>0</v>
      </c>
      <c r="AN34" s="273">
        <f>SUMIFS('内訳書2-2'!$T$8:$T$1608,'内訳書2-2'!$G$8:$G$1608,'【原則記入不要】内訳書1-1'!$D34,'内訳書2-2'!$U$8:$U$1608,AN$24)</f>
        <v>0</v>
      </c>
      <c r="AO34" s="273">
        <f>SUMIFS('内訳書2-2'!$T$8:$T$1608,'内訳書2-2'!$G$8:$G$1608,'【原則記入不要】内訳書1-1'!$D34,'内訳書2-2'!$U$8:$U$1608,AO$24)</f>
        <v>0</v>
      </c>
      <c r="AP34" s="273">
        <f>SUMIFS('内訳書2-2'!$T$8:$T$1608,'内訳書2-2'!$G$8:$G$1608,'【原則記入不要】内訳書1-1'!$D34,'内訳書2-2'!$U$8:$U$1608,AP$24)</f>
        <v>0</v>
      </c>
      <c r="AQ34" s="273">
        <f>SUMIFS('内訳書2-2'!$T$8:$T$1608,'内訳書2-2'!$G$8:$G$1608,'【原則記入不要】内訳書1-1'!$D34,'内訳書2-2'!$U$8:$U$1608,AQ$24)</f>
        <v>0</v>
      </c>
      <c r="AR34" s="273">
        <f>SUMIFS('内訳書2-2'!$T$8:$T$1608,'内訳書2-2'!$G$8:$G$1608,'【原則記入不要】内訳書1-1'!$D34,'内訳書2-2'!$U$8:$U$1608,AR$24)</f>
        <v>0</v>
      </c>
      <c r="AS34" s="273">
        <f>SUMIFS('内訳書2-2'!$T$8:$T$1608,'内訳書2-2'!$G$8:$G$1608,'【原則記入不要】内訳書1-1'!$D34,'内訳書2-2'!$U$8:$U$1608,AS$24)</f>
        <v>0</v>
      </c>
      <c r="AT34" s="274">
        <f>'内訳書2-2'!$I1844</f>
        <v>0</v>
      </c>
      <c r="AU34" s="273">
        <f>SUMIFS('内訳書2-3'!$T$8:$T$1608,'内訳書2-3'!$G$8:$G$1608,'【原則記入不要】内訳書1-1'!$D34,'内訳書2-3'!$U$8:$U$1608,AU$24)</f>
        <v>0</v>
      </c>
      <c r="AV34" s="273">
        <f>SUMIFS('内訳書2-3'!$T$8:$T$1608,'内訳書2-3'!$G$8:$G$1608,'【原則記入不要】内訳書1-1'!$D34,'内訳書2-3'!$U$8:$U$1608,AV$24)</f>
        <v>0</v>
      </c>
      <c r="AW34" s="273">
        <f>SUMIFS('内訳書2-3'!$T$8:$T$1608,'内訳書2-3'!$G$8:$G$1608,'【原則記入不要】内訳書1-1'!$D34,'内訳書2-3'!$U$8:$U$1608,AW$24)</f>
        <v>0</v>
      </c>
      <c r="AX34" s="273">
        <f>SUMIFS('内訳書2-3'!$T$8:$T$1608,'内訳書2-3'!$G$8:$G$1608,'【原則記入不要】内訳書1-1'!$D34,'内訳書2-3'!$U$8:$U$1608,AX$24)</f>
        <v>0</v>
      </c>
      <c r="AY34" s="273">
        <f>SUMIFS('内訳書2-3'!$T$8:$T$1608,'内訳書2-3'!$G$8:$G$1608,'【原則記入不要】内訳書1-1'!$D34,'内訳書2-3'!$U$8:$U$1608,AY$24)</f>
        <v>0</v>
      </c>
      <c r="AZ34" s="273">
        <f>SUMIFS('内訳書2-3'!$T$8:$T$1608,'内訳書2-3'!$G$8:$G$1608,'【原則記入不要】内訳書1-1'!$D34,'内訳書2-3'!$U$8:$U$1608,AZ$24)</f>
        <v>0</v>
      </c>
      <c r="BA34" s="273">
        <f>SUMIFS('内訳書2-3'!$T$8:$T$1608,'内訳書2-3'!$G$8:$G$1608,'【原則記入不要】内訳書1-1'!$D34,'内訳書2-3'!$U$8:$U$1608,BA$24)</f>
        <v>0</v>
      </c>
      <c r="BB34" s="273">
        <f>SUMIFS('内訳書2-3'!$T$8:$T$1608,'内訳書2-3'!$G$8:$G$1608,'【原則記入不要】内訳書1-1'!$D34,'内訳書2-3'!$U$8:$U$1608,BB$24)</f>
        <v>0</v>
      </c>
      <c r="BC34" s="273">
        <f>SUMIFS('内訳書2-3'!$T$8:$T$1608,'内訳書2-3'!$G$8:$G$1608,'【原則記入不要】内訳書1-1'!$D34,'内訳書2-3'!$U$8:$U$1608,BC$24)</f>
        <v>0</v>
      </c>
      <c r="BD34" s="273">
        <f>SUMIFS('内訳書2-3'!$T$8:$T$1608,'内訳書2-3'!$G$8:$G$1608,'【原則記入不要】内訳書1-1'!$D34,'内訳書2-3'!$U$8:$U$1608,BD$24)</f>
        <v>0</v>
      </c>
      <c r="BE34" s="273">
        <f>SUMIFS('内訳書2-3'!$T$8:$T$1608,'内訳書2-3'!$G$8:$G$1608,'【原則記入不要】内訳書1-1'!$D34,'内訳書2-3'!$U$8:$U$1608,BE$24)</f>
        <v>0</v>
      </c>
      <c r="BF34" s="273">
        <f>SUMIFS('内訳書2-3'!$T$8:$T$1608,'内訳書2-3'!$G$8:$G$1608,'【原則記入不要】内訳書1-1'!$D34,'内訳書2-3'!$U$8:$U$1608,BF$24)</f>
        <v>0</v>
      </c>
      <c r="BG34" s="273">
        <f>SUMIFS('内訳書2-3'!$T$8:$T$1608,'内訳書2-3'!$G$8:$G$1608,'【原則記入不要】内訳書1-1'!$D34,'内訳書2-3'!$U$8:$U$1608,BG$24)</f>
        <v>0</v>
      </c>
      <c r="BH34" s="273">
        <f>SUMIFS('内訳書2-3'!$T$8:$T$1608,'内訳書2-3'!$G$8:$G$1608,'【原則記入不要】内訳書1-1'!$D34,'内訳書2-3'!$U$8:$U$1608,BH$24)</f>
        <v>0</v>
      </c>
      <c r="BI34" s="273">
        <f>SUMIFS('内訳書2-3'!$T$8:$T$1608,'内訳書2-3'!$G$8:$G$1608,'【原則記入不要】内訳書1-1'!$D34,'内訳書2-3'!$U$8:$U$1608,BI$24)</f>
        <v>0</v>
      </c>
      <c r="BJ34" s="273">
        <f>SUMIFS('内訳書2-3'!$T$8:$T$1608,'内訳書2-3'!$G$8:$G$1608,'【原則記入不要】内訳書1-1'!$D34,'内訳書2-3'!$U$8:$U$1608,BJ$24)</f>
        <v>0</v>
      </c>
      <c r="BK34" s="273">
        <f>SUMIFS('内訳書2-3'!$T$8:$T$1608,'内訳書2-3'!$G$8:$G$1608,'【原則記入不要】内訳書1-1'!$D34,'内訳書2-3'!$U$8:$U$1608,BK$24)</f>
        <v>0</v>
      </c>
      <c r="BL34" s="273">
        <f>SUMIFS('内訳書2-3'!$T$8:$T$1608,'内訳書2-3'!$G$8:$G$1608,'【原則記入不要】内訳書1-1'!$D34,'内訳書2-3'!$U$8:$U$1608,BL$24)</f>
        <v>0</v>
      </c>
      <c r="BM34" s="273">
        <f>SUMIFS('内訳書2-3'!$T$8:$T$1608,'内訳書2-3'!$G$8:$G$1608,'【原則記入不要】内訳書1-1'!$D34,'内訳書2-3'!$U$8:$U$1608,BM$24)</f>
        <v>0</v>
      </c>
      <c r="BN34" s="273">
        <f>SUMIFS('内訳書2-3'!$T$8:$T$1608,'内訳書2-3'!$G$8:$G$1608,'【原則記入不要】内訳書1-1'!$D34,'内訳書2-3'!$U$8:$U$1608,BN$24)</f>
        <v>0</v>
      </c>
      <c r="BO34" s="274">
        <f>'内訳書2-3'!$I1844</f>
        <v>0</v>
      </c>
      <c r="BP34" s="284">
        <f>'内訳書2-4'!$I1994</f>
        <v>0</v>
      </c>
      <c r="BQ34" s="275">
        <f t="shared" si="24"/>
        <v>0</v>
      </c>
      <c r="BR34" s="195">
        <f t="shared" si="25"/>
        <v>0</v>
      </c>
      <c r="BS34" s="195"/>
    </row>
    <row r="35" spans="2:71" ht="18" customHeight="1">
      <c r="B35" s="769"/>
      <c r="C35" s="754"/>
      <c r="D35" s="241" t="s">
        <v>31</v>
      </c>
      <c r="E35" s="276">
        <f>SUMIFS('内訳書2-1'!$T$8:$T$1608,'内訳書2-1'!$G$8:$G$1608,'【原則記入不要】内訳書1-1'!$D35,'内訳書2-1'!$U$8:$U$1608,E$24)</f>
        <v>0</v>
      </c>
      <c r="F35" s="276">
        <f>SUMIFS('内訳書2-1'!$T$8:$T$1608,'内訳書2-1'!$G$8:$G$1608,'【原則記入不要】内訳書1-1'!$D35,'内訳書2-1'!$U$8:$U$1608,F$24)</f>
        <v>0</v>
      </c>
      <c r="G35" s="276">
        <f>SUMIFS('内訳書2-1'!$T$8:$T$1608,'内訳書2-1'!$G$8:$G$1608,'【原則記入不要】内訳書1-1'!$D35,'内訳書2-1'!$U$8:$U$1608,G$24)</f>
        <v>0</v>
      </c>
      <c r="H35" s="276">
        <f>SUMIFS('内訳書2-1'!$T$8:$T$1608,'内訳書2-1'!$G$8:$G$1608,'【原則記入不要】内訳書1-1'!$D35,'内訳書2-1'!$U$8:$U$1608,H$24)</f>
        <v>0</v>
      </c>
      <c r="I35" s="276">
        <f>SUMIFS('内訳書2-1'!$T$8:$T$1608,'内訳書2-1'!$G$8:$G$1608,'【原則記入不要】内訳書1-1'!$D35,'内訳書2-1'!$U$8:$U$1608,I$24)</f>
        <v>0</v>
      </c>
      <c r="J35" s="276">
        <f>SUMIFS('内訳書2-1'!$T$8:$T$1608,'内訳書2-1'!$G$8:$G$1608,'【原則記入不要】内訳書1-1'!$D35,'内訳書2-1'!$U$8:$U$1608,J$24)</f>
        <v>0</v>
      </c>
      <c r="K35" s="276">
        <f>SUMIFS('内訳書2-1'!$T$8:$T$1608,'内訳書2-1'!$G$8:$G$1608,'【原則記入不要】内訳書1-1'!$D35,'内訳書2-1'!$U$8:$U$1608,K$24)</f>
        <v>0</v>
      </c>
      <c r="L35" s="276">
        <f>SUMIFS('内訳書2-1'!$T$8:$T$1608,'内訳書2-1'!$G$8:$G$1608,'【原則記入不要】内訳書1-1'!$D35,'内訳書2-1'!$U$8:$U$1608,L$24)</f>
        <v>0</v>
      </c>
      <c r="M35" s="276">
        <f>SUMIFS('内訳書2-1'!$T$8:$T$1608,'内訳書2-1'!$G$8:$G$1608,'【原則記入不要】内訳書1-1'!$D35,'内訳書2-1'!$U$8:$U$1608,M$24)</f>
        <v>0</v>
      </c>
      <c r="N35" s="276">
        <f>SUMIFS('内訳書2-1'!$T$8:$T$1608,'内訳書2-1'!$G$8:$G$1608,'【原則記入不要】内訳書1-1'!$D35,'内訳書2-1'!$U$8:$U$1608,N$24)</f>
        <v>0</v>
      </c>
      <c r="O35" s="276">
        <f>SUMIFS('内訳書2-1'!$T$8:$T$1608,'内訳書2-1'!$G$8:$G$1608,'【原則記入不要】内訳書1-1'!$D35,'内訳書2-1'!$U$8:$U$1608,O$24)</f>
        <v>0</v>
      </c>
      <c r="P35" s="276">
        <f>SUMIFS('内訳書2-1'!$T$8:$T$1608,'内訳書2-1'!$G$8:$G$1608,'【原則記入不要】内訳書1-1'!$D35,'内訳書2-1'!$U$8:$U$1608,P$24)</f>
        <v>0</v>
      </c>
      <c r="Q35" s="276">
        <f>SUMIFS('内訳書2-1'!$T$8:$T$1608,'内訳書2-1'!$G$8:$G$1608,'【原則記入不要】内訳書1-1'!$D35,'内訳書2-1'!$U$8:$U$1608,Q$24)</f>
        <v>0</v>
      </c>
      <c r="R35" s="276">
        <f>SUMIFS('内訳書2-1'!$T$8:$T$1608,'内訳書2-1'!$G$8:$G$1608,'【原則記入不要】内訳書1-1'!$D35,'内訳書2-1'!$U$8:$U$1608,R$24)</f>
        <v>0</v>
      </c>
      <c r="S35" s="276">
        <f>SUMIFS('内訳書2-1'!$T$8:$T$1608,'内訳書2-1'!$G$8:$G$1608,'【原則記入不要】内訳書1-1'!$D35,'内訳書2-1'!$U$8:$U$1608,S$24)</f>
        <v>0</v>
      </c>
      <c r="T35" s="276">
        <f>SUMIFS('内訳書2-1'!$T$8:$T$1608,'内訳書2-1'!$G$8:$G$1608,'【原則記入不要】内訳書1-1'!$D35,'内訳書2-1'!$U$8:$U$1608,T$24)</f>
        <v>0</v>
      </c>
      <c r="U35" s="276">
        <f>SUMIFS('内訳書2-1'!$T$8:$T$1608,'内訳書2-1'!$G$8:$G$1608,'【原則記入不要】内訳書1-1'!$D35,'内訳書2-1'!$U$8:$U$1608,U$24)</f>
        <v>0</v>
      </c>
      <c r="V35" s="276">
        <f>SUMIFS('内訳書2-1'!$T$8:$T$1608,'内訳書2-1'!$G$8:$G$1608,'【原則記入不要】内訳書1-1'!$D35,'内訳書2-1'!$U$8:$U$1608,V$24)</f>
        <v>0</v>
      </c>
      <c r="W35" s="276">
        <f>SUMIFS('内訳書2-1'!$T$8:$T$1608,'内訳書2-1'!$G$8:$G$1608,'【原則記入不要】内訳書1-1'!$D35,'内訳書2-1'!$U$8:$U$1608,W$24)</f>
        <v>0</v>
      </c>
      <c r="X35" s="276">
        <f>SUMIFS('内訳書2-1'!$T$8:$T$1608,'内訳書2-1'!$G$8:$G$1608,'【原則記入不要】内訳書1-1'!$D35,'内訳書2-1'!$U$8:$U$1608,X$24)</f>
        <v>0</v>
      </c>
      <c r="Y35" s="277">
        <f>'内訳書2-1'!$I1845</f>
        <v>0</v>
      </c>
      <c r="Z35" s="276">
        <f>SUMIFS('内訳書2-2'!$T$8:$T$1608,'内訳書2-2'!$G$8:$G$1608,'【原則記入不要】内訳書1-1'!$D35,'内訳書2-2'!$U$8:$U$1608,Z$24)</f>
        <v>0</v>
      </c>
      <c r="AA35" s="276">
        <f>SUMIFS('内訳書2-2'!$T$8:$T$1608,'内訳書2-2'!$G$8:$G$1608,'【原則記入不要】内訳書1-1'!$D35,'内訳書2-2'!$U$8:$U$1608,AA$24)</f>
        <v>0</v>
      </c>
      <c r="AB35" s="276">
        <f>SUMIFS('内訳書2-2'!$T$8:$T$1608,'内訳書2-2'!$G$8:$G$1608,'【原則記入不要】内訳書1-1'!$D35,'内訳書2-2'!$U$8:$U$1608,AB$24)</f>
        <v>0</v>
      </c>
      <c r="AC35" s="276">
        <f>SUMIFS('内訳書2-2'!$T$8:$T$1608,'内訳書2-2'!$G$8:$G$1608,'【原則記入不要】内訳書1-1'!$D35,'内訳書2-2'!$U$8:$U$1608,AC$24)</f>
        <v>0</v>
      </c>
      <c r="AD35" s="276">
        <f>SUMIFS('内訳書2-2'!$T$8:$T$1608,'内訳書2-2'!$G$8:$G$1608,'【原則記入不要】内訳書1-1'!$D35,'内訳書2-2'!$U$8:$U$1608,AD$24)</f>
        <v>0</v>
      </c>
      <c r="AE35" s="276">
        <f>SUMIFS('内訳書2-2'!$T$8:$T$1608,'内訳書2-2'!$G$8:$G$1608,'【原則記入不要】内訳書1-1'!$D35,'内訳書2-2'!$U$8:$U$1608,AE$24)</f>
        <v>0</v>
      </c>
      <c r="AF35" s="276">
        <f>SUMIFS('内訳書2-2'!$T$8:$T$1608,'内訳書2-2'!$G$8:$G$1608,'【原則記入不要】内訳書1-1'!$D35,'内訳書2-2'!$U$8:$U$1608,AF$24)</f>
        <v>0</v>
      </c>
      <c r="AG35" s="276">
        <f>SUMIFS('内訳書2-2'!$T$8:$T$1608,'内訳書2-2'!$G$8:$G$1608,'【原則記入不要】内訳書1-1'!$D35,'内訳書2-2'!$U$8:$U$1608,AG$24)</f>
        <v>0</v>
      </c>
      <c r="AH35" s="276">
        <f>SUMIFS('内訳書2-2'!$T$8:$T$1608,'内訳書2-2'!$G$8:$G$1608,'【原則記入不要】内訳書1-1'!$D35,'内訳書2-2'!$U$8:$U$1608,AH$24)</f>
        <v>0</v>
      </c>
      <c r="AI35" s="276">
        <f>SUMIFS('内訳書2-2'!$T$8:$T$1608,'内訳書2-2'!$G$8:$G$1608,'【原則記入不要】内訳書1-1'!$D35,'内訳書2-2'!$U$8:$U$1608,AI$24)</f>
        <v>0</v>
      </c>
      <c r="AJ35" s="276">
        <f>SUMIFS('内訳書2-2'!$T$8:$T$1608,'内訳書2-2'!$G$8:$G$1608,'【原則記入不要】内訳書1-1'!$D35,'内訳書2-2'!$U$8:$U$1608,AJ$24)</f>
        <v>0</v>
      </c>
      <c r="AK35" s="276">
        <f>SUMIFS('内訳書2-2'!$T$8:$T$1608,'内訳書2-2'!$G$8:$G$1608,'【原則記入不要】内訳書1-1'!$D35,'内訳書2-2'!$U$8:$U$1608,AK$24)</f>
        <v>0</v>
      </c>
      <c r="AL35" s="276">
        <f>SUMIFS('内訳書2-2'!$T$8:$T$1608,'内訳書2-2'!$G$8:$G$1608,'【原則記入不要】内訳書1-1'!$D35,'内訳書2-2'!$U$8:$U$1608,AL$24)</f>
        <v>0</v>
      </c>
      <c r="AM35" s="276">
        <f>SUMIFS('内訳書2-2'!$T$8:$T$1608,'内訳書2-2'!$G$8:$G$1608,'【原則記入不要】内訳書1-1'!$D35,'内訳書2-2'!$U$8:$U$1608,AM$24)</f>
        <v>0</v>
      </c>
      <c r="AN35" s="276">
        <f>SUMIFS('内訳書2-2'!$T$8:$T$1608,'内訳書2-2'!$G$8:$G$1608,'【原則記入不要】内訳書1-1'!$D35,'内訳書2-2'!$U$8:$U$1608,AN$24)</f>
        <v>0</v>
      </c>
      <c r="AO35" s="276">
        <f>SUMIFS('内訳書2-2'!$T$8:$T$1608,'内訳書2-2'!$G$8:$G$1608,'【原則記入不要】内訳書1-1'!$D35,'内訳書2-2'!$U$8:$U$1608,AO$24)</f>
        <v>0</v>
      </c>
      <c r="AP35" s="276">
        <f>SUMIFS('内訳書2-2'!$T$8:$T$1608,'内訳書2-2'!$G$8:$G$1608,'【原則記入不要】内訳書1-1'!$D35,'内訳書2-2'!$U$8:$U$1608,AP$24)</f>
        <v>0</v>
      </c>
      <c r="AQ35" s="276">
        <f>SUMIFS('内訳書2-2'!$T$8:$T$1608,'内訳書2-2'!$G$8:$G$1608,'【原則記入不要】内訳書1-1'!$D35,'内訳書2-2'!$U$8:$U$1608,AQ$24)</f>
        <v>0</v>
      </c>
      <c r="AR35" s="276">
        <f>SUMIFS('内訳書2-2'!$T$8:$T$1608,'内訳書2-2'!$G$8:$G$1608,'【原則記入不要】内訳書1-1'!$D35,'内訳書2-2'!$U$8:$U$1608,AR$24)</f>
        <v>0</v>
      </c>
      <c r="AS35" s="276">
        <f>SUMIFS('内訳書2-2'!$T$8:$T$1608,'内訳書2-2'!$G$8:$G$1608,'【原則記入不要】内訳書1-1'!$D35,'内訳書2-2'!$U$8:$U$1608,AS$24)</f>
        <v>0</v>
      </c>
      <c r="AT35" s="277">
        <f>'内訳書2-2'!$I1845</f>
        <v>0</v>
      </c>
      <c r="AU35" s="276">
        <f>SUMIFS('内訳書2-3'!$T$8:$T$1608,'内訳書2-3'!$G$8:$G$1608,'【原則記入不要】内訳書1-1'!$D35,'内訳書2-3'!$U$8:$U$1608,AU$24)</f>
        <v>0</v>
      </c>
      <c r="AV35" s="276">
        <f>SUMIFS('内訳書2-3'!$T$8:$T$1608,'内訳書2-3'!$G$8:$G$1608,'【原則記入不要】内訳書1-1'!$D35,'内訳書2-3'!$U$8:$U$1608,AV$24)</f>
        <v>0</v>
      </c>
      <c r="AW35" s="276">
        <f>SUMIFS('内訳書2-3'!$T$8:$T$1608,'内訳書2-3'!$G$8:$G$1608,'【原則記入不要】内訳書1-1'!$D35,'内訳書2-3'!$U$8:$U$1608,AW$24)</f>
        <v>0</v>
      </c>
      <c r="AX35" s="276">
        <f>SUMIFS('内訳書2-3'!$T$8:$T$1608,'内訳書2-3'!$G$8:$G$1608,'【原則記入不要】内訳書1-1'!$D35,'内訳書2-3'!$U$8:$U$1608,AX$24)</f>
        <v>0</v>
      </c>
      <c r="AY35" s="276">
        <f>SUMIFS('内訳書2-3'!$T$8:$T$1608,'内訳書2-3'!$G$8:$G$1608,'【原則記入不要】内訳書1-1'!$D35,'内訳書2-3'!$U$8:$U$1608,AY$24)</f>
        <v>0</v>
      </c>
      <c r="AZ35" s="276">
        <f>SUMIFS('内訳書2-3'!$T$8:$T$1608,'内訳書2-3'!$G$8:$G$1608,'【原則記入不要】内訳書1-1'!$D35,'内訳書2-3'!$U$8:$U$1608,AZ$24)</f>
        <v>0</v>
      </c>
      <c r="BA35" s="276">
        <f>SUMIFS('内訳書2-3'!$T$8:$T$1608,'内訳書2-3'!$G$8:$G$1608,'【原則記入不要】内訳書1-1'!$D35,'内訳書2-3'!$U$8:$U$1608,BA$24)</f>
        <v>0</v>
      </c>
      <c r="BB35" s="276">
        <f>SUMIFS('内訳書2-3'!$T$8:$T$1608,'内訳書2-3'!$G$8:$G$1608,'【原則記入不要】内訳書1-1'!$D35,'内訳書2-3'!$U$8:$U$1608,BB$24)</f>
        <v>0</v>
      </c>
      <c r="BC35" s="276">
        <f>SUMIFS('内訳書2-3'!$T$8:$T$1608,'内訳書2-3'!$G$8:$G$1608,'【原則記入不要】内訳書1-1'!$D35,'内訳書2-3'!$U$8:$U$1608,BC$24)</f>
        <v>0</v>
      </c>
      <c r="BD35" s="276">
        <f>SUMIFS('内訳書2-3'!$T$8:$T$1608,'内訳書2-3'!$G$8:$G$1608,'【原則記入不要】内訳書1-1'!$D35,'内訳書2-3'!$U$8:$U$1608,BD$24)</f>
        <v>0</v>
      </c>
      <c r="BE35" s="276">
        <f>SUMIFS('内訳書2-3'!$T$8:$T$1608,'内訳書2-3'!$G$8:$G$1608,'【原則記入不要】内訳書1-1'!$D35,'内訳書2-3'!$U$8:$U$1608,BE$24)</f>
        <v>0</v>
      </c>
      <c r="BF35" s="276">
        <f>SUMIFS('内訳書2-3'!$T$8:$T$1608,'内訳書2-3'!$G$8:$G$1608,'【原則記入不要】内訳書1-1'!$D35,'内訳書2-3'!$U$8:$U$1608,BF$24)</f>
        <v>0</v>
      </c>
      <c r="BG35" s="276">
        <f>SUMIFS('内訳書2-3'!$T$8:$T$1608,'内訳書2-3'!$G$8:$G$1608,'【原則記入不要】内訳書1-1'!$D35,'内訳書2-3'!$U$8:$U$1608,BG$24)</f>
        <v>0</v>
      </c>
      <c r="BH35" s="276">
        <f>SUMIFS('内訳書2-3'!$T$8:$T$1608,'内訳書2-3'!$G$8:$G$1608,'【原則記入不要】内訳書1-1'!$D35,'内訳書2-3'!$U$8:$U$1608,BH$24)</f>
        <v>0</v>
      </c>
      <c r="BI35" s="276">
        <f>SUMIFS('内訳書2-3'!$T$8:$T$1608,'内訳書2-3'!$G$8:$G$1608,'【原則記入不要】内訳書1-1'!$D35,'内訳書2-3'!$U$8:$U$1608,BI$24)</f>
        <v>0</v>
      </c>
      <c r="BJ35" s="276">
        <f>SUMIFS('内訳書2-3'!$T$8:$T$1608,'内訳書2-3'!$G$8:$G$1608,'【原則記入不要】内訳書1-1'!$D35,'内訳書2-3'!$U$8:$U$1608,BJ$24)</f>
        <v>0</v>
      </c>
      <c r="BK35" s="276">
        <f>SUMIFS('内訳書2-3'!$T$8:$T$1608,'内訳書2-3'!$G$8:$G$1608,'【原則記入不要】内訳書1-1'!$D35,'内訳書2-3'!$U$8:$U$1608,BK$24)</f>
        <v>0</v>
      </c>
      <c r="BL35" s="276">
        <f>SUMIFS('内訳書2-3'!$T$8:$T$1608,'内訳書2-3'!$G$8:$G$1608,'【原則記入不要】内訳書1-1'!$D35,'内訳書2-3'!$U$8:$U$1608,BL$24)</f>
        <v>0</v>
      </c>
      <c r="BM35" s="276">
        <f>SUMIFS('内訳書2-3'!$T$8:$T$1608,'内訳書2-3'!$G$8:$G$1608,'【原則記入不要】内訳書1-1'!$D35,'内訳書2-3'!$U$8:$U$1608,BM$24)</f>
        <v>0</v>
      </c>
      <c r="BN35" s="276">
        <f>SUMIFS('内訳書2-3'!$T$8:$T$1608,'内訳書2-3'!$G$8:$G$1608,'【原則記入不要】内訳書1-1'!$D35,'内訳書2-3'!$U$8:$U$1608,BN$24)</f>
        <v>0</v>
      </c>
      <c r="BO35" s="277">
        <f>'内訳書2-3'!$I1845</f>
        <v>0</v>
      </c>
      <c r="BP35" s="278">
        <f>'内訳書2-4'!$I1995</f>
        <v>0</v>
      </c>
      <c r="BQ35" s="285">
        <f t="shared" si="24"/>
        <v>0</v>
      </c>
      <c r="BR35" s="195">
        <f t="shared" si="25"/>
        <v>0</v>
      </c>
      <c r="BS35" s="195"/>
    </row>
    <row r="36" spans="2:71" ht="18" customHeight="1">
      <c r="B36" s="769"/>
      <c r="C36" s="754"/>
      <c r="D36" s="242" t="s">
        <v>11</v>
      </c>
      <c r="E36" s="280">
        <f>SUMIFS('内訳書2-1'!$T$8:$T$1608,'内訳書2-1'!$G$8:$G$1608,'【原則記入不要】内訳書1-1'!$D36,'内訳書2-1'!$U$8:$U$1608,E$24)</f>
        <v>0</v>
      </c>
      <c r="F36" s="280">
        <f>SUMIFS('内訳書2-1'!$T$8:$T$1608,'内訳書2-1'!$G$8:$G$1608,'【原則記入不要】内訳書1-1'!$D36,'内訳書2-1'!$U$8:$U$1608,F$24)</f>
        <v>0</v>
      </c>
      <c r="G36" s="280">
        <f>SUMIFS('内訳書2-1'!$T$8:$T$1608,'内訳書2-1'!$G$8:$G$1608,'【原則記入不要】内訳書1-1'!$D36,'内訳書2-1'!$U$8:$U$1608,G$24)</f>
        <v>0</v>
      </c>
      <c r="H36" s="280">
        <f>SUMIFS('内訳書2-1'!$T$8:$T$1608,'内訳書2-1'!$G$8:$G$1608,'【原則記入不要】内訳書1-1'!$D36,'内訳書2-1'!$U$8:$U$1608,H$24)</f>
        <v>0</v>
      </c>
      <c r="I36" s="280">
        <f>SUMIFS('内訳書2-1'!$T$8:$T$1608,'内訳書2-1'!$G$8:$G$1608,'【原則記入不要】内訳書1-1'!$D36,'内訳書2-1'!$U$8:$U$1608,I$24)</f>
        <v>0</v>
      </c>
      <c r="J36" s="280">
        <f>SUMIFS('内訳書2-1'!$T$8:$T$1608,'内訳書2-1'!$G$8:$G$1608,'【原則記入不要】内訳書1-1'!$D36,'内訳書2-1'!$U$8:$U$1608,J$24)</f>
        <v>0</v>
      </c>
      <c r="K36" s="280">
        <f>SUMIFS('内訳書2-1'!$T$8:$T$1608,'内訳書2-1'!$G$8:$G$1608,'【原則記入不要】内訳書1-1'!$D36,'内訳書2-1'!$U$8:$U$1608,K$24)</f>
        <v>0</v>
      </c>
      <c r="L36" s="280">
        <f>SUMIFS('内訳書2-1'!$T$8:$T$1608,'内訳書2-1'!$G$8:$G$1608,'【原則記入不要】内訳書1-1'!$D36,'内訳書2-1'!$U$8:$U$1608,L$24)</f>
        <v>0</v>
      </c>
      <c r="M36" s="280">
        <f>SUMIFS('内訳書2-1'!$T$8:$T$1608,'内訳書2-1'!$G$8:$G$1608,'【原則記入不要】内訳書1-1'!$D36,'内訳書2-1'!$U$8:$U$1608,M$24)</f>
        <v>0</v>
      </c>
      <c r="N36" s="280">
        <f>SUMIFS('内訳書2-1'!$T$8:$T$1608,'内訳書2-1'!$G$8:$G$1608,'【原則記入不要】内訳書1-1'!$D36,'内訳書2-1'!$U$8:$U$1608,N$24)</f>
        <v>0</v>
      </c>
      <c r="O36" s="280">
        <f>SUMIFS('内訳書2-1'!$T$8:$T$1608,'内訳書2-1'!$G$8:$G$1608,'【原則記入不要】内訳書1-1'!$D36,'内訳書2-1'!$U$8:$U$1608,O$24)</f>
        <v>0</v>
      </c>
      <c r="P36" s="280">
        <f>SUMIFS('内訳書2-1'!$T$8:$T$1608,'内訳書2-1'!$G$8:$G$1608,'【原則記入不要】内訳書1-1'!$D36,'内訳書2-1'!$U$8:$U$1608,P$24)</f>
        <v>0</v>
      </c>
      <c r="Q36" s="280">
        <f>SUMIFS('内訳書2-1'!$T$8:$T$1608,'内訳書2-1'!$G$8:$G$1608,'【原則記入不要】内訳書1-1'!$D36,'内訳書2-1'!$U$8:$U$1608,Q$24)</f>
        <v>0</v>
      </c>
      <c r="R36" s="280">
        <f>SUMIFS('内訳書2-1'!$T$8:$T$1608,'内訳書2-1'!$G$8:$G$1608,'【原則記入不要】内訳書1-1'!$D36,'内訳書2-1'!$U$8:$U$1608,R$24)</f>
        <v>0</v>
      </c>
      <c r="S36" s="280">
        <f>SUMIFS('内訳書2-1'!$T$8:$T$1608,'内訳書2-1'!$G$8:$G$1608,'【原則記入不要】内訳書1-1'!$D36,'内訳書2-1'!$U$8:$U$1608,S$24)</f>
        <v>0</v>
      </c>
      <c r="T36" s="280">
        <f>SUMIFS('内訳書2-1'!$T$8:$T$1608,'内訳書2-1'!$G$8:$G$1608,'【原則記入不要】内訳書1-1'!$D36,'内訳書2-1'!$U$8:$U$1608,T$24)</f>
        <v>0</v>
      </c>
      <c r="U36" s="280">
        <f>SUMIFS('内訳書2-1'!$T$8:$T$1608,'内訳書2-1'!$G$8:$G$1608,'【原則記入不要】内訳書1-1'!$D36,'内訳書2-1'!$U$8:$U$1608,U$24)</f>
        <v>0</v>
      </c>
      <c r="V36" s="280">
        <f>SUMIFS('内訳書2-1'!$T$8:$T$1608,'内訳書2-1'!$G$8:$G$1608,'【原則記入不要】内訳書1-1'!$D36,'内訳書2-1'!$U$8:$U$1608,V$24)</f>
        <v>0</v>
      </c>
      <c r="W36" s="280">
        <f>SUMIFS('内訳書2-1'!$T$8:$T$1608,'内訳書2-1'!$G$8:$G$1608,'【原則記入不要】内訳書1-1'!$D36,'内訳書2-1'!$U$8:$U$1608,W$24)</f>
        <v>0</v>
      </c>
      <c r="X36" s="280">
        <f>SUMIFS('内訳書2-1'!$T$8:$T$1608,'内訳書2-1'!$G$8:$G$1608,'【原則記入不要】内訳書1-1'!$D36,'内訳書2-1'!$U$8:$U$1608,X$24)</f>
        <v>0</v>
      </c>
      <c r="Y36" s="281">
        <f>'内訳書2-1'!$I1846</f>
        <v>0</v>
      </c>
      <c r="Z36" s="280">
        <f>SUMIFS('内訳書2-2'!$T$8:$T$1608,'内訳書2-2'!$G$8:$G$1608,'【原則記入不要】内訳書1-1'!$D36,'内訳書2-2'!$U$8:$U$1608,Z$24)</f>
        <v>0</v>
      </c>
      <c r="AA36" s="280">
        <f>SUMIFS('内訳書2-2'!$T$8:$T$1608,'内訳書2-2'!$G$8:$G$1608,'【原則記入不要】内訳書1-1'!$D36,'内訳書2-2'!$U$8:$U$1608,AA$24)</f>
        <v>0</v>
      </c>
      <c r="AB36" s="280">
        <f>SUMIFS('内訳書2-2'!$T$8:$T$1608,'内訳書2-2'!$G$8:$G$1608,'【原則記入不要】内訳書1-1'!$D36,'内訳書2-2'!$U$8:$U$1608,AB$24)</f>
        <v>0</v>
      </c>
      <c r="AC36" s="280">
        <f>SUMIFS('内訳書2-2'!$T$8:$T$1608,'内訳書2-2'!$G$8:$G$1608,'【原則記入不要】内訳書1-1'!$D36,'内訳書2-2'!$U$8:$U$1608,AC$24)</f>
        <v>0</v>
      </c>
      <c r="AD36" s="280">
        <f>SUMIFS('内訳書2-2'!$T$8:$T$1608,'内訳書2-2'!$G$8:$G$1608,'【原則記入不要】内訳書1-1'!$D36,'内訳書2-2'!$U$8:$U$1608,AD$24)</f>
        <v>0</v>
      </c>
      <c r="AE36" s="280">
        <f>SUMIFS('内訳書2-2'!$T$8:$T$1608,'内訳書2-2'!$G$8:$G$1608,'【原則記入不要】内訳書1-1'!$D36,'内訳書2-2'!$U$8:$U$1608,AE$24)</f>
        <v>0</v>
      </c>
      <c r="AF36" s="280">
        <f>SUMIFS('内訳書2-2'!$T$8:$T$1608,'内訳書2-2'!$G$8:$G$1608,'【原則記入不要】内訳書1-1'!$D36,'内訳書2-2'!$U$8:$U$1608,AF$24)</f>
        <v>0</v>
      </c>
      <c r="AG36" s="280">
        <f>SUMIFS('内訳書2-2'!$T$8:$T$1608,'内訳書2-2'!$G$8:$G$1608,'【原則記入不要】内訳書1-1'!$D36,'内訳書2-2'!$U$8:$U$1608,AG$24)</f>
        <v>0</v>
      </c>
      <c r="AH36" s="280">
        <f>SUMIFS('内訳書2-2'!$T$8:$T$1608,'内訳書2-2'!$G$8:$G$1608,'【原則記入不要】内訳書1-1'!$D36,'内訳書2-2'!$U$8:$U$1608,AH$24)</f>
        <v>0</v>
      </c>
      <c r="AI36" s="280">
        <f>SUMIFS('内訳書2-2'!$T$8:$T$1608,'内訳書2-2'!$G$8:$G$1608,'【原則記入不要】内訳書1-1'!$D36,'内訳書2-2'!$U$8:$U$1608,AI$24)</f>
        <v>0</v>
      </c>
      <c r="AJ36" s="280">
        <f>SUMIFS('内訳書2-2'!$T$8:$T$1608,'内訳書2-2'!$G$8:$G$1608,'【原則記入不要】内訳書1-1'!$D36,'内訳書2-2'!$U$8:$U$1608,AJ$24)</f>
        <v>0</v>
      </c>
      <c r="AK36" s="280">
        <f>SUMIFS('内訳書2-2'!$T$8:$T$1608,'内訳書2-2'!$G$8:$G$1608,'【原則記入不要】内訳書1-1'!$D36,'内訳書2-2'!$U$8:$U$1608,AK$24)</f>
        <v>0</v>
      </c>
      <c r="AL36" s="280">
        <f>SUMIFS('内訳書2-2'!$T$8:$T$1608,'内訳書2-2'!$G$8:$G$1608,'【原則記入不要】内訳書1-1'!$D36,'内訳書2-2'!$U$8:$U$1608,AL$24)</f>
        <v>0</v>
      </c>
      <c r="AM36" s="280">
        <f>SUMIFS('内訳書2-2'!$T$8:$T$1608,'内訳書2-2'!$G$8:$G$1608,'【原則記入不要】内訳書1-1'!$D36,'内訳書2-2'!$U$8:$U$1608,AM$24)</f>
        <v>0</v>
      </c>
      <c r="AN36" s="280">
        <f>SUMIFS('内訳書2-2'!$T$8:$T$1608,'内訳書2-2'!$G$8:$G$1608,'【原則記入不要】内訳書1-1'!$D36,'内訳書2-2'!$U$8:$U$1608,AN$24)</f>
        <v>0</v>
      </c>
      <c r="AO36" s="280">
        <f>SUMIFS('内訳書2-2'!$T$8:$T$1608,'内訳書2-2'!$G$8:$G$1608,'【原則記入不要】内訳書1-1'!$D36,'内訳書2-2'!$U$8:$U$1608,AO$24)</f>
        <v>0</v>
      </c>
      <c r="AP36" s="280">
        <f>SUMIFS('内訳書2-2'!$T$8:$T$1608,'内訳書2-2'!$G$8:$G$1608,'【原則記入不要】内訳書1-1'!$D36,'内訳書2-2'!$U$8:$U$1608,AP$24)</f>
        <v>0</v>
      </c>
      <c r="AQ36" s="280">
        <f>SUMIFS('内訳書2-2'!$T$8:$T$1608,'内訳書2-2'!$G$8:$G$1608,'【原則記入不要】内訳書1-1'!$D36,'内訳書2-2'!$U$8:$U$1608,AQ$24)</f>
        <v>0</v>
      </c>
      <c r="AR36" s="280">
        <f>SUMIFS('内訳書2-2'!$T$8:$T$1608,'内訳書2-2'!$G$8:$G$1608,'【原則記入不要】内訳書1-1'!$D36,'内訳書2-2'!$U$8:$U$1608,AR$24)</f>
        <v>0</v>
      </c>
      <c r="AS36" s="280">
        <f>SUMIFS('内訳書2-2'!$T$8:$T$1608,'内訳書2-2'!$G$8:$G$1608,'【原則記入不要】内訳書1-1'!$D36,'内訳書2-2'!$U$8:$U$1608,AS$24)</f>
        <v>0</v>
      </c>
      <c r="AT36" s="281">
        <f>'内訳書2-2'!$I1846</f>
        <v>0</v>
      </c>
      <c r="AU36" s="280">
        <f>SUMIFS('内訳書2-3'!$T$8:$T$1608,'内訳書2-3'!$G$8:$G$1608,'【原則記入不要】内訳書1-1'!$D36,'内訳書2-3'!$U$8:$U$1608,AU$24)</f>
        <v>0</v>
      </c>
      <c r="AV36" s="280">
        <f>SUMIFS('内訳書2-3'!$T$8:$T$1608,'内訳書2-3'!$G$8:$G$1608,'【原則記入不要】内訳書1-1'!$D36,'内訳書2-3'!$U$8:$U$1608,AV$24)</f>
        <v>0</v>
      </c>
      <c r="AW36" s="280">
        <f>SUMIFS('内訳書2-3'!$T$8:$T$1608,'内訳書2-3'!$G$8:$G$1608,'【原則記入不要】内訳書1-1'!$D36,'内訳書2-3'!$U$8:$U$1608,AW$24)</f>
        <v>0</v>
      </c>
      <c r="AX36" s="280">
        <f>SUMIFS('内訳書2-3'!$T$8:$T$1608,'内訳書2-3'!$G$8:$G$1608,'【原則記入不要】内訳書1-1'!$D36,'内訳書2-3'!$U$8:$U$1608,AX$24)</f>
        <v>0</v>
      </c>
      <c r="AY36" s="280">
        <f>SUMIFS('内訳書2-3'!$T$8:$T$1608,'内訳書2-3'!$G$8:$G$1608,'【原則記入不要】内訳書1-1'!$D36,'内訳書2-3'!$U$8:$U$1608,AY$24)</f>
        <v>0</v>
      </c>
      <c r="AZ36" s="280">
        <f>SUMIFS('内訳書2-3'!$T$8:$T$1608,'内訳書2-3'!$G$8:$G$1608,'【原則記入不要】内訳書1-1'!$D36,'内訳書2-3'!$U$8:$U$1608,AZ$24)</f>
        <v>0</v>
      </c>
      <c r="BA36" s="280">
        <f>SUMIFS('内訳書2-3'!$T$8:$T$1608,'内訳書2-3'!$G$8:$G$1608,'【原則記入不要】内訳書1-1'!$D36,'内訳書2-3'!$U$8:$U$1608,BA$24)</f>
        <v>0</v>
      </c>
      <c r="BB36" s="280">
        <f>SUMIFS('内訳書2-3'!$T$8:$T$1608,'内訳書2-3'!$G$8:$G$1608,'【原則記入不要】内訳書1-1'!$D36,'内訳書2-3'!$U$8:$U$1608,BB$24)</f>
        <v>0</v>
      </c>
      <c r="BC36" s="280">
        <f>SUMIFS('内訳書2-3'!$T$8:$T$1608,'内訳書2-3'!$G$8:$G$1608,'【原則記入不要】内訳書1-1'!$D36,'内訳書2-3'!$U$8:$U$1608,BC$24)</f>
        <v>0</v>
      </c>
      <c r="BD36" s="280">
        <f>SUMIFS('内訳書2-3'!$T$8:$T$1608,'内訳書2-3'!$G$8:$G$1608,'【原則記入不要】内訳書1-1'!$D36,'内訳書2-3'!$U$8:$U$1608,BD$24)</f>
        <v>0</v>
      </c>
      <c r="BE36" s="280">
        <f>SUMIFS('内訳書2-3'!$T$8:$T$1608,'内訳書2-3'!$G$8:$G$1608,'【原則記入不要】内訳書1-1'!$D36,'内訳書2-3'!$U$8:$U$1608,BE$24)</f>
        <v>0</v>
      </c>
      <c r="BF36" s="280">
        <f>SUMIFS('内訳書2-3'!$T$8:$T$1608,'内訳書2-3'!$G$8:$G$1608,'【原則記入不要】内訳書1-1'!$D36,'内訳書2-3'!$U$8:$U$1608,BF$24)</f>
        <v>0</v>
      </c>
      <c r="BG36" s="280">
        <f>SUMIFS('内訳書2-3'!$T$8:$T$1608,'内訳書2-3'!$G$8:$G$1608,'【原則記入不要】内訳書1-1'!$D36,'内訳書2-3'!$U$8:$U$1608,BG$24)</f>
        <v>0</v>
      </c>
      <c r="BH36" s="280">
        <f>SUMIFS('内訳書2-3'!$T$8:$T$1608,'内訳書2-3'!$G$8:$G$1608,'【原則記入不要】内訳書1-1'!$D36,'内訳書2-3'!$U$8:$U$1608,BH$24)</f>
        <v>0</v>
      </c>
      <c r="BI36" s="280">
        <f>SUMIFS('内訳書2-3'!$T$8:$T$1608,'内訳書2-3'!$G$8:$G$1608,'【原則記入不要】内訳書1-1'!$D36,'内訳書2-3'!$U$8:$U$1608,BI$24)</f>
        <v>0</v>
      </c>
      <c r="BJ36" s="280">
        <f>SUMIFS('内訳書2-3'!$T$8:$T$1608,'内訳書2-3'!$G$8:$G$1608,'【原則記入不要】内訳書1-1'!$D36,'内訳書2-3'!$U$8:$U$1608,BJ$24)</f>
        <v>0</v>
      </c>
      <c r="BK36" s="280">
        <f>SUMIFS('内訳書2-3'!$T$8:$T$1608,'内訳書2-3'!$G$8:$G$1608,'【原則記入不要】内訳書1-1'!$D36,'内訳書2-3'!$U$8:$U$1608,BK$24)</f>
        <v>0</v>
      </c>
      <c r="BL36" s="280">
        <f>SUMIFS('内訳書2-3'!$T$8:$T$1608,'内訳書2-3'!$G$8:$G$1608,'【原則記入不要】内訳書1-1'!$D36,'内訳書2-3'!$U$8:$U$1608,BL$24)</f>
        <v>0</v>
      </c>
      <c r="BM36" s="280">
        <f>SUMIFS('内訳書2-3'!$T$8:$T$1608,'内訳書2-3'!$G$8:$G$1608,'【原則記入不要】内訳書1-1'!$D36,'内訳書2-3'!$U$8:$U$1608,BM$24)</f>
        <v>0</v>
      </c>
      <c r="BN36" s="280">
        <f>SUMIFS('内訳書2-3'!$T$8:$T$1608,'内訳書2-3'!$G$8:$G$1608,'【原則記入不要】内訳書1-1'!$D36,'内訳書2-3'!$U$8:$U$1608,BN$24)</f>
        <v>0</v>
      </c>
      <c r="BO36" s="281">
        <f>'内訳書2-3'!$I1846</f>
        <v>0</v>
      </c>
      <c r="BP36" s="282">
        <f>'内訳書2-4'!$I1996</f>
        <v>0</v>
      </c>
      <c r="BQ36" s="283">
        <f t="shared" si="24"/>
        <v>0</v>
      </c>
      <c r="BR36" s="195">
        <f t="shared" si="25"/>
        <v>0</v>
      </c>
      <c r="BS36" s="195"/>
    </row>
    <row r="37" spans="2:71" ht="18" customHeight="1">
      <c r="B37" s="769"/>
      <c r="C37" s="771" t="s">
        <v>103</v>
      </c>
      <c r="D37" s="240" t="s">
        <v>30</v>
      </c>
      <c r="E37" s="273">
        <f>SUMIFS('内訳書2-1'!$T$8:$T$1608,'内訳書2-1'!$G$8:$G$1608,'【原則記入不要】内訳書1-1'!$D37,'内訳書2-1'!$U$8:$U$1608,E$24)</f>
        <v>0</v>
      </c>
      <c r="F37" s="273">
        <f>SUMIFS('内訳書2-1'!$T$8:$T$1608,'内訳書2-1'!$G$8:$G$1608,'【原則記入不要】内訳書1-1'!$D37,'内訳書2-1'!$U$8:$U$1608,F$24)</f>
        <v>0</v>
      </c>
      <c r="G37" s="273">
        <f>SUMIFS('内訳書2-1'!$T$8:$T$1608,'内訳書2-1'!$G$8:$G$1608,'【原則記入不要】内訳書1-1'!$D37,'内訳書2-1'!$U$8:$U$1608,G$24)</f>
        <v>0</v>
      </c>
      <c r="H37" s="273">
        <f>SUMIFS('内訳書2-1'!$T$8:$T$1608,'内訳書2-1'!$G$8:$G$1608,'【原則記入不要】内訳書1-1'!$D37,'内訳書2-1'!$U$8:$U$1608,H$24)</f>
        <v>0</v>
      </c>
      <c r="I37" s="273">
        <f>SUMIFS('内訳書2-1'!$T$8:$T$1608,'内訳書2-1'!$G$8:$G$1608,'【原則記入不要】内訳書1-1'!$D37,'内訳書2-1'!$U$8:$U$1608,I$24)</f>
        <v>0</v>
      </c>
      <c r="J37" s="273">
        <f>SUMIFS('内訳書2-1'!$T$8:$T$1608,'内訳書2-1'!$G$8:$G$1608,'【原則記入不要】内訳書1-1'!$D37,'内訳書2-1'!$U$8:$U$1608,J$24)</f>
        <v>0</v>
      </c>
      <c r="K37" s="273">
        <f>SUMIFS('内訳書2-1'!$T$8:$T$1608,'内訳書2-1'!$G$8:$G$1608,'【原則記入不要】内訳書1-1'!$D37,'内訳書2-1'!$U$8:$U$1608,K$24)</f>
        <v>0</v>
      </c>
      <c r="L37" s="273">
        <f>SUMIFS('内訳書2-1'!$T$8:$T$1608,'内訳書2-1'!$G$8:$G$1608,'【原則記入不要】内訳書1-1'!$D37,'内訳書2-1'!$U$8:$U$1608,L$24)</f>
        <v>0</v>
      </c>
      <c r="M37" s="273">
        <f>SUMIFS('内訳書2-1'!$T$8:$T$1608,'内訳書2-1'!$G$8:$G$1608,'【原則記入不要】内訳書1-1'!$D37,'内訳書2-1'!$U$8:$U$1608,M$24)</f>
        <v>0</v>
      </c>
      <c r="N37" s="273">
        <f>SUMIFS('内訳書2-1'!$T$8:$T$1608,'内訳書2-1'!$G$8:$G$1608,'【原則記入不要】内訳書1-1'!$D37,'内訳書2-1'!$U$8:$U$1608,N$24)</f>
        <v>0</v>
      </c>
      <c r="O37" s="273">
        <f>SUMIFS('内訳書2-1'!$T$8:$T$1608,'内訳書2-1'!$G$8:$G$1608,'【原則記入不要】内訳書1-1'!$D37,'内訳書2-1'!$U$8:$U$1608,O$24)</f>
        <v>0</v>
      </c>
      <c r="P37" s="273">
        <f>SUMIFS('内訳書2-1'!$T$8:$T$1608,'内訳書2-1'!$G$8:$G$1608,'【原則記入不要】内訳書1-1'!$D37,'内訳書2-1'!$U$8:$U$1608,P$24)</f>
        <v>0</v>
      </c>
      <c r="Q37" s="273">
        <f>SUMIFS('内訳書2-1'!$T$8:$T$1608,'内訳書2-1'!$G$8:$G$1608,'【原則記入不要】内訳書1-1'!$D37,'内訳書2-1'!$U$8:$U$1608,Q$24)</f>
        <v>0</v>
      </c>
      <c r="R37" s="273">
        <f>SUMIFS('内訳書2-1'!$T$8:$T$1608,'内訳書2-1'!$G$8:$G$1608,'【原則記入不要】内訳書1-1'!$D37,'内訳書2-1'!$U$8:$U$1608,R$24)</f>
        <v>0</v>
      </c>
      <c r="S37" s="273">
        <f>SUMIFS('内訳書2-1'!$T$8:$T$1608,'内訳書2-1'!$G$8:$G$1608,'【原則記入不要】内訳書1-1'!$D37,'内訳書2-1'!$U$8:$U$1608,S$24)</f>
        <v>0</v>
      </c>
      <c r="T37" s="273">
        <f>SUMIFS('内訳書2-1'!$T$8:$T$1608,'内訳書2-1'!$G$8:$G$1608,'【原則記入不要】内訳書1-1'!$D37,'内訳書2-1'!$U$8:$U$1608,T$24)</f>
        <v>0</v>
      </c>
      <c r="U37" s="273">
        <f>SUMIFS('内訳書2-1'!$T$8:$T$1608,'内訳書2-1'!$G$8:$G$1608,'【原則記入不要】内訳書1-1'!$D37,'内訳書2-1'!$U$8:$U$1608,U$24)</f>
        <v>0</v>
      </c>
      <c r="V37" s="273">
        <f>SUMIFS('内訳書2-1'!$T$8:$T$1608,'内訳書2-1'!$G$8:$G$1608,'【原則記入不要】内訳書1-1'!$D37,'内訳書2-1'!$U$8:$U$1608,V$24)</f>
        <v>0</v>
      </c>
      <c r="W37" s="273">
        <f>SUMIFS('内訳書2-1'!$T$8:$T$1608,'内訳書2-1'!$G$8:$G$1608,'【原則記入不要】内訳書1-1'!$D37,'内訳書2-1'!$U$8:$U$1608,W$24)</f>
        <v>0</v>
      </c>
      <c r="X37" s="273">
        <f>SUMIFS('内訳書2-1'!$T$8:$T$1608,'内訳書2-1'!$G$8:$G$1608,'【原則記入不要】内訳書1-1'!$D37,'内訳書2-1'!$U$8:$U$1608,X$24)</f>
        <v>0</v>
      </c>
      <c r="Y37" s="274">
        <f>'内訳書2-1'!$I1847</f>
        <v>0</v>
      </c>
      <c r="Z37" s="273">
        <f>SUMIFS('内訳書2-2'!$T$8:$T$1608,'内訳書2-2'!$G$8:$G$1608,'【原則記入不要】内訳書1-1'!$D37,'内訳書2-2'!$U$8:$U$1608,Z$24)</f>
        <v>0</v>
      </c>
      <c r="AA37" s="273">
        <f>SUMIFS('内訳書2-2'!$T$8:$T$1608,'内訳書2-2'!$G$8:$G$1608,'【原則記入不要】内訳書1-1'!$D37,'内訳書2-2'!$U$8:$U$1608,AA$24)</f>
        <v>0</v>
      </c>
      <c r="AB37" s="273">
        <f>SUMIFS('内訳書2-2'!$T$8:$T$1608,'内訳書2-2'!$G$8:$G$1608,'【原則記入不要】内訳書1-1'!$D37,'内訳書2-2'!$U$8:$U$1608,AB$24)</f>
        <v>0</v>
      </c>
      <c r="AC37" s="273">
        <f>SUMIFS('内訳書2-2'!$T$8:$T$1608,'内訳書2-2'!$G$8:$G$1608,'【原則記入不要】内訳書1-1'!$D37,'内訳書2-2'!$U$8:$U$1608,AC$24)</f>
        <v>0</v>
      </c>
      <c r="AD37" s="273">
        <f>SUMIFS('内訳書2-2'!$T$8:$T$1608,'内訳書2-2'!$G$8:$G$1608,'【原則記入不要】内訳書1-1'!$D37,'内訳書2-2'!$U$8:$U$1608,AD$24)</f>
        <v>0</v>
      </c>
      <c r="AE37" s="273">
        <f>SUMIFS('内訳書2-2'!$T$8:$T$1608,'内訳書2-2'!$G$8:$G$1608,'【原則記入不要】内訳書1-1'!$D37,'内訳書2-2'!$U$8:$U$1608,AE$24)</f>
        <v>0</v>
      </c>
      <c r="AF37" s="273">
        <f>SUMIFS('内訳書2-2'!$T$8:$T$1608,'内訳書2-2'!$G$8:$G$1608,'【原則記入不要】内訳書1-1'!$D37,'内訳書2-2'!$U$8:$U$1608,AF$24)</f>
        <v>0</v>
      </c>
      <c r="AG37" s="273">
        <f>SUMIFS('内訳書2-2'!$T$8:$T$1608,'内訳書2-2'!$G$8:$G$1608,'【原則記入不要】内訳書1-1'!$D37,'内訳書2-2'!$U$8:$U$1608,AG$24)</f>
        <v>0</v>
      </c>
      <c r="AH37" s="273">
        <f>SUMIFS('内訳書2-2'!$T$8:$T$1608,'内訳書2-2'!$G$8:$G$1608,'【原則記入不要】内訳書1-1'!$D37,'内訳書2-2'!$U$8:$U$1608,AH$24)</f>
        <v>0</v>
      </c>
      <c r="AI37" s="273">
        <f>SUMIFS('内訳書2-2'!$T$8:$T$1608,'内訳書2-2'!$G$8:$G$1608,'【原則記入不要】内訳書1-1'!$D37,'内訳書2-2'!$U$8:$U$1608,AI$24)</f>
        <v>0</v>
      </c>
      <c r="AJ37" s="273">
        <f>SUMIFS('内訳書2-2'!$T$8:$T$1608,'内訳書2-2'!$G$8:$G$1608,'【原則記入不要】内訳書1-1'!$D37,'内訳書2-2'!$U$8:$U$1608,AJ$24)</f>
        <v>0</v>
      </c>
      <c r="AK37" s="273">
        <f>SUMIFS('内訳書2-2'!$T$8:$T$1608,'内訳書2-2'!$G$8:$G$1608,'【原則記入不要】内訳書1-1'!$D37,'内訳書2-2'!$U$8:$U$1608,AK$24)</f>
        <v>0</v>
      </c>
      <c r="AL37" s="273">
        <f>SUMIFS('内訳書2-2'!$T$8:$T$1608,'内訳書2-2'!$G$8:$G$1608,'【原則記入不要】内訳書1-1'!$D37,'内訳書2-2'!$U$8:$U$1608,AL$24)</f>
        <v>0</v>
      </c>
      <c r="AM37" s="273">
        <f>SUMIFS('内訳書2-2'!$T$8:$T$1608,'内訳書2-2'!$G$8:$G$1608,'【原則記入不要】内訳書1-1'!$D37,'内訳書2-2'!$U$8:$U$1608,AM$24)</f>
        <v>0</v>
      </c>
      <c r="AN37" s="273">
        <f>SUMIFS('内訳書2-2'!$T$8:$T$1608,'内訳書2-2'!$G$8:$G$1608,'【原則記入不要】内訳書1-1'!$D37,'内訳書2-2'!$U$8:$U$1608,AN$24)</f>
        <v>0</v>
      </c>
      <c r="AO37" s="273">
        <f>SUMIFS('内訳書2-2'!$T$8:$T$1608,'内訳書2-2'!$G$8:$G$1608,'【原則記入不要】内訳書1-1'!$D37,'内訳書2-2'!$U$8:$U$1608,AO$24)</f>
        <v>0</v>
      </c>
      <c r="AP37" s="273">
        <f>SUMIFS('内訳書2-2'!$T$8:$T$1608,'内訳書2-2'!$G$8:$G$1608,'【原則記入不要】内訳書1-1'!$D37,'内訳書2-2'!$U$8:$U$1608,AP$24)</f>
        <v>0</v>
      </c>
      <c r="AQ37" s="273">
        <f>SUMIFS('内訳書2-2'!$T$8:$T$1608,'内訳書2-2'!$G$8:$G$1608,'【原則記入不要】内訳書1-1'!$D37,'内訳書2-2'!$U$8:$U$1608,AQ$24)</f>
        <v>0</v>
      </c>
      <c r="AR37" s="273">
        <f>SUMIFS('内訳書2-2'!$T$8:$T$1608,'内訳書2-2'!$G$8:$G$1608,'【原則記入不要】内訳書1-1'!$D37,'内訳書2-2'!$U$8:$U$1608,AR$24)</f>
        <v>0</v>
      </c>
      <c r="AS37" s="273">
        <f>SUMIFS('内訳書2-2'!$T$8:$T$1608,'内訳書2-2'!$G$8:$G$1608,'【原則記入不要】内訳書1-1'!$D37,'内訳書2-2'!$U$8:$U$1608,AS$24)</f>
        <v>0</v>
      </c>
      <c r="AT37" s="274">
        <f>'内訳書2-2'!$I1847</f>
        <v>0</v>
      </c>
      <c r="AU37" s="273">
        <f>SUMIFS('内訳書2-3'!$T$8:$T$1608,'内訳書2-3'!$G$8:$G$1608,'【原則記入不要】内訳書1-1'!$D37,'内訳書2-3'!$U$8:$U$1608,AU$24)</f>
        <v>0</v>
      </c>
      <c r="AV37" s="273">
        <f>SUMIFS('内訳書2-3'!$T$8:$T$1608,'内訳書2-3'!$G$8:$G$1608,'【原則記入不要】内訳書1-1'!$D37,'内訳書2-3'!$U$8:$U$1608,AV$24)</f>
        <v>0</v>
      </c>
      <c r="AW37" s="273">
        <f>SUMIFS('内訳書2-3'!$T$8:$T$1608,'内訳書2-3'!$G$8:$G$1608,'【原則記入不要】内訳書1-1'!$D37,'内訳書2-3'!$U$8:$U$1608,AW$24)</f>
        <v>0</v>
      </c>
      <c r="AX37" s="273">
        <f>SUMIFS('内訳書2-3'!$T$8:$T$1608,'内訳書2-3'!$G$8:$G$1608,'【原則記入不要】内訳書1-1'!$D37,'内訳書2-3'!$U$8:$U$1608,AX$24)</f>
        <v>0</v>
      </c>
      <c r="AY37" s="273">
        <f>SUMIFS('内訳書2-3'!$T$8:$T$1608,'内訳書2-3'!$G$8:$G$1608,'【原則記入不要】内訳書1-1'!$D37,'内訳書2-3'!$U$8:$U$1608,AY$24)</f>
        <v>0</v>
      </c>
      <c r="AZ37" s="273">
        <f>SUMIFS('内訳書2-3'!$T$8:$T$1608,'内訳書2-3'!$G$8:$G$1608,'【原則記入不要】内訳書1-1'!$D37,'内訳書2-3'!$U$8:$U$1608,AZ$24)</f>
        <v>0</v>
      </c>
      <c r="BA37" s="273">
        <f>SUMIFS('内訳書2-3'!$T$8:$T$1608,'内訳書2-3'!$G$8:$G$1608,'【原則記入不要】内訳書1-1'!$D37,'内訳書2-3'!$U$8:$U$1608,BA$24)</f>
        <v>0</v>
      </c>
      <c r="BB37" s="273">
        <f>SUMIFS('内訳書2-3'!$T$8:$T$1608,'内訳書2-3'!$G$8:$G$1608,'【原則記入不要】内訳書1-1'!$D37,'内訳書2-3'!$U$8:$U$1608,BB$24)</f>
        <v>0</v>
      </c>
      <c r="BC37" s="273">
        <f>SUMIFS('内訳書2-3'!$T$8:$T$1608,'内訳書2-3'!$G$8:$G$1608,'【原則記入不要】内訳書1-1'!$D37,'内訳書2-3'!$U$8:$U$1608,BC$24)</f>
        <v>0</v>
      </c>
      <c r="BD37" s="273">
        <f>SUMIFS('内訳書2-3'!$T$8:$T$1608,'内訳書2-3'!$G$8:$G$1608,'【原則記入不要】内訳書1-1'!$D37,'内訳書2-3'!$U$8:$U$1608,BD$24)</f>
        <v>0</v>
      </c>
      <c r="BE37" s="273">
        <f>SUMIFS('内訳書2-3'!$T$8:$T$1608,'内訳書2-3'!$G$8:$G$1608,'【原則記入不要】内訳書1-1'!$D37,'内訳書2-3'!$U$8:$U$1608,BE$24)</f>
        <v>0</v>
      </c>
      <c r="BF37" s="273">
        <f>SUMIFS('内訳書2-3'!$T$8:$T$1608,'内訳書2-3'!$G$8:$G$1608,'【原則記入不要】内訳書1-1'!$D37,'内訳書2-3'!$U$8:$U$1608,BF$24)</f>
        <v>0</v>
      </c>
      <c r="BG37" s="273">
        <f>SUMIFS('内訳書2-3'!$T$8:$T$1608,'内訳書2-3'!$G$8:$G$1608,'【原則記入不要】内訳書1-1'!$D37,'内訳書2-3'!$U$8:$U$1608,BG$24)</f>
        <v>0</v>
      </c>
      <c r="BH37" s="273">
        <f>SUMIFS('内訳書2-3'!$T$8:$T$1608,'内訳書2-3'!$G$8:$G$1608,'【原則記入不要】内訳書1-1'!$D37,'内訳書2-3'!$U$8:$U$1608,BH$24)</f>
        <v>0</v>
      </c>
      <c r="BI37" s="273">
        <f>SUMIFS('内訳書2-3'!$T$8:$T$1608,'内訳書2-3'!$G$8:$G$1608,'【原則記入不要】内訳書1-1'!$D37,'内訳書2-3'!$U$8:$U$1608,BI$24)</f>
        <v>0</v>
      </c>
      <c r="BJ37" s="273">
        <f>SUMIFS('内訳書2-3'!$T$8:$T$1608,'内訳書2-3'!$G$8:$G$1608,'【原則記入不要】内訳書1-1'!$D37,'内訳書2-3'!$U$8:$U$1608,BJ$24)</f>
        <v>0</v>
      </c>
      <c r="BK37" s="273">
        <f>SUMIFS('内訳書2-3'!$T$8:$T$1608,'内訳書2-3'!$G$8:$G$1608,'【原則記入不要】内訳書1-1'!$D37,'内訳書2-3'!$U$8:$U$1608,BK$24)</f>
        <v>0</v>
      </c>
      <c r="BL37" s="273">
        <f>SUMIFS('内訳書2-3'!$T$8:$T$1608,'内訳書2-3'!$G$8:$G$1608,'【原則記入不要】内訳書1-1'!$D37,'内訳書2-3'!$U$8:$U$1608,BL$24)</f>
        <v>0</v>
      </c>
      <c r="BM37" s="273">
        <f>SUMIFS('内訳書2-3'!$T$8:$T$1608,'内訳書2-3'!$G$8:$G$1608,'【原則記入不要】内訳書1-1'!$D37,'内訳書2-3'!$U$8:$U$1608,BM$24)</f>
        <v>0</v>
      </c>
      <c r="BN37" s="273">
        <f>SUMIFS('内訳書2-3'!$T$8:$T$1608,'内訳書2-3'!$G$8:$G$1608,'【原則記入不要】内訳書1-1'!$D37,'内訳書2-3'!$U$8:$U$1608,BN$24)</f>
        <v>0</v>
      </c>
      <c r="BO37" s="274">
        <f>'内訳書2-3'!$I1847</f>
        <v>0</v>
      </c>
      <c r="BP37" s="284">
        <f>'内訳書2-4'!$I1997</f>
        <v>0</v>
      </c>
      <c r="BQ37" s="275">
        <f t="shared" si="24"/>
        <v>0</v>
      </c>
      <c r="BR37" s="195">
        <f t="shared" si="25"/>
        <v>0</v>
      </c>
      <c r="BS37" s="195"/>
    </row>
    <row r="38" spans="2:71" ht="18" customHeight="1">
      <c r="B38" s="769"/>
      <c r="C38" s="754"/>
      <c r="D38" s="241" t="s">
        <v>2</v>
      </c>
      <c r="E38" s="276">
        <f>SUMIFS('内訳書2-1'!$T$8:$T$1608,'内訳書2-1'!$G$8:$G$1608,'【原則記入不要】内訳書1-1'!$D38,'内訳書2-1'!$U$8:$U$1608,E$24)</f>
        <v>0</v>
      </c>
      <c r="F38" s="276">
        <f>SUMIFS('内訳書2-1'!$T$8:$T$1608,'内訳書2-1'!$G$8:$G$1608,'【原則記入不要】内訳書1-1'!$D38,'内訳書2-1'!$U$8:$U$1608,F$24)</f>
        <v>0</v>
      </c>
      <c r="G38" s="276">
        <f>SUMIFS('内訳書2-1'!$T$8:$T$1608,'内訳書2-1'!$G$8:$G$1608,'【原則記入不要】内訳書1-1'!$D38,'内訳書2-1'!$U$8:$U$1608,G$24)</f>
        <v>0</v>
      </c>
      <c r="H38" s="276">
        <f>SUMIFS('内訳書2-1'!$T$8:$T$1608,'内訳書2-1'!$G$8:$G$1608,'【原則記入不要】内訳書1-1'!$D38,'内訳書2-1'!$U$8:$U$1608,H$24)</f>
        <v>0</v>
      </c>
      <c r="I38" s="276">
        <f>SUMIFS('内訳書2-1'!$T$8:$T$1608,'内訳書2-1'!$G$8:$G$1608,'【原則記入不要】内訳書1-1'!$D38,'内訳書2-1'!$U$8:$U$1608,I$24)</f>
        <v>0</v>
      </c>
      <c r="J38" s="276">
        <f>SUMIFS('内訳書2-1'!$T$8:$T$1608,'内訳書2-1'!$G$8:$G$1608,'【原則記入不要】内訳書1-1'!$D38,'内訳書2-1'!$U$8:$U$1608,J$24)</f>
        <v>0</v>
      </c>
      <c r="K38" s="276">
        <f>SUMIFS('内訳書2-1'!$T$8:$T$1608,'内訳書2-1'!$G$8:$G$1608,'【原則記入不要】内訳書1-1'!$D38,'内訳書2-1'!$U$8:$U$1608,K$24)</f>
        <v>0</v>
      </c>
      <c r="L38" s="276">
        <f>SUMIFS('内訳書2-1'!$T$8:$T$1608,'内訳書2-1'!$G$8:$G$1608,'【原則記入不要】内訳書1-1'!$D38,'内訳書2-1'!$U$8:$U$1608,L$24)</f>
        <v>0</v>
      </c>
      <c r="M38" s="276">
        <f>SUMIFS('内訳書2-1'!$T$8:$T$1608,'内訳書2-1'!$G$8:$G$1608,'【原則記入不要】内訳書1-1'!$D38,'内訳書2-1'!$U$8:$U$1608,M$24)</f>
        <v>0</v>
      </c>
      <c r="N38" s="276">
        <f>SUMIFS('内訳書2-1'!$T$8:$T$1608,'内訳書2-1'!$G$8:$G$1608,'【原則記入不要】内訳書1-1'!$D38,'内訳書2-1'!$U$8:$U$1608,N$24)</f>
        <v>0</v>
      </c>
      <c r="O38" s="276">
        <f>SUMIFS('内訳書2-1'!$T$8:$T$1608,'内訳書2-1'!$G$8:$G$1608,'【原則記入不要】内訳書1-1'!$D38,'内訳書2-1'!$U$8:$U$1608,O$24)</f>
        <v>0</v>
      </c>
      <c r="P38" s="276">
        <f>SUMIFS('内訳書2-1'!$T$8:$T$1608,'内訳書2-1'!$G$8:$G$1608,'【原則記入不要】内訳書1-1'!$D38,'内訳書2-1'!$U$8:$U$1608,P$24)</f>
        <v>0</v>
      </c>
      <c r="Q38" s="276">
        <f>SUMIFS('内訳書2-1'!$T$8:$T$1608,'内訳書2-1'!$G$8:$G$1608,'【原則記入不要】内訳書1-1'!$D38,'内訳書2-1'!$U$8:$U$1608,Q$24)</f>
        <v>0</v>
      </c>
      <c r="R38" s="276">
        <f>SUMIFS('内訳書2-1'!$T$8:$T$1608,'内訳書2-1'!$G$8:$G$1608,'【原則記入不要】内訳書1-1'!$D38,'内訳書2-1'!$U$8:$U$1608,R$24)</f>
        <v>0</v>
      </c>
      <c r="S38" s="276">
        <f>SUMIFS('内訳書2-1'!$T$8:$T$1608,'内訳書2-1'!$G$8:$G$1608,'【原則記入不要】内訳書1-1'!$D38,'内訳書2-1'!$U$8:$U$1608,S$24)</f>
        <v>0</v>
      </c>
      <c r="T38" s="276">
        <f>SUMIFS('内訳書2-1'!$T$8:$T$1608,'内訳書2-1'!$G$8:$G$1608,'【原則記入不要】内訳書1-1'!$D38,'内訳書2-1'!$U$8:$U$1608,T$24)</f>
        <v>0</v>
      </c>
      <c r="U38" s="276">
        <f>SUMIFS('内訳書2-1'!$T$8:$T$1608,'内訳書2-1'!$G$8:$G$1608,'【原則記入不要】内訳書1-1'!$D38,'内訳書2-1'!$U$8:$U$1608,U$24)</f>
        <v>0</v>
      </c>
      <c r="V38" s="276">
        <f>SUMIFS('内訳書2-1'!$T$8:$T$1608,'内訳書2-1'!$G$8:$G$1608,'【原則記入不要】内訳書1-1'!$D38,'内訳書2-1'!$U$8:$U$1608,V$24)</f>
        <v>0</v>
      </c>
      <c r="W38" s="276">
        <f>SUMIFS('内訳書2-1'!$T$8:$T$1608,'内訳書2-1'!$G$8:$G$1608,'【原則記入不要】内訳書1-1'!$D38,'内訳書2-1'!$U$8:$U$1608,W$24)</f>
        <v>0</v>
      </c>
      <c r="X38" s="276">
        <f>SUMIFS('内訳書2-1'!$T$8:$T$1608,'内訳書2-1'!$G$8:$G$1608,'【原則記入不要】内訳書1-1'!$D38,'内訳書2-1'!$U$8:$U$1608,X$24)</f>
        <v>0</v>
      </c>
      <c r="Y38" s="277">
        <f>'内訳書2-1'!$I1848</f>
        <v>0</v>
      </c>
      <c r="Z38" s="276">
        <f>SUMIFS('内訳書2-2'!$T$8:$T$1608,'内訳書2-2'!$G$8:$G$1608,'【原則記入不要】内訳書1-1'!$D38,'内訳書2-2'!$U$8:$U$1608,Z$24)</f>
        <v>0</v>
      </c>
      <c r="AA38" s="276">
        <f>SUMIFS('内訳書2-2'!$T$8:$T$1608,'内訳書2-2'!$G$8:$G$1608,'【原則記入不要】内訳書1-1'!$D38,'内訳書2-2'!$U$8:$U$1608,AA$24)</f>
        <v>0</v>
      </c>
      <c r="AB38" s="276">
        <f>SUMIFS('内訳書2-2'!$T$8:$T$1608,'内訳書2-2'!$G$8:$G$1608,'【原則記入不要】内訳書1-1'!$D38,'内訳書2-2'!$U$8:$U$1608,AB$24)</f>
        <v>0</v>
      </c>
      <c r="AC38" s="276">
        <f>SUMIFS('内訳書2-2'!$T$8:$T$1608,'内訳書2-2'!$G$8:$G$1608,'【原則記入不要】内訳書1-1'!$D38,'内訳書2-2'!$U$8:$U$1608,AC$24)</f>
        <v>0</v>
      </c>
      <c r="AD38" s="276">
        <f>SUMIFS('内訳書2-2'!$T$8:$T$1608,'内訳書2-2'!$G$8:$G$1608,'【原則記入不要】内訳書1-1'!$D38,'内訳書2-2'!$U$8:$U$1608,AD$24)</f>
        <v>0</v>
      </c>
      <c r="AE38" s="276">
        <f>SUMIFS('内訳書2-2'!$T$8:$T$1608,'内訳書2-2'!$G$8:$G$1608,'【原則記入不要】内訳書1-1'!$D38,'内訳書2-2'!$U$8:$U$1608,AE$24)</f>
        <v>0</v>
      </c>
      <c r="AF38" s="276">
        <f>SUMIFS('内訳書2-2'!$T$8:$T$1608,'内訳書2-2'!$G$8:$G$1608,'【原則記入不要】内訳書1-1'!$D38,'内訳書2-2'!$U$8:$U$1608,AF$24)</f>
        <v>0</v>
      </c>
      <c r="AG38" s="276">
        <f>SUMIFS('内訳書2-2'!$T$8:$T$1608,'内訳書2-2'!$G$8:$G$1608,'【原則記入不要】内訳書1-1'!$D38,'内訳書2-2'!$U$8:$U$1608,AG$24)</f>
        <v>0</v>
      </c>
      <c r="AH38" s="276">
        <f>SUMIFS('内訳書2-2'!$T$8:$T$1608,'内訳書2-2'!$G$8:$G$1608,'【原則記入不要】内訳書1-1'!$D38,'内訳書2-2'!$U$8:$U$1608,AH$24)</f>
        <v>0</v>
      </c>
      <c r="AI38" s="276">
        <f>SUMIFS('内訳書2-2'!$T$8:$T$1608,'内訳書2-2'!$G$8:$G$1608,'【原則記入不要】内訳書1-1'!$D38,'内訳書2-2'!$U$8:$U$1608,AI$24)</f>
        <v>0</v>
      </c>
      <c r="AJ38" s="276">
        <f>SUMIFS('内訳書2-2'!$T$8:$T$1608,'内訳書2-2'!$G$8:$G$1608,'【原則記入不要】内訳書1-1'!$D38,'内訳書2-2'!$U$8:$U$1608,AJ$24)</f>
        <v>0</v>
      </c>
      <c r="AK38" s="276">
        <f>SUMIFS('内訳書2-2'!$T$8:$T$1608,'内訳書2-2'!$G$8:$G$1608,'【原則記入不要】内訳書1-1'!$D38,'内訳書2-2'!$U$8:$U$1608,AK$24)</f>
        <v>0</v>
      </c>
      <c r="AL38" s="276">
        <f>SUMIFS('内訳書2-2'!$T$8:$T$1608,'内訳書2-2'!$G$8:$G$1608,'【原則記入不要】内訳書1-1'!$D38,'内訳書2-2'!$U$8:$U$1608,AL$24)</f>
        <v>0</v>
      </c>
      <c r="AM38" s="276">
        <f>SUMIFS('内訳書2-2'!$T$8:$T$1608,'内訳書2-2'!$G$8:$G$1608,'【原則記入不要】内訳書1-1'!$D38,'内訳書2-2'!$U$8:$U$1608,AM$24)</f>
        <v>0</v>
      </c>
      <c r="AN38" s="276">
        <f>SUMIFS('内訳書2-2'!$T$8:$T$1608,'内訳書2-2'!$G$8:$G$1608,'【原則記入不要】内訳書1-1'!$D38,'内訳書2-2'!$U$8:$U$1608,AN$24)</f>
        <v>0</v>
      </c>
      <c r="AO38" s="276">
        <f>SUMIFS('内訳書2-2'!$T$8:$T$1608,'内訳書2-2'!$G$8:$G$1608,'【原則記入不要】内訳書1-1'!$D38,'内訳書2-2'!$U$8:$U$1608,AO$24)</f>
        <v>0</v>
      </c>
      <c r="AP38" s="276">
        <f>SUMIFS('内訳書2-2'!$T$8:$T$1608,'内訳書2-2'!$G$8:$G$1608,'【原則記入不要】内訳書1-1'!$D38,'内訳書2-2'!$U$8:$U$1608,AP$24)</f>
        <v>0</v>
      </c>
      <c r="AQ38" s="276">
        <f>SUMIFS('内訳書2-2'!$T$8:$T$1608,'内訳書2-2'!$G$8:$G$1608,'【原則記入不要】内訳書1-1'!$D38,'内訳書2-2'!$U$8:$U$1608,AQ$24)</f>
        <v>0</v>
      </c>
      <c r="AR38" s="276">
        <f>SUMIFS('内訳書2-2'!$T$8:$T$1608,'内訳書2-2'!$G$8:$G$1608,'【原則記入不要】内訳書1-1'!$D38,'内訳書2-2'!$U$8:$U$1608,AR$24)</f>
        <v>0</v>
      </c>
      <c r="AS38" s="276">
        <f>SUMIFS('内訳書2-2'!$T$8:$T$1608,'内訳書2-2'!$G$8:$G$1608,'【原則記入不要】内訳書1-1'!$D38,'内訳書2-2'!$U$8:$U$1608,AS$24)</f>
        <v>0</v>
      </c>
      <c r="AT38" s="277">
        <f>'内訳書2-2'!$I1848</f>
        <v>0</v>
      </c>
      <c r="AU38" s="276">
        <f>SUMIFS('内訳書2-3'!$T$8:$T$1608,'内訳書2-3'!$G$8:$G$1608,'【原則記入不要】内訳書1-1'!$D38,'内訳書2-3'!$U$8:$U$1608,AU$24)</f>
        <v>0</v>
      </c>
      <c r="AV38" s="276">
        <f>SUMIFS('内訳書2-3'!$T$8:$T$1608,'内訳書2-3'!$G$8:$G$1608,'【原則記入不要】内訳書1-1'!$D38,'内訳書2-3'!$U$8:$U$1608,AV$24)</f>
        <v>0</v>
      </c>
      <c r="AW38" s="276">
        <f>SUMIFS('内訳書2-3'!$T$8:$T$1608,'内訳書2-3'!$G$8:$G$1608,'【原則記入不要】内訳書1-1'!$D38,'内訳書2-3'!$U$8:$U$1608,AW$24)</f>
        <v>0</v>
      </c>
      <c r="AX38" s="276">
        <f>SUMIFS('内訳書2-3'!$T$8:$T$1608,'内訳書2-3'!$G$8:$G$1608,'【原則記入不要】内訳書1-1'!$D38,'内訳書2-3'!$U$8:$U$1608,AX$24)</f>
        <v>0</v>
      </c>
      <c r="AY38" s="276">
        <f>SUMIFS('内訳書2-3'!$T$8:$T$1608,'内訳書2-3'!$G$8:$G$1608,'【原則記入不要】内訳書1-1'!$D38,'内訳書2-3'!$U$8:$U$1608,AY$24)</f>
        <v>0</v>
      </c>
      <c r="AZ38" s="276">
        <f>SUMIFS('内訳書2-3'!$T$8:$T$1608,'内訳書2-3'!$G$8:$G$1608,'【原則記入不要】内訳書1-1'!$D38,'内訳書2-3'!$U$8:$U$1608,AZ$24)</f>
        <v>0</v>
      </c>
      <c r="BA38" s="276">
        <f>SUMIFS('内訳書2-3'!$T$8:$T$1608,'内訳書2-3'!$G$8:$G$1608,'【原則記入不要】内訳書1-1'!$D38,'内訳書2-3'!$U$8:$U$1608,BA$24)</f>
        <v>0</v>
      </c>
      <c r="BB38" s="276">
        <f>SUMIFS('内訳書2-3'!$T$8:$T$1608,'内訳書2-3'!$G$8:$G$1608,'【原則記入不要】内訳書1-1'!$D38,'内訳書2-3'!$U$8:$U$1608,BB$24)</f>
        <v>0</v>
      </c>
      <c r="BC38" s="276">
        <f>SUMIFS('内訳書2-3'!$T$8:$T$1608,'内訳書2-3'!$G$8:$G$1608,'【原則記入不要】内訳書1-1'!$D38,'内訳書2-3'!$U$8:$U$1608,BC$24)</f>
        <v>0</v>
      </c>
      <c r="BD38" s="276">
        <f>SUMIFS('内訳書2-3'!$T$8:$T$1608,'内訳書2-3'!$G$8:$G$1608,'【原則記入不要】内訳書1-1'!$D38,'内訳書2-3'!$U$8:$U$1608,BD$24)</f>
        <v>0</v>
      </c>
      <c r="BE38" s="276">
        <f>SUMIFS('内訳書2-3'!$T$8:$T$1608,'内訳書2-3'!$G$8:$G$1608,'【原則記入不要】内訳書1-1'!$D38,'内訳書2-3'!$U$8:$U$1608,BE$24)</f>
        <v>0</v>
      </c>
      <c r="BF38" s="276">
        <f>SUMIFS('内訳書2-3'!$T$8:$T$1608,'内訳書2-3'!$G$8:$G$1608,'【原則記入不要】内訳書1-1'!$D38,'内訳書2-3'!$U$8:$U$1608,BF$24)</f>
        <v>0</v>
      </c>
      <c r="BG38" s="276">
        <f>SUMIFS('内訳書2-3'!$T$8:$T$1608,'内訳書2-3'!$G$8:$G$1608,'【原則記入不要】内訳書1-1'!$D38,'内訳書2-3'!$U$8:$U$1608,BG$24)</f>
        <v>0</v>
      </c>
      <c r="BH38" s="276">
        <f>SUMIFS('内訳書2-3'!$T$8:$T$1608,'内訳書2-3'!$G$8:$G$1608,'【原則記入不要】内訳書1-1'!$D38,'内訳書2-3'!$U$8:$U$1608,BH$24)</f>
        <v>0</v>
      </c>
      <c r="BI38" s="276">
        <f>SUMIFS('内訳書2-3'!$T$8:$T$1608,'内訳書2-3'!$G$8:$G$1608,'【原則記入不要】内訳書1-1'!$D38,'内訳書2-3'!$U$8:$U$1608,BI$24)</f>
        <v>0</v>
      </c>
      <c r="BJ38" s="276">
        <f>SUMIFS('内訳書2-3'!$T$8:$T$1608,'内訳書2-3'!$G$8:$G$1608,'【原則記入不要】内訳書1-1'!$D38,'内訳書2-3'!$U$8:$U$1608,BJ$24)</f>
        <v>0</v>
      </c>
      <c r="BK38" s="276">
        <f>SUMIFS('内訳書2-3'!$T$8:$T$1608,'内訳書2-3'!$G$8:$G$1608,'【原則記入不要】内訳書1-1'!$D38,'内訳書2-3'!$U$8:$U$1608,BK$24)</f>
        <v>0</v>
      </c>
      <c r="BL38" s="276">
        <f>SUMIFS('内訳書2-3'!$T$8:$T$1608,'内訳書2-3'!$G$8:$G$1608,'【原則記入不要】内訳書1-1'!$D38,'内訳書2-3'!$U$8:$U$1608,BL$24)</f>
        <v>0</v>
      </c>
      <c r="BM38" s="276">
        <f>SUMIFS('内訳書2-3'!$T$8:$T$1608,'内訳書2-3'!$G$8:$G$1608,'【原則記入不要】内訳書1-1'!$D38,'内訳書2-3'!$U$8:$U$1608,BM$24)</f>
        <v>0</v>
      </c>
      <c r="BN38" s="276">
        <f>SUMIFS('内訳書2-3'!$T$8:$T$1608,'内訳書2-3'!$G$8:$G$1608,'【原則記入不要】内訳書1-1'!$D38,'内訳書2-3'!$U$8:$U$1608,BN$24)</f>
        <v>0</v>
      </c>
      <c r="BO38" s="277">
        <f>'内訳書2-3'!$I1848</f>
        <v>0</v>
      </c>
      <c r="BP38" s="278">
        <f>'内訳書2-4'!$I1998</f>
        <v>0</v>
      </c>
      <c r="BQ38" s="285">
        <f t="shared" si="24"/>
        <v>0</v>
      </c>
      <c r="BR38" s="195">
        <f t="shared" si="25"/>
        <v>0</v>
      </c>
      <c r="BS38" s="195"/>
    </row>
    <row r="39" spans="2:71" ht="18" customHeight="1">
      <c r="B39" s="769"/>
      <c r="C39" s="754"/>
      <c r="D39" s="241" t="s">
        <v>28</v>
      </c>
      <c r="E39" s="276">
        <f>SUMIFS('内訳書2-1'!$T$8:$T$1608,'内訳書2-1'!$G$8:$G$1608,'【原則記入不要】内訳書1-1'!$D39,'内訳書2-1'!$U$8:$U$1608,E$24)</f>
        <v>0</v>
      </c>
      <c r="F39" s="276">
        <f>SUMIFS('内訳書2-1'!$T$8:$T$1608,'内訳書2-1'!$G$8:$G$1608,'【原則記入不要】内訳書1-1'!$D39,'内訳書2-1'!$U$8:$U$1608,F$24)</f>
        <v>0</v>
      </c>
      <c r="G39" s="276">
        <f>SUMIFS('内訳書2-1'!$T$8:$T$1608,'内訳書2-1'!$G$8:$G$1608,'【原則記入不要】内訳書1-1'!$D39,'内訳書2-1'!$U$8:$U$1608,G$24)</f>
        <v>0</v>
      </c>
      <c r="H39" s="276">
        <f>SUMIFS('内訳書2-1'!$T$8:$T$1608,'内訳書2-1'!$G$8:$G$1608,'【原則記入不要】内訳書1-1'!$D39,'内訳書2-1'!$U$8:$U$1608,H$24)</f>
        <v>0</v>
      </c>
      <c r="I39" s="276">
        <f>SUMIFS('内訳書2-1'!$T$8:$T$1608,'内訳書2-1'!$G$8:$G$1608,'【原則記入不要】内訳書1-1'!$D39,'内訳書2-1'!$U$8:$U$1608,I$24)</f>
        <v>0</v>
      </c>
      <c r="J39" s="276">
        <f>SUMIFS('内訳書2-1'!$T$8:$T$1608,'内訳書2-1'!$G$8:$G$1608,'【原則記入不要】内訳書1-1'!$D39,'内訳書2-1'!$U$8:$U$1608,J$24)</f>
        <v>0</v>
      </c>
      <c r="K39" s="276">
        <f>SUMIFS('内訳書2-1'!$T$8:$T$1608,'内訳書2-1'!$G$8:$G$1608,'【原則記入不要】内訳書1-1'!$D39,'内訳書2-1'!$U$8:$U$1608,K$24)</f>
        <v>0</v>
      </c>
      <c r="L39" s="276">
        <f>SUMIFS('内訳書2-1'!$T$8:$T$1608,'内訳書2-1'!$G$8:$G$1608,'【原則記入不要】内訳書1-1'!$D39,'内訳書2-1'!$U$8:$U$1608,L$24)</f>
        <v>0</v>
      </c>
      <c r="M39" s="276">
        <f>SUMIFS('内訳書2-1'!$T$8:$T$1608,'内訳書2-1'!$G$8:$G$1608,'【原則記入不要】内訳書1-1'!$D39,'内訳書2-1'!$U$8:$U$1608,M$24)</f>
        <v>0</v>
      </c>
      <c r="N39" s="276">
        <f>SUMIFS('内訳書2-1'!$T$8:$T$1608,'内訳書2-1'!$G$8:$G$1608,'【原則記入不要】内訳書1-1'!$D39,'内訳書2-1'!$U$8:$U$1608,N$24)</f>
        <v>0</v>
      </c>
      <c r="O39" s="276">
        <f>SUMIFS('内訳書2-1'!$T$8:$T$1608,'内訳書2-1'!$G$8:$G$1608,'【原則記入不要】内訳書1-1'!$D39,'内訳書2-1'!$U$8:$U$1608,O$24)</f>
        <v>0</v>
      </c>
      <c r="P39" s="276">
        <f>SUMIFS('内訳書2-1'!$T$8:$T$1608,'内訳書2-1'!$G$8:$G$1608,'【原則記入不要】内訳書1-1'!$D39,'内訳書2-1'!$U$8:$U$1608,P$24)</f>
        <v>0</v>
      </c>
      <c r="Q39" s="276">
        <f>SUMIFS('内訳書2-1'!$T$8:$T$1608,'内訳書2-1'!$G$8:$G$1608,'【原則記入不要】内訳書1-1'!$D39,'内訳書2-1'!$U$8:$U$1608,Q$24)</f>
        <v>0</v>
      </c>
      <c r="R39" s="276">
        <f>SUMIFS('内訳書2-1'!$T$8:$T$1608,'内訳書2-1'!$G$8:$G$1608,'【原則記入不要】内訳書1-1'!$D39,'内訳書2-1'!$U$8:$U$1608,R$24)</f>
        <v>0</v>
      </c>
      <c r="S39" s="276">
        <f>SUMIFS('内訳書2-1'!$T$8:$T$1608,'内訳書2-1'!$G$8:$G$1608,'【原則記入不要】内訳書1-1'!$D39,'内訳書2-1'!$U$8:$U$1608,S$24)</f>
        <v>0</v>
      </c>
      <c r="T39" s="276">
        <f>SUMIFS('内訳書2-1'!$T$8:$T$1608,'内訳書2-1'!$G$8:$G$1608,'【原則記入不要】内訳書1-1'!$D39,'内訳書2-1'!$U$8:$U$1608,T$24)</f>
        <v>0</v>
      </c>
      <c r="U39" s="276">
        <f>SUMIFS('内訳書2-1'!$T$8:$T$1608,'内訳書2-1'!$G$8:$G$1608,'【原則記入不要】内訳書1-1'!$D39,'内訳書2-1'!$U$8:$U$1608,U$24)</f>
        <v>0</v>
      </c>
      <c r="V39" s="276">
        <f>SUMIFS('内訳書2-1'!$T$8:$T$1608,'内訳書2-1'!$G$8:$G$1608,'【原則記入不要】内訳書1-1'!$D39,'内訳書2-1'!$U$8:$U$1608,V$24)</f>
        <v>0</v>
      </c>
      <c r="W39" s="276">
        <f>SUMIFS('内訳書2-1'!$T$8:$T$1608,'内訳書2-1'!$G$8:$G$1608,'【原則記入不要】内訳書1-1'!$D39,'内訳書2-1'!$U$8:$U$1608,W$24)</f>
        <v>0</v>
      </c>
      <c r="X39" s="276">
        <f>SUMIFS('内訳書2-1'!$T$8:$T$1608,'内訳書2-1'!$G$8:$G$1608,'【原則記入不要】内訳書1-1'!$D39,'内訳書2-1'!$U$8:$U$1608,X$24)</f>
        <v>0</v>
      </c>
      <c r="Y39" s="277">
        <f>'内訳書2-1'!$I1849</f>
        <v>0</v>
      </c>
      <c r="Z39" s="276">
        <f>SUMIFS('内訳書2-2'!$T$8:$T$1608,'内訳書2-2'!$G$8:$G$1608,'【原則記入不要】内訳書1-1'!$D39,'内訳書2-2'!$U$8:$U$1608,Z$24)</f>
        <v>0</v>
      </c>
      <c r="AA39" s="276">
        <f>SUMIFS('内訳書2-2'!$T$8:$T$1608,'内訳書2-2'!$G$8:$G$1608,'【原則記入不要】内訳書1-1'!$D39,'内訳書2-2'!$U$8:$U$1608,AA$24)</f>
        <v>0</v>
      </c>
      <c r="AB39" s="276">
        <f>SUMIFS('内訳書2-2'!$T$8:$T$1608,'内訳書2-2'!$G$8:$G$1608,'【原則記入不要】内訳書1-1'!$D39,'内訳書2-2'!$U$8:$U$1608,AB$24)</f>
        <v>0</v>
      </c>
      <c r="AC39" s="276">
        <f>SUMIFS('内訳書2-2'!$T$8:$T$1608,'内訳書2-2'!$G$8:$G$1608,'【原則記入不要】内訳書1-1'!$D39,'内訳書2-2'!$U$8:$U$1608,AC$24)</f>
        <v>0</v>
      </c>
      <c r="AD39" s="276">
        <f>SUMIFS('内訳書2-2'!$T$8:$T$1608,'内訳書2-2'!$G$8:$G$1608,'【原則記入不要】内訳書1-1'!$D39,'内訳書2-2'!$U$8:$U$1608,AD$24)</f>
        <v>0</v>
      </c>
      <c r="AE39" s="276">
        <f>SUMIFS('内訳書2-2'!$T$8:$T$1608,'内訳書2-2'!$G$8:$G$1608,'【原則記入不要】内訳書1-1'!$D39,'内訳書2-2'!$U$8:$U$1608,AE$24)</f>
        <v>0</v>
      </c>
      <c r="AF39" s="276">
        <f>SUMIFS('内訳書2-2'!$T$8:$T$1608,'内訳書2-2'!$G$8:$G$1608,'【原則記入不要】内訳書1-1'!$D39,'内訳書2-2'!$U$8:$U$1608,AF$24)</f>
        <v>0</v>
      </c>
      <c r="AG39" s="276">
        <f>SUMIFS('内訳書2-2'!$T$8:$T$1608,'内訳書2-2'!$G$8:$G$1608,'【原則記入不要】内訳書1-1'!$D39,'内訳書2-2'!$U$8:$U$1608,AG$24)</f>
        <v>0</v>
      </c>
      <c r="AH39" s="276">
        <f>SUMIFS('内訳書2-2'!$T$8:$T$1608,'内訳書2-2'!$G$8:$G$1608,'【原則記入不要】内訳書1-1'!$D39,'内訳書2-2'!$U$8:$U$1608,AH$24)</f>
        <v>0</v>
      </c>
      <c r="AI39" s="276">
        <f>SUMIFS('内訳書2-2'!$T$8:$T$1608,'内訳書2-2'!$G$8:$G$1608,'【原則記入不要】内訳書1-1'!$D39,'内訳書2-2'!$U$8:$U$1608,AI$24)</f>
        <v>0</v>
      </c>
      <c r="AJ39" s="276">
        <f>SUMIFS('内訳書2-2'!$T$8:$T$1608,'内訳書2-2'!$G$8:$G$1608,'【原則記入不要】内訳書1-1'!$D39,'内訳書2-2'!$U$8:$U$1608,AJ$24)</f>
        <v>0</v>
      </c>
      <c r="AK39" s="276">
        <f>SUMIFS('内訳書2-2'!$T$8:$T$1608,'内訳書2-2'!$G$8:$G$1608,'【原則記入不要】内訳書1-1'!$D39,'内訳書2-2'!$U$8:$U$1608,AK$24)</f>
        <v>0</v>
      </c>
      <c r="AL39" s="276">
        <f>SUMIFS('内訳書2-2'!$T$8:$T$1608,'内訳書2-2'!$G$8:$G$1608,'【原則記入不要】内訳書1-1'!$D39,'内訳書2-2'!$U$8:$U$1608,AL$24)</f>
        <v>0</v>
      </c>
      <c r="AM39" s="276">
        <f>SUMIFS('内訳書2-2'!$T$8:$T$1608,'内訳書2-2'!$G$8:$G$1608,'【原則記入不要】内訳書1-1'!$D39,'内訳書2-2'!$U$8:$U$1608,AM$24)</f>
        <v>0</v>
      </c>
      <c r="AN39" s="276">
        <f>SUMIFS('内訳書2-2'!$T$8:$T$1608,'内訳書2-2'!$G$8:$G$1608,'【原則記入不要】内訳書1-1'!$D39,'内訳書2-2'!$U$8:$U$1608,AN$24)</f>
        <v>0</v>
      </c>
      <c r="AO39" s="276">
        <f>SUMIFS('内訳書2-2'!$T$8:$T$1608,'内訳書2-2'!$G$8:$G$1608,'【原則記入不要】内訳書1-1'!$D39,'内訳書2-2'!$U$8:$U$1608,AO$24)</f>
        <v>0</v>
      </c>
      <c r="AP39" s="276">
        <f>SUMIFS('内訳書2-2'!$T$8:$T$1608,'内訳書2-2'!$G$8:$G$1608,'【原則記入不要】内訳書1-1'!$D39,'内訳書2-2'!$U$8:$U$1608,AP$24)</f>
        <v>0</v>
      </c>
      <c r="AQ39" s="276">
        <f>SUMIFS('内訳書2-2'!$T$8:$T$1608,'内訳書2-2'!$G$8:$G$1608,'【原則記入不要】内訳書1-1'!$D39,'内訳書2-2'!$U$8:$U$1608,AQ$24)</f>
        <v>0</v>
      </c>
      <c r="AR39" s="276">
        <f>SUMIFS('内訳書2-2'!$T$8:$T$1608,'内訳書2-2'!$G$8:$G$1608,'【原則記入不要】内訳書1-1'!$D39,'内訳書2-2'!$U$8:$U$1608,AR$24)</f>
        <v>0</v>
      </c>
      <c r="AS39" s="276">
        <f>SUMIFS('内訳書2-2'!$T$8:$T$1608,'内訳書2-2'!$G$8:$G$1608,'【原則記入不要】内訳書1-1'!$D39,'内訳書2-2'!$U$8:$U$1608,AS$24)</f>
        <v>0</v>
      </c>
      <c r="AT39" s="277">
        <f>'内訳書2-2'!$I1849</f>
        <v>0</v>
      </c>
      <c r="AU39" s="276">
        <f>SUMIFS('内訳書2-3'!$T$8:$T$1608,'内訳書2-3'!$G$8:$G$1608,'【原則記入不要】内訳書1-1'!$D39,'内訳書2-3'!$U$8:$U$1608,AU$24)</f>
        <v>0</v>
      </c>
      <c r="AV39" s="276">
        <f>SUMIFS('内訳書2-3'!$T$8:$T$1608,'内訳書2-3'!$G$8:$G$1608,'【原則記入不要】内訳書1-1'!$D39,'内訳書2-3'!$U$8:$U$1608,AV$24)</f>
        <v>0</v>
      </c>
      <c r="AW39" s="276">
        <f>SUMIFS('内訳書2-3'!$T$8:$T$1608,'内訳書2-3'!$G$8:$G$1608,'【原則記入不要】内訳書1-1'!$D39,'内訳書2-3'!$U$8:$U$1608,AW$24)</f>
        <v>0</v>
      </c>
      <c r="AX39" s="276">
        <f>SUMIFS('内訳書2-3'!$T$8:$T$1608,'内訳書2-3'!$G$8:$G$1608,'【原則記入不要】内訳書1-1'!$D39,'内訳書2-3'!$U$8:$U$1608,AX$24)</f>
        <v>0</v>
      </c>
      <c r="AY39" s="276">
        <f>SUMIFS('内訳書2-3'!$T$8:$T$1608,'内訳書2-3'!$G$8:$G$1608,'【原則記入不要】内訳書1-1'!$D39,'内訳書2-3'!$U$8:$U$1608,AY$24)</f>
        <v>0</v>
      </c>
      <c r="AZ39" s="276">
        <f>SUMIFS('内訳書2-3'!$T$8:$T$1608,'内訳書2-3'!$G$8:$G$1608,'【原則記入不要】内訳書1-1'!$D39,'内訳書2-3'!$U$8:$U$1608,AZ$24)</f>
        <v>0</v>
      </c>
      <c r="BA39" s="276">
        <f>SUMIFS('内訳書2-3'!$T$8:$T$1608,'内訳書2-3'!$G$8:$G$1608,'【原則記入不要】内訳書1-1'!$D39,'内訳書2-3'!$U$8:$U$1608,BA$24)</f>
        <v>0</v>
      </c>
      <c r="BB39" s="276">
        <f>SUMIFS('内訳書2-3'!$T$8:$T$1608,'内訳書2-3'!$G$8:$G$1608,'【原則記入不要】内訳書1-1'!$D39,'内訳書2-3'!$U$8:$U$1608,BB$24)</f>
        <v>0</v>
      </c>
      <c r="BC39" s="276">
        <f>SUMIFS('内訳書2-3'!$T$8:$T$1608,'内訳書2-3'!$G$8:$G$1608,'【原則記入不要】内訳書1-1'!$D39,'内訳書2-3'!$U$8:$U$1608,BC$24)</f>
        <v>0</v>
      </c>
      <c r="BD39" s="276">
        <f>SUMIFS('内訳書2-3'!$T$8:$T$1608,'内訳書2-3'!$G$8:$G$1608,'【原則記入不要】内訳書1-1'!$D39,'内訳書2-3'!$U$8:$U$1608,BD$24)</f>
        <v>0</v>
      </c>
      <c r="BE39" s="276">
        <f>SUMIFS('内訳書2-3'!$T$8:$T$1608,'内訳書2-3'!$G$8:$G$1608,'【原則記入不要】内訳書1-1'!$D39,'内訳書2-3'!$U$8:$U$1608,BE$24)</f>
        <v>0</v>
      </c>
      <c r="BF39" s="276">
        <f>SUMIFS('内訳書2-3'!$T$8:$T$1608,'内訳書2-3'!$G$8:$G$1608,'【原則記入不要】内訳書1-1'!$D39,'内訳書2-3'!$U$8:$U$1608,BF$24)</f>
        <v>0</v>
      </c>
      <c r="BG39" s="276">
        <f>SUMIFS('内訳書2-3'!$T$8:$T$1608,'内訳書2-3'!$G$8:$G$1608,'【原則記入不要】内訳書1-1'!$D39,'内訳書2-3'!$U$8:$U$1608,BG$24)</f>
        <v>0</v>
      </c>
      <c r="BH39" s="276">
        <f>SUMIFS('内訳書2-3'!$T$8:$T$1608,'内訳書2-3'!$G$8:$G$1608,'【原則記入不要】内訳書1-1'!$D39,'内訳書2-3'!$U$8:$U$1608,BH$24)</f>
        <v>0</v>
      </c>
      <c r="BI39" s="276">
        <f>SUMIFS('内訳書2-3'!$T$8:$T$1608,'内訳書2-3'!$G$8:$G$1608,'【原則記入不要】内訳書1-1'!$D39,'内訳書2-3'!$U$8:$U$1608,BI$24)</f>
        <v>0</v>
      </c>
      <c r="BJ39" s="276">
        <f>SUMIFS('内訳書2-3'!$T$8:$T$1608,'内訳書2-3'!$G$8:$G$1608,'【原則記入不要】内訳書1-1'!$D39,'内訳書2-3'!$U$8:$U$1608,BJ$24)</f>
        <v>0</v>
      </c>
      <c r="BK39" s="276">
        <f>SUMIFS('内訳書2-3'!$T$8:$T$1608,'内訳書2-3'!$G$8:$G$1608,'【原則記入不要】内訳書1-1'!$D39,'内訳書2-3'!$U$8:$U$1608,BK$24)</f>
        <v>0</v>
      </c>
      <c r="BL39" s="276">
        <f>SUMIFS('内訳書2-3'!$T$8:$T$1608,'内訳書2-3'!$G$8:$G$1608,'【原則記入不要】内訳書1-1'!$D39,'内訳書2-3'!$U$8:$U$1608,BL$24)</f>
        <v>0</v>
      </c>
      <c r="BM39" s="276">
        <f>SUMIFS('内訳書2-3'!$T$8:$T$1608,'内訳書2-3'!$G$8:$G$1608,'【原則記入不要】内訳書1-1'!$D39,'内訳書2-3'!$U$8:$U$1608,BM$24)</f>
        <v>0</v>
      </c>
      <c r="BN39" s="276">
        <f>SUMIFS('内訳書2-3'!$T$8:$T$1608,'内訳書2-3'!$G$8:$G$1608,'【原則記入不要】内訳書1-1'!$D39,'内訳書2-3'!$U$8:$U$1608,BN$24)</f>
        <v>0</v>
      </c>
      <c r="BO39" s="277">
        <f>'内訳書2-3'!$I1849</f>
        <v>0</v>
      </c>
      <c r="BP39" s="278">
        <f>'内訳書2-4'!$I1999</f>
        <v>0</v>
      </c>
      <c r="BQ39" s="285">
        <f t="shared" si="24"/>
        <v>0</v>
      </c>
      <c r="BR39" s="195">
        <f t="shared" si="25"/>
        <v>0</v>
      </c>
      <c r="BS39" s="195"/>
    </row>
    <row r="40" spans="2:71" ht="18" customHeight="1">
      <c r="B40" s="769"/>
      <c r="C40" s="754"/>
      <c r="D40" s="243" t="s">
        <v>32</v>
      </c>
      <c r="E40" s="286">
        <f>SUMIFS('内訳書2-1'!$T$8:$T$1608,'内訳書2-1'!$G$8:$G$1608,'【原則記入不要】内訳書1-1'!$D40,'内訳書2-1'!$U$8:$U$1608,E$24)</f>
        <v>0</v>
      </c>
      <c r="F40" s="286">
        <f>SUMIFS('内訳書2-1'!$T$8:$T$1608,'内訳書2-1'!$G$8:$G$1608,'【原則記入不要】内訳書1-1'!$D40,'内訳書2-1'!$U$8:$U$1608,F$24)</f>
        <v>0</v>
      </c>
      <c r="G40" s="286">
        <f>SUMIFS('内訳書2-1'!$T$8:$T$1608,'内訳書2-1'!$G$8:$G$1608,'【原則記入不要】内訳書1-1'!$D40,'内訳書2-1'!$U$8:$U$1608,G$24)</f>
        <v>0</v>
      </c>
      <c r="H40" s="286">
        <f>SUMIFS('内訳書2-1'!$T$8:$T$1608,'内訳書2-1'!$G$8:$G$1608,'【原則記入不要】内訳書1-1'!$D40,'内訳書2-1'!$U$8:$U$1608,H$24)</f>
        <v>0</v>
      </c>
      <c r="I40" s="286">
        <f>SUMIFS('内訳書2-1'!$T$8:$T$1608,'内訳書2-1'!$G$8:$G$1608,'【原則記入不要】内訳書1-1'!$D40,'内訳書2-1'!$U$8:$U$1608,I$24)</f>
        <v>0</v>
      </c>
      <c r="J40" s="286">
        <f>SUMIFS('内訳書2-1'!$T$8:$T$1608,'内訳書2-1'!$G$8:$G$1608,'【原則記入不要】内訳書1-1'!$D40,'内訳書2-1'!$U$8:$U$1608,J$24)</f>
        <v>0</v>
      </c>
      <c r="K40" s="286">
        <f>SUMIFS('内訳書2-1'!$T$8:$T$1608,'内訳書2-1'!$G$8:$G$1608,'【原則記入不要】内訳書1-1'!$D40,'内訳書2-1'!$U$8:$U$1608,K$24)</f>
        <v>0</v>
      </c>
      <c r="L40" s="286">
        <f>SUMIFS('内訳書2-1'!$T$8:$T$1608,'内訳書2-1'!$G$8:$G$1608,'【原則記入不要】内訳書1-1'!$D40,'内訳書2-1'!$U$8:$U$1608,L$24)</f>
        <v>0</v>
      </c>
      <c r="M40" s="286">
        <f>SUMIFS('内訳書2-1'!$T$8:$T$1608,'内訳書2-1'!$G$8:$G$1608,'【原則記入不要】内訳書1-1'!$D40,'内訳書2-1'!$U$8:$U$1608,M$24)</f>
        <v>0</v>
      </c>
      <c r="N40" s="286">
        <f>SUMIFS('内訳書2-1'!$T$8:$T$1608,'内訳書2-1'!$G$8:$G$1608,'【原則記入不要】内訳書1-1'!$D40,'内訳書2-1'!$U$8:$U$1608,N$24)</f>
        <v>0</v>
      </c>
      <c r="O40" s="286">
        <f>SUMIFS('内訳書2-1'!$T$8:$T$1608,'内訳書2-1'!$G$8:$G$1608,'【原則記入不要】内訳書1-1'!$D40,'内訳書2-1'!$U$8:$U$1608,O$24)</f>
        <v>0</v>
      </c>
      <c r="P40" s="286">
        <f>SUMIFS('内訳書2-1'!$T$8:$T$1608,'内訳書2-1'!$G$8:$G$1608,'【原則記入不要】内訳書1-1'!$D40,'内訳書2-1'!$U$8:$U$1608,P$24)</f>
        <v>0</v>
      </c>
      <c r="Q40" s="286">
        <f>SUMIFS('内訳書2-1'!$T$8:$T$1608,'内訳書2-1'!$G$8:$G$1608,'【原則記入不要】内訳書1-1'!$D40,'内訳書2-1'!$U$8:$U$1608,Q$24)</f>
        <v>0</v>
      </c>
      <c r="R40" s="286">
        <f>SUMIFS('内訳書2-1'!$T$8:$T$1608,'内訳書2-1'!$G$8:$G$1608,'【原則記入不要】内訳書1-1'!$D40,'内訳書2-1'!$U$8:$U$1608,R$24)</f>
        <v>0</v>
      </c>
      <c r="S40" s="286">
        <f>SUMIFS('内訳書2-1'!$T$8:$T$1608,'内訳書2-1'!$G$8:$G$1608,'【原則記入不要】内訳書1-1'!$D40,'内訳書2-1'!$U$8:$U$1608,S$24)</f>
        <v>0</v>
      </c>
      <c r="T40" s="286">
        <f>SUMIFS('内訳書2-1'!$T$8:$T$1608,'内訳書2-1'!$G$8:$G$1608,'【原則記入不要】内訳書1-1'!$D40,'内訳書2-1'!$U$8:$U$1608,T$24)</f>
        <v>0</v>
      </c>
      <c r="U40" s="286">
        <f>SUMIFS('内訳書2-1'!$T$8:$T$1608,'内訳書2-1'!$G$8:$G$1608,'【原則記入不要】内訳書1-1'!$D40,'内訳書2-1'!$U$8:$U$1608,U$24)</f>
        <v>0</v>
      </c>
      <c r="V40" s="286">
        <f>SUMIFS('内訳書2-1'!$T$8:$T$1608,'内訳書2-1'!$G$8:$G$1608,'【原則記入不要】内訳書1-1'!$D40,'内訳書2-1'!$U$8:$U$1608,V$24)</f>
        <v>0</v>
      </c>
      <c r="W40" s="286">
        <f>SUMIFS('内訳書2-1'!$T$8:$T$1608,'内訳書2-1'!$G$8:$G$1608,'【原則記入不要】内訳書1-1'!$D40,'内訳書2-1'!$U$8:$U$1608,W$24)</f>
        <v>0</v>
      </c>
      <c r="X40" s="286">
        <f>SUMIFS('内訳書2-1'!$T$8:$T$1608,'内訳書2-1'!$G$8:$G$1608,'【原則記入不要】内訳書1-1'!$D40,'内訳書2-1'!$U$8:$U$1608,X$24)</f>
        <v>0</v>
      </c>
      <c r="Y40" s="287">
        <f>'内訳書2-1'!$I1850</f>
        <v>0</v>
      </c>
      <c r="Z40" s="286">
        <f>SUMIFS('内訳書2-2'!$T$8:$T$1608,'内訳書2-2'!$G$8:$G$1608,'【原則記入不要】内訳書1-1'!$D40,'内訳書2-2'!$U$8:$U$1608,Z$24)</f>
        <v>0</v>
      </c>
      <c r="AA40" s="286">
        <f>SUMIFS('内訳書2-2'!$T$8:$T$1608,'内訳書2-2'!$G$8:$G$1608,'【原則記入不要】内訳書1-1'!$D40,'内訳書2-2'!$U$8:$U$1608,AA$24)</f>
        <v>0</v>
      </c>
      <c r="AB40" s="286">
        <f>SUMIFS('内訳書2-2'!$T$8:$T$1608,'内訳書2-2'!$G$8:$G$1608,'【原則記入不要】内訳書1-1'!$D40,'内訳書2-2'!$U$8:$U$1608,AB$24)</f>
        <v>0</v>
      </c>
      <c r="AC40" s="286">
        <f>SUMIFS('内訳書2-2'!$T$8:$T$1608,'内訳書2-2'!$G$8:$G$1608,'【原則記入不要】内訳書1-1'!$D40,'内訳書2-2'!$U$8:$U$1608,AC$24)</f>
        <v>0</v>
      </c>
      <c r="AD40" s="286">
        <f>SUMIFS('内訳書2-2'!$T$8:$T$1608,'内訳書2-2'!$G$8:$G$1608,'【原則記入不要】内訳書1-1'!$D40,'内訳書2-2'!$U$8:$U$1608,AD$24)</f>
        <v>0</v>
      </c>
      <c r="AE40" s="286">
        <f>SUMIFS('内訳書2-2'!$T$8:$T$1608,'内訳書2-2'!$G$8:$G$1608,'【原則記入不要】内訳書1-1'!$D40,'内訳書2-2'!$U$8:$U$1608,AE$24)</f>
        <v>0</v>
      </c>
      <c r="AF40" s="286">
        <f>SUMIFS('内訳書2-2'!$T$8:$T$1608,'内訳書2-2'!$G$8:$G$1608,'【原則記入不要】内訳書1-1'!$D40,'内訳書2-2'!$U$8:$U$1608,AF$24)</f>
        <v>0</v>
      </c>
      <c r="AG40" s="286">
        <f>SUMIFS('内訳書2-2'!$T$8:$T$1608,'内訳書2-2'!$G$8:$G$1608,'【原則記入不要】内訳書1-1'!$D40,'内訳書2-2'!$U$8:$U$1608,AG$24)</f>
        <v>0</v>
      </c>
      <c r="AH40" s="286">
        <f>SUMIFS('内訳書2-2'!$T$8:$T$1608,'内訳書2-2'!$G$8:$G$1608,'【原則記入不要】内訳書1-1'!$D40,'内訳書2-2'!$U$8:$U$1608,AH$24)</f>
        <v>0</v>
      </c>
      <c r="AI40" s="286">
        <f>SUMIFS('内訳書2-2'!$T$8:$T$1608,'内訳書2-2'!$G$8:$G$1608,'【原則記入不要】内訳書1-1'!$D40,'内訳書2-2'!$U$8:$U$1608,AI$24)</f>
        <v>0</v>
      </c>
      <c r="AJ40" s="286">
        <f>SUMIFS('内訳書2-2'!$T$8:$T$1608,'内訳書2-2'!$G$8:$G$1608,'【原則記入不要】内訳書1-1'!$D40,'内訳書2-2'!$U$8:$U$1608,AJ$24)</f>
        <v>0</v>
      </c>
      <c r="AK40" s="286">
        <f>SUMIFS('内訳書2-2'!$T$8:$T$1608,'内訳書2-2'!$G$8:$G$1608,'【原則記入不要】内訳書1-1'!$D40,'内訳書2-2'!$U$8:$U$1608,AK$24)</f>
        <v>0</v>
      </c>
      <c r="AL40" s="286">
        <f>SUMIFS('内訳書2-2'!$T$8:$T$1608,'内訳書2-2'!$G$8:$G$1608,'【原則記入不要】内訳書1-1'!$D40,'内訳書2-2'!$U$8:$U$1608,AL$24)</f>
        <v>0</v>
      </c>
      <c r="AM40" s="286">
        <f>SUMIFS('内訳書2-2'!$T$8:$T$1608,'内訳書2-2'!$G$8:$G$1608,'【原則記入不要】内訳書1-1'!$D40,'内訳書2-2'!$U$8:$U$1608,AM$24)</f>
        <v>0</v>
      </c>
      <c r="AN40" s="286">
        <f>SUMIFS('内訳書2-2'!$T$8:$T$1608,'内訳書2-2'!$G$8:$G$1608,'【原則記入不要】内訳書1-1'!$D40,'内訳書2-2'!$U$8:$U$1608,AN$24)</f>
        <v>0</v>
      </c>
      <c r="AO40" s="286">
        <f>SUMIFS('内訳書2-2'!$T$8:$T$1608,'内訳書2-2'!$G$8:$G$1608,'【原則記入不要】内訳書1-1'!$D40,'内訳書2-2'!$U$8:$U$1608,AO$24)</f>
        <v>0</v>
      </c>
      <c r="AP40" s="286">
        <f>SUMIFS('内訳書2-2'!$T$8:$T$1608,'内訳書2-2'!$G$8:$G$1608,'【原則記入不要】内訳書1-1'!$D40,'内訳書2-2'!$U$8:$U$1608,AP$24)</f>
        <v>0</v>
      </c>
      <c r="AQ40" s="286">
        <f>SUMIFS('内訳書2-2'!$T$8:$T$1608,'内訳書2-2'!$G$8:$G$1608,'【原則記入不要】内訳書1-1'!$D40,'内訳書2-2'!$U$8:$U$1608,AQ$24)</f>
        <v>0</v>
      </c>
      <c r="AR40" s="286">
        <f>SUMIFS('内訳書2-2'!$T$8:$T$1608,'内訳書2-2'!$G$8:$G$1608,'【原則記入不要】内訳書1-1'!$D40,'内訳書2-2'!$U$8:$U$1608,AR$24)</f>
        <v>0</v>
      </c>
      <c r="AS40" s="286">
        <f>SUMIFS('内訳書2-2'!$T$8:$T$1608,'内訳書2-2'!$G$8:$G$1608,'【原則記入不要】内訳書1-1'!$D40,'内訳書2-2'!$U$8:$U$1608,AS$24)</f>
        <v>0</v>
      </c>
      <c r="AT40" s="287">
        <f>'内訳書2-2'!$I1850</f>
        <v>0</v>
      </c>
      <c r="AU40" s="286">
        <f>SUMIFS('内訳書2-3'!$T$8:$T$1608,'内訳書2-3'!$G$8:$G$1608,'【原則記入不要】内訳書1-1'!$D40,'内訳書2-3'!$U$8:$U$1608,AU$24)</f>
        <v>0</v>
      </c>
      <c r="AV40" s="286">
        <f>SUMIFS('内訳書2-3'!$T$8:$T$1608,'内訳書2-3'!$G$8:$G$1608,'【原則記入不要】内訳書1-1'!$D40,'内訳書2-3'!$U$8:$U$1608,AV$24)</f>
        <v>0</v>
      </c>
      <c r="AW40" s="286">
        <f>SUMIFS('内訳書2-3'!$T$8:$T$1608,'内訳書2-3'!$G$8:$G$1608,'【原則記入不要】内訳書1-1'!$D40,'内訳書2-3'!$U$8:$U$1608,AW$24)</f>
        <v>0</v>
      </c>
      <c r="AX40" s="286">
        <f>SUMIFS('内訳書2-3'!$T$8:$T$1608,'内訳書2-3'!$G$8:$G$1608,'【原則記入不要】内訳書1-1'!$D40,'内訳書2-3'!$U$8:$U$1608,AX$24)</f>
        <v>0</v>
      </c>
      <c r="AY40" s="286">
        <f>SUMIFS('内訳書2-3'!$T$8:$T$1608,'内訳書2-3'!$G$8:$G$1608,'【原則記入不要】内訳書1-1'!$D40,'内訳書2-3'!$U$8:$U$1608,AY$24)</f>
        <v>0</v>
      </c>
      <c r="AZ40" s="286">
        <f>SUMIFS('内訳書2-3'!$T$8:$T$1608,'内訳書2-3'!$G$8:$G$1608,'【原則記入不要】内訳書1-1'!$D40,'内訳書2-3'!$U$8:$U$1608,AZ$24)</f>
        <v>0</v>
      </c>
      <c r="BA40" s="286">
        <f>SUMIFS('内訳書2-3'!$T$8:$T$1608,'内訳書2-3'!$G$8:$G$1608,'【原則記入不要】内訳書1-1'!$D40,'内訳書2-3'!$U$8:$U$1608,BA$24)</f>
        <v>0</v>
      </c>
      <c r="BB40" s="286">
        <f>SUMIFS('内訳書2-3'!$T$8:$T$1608,'内訳書2-3'!$G$8:$G$1608,'【原則記入不要】内訳書1-1'!$D40,'内訳書2-3'!$U$8:$U$1608,BB$24)</f>
        <v>0</v>
      </c>
      <c r="BC40" s="286">
        <f>SUMIFS('内訳書2-3'!$T$8:$T$1608,'内訳書2-3'!$G$8:$G$1608,'【原則記入不要】内訳書1-1'!$D40,'内訳書2-3'!$U$8:$U$1608,BC$24)</f>
        <v>0</v>
      </c>
      <c r="BD40" s="286">
        <f>SUMIFS('内訳書2-3'!$T$8:$T$1608,'内訳書2-3'!$G$8:$G$1608,'【原則記入不要】内訳書1-1'!$D40,'内訳書2-3'!$U$8:$U$1608,BD$24)</f>
        <v>0</v>
      </c>
      <c r="BE40" s="286">
        <f>SUMIFS('内訳書2-3'!$T$8:$T$1608,'内訳書2-3'!$G$8:$G$1608,'【原則記入不要】内訳書1-1'!$D40,'内訳書2-3'!$U$8:$U$1608,BE$24)</f>
        <v>0</v>
      </c>
      <c r="BF40" s="286">
        <f>SUMIFS('内訳書2-3'!$T$8:$T$1608,'内訳書2-3'!$G$8:$G$1608,'【原則記入不要】内訳書1-1'!$D40,'内訳書2-3'!$U$8:$U$1608,BF$24)</f>
        <v>0</v>
      </c>
      <c r="BG40" s="286">
        <f>SUMIFS('内訳書2-3'!$T$8:$T$1608,'内訳書2-3'!$G$8:$G$1608,'【原則記入不要】内訳書1-1'!$D40,'内訳書2-3'!$U$8:$U$1608,BG$24)</f>
        <v>0</v>
      </c>
      <c r="BH40" s="286">
        <f>SUMIFS('内訳書2-3'!$T$8:$T$1608,'内訳書2-3'!$G$8:$G$1608,'【原則記入不要】内訳書1-1'!$D40,'内訳書2-3'!$U$8:$U$1608,BH$24)</f>
        <v>0</v>
      </c>
      <c r="BI40" s="286">
        <f>SUMIFS('内訳書2-3'!$T$8:$T$1608,'内訳書2-3'!$G$8:$G$1608,'【原則記入不要】内訳書1-1'!$D40,'内訳書2-3'!$U$8:$U$1608,BI$24)</f>
        <v>0</v>
      </c>
      <c r="BJ40" s="286">
        <f>SUMIFS('内訳書2-3'!$T$8:$T$1608,'内訳書2-3'!$G$8:$G$1608,'【原則記入不要】内訳書1-1'!$D40,'内訳書2-3'!$U$8:$U$1608,BJ$24)</f>
        <v>0</v>
      </c>
      <c r="BK40" s="286">
        <f>SUMIFS('内訳書2-3'!$T$8:$T$1608,'内訳書2-3'!$G$8:$G$1608,'【原則記入不要】内訳書1-1'!$D40,'内訳書2-3'!$U$8:$U$1608,BK$24)</f>
        <v>0</v>
      </c>
      <c r="BL40" s="286">
        <f>SUMIFS('内訳書2-3'!$T$8:$T$1608,'内訳書2-3'!$G$8:$G$1608,'【原則記入不要】内訳書1-1'!$D40,'内訳書2-3'!$U$8:$U$1608,BL$24)</f>
        <v>0</v>
      </c>
      <c r="BM40" s="286">
        <f>SUMIFS('内訳書2-3'!$T$8:$T$1608,'内訳書2-3'!$G$8:$G$1608,'【原則記入不要】内訳書1-1'!$D40,'内訳書2-3'!$U$8:$U$1608,BM$24)</f>
        <v>0</v>
      </c>
      <c r="BN40" s="286">
        <f>SUMIFS('内訳書2-3'!$T$8:$T$1608,'内訳書2-3'!$G$8:$G$1608,'【原則記入不要】内訳書1-1'!$D40,'内訳書2-3'!$U$8:$U$1608,BN$24)</f>
        <v>0</v>
      </c>
      <c r="BO40" s="287">
        <f>'内訳書2-3'!$I1850</f>
        <v>0</v>
      </c>
      <c r="BP40" s="287">
        <f>'内訳書2-4'!$I2000</f>
        <v>0</v>
      </c>
      <c r="BQ40" s="421">
        <f t="shared" si="24"/>
        <v>0</v>
      </c>
      <c r="BR40" s="195">
        <f t="shared" si="25"/>
        <v>0</v>
      </c>
      <c r="BS40" s="195"/>
    </row>
    <row r="41" spans="2:71" ht="18" customHeight="1">
      <c r="B41" s="769"/>
      <c r="C41" s="754"/>
      <c r="D41" s="242" t="s">
        <v>20</v>
      </c>
      <c r="E41" s="281">
        <f>SUMIFS('内訳書2-1'!$T$8:$T$1608,'内訳書2-1'!$G$8:$G$1608,'【原則記入不要】内訳書1-1'!$D41,'内訳書2-1'!$U$8:$U$1608,E$24)</f>
        <v>0</v>
      </c>
      <c r="F41" s="288">
        <f>SUMIFS('内訳書2-1'!$T$8:$T$1608,'内訳書2-1'!$G$8:$G$1608,'【原則記入不要】内訳書1-1'!$D41,'内訳書2-1'!$U$8:$U$1608,F$24)</f>
        <v>0</v>
      </c>
      <c r="G41" s="289">
        <f>SUMIFS('内訳書2-1'!$T$8:$T$1608,'内訳書2-1'!$G$8:$G$1608,'【原則記入不要】内訳書1-1'!$D41,'内訳書2-1'!$U$8:$U$1608,G$24)</f>
        <v>0</v>
      </c>
      <c r="H41" s="289">
        <f>SUMIFS('内訳書2-1'!$T$8:$T$1608,'内訳書2-1'!$G$8:$G$1608,'【原則記入不要】内訳書1-1'!$D41,'内訳書2-1'!$U$8:$U$1608,H$24)</f>
        <v>0</v>
      </c>
      <c r="I41" s="289">
        <f>SUMIFS('内訳書2-1'!$T$8:$T$1608,'内訳書2-1'!$G$8:$G$1608,'【原則記入不要】内訳書1-1'!$D41,'内訳書2-1'!$U$8:$U$1608,I$24)</f>
        <v>0</v>
      </c>
      <c r="J41" s="289">
        <f>SUMIFS('内訳書2-1'!$T$8:$T$1608,'内訳書2-1'!$G$8:$G$1608,'【原則記入不要】内訳書1-1'!$D41,'内訳書2-1'!$U$8:$U$1608,J$24)</f>
        <v>0</v>
      </c>
      <c r="K41" s="289">
        <f>SUMIFS('内訳書2-1'!$T$8:$T$1608,'内訳書2-1'!$G$8:$G$1608,'【原則記入不要】内訳書1-1'!$D41,'内訳書2-1'!$U$8:$U$1608,K$24)</f>
        <v>0</v>
      </c>
      <c r="L41" s="289">
        <f>SUMIFS('内訳書2-1'!$T$8:$T$1608,'内訳書2-1'!$G$8:$G$1608,'【原則記入不要】内訳書1-1'!$D41,'内訳書2-1'!$U$8:$U$1608,L$24)</f>
        <v>0</v>
      </c>
      <c r="M41" s="289">
        <f>SUMIFS('内訳書2-1'!$T$8:$T$1608,'内訳書2-1'!$G$8:$G$1608,'【原則記入不要】内訳書1-1'!$D41,'内訳書2-1'!$U$8:$U$1608,M$24)</f>
        <v>0</v>
      </c>
      <c r="N41" s="289">
        <f>SUMIFS('内訳書2-1'!$T$8:$T$1608,'内訳書2-1'!$G$8:$G$1608,'【原則記入不要】内訳書1-1'!$D41,'内訳書2-1'!$U$8:$U$1608,N$24)</f>
        <v>0</v>
      </c>
      <c r="O41" s="281">
        <f>SUMIFS('内訳書2-1'!$T$8:$T$1608,'内訳書2-1'!$G$8:$G$1608,'【原則記入不要】内訳書1-1'!$D41,'内訳書2-1'!$U$8:$U$1608,O$24)</f>
        <v>0</v>
      </c>
      <c r="P41" s="289">
        <f>SUMIFS('内訳書2-1'!$T$8:$T$1608,'内訳書2-1'!$G$8:$G$1608,'【原則記入不要】内訳書1-1'!$D41,'内訳書2-1'!$U$8:$U$1608,P$24)</f>
        <v>0</v>
      </c>
      <c r="Q41" s="289">
        <f>SUMIFS('内訳書2-1'!$T$8:$T$1608,'内訳書2-1'!$G$8:$G$1608,'【原則記入不要】内訳書1-1'!$D41,'内訳書2-1'!$U$8:$U$1608,Q$24)</f>
        <v>0</v>
      </c>
      <c r="R41" s="289">
        <f>SUMIFS('内訳書2-1'!$T$8:$T$1608,'内訳書2-1'!$G$8:$G$1608,'【原則記入不要】内訳書1-1'!$D41,'内訳書2-1'!$U$8:$U$1608,R$24)</f>
        <v>0</v>
      </c>
      <c r="S41" s="289">
        <f>SUMIFS('内訳書2-1'!$T$8:$T$1608,'内訳書2-1'!$G$8:$G$1608,'【原則記入不要】内訳書1-1'!$D41,'内訳書2-1'!$U$8:$U$1608,S$24)</f>
        <v>0</v>
      </c>
      <c r="T41" s="289">
        <f>SUMIFS('内訳書2-1'!$T$8:$T$1608,'内訳書2-1'!$G$8:$G$1608,'【原則記入不要】内訳書1-1'!$D41,'内訳書2-1'!$U$8:$U$1608,T$24)</f>
        <v>0</v>
      </c>
      <c r="U41" s="289">
        <f>SUMIFS('内訳書2-1'!$T$8:$T$1608,'内訳書2-1'!$G$8:$G$1608,'【原則記入不要】内訳書1-1'!$D41,'内訳書2-1'!$U$8:$U$1608,U$24)</f>
        <v>0</v>
      </c>
      <c r="V41" s="289">
        <f>SUMIFS('内訳書2-1'!$T$8:$T$1608,'内訳書2-1'!$G$8:$G$1608,'【原則記入不要】内訳書1-1'!$D41,'内訳書2-1'!$U$8:$U$1608,V$24)</f>
        <v>0</v>
      </c>
      <c r="W41" s="289">
        <f>SUMIFS('内訳書2-1'!$T$8:$T$1608,'内訳書2-1'!$G$8:$G$1608,'【原則記入不要】内訳書1-1'!$D41,'内訳書2-1'!$U$8:$U$1608,W$24)</f>
        <v>0</v>
      </c>
      <c r="X41" s="289">
        <f>SUMIFS('内訳書2-1'!$T$8:$T$1608,'内訳書2-1'!$G$8:$G$1608,'【原則記入不要】内訳書1-1'!$D41,'内訳書2-1'!$U$8:$U$1608,X$24)</f>
        <v>0</v>
      </c>
      <c r="Y41" s="281">
        <f>'内訳書2-1'!$I1851</f>
        <v>0</v>
      </c>
      <c r="Z41" s="280">
        <f>SUMIFS('内訳書2-2'!$T$8:$T$1608,'内訳書2-2'!$G$8:$G$1608,'【原則記入不要】内訳書1-1'!$D41,'内訳書2-2'!$U$8:$U$1608,Z$24)</f>
        <v>0</v>
      </c>
      <c r="AA41" s="290">
        <f>SUMIFS('内訳書2-2'!$T$8:$T$1608,'内訳書2-2'!$G$8:$G$1608,'【原則記入不要】内訳書1-1'!$D41,'内訳書2-2'!$U$8:$U$1608,AA$24)</f>
        <v>0</v>
      </c>
      <c r="AB41" s="289">
        <f>SUMIFS('内訳書2-2'!$T$8:$T$1608,'内訳書2-2'!$G$8:$G$1608,'【原則記入不要】内訳書1-1'!$D41,'内訳書2-2'!$U$8:$U$1608,AB$24)</f>
        <v>0</v>
      </c>
      <c r="AC41" s="289">
        <f>SUMIFS('内訳書2-2'!$T$8:$T$1608,'内訳書2-2'!$G$8:$G$1608,'【原則記入不要】内訳書1-1'!$D41,'内訳書2-2'!$U$8:$U$1608,AC$24)</f>
        <v>0</v>
      </c>
      <c r="AD41" s="289">
        <f>SUMIFS('内訳書2-2'!$T$8:$T$1608,'内訳書2-2'!$G$8:$G$1608,'【原則記入不要】内訳書1-1'!$D41,'内訳書2-2'!$U$8:$U$1608,AD$24)</f>
        <v>0</v>
      </c>
      <c r="AE41" s="289">
        <f>SUMIFS('内訳書2-2'!$T$8:$T$1608,'内訳書2-2'!$G$8:$G$1608,'【原則記入不要】内訳書1-1'!$D41,'内訳書2-2'!$U$8:$U$1608,AE$24)</f>
        <v>0</v>
      </c>
      <c r="AF41" s="289">
        <f>SUMIFS('内訳書2-2'!$T$8:$T$1608,'内訳書2-2'!$G$8:$G$1608,'【原則記入不要】内訳書1-1'!$D41,'内訳書2-2'!$U$8:$U$1608,AF$24)</f>
        <v>0</v>
      </c>
      <c r="AG41" s="289">
        <f>SUMIFS('内訳書2-2'!$T$8:$T$1608,'内訳書2-2'!$G$8:$G$1608,'【原則記入不要】内訳書1-1'!$D41,'内訳書2-2'!$U$8:$U$1608,AG$24)</f>
        <v>0</v>
      </c>
      <c r="AH41" s="289">
        <f>SUMIFS('内訳書2-2'!$T$8:$T$1608,'内訳書2-2'!$G$8:$G$1608,'【原則記入不要】内訳書1-1'!$D41,'内訳書2-2'!$U$8:$U$1608,AH$24)</f>
        <v>0</v>
      </c>
      <c r="AI41" s="289">
        <f>SUMIFS('内訳書2-2'!$T$8:$T$1608,'内訳書2-2'!$G$8:$G$1608,'【原則記入不要】内訳書1-1'!$D41,'内訳書2-2'!$U$8:$U$1608,AI$24)</f>
        <v>0</v>
      </c>
      <c r="AJ41" s="290">
        <f>SUMIFS('内訳書2-2'!$T$8:$T$1608,'内訳書2-2'!$G$8:$G$1608,'【原則記入不要】内訳書1-1'!$D41,'内訳書2-2'!$U$8:$U$1608,AJ$24)</f>
        <v>0</v>
      </c>
      <c r="AK41" s="289">
        <f>SUMIFS('内訳書2-2'!$T$8:$T$1608,'内訳書2-2'!$G$8:$G$1608,'【原則記入不要】内訳書1-1'!$D41,'内訳書2-2'!$U$8:$U$1608,AK$24)</f>
        <v>0</v>
      </c>
      <c r="AL41" s="289">
        <f>SUMIFS('内訳書2-2'!$T$8:$T$1608,'内訳書2-2'!$G$8:$G$1608,'【原則記入不要】内訳書1-1'!$D41,'内訳書2-2'!$U$8:$U$1608,AL$24)</f>
        <v>0</v>
      </c>
      <c r="AM41" s="289">
        <f>SUMIFS('内訳書2-2'!$T$8:$T$1608,'内訳書2-2'!$G$8:$G$1608,'【原則記入不要】内訳書1-1'!$D41,'内訳書2-2'!$U$8:$U$1608,AM$24)</f>
        <v>0</v>
      </c>
      <c r="AN41" s="289">
        <f>SUMIFS('内訳書2-2'!$T$8:$T$1608,'内訳書2-2'!$G$8:$G$1608,'【原則記入不要】内訳書1-1'!$D41,'内訳書2-2'!$U$8:$U$1608,AN$24)</f>
        <v>0</v>
      </c>
      <c r="AO41" s="289">
        <f>SUMIFS('内訳書2-2'!$T$8:$T$1608,'内訳書2-2'!$G$8:$G$1608,'【原則記入不要】内訳書1-1'!$D41,'内訳書2-2'!$U$8:$U$1608,AO$24)</f>
        <v>0</v>
      </c>
      <c r="AP41" s="289">
        <f>SUMIFS('内訳書2-2'!$T$8:$T$1608,'内訳書2-2'!$G$8:$G$1608,'【原則記入不要】内訳書1-1'!$D41,'内訳書2-2'!$U$8:$U$1608,AP$24)</f>
        <v>0</v>
      </c>
      <c r="AQ41" s="289">
        <f>SUMIFS('内訳書2-2'!$T$8:$T$1608,'内訳書2-2'!$G$8:$G$1608,'【原則記入不要】内訳書1-1'!$D41,'内訳書2-2'!$U$8:$U$1608,AQ$24)</f>
        <v>0</v>
      </c>
      <c r="AR41" s="289">
        <f>SUMIFS('内訳書2-2'!$T$8:$T$1608,'内訳書2-2'!$G$8:$G$1608,'【原則記入不要】内訳書1-1'!$D41,'内訳書2-2'!$U$8:$U$1608,AR$24)</f>
        <v>0</v>
      </c>
      <c r="AS41" s="289">
        <f>SUMIFS('内訳書2-2'!$T$8:$T$1608,'内訳書2-2'!$G$8:$G$1608,'【原則記入不要】内訳書1-1'!$D41,'内訳書2-2'!$U$8:$U$1608,AS$24)</f>
        <v>0</v>
      </c>
      <c r="AT41" s="281">
        <f>'内訳書2-2'!$I1851</f>
        <v>0</v>
      </c>
      <c r="AU41" s="280">
        <f>SUMIFS('内訳書2-3'!$T$8:$T$1608,'内訳書2-3'!$G$8:$G$1608,'【原則記入不要】内訳書1-1'!$D41,'内訳書2-3'!$U$8:$U$1608,AU$24)</f>
        <v>0</v>
      </c>
      <c r="AV41" s="290">
        <f>SUMIFS('内訳書2-3'!$T$8:$T$1608,'内訳書2-3'!$G$8:$G$1608,'【原則記入不要】内訳書1-1'!$D41,'内訳書2-3'!$U$8:$U$1608,AV$24)</f>
        <v>0</v>
      </c>
      <c r="AW41" s="289">
        <f>SUMIFS('内訳書2-3'!$T$8:$T$1608,'内訳書2-3'!$G$8:$G$1608,'【原則記入不要】内訳書1-1'!$D41,'内訳書2-3'!$U$8:$U$1608,AW$24)</f>
        <v>0</v>
      </c>
      <c r="AX41" s="289">
        <f>SUMIFS('内訳書2-3'!$T$8:$T$1608,'内訳書2-3'!$G$8:$G$1608,'【原則記入不要】内訳書1-1'!$D41,'内訳書2-3'!$U$8:$U$1608,AX$24)</f>
        <v>0</v>
      </c>
      <c r="AY41" s="289">
        <f>SUMIFS('内訳書2-3'!$T$8:$T$1608,'内訳書2-3'!$G$8:$G$1608,'【原則記入不要】内訳書1-1'!$D41,'内訳書2-3'!$U$8:$U$1608,AY$24)</f>
        <v>0</v>
      </c>
      <c r="AZ41" s="289">
        <f>SUMIFS('内訳書2-3'!$T$8:$T$1608,'内訳書2-3'!$G$8:$G$1608,'【原則記入不要】内訳書1-1'!$D41,'内訳書2-3'!$U$8:$U$1608,AZ$24)</f>
        <v>0</v>
      </c>
      <c r="BA41" s="289">
        <f>SUMIFS('内訳書2-3'!$T$8:$T$1608,'内訳書2-3'!$G$8:$G$1608,'【原則記入不要】内訳書1-1'!$D41,'内訳書2-3'!$U$8:$U$1608,BA$24)</f>
        <v>0</v>
      </c>
      <c r="BB41" s="289">
        <f>SUMIFS('内訳書2-3'!$T$8:$T$1608,'内訳書2-3'!$G$8:$G$1608,'【原則記入不要】内訳書1-1'!$D41,'内訳書2-3'!$U$8:$U$1608,BB$24)</f>
        <v>0</v>
      </c>
      <c r="BC41" s="289">
        <f>SUMIFS('内訳書2-3'!$T$8:$T$1608,'内訳書2-3'!$G$8:$G$1608,'【原則記入不要】内訳書1-1'!$D41,'内訳書2-3'!$U$8:$U$1608,BC$24)</f>
        <v>0</v>
      </c>
      <c r="BD41" s="289">
        <f>SUMIFS('内訳書2-3'!$T$8:$T$1608,'内訳書2-3'!$G$8:$G$1608,'【原則記入不要】内訳書1-1'!$D41,'内訳書2-3'!$U$8:$U$1608,BD$24)</f>
        <v>0</v>
      </c>
      <c r="BE41" s="290">
        <f>SUMIFS('内訳書2-3'!$T$8:$T$1608,'内訳書2-3'!$G$8:$G$1608,'【原則記入不要】内訳書1-1'!$D41,'内訳書2-3'!$U$8:$U$1608,BE$24)</f>
        <v>0</v>
      </c>
      <c r="BF41" s="289">
        <f>SUMIFS('内訳書2-3'!$T$8:$T$1608,'内訳書2-3'!$G$8:$G$1608,'【原則記入不要】内訳書1-1'!$D41,'内訳書2-3'!$U$8:$U$1608,BF$24)</f>
        <v>0</v>
      </c>
      <c r="BG41" s="289">
        <f>SUMIFS('内訳書2-3'!$T$8:$T$1608,'内訳書2-3'!$G$8:$G$1608,'【原則記入不要】内訳書1-1'!$D41,'内訳書2-3'!$U$8:$U$1608,BG$24)</f>
        <v>0</v>
      </c>
      <c r="BH41" s="289">
        <f>SUMIFS('内訳書2-3'!$T$8:$T$1608,'内訳書2-3'!$G$8:$G$1608,'【原則記入不要】内訳書1-1'!$D41,'内訳書2-3'!$U$8:$U$1608,BH$24)</f>
        <v>0</v>
      </c>
      <c r="BI41" s="289">
        <f>SUMIFS('内訳書2-3'!$T$8:$T$1608,'内訳書2-3'!$G$8:$G$1608,'【原則記入不要】内訳書1-1'!$D41,'内訳書2-3'!$U$8:$U$1608,BI$24)</f>
        <v>0</v>
      </c>
      <c r="BJ41" s="289">
        <f>SUMIFS('内訳書2-3'!$T$8:$T$1608,'内訳書2-3'!$G$8:$G$1608,'【原則記入不要】内訳書1-1'!$D41,'内訳書2-3'!$U$8:$U$1608,BJ$24)</f>
        <v>0</v>
      </c>
      <c r="BK41" s="289">
        <f>SUMIFS('内訳書2-3'!$T$8:$T$1608,'内訳書2-3'!$G$8:$G$1608,'【原則記入不要】内訳書1-1'!$D41,'内訳書2-3'!$U$8:$U$1608,BK$24)</f>
        <v>0</v>
      </c>
      <c r="BL41" s="289">
        <f>SUMIFS('内訳書2-3'!$T$8:$T$1608,'内訳書2-3'!$G$8:$G$1608,'【原則記入不要】内訳書1-1'!$D41,'内訳書2-3'!$U$8:$U$1608,BL$24)</f>
        <v>0</v>
      </c>
      <c r="BM41" s="289">
        <f>SUMIFS('内訳書2-3'!$T$8:$T$1608,'内訳書2-3'!$G$8:$G$1608,'【原則記入不要】内訳書1-1'!$D41,'内訳書2-3'!$U$8:$U$1608,BM$24)</f>
        <v>0</v>
      </c>
      <c r="BN41" s="289">
        <f>SUMIFS('内訳書2-3'!$T$8:$T$1608,'内訳書2-3'!$G$8:$G$1608,'【原則記入不要】内訳書1-1'!$D41,'内訳書2-3'!$U$8:$U$1608,BN$24)</f>
        <v>0</v>
      </c>
      <c r="BO41" s="281">
        <f>'内訳書2-3'!$I1851</f>
        <v>0</v>
      </c>
      <c r="BP41" s="287">
        <f>'内訳書2-4'!$I2001</f>
        <v>0</v>
      </c>
      <c r="BQ41" s="421">
        <f t="shared" si="24"/>
        <v>0</v>
      </c>
      <c r="BR41" s="195">
        <f t="shared" si="25"/>
        <v>0</v>
      </c>
    </row>
    <row r="42" spans="2:71" ht="18" customHeight="1">
      <c r="B42" s="769"/>
      <c r="C42" s="772" t="s">
        <v>276</v>
      </c>
      <c r="D42" s="240" t="s">
        <v>273</v>
      </c>
      <c r="E42" s="274">
        <f>SUMIFS('内訳書2-1'!$T$8:$T$1608,'内訳書2-1'!$G$8:$G$1608,'【原則記入不要】内訳書1-1'!$D42,'内訳書2-1'!$U$8:$U$1608,E$24)</f>
        <v>0</v>
      </c>
      <c r="F42" s="274">
        <f>SUMIFS('内訳書2-1'!$T$8:$T$1608,'内訳書2-1'!$G$8:$G$1608,'【原則記入不要】内訳書1-1'!$D42,'内訳書2-1'!$U$8:$U$1608,F$24)</f>
        <v>0</v>
      </c>
      <c r="G42" s="274">
        <f>SUMIFS('内訳書2-1'!$T$8:$T$1608,'内訳書2-1'!$G$8:$G$1608,'【原則記入不要】内訳書1-1'!$D42,'内訳書2-1'!$U$8:$U$1608,G$24)</f>
        <v>0</v>
      </c>
      <c r="H42" s="274">
        <f>SUMIFS('内訳書2-1'!$T$8:$T$1608,'内訳書2-1'!$G$8:$G$1608,'【原則記入不要】内訳書1-1'!$D42,'内訳書2-1'!$U$8:$U$1608,H$24)</f>
        <v>0</v>
      </c>
      <c r="I42" s="274">
        <f>SUMIFS('内訳書2-1'!$T$8:$T$1608,'内訳書2-1'!$G$8:$G$1608,'【原則記入不要】内訳書1-1'!$D42,'内訳書2-1'!$U$8:$U$1608,I$24)</f>
        <v>0</v>
      </c>
      <c r="J42" s="274">
        <f>SUMIFS('内訳書2-1'!$T$8:$T$1608,'内訳書2-1'!$G$8:$G$1608,'【原則記入不要】内訳書1-1'!$D42,'内訳書2-1'!$U$8:$U$1608,J$24)</f>
        <v>0</v>
      </c>
      <c r="K42" s="274">
        <f>SUMIFS('内訳書2-1'!$T$8:$T$1608,'内訳書2-1'!$G$8:$G$1608,'【原則記入不要】内訳書1-1'!$D42,'内訳書2-1'!$U$8:$U$1608,K$24)</f>
        <v>0</v>
      </c>
      <c r="L42" s="274">
        <f>SUMIFS('内訳書2-1'!$T$8:$T$1608,'内訳書2-1'!$G$8:$G$1608,'【原則記入不要】内訳書1-1'!$D42,'内訳書2-1'!$U$8:$U$1608,L$24)</f>
        <v>0</v>
      </c>
      <c r="M42" s="274">
        <f>SUMIFS('内訳書2-1'!$T$8:$T$1608,'内訳書2-1'!$G$8:$G$1608,'【原則記入不要】内訳書1-1'!$D42,'内訳書2-1'!$U$8:$U$1608,M$24)</f>
        <v>0</v>
      </c>
      <c r="N42" s="274">
        <f>SUMIFS('内訳書2-1'!$T$8:$T$1608,'内訳書2-1'!$G$8:$G$1608,'【原則記入不要】内訳書1-1'!$D42,'内訳書2-1'!$U$8:$U$1608,N$24)</f>
        <v>0</v>
      </c>
      <c r="O42" s="274">
        <f>SUMIFS('内訳書2-1'!$T$8:$T$1608,'内訳書2-1'!$G$8:$G$1608,'【原則記入不要】内訳書1-1'!$D42,'内訳書2-1'!$U$8:$U$1608,O$24)</f>
        <v>0</v>
      </c>
      <c r="P42" s="291">
        <f>SUMIFS('内訳書2-1'!$T$8:$T$1608,'内訳書2-1'!$G$8:$G$1608,'【原則記入不要】内訳書1-1'!$D42,'内訳書2-1'!$U$8:$U$1608,P$24)</f>
        <v>0</v>
      </c>
      <c r="Q42" s="274">
        <f>SUMIFS('内訳書2-1'!$T$8:$T$1608,'内訳書2-1'!$G$8:$G$1608,'【原則記入不要】内訳書1-1'!$D42,'内訳書2-1'!$U$8:$U$1608,Q$24)</f>
        <v>0</v>
      </c>
      <c r="R42" s="274">
        <f>SUMIFS('内訳書2-1'!$T$8:$T$1608,'内訳書2-1'!$G$8:$G$1608,'【原則記入不要】内訳書1-1'!$D42,'内訳書2-1'!$U$8:$U$1608,R$24)</f>
        <v>0</v>
      </c>
      <c r="S42" s="274">
        <f>SUMIFS('内訳書2-1'!$T$8:$T$1608,'内訳書2-1'!$G$8:$G$1608,'【原則記入不要】内訳書1-1'!$D42,'内訳書2-1'!$U$8:$U$1608,S$24)</f>
        <v>0</v>
      </c>
      <c r="T42" s="274">
        <f>SUMIFS('内訳書2-1'!$T$8:$T$1608,'内訳書2-1'!$G$8:$G$1608,'【原則記入不要】内訳書1-1'!$D42,'内訳書2-1'!$U$8:$U$1608,T$24)</f>
        <v>0</v>
      </c>
      <c r="U42" s="274">
        <f>SUMIFS('内訳書2-1'!$T$8:$T$1608,'内訳書2-1'!$G$8:$G$1608,'【原則記入不要】内訳書1-1'!$D42,'内訳書2-1'!$U$8:$U$1608,U$24)</f>
        <v>0</v>
      </c>
      <c r="V42" s="274">
        <f>SUMIFS('内訳書2-1'!$T$8:$T$1608,'内訳書2-1'!$G$8:$G$1608,'【原則記入不要】内訳書1-1'!$D42,'内訳書2-1'!$U$8:$U$1608,V$24)</f>
        <v>0</v>
      </c>
      <c r="W42" s="274">
        <f>SUMIFS('内訳書2-1'!$T$8:$T$1608,'内訳書2-1'!$G$8:$G$1608,'【原則記入不要】内訳書1-1'!$D42,'内訳書2-1'!$U$8:$U$1608,W$24)</f>
        <v>0</v>
      </c>
      <c r="X42" s="274">
        <f>SUMIFS('内訳書2-1'!$T$8:$T$1608,'内訳書2-1'!$G$8:$G$1608,'【原則記入不要】内訳書1-1'!$D42,'内訳書2-1'!$U$8:$U$1608,X$24)</f>
        <v>0</v>
      </c>
      <c r="Y42" s="274">
        <f>'内訳書2-1'!$I1852</f>
        <v>0</v>
      </c>
      <c r="Z42" s="274">
        <f>SUMIFS('内訳書2-2'!$T$8:$T$1608,'内訳書2-2'!$G$8:$G$1608,'【原則記入不要】内訳書1-1'!$D42,'内訳書2-2'!$U$8:$U$1608,Z$24)</f>
        <v>0</v>
      </c>
      <c r="AA42" s="274">
        <f>SUMIFS('内訳書2-2'!$T$8:$T$1608,'内訳書2-2'!$G$8:$G$1608,'【原則記入不要】内訳書1-1'!$D42,'内訳書2-2'!$U$8:$U$1608,AA$24)</f>
        <v>0</v>
      </c>
      <c r="AB42" s="274">
        <f>SUMIFS('内訳書2-2'!$T$8:$T$1608,'内訳書2-2'!$G$8:$G$1608,'【原則記入不要】内訳書1-1'!$D42,'内訳書2-2'!$U$8:$U$1608,AB$24)</f>
        <v>0</v>
      </c>
      <c r="AC42" s="274">
        <f>SUMIFS('内訳書2-2'!$T$8:$T$1608,'内訳書2-2'!$G$8:$G$1608,'【原則記入不要】内訳書1-1'!$D42,'内訳書2-2'!$U$8:$U$1608,AC$24)</f>
        <v>0</v>
      </c>
      <c r="AD42" s="274">
        <f>SUMIFS('内訳書2-2'!$T$8:$T$1608,'内訳書2-2'!$G$8:$G$1608,'【原則記入不要】内訳書1-1'!$D42,'内訳書2-2'!$U$8:$U$1608,AD$24)</f>
        <v>0</v>
      </c>
      <c r="AE42" s="274">
        <f>SUMIFS('内訳書2-2'!$T$8:$T$1608,'内訳書2-2'!$G$8:$G$1608,'【原則記入不要】内訳書1-1'!$D42,'内訳書2-2'!$U$8:$U$1608,AE$24)</f>
        <v>0</v>
      </c>
      <c r="AF42" s="274">
        <f>SUMIFS('内訳書2-2'!$T$8:$T$1608,'内訳書2-2'!$G$8:$G$1608,'【原則記入不要】内訳書1-1'!$D42,'内訳書2-2'!$U$8:$U$1608,AF$24)</f>
        <v>0</v>
      </c>
      <c r="AG42" s="274">
        <f>SUMIFS('内訳書2-2'!$T$8:$T$1608,'内訳書2-2'!$G$8:$G$1608,'【原則記入不要】内訳書1-1'!$D42,'内訳書2-2'!$U$8:$U$1608,AG$24)</f>
        <v>0</v>
      </c>
      <c r="AH42" s="274">
        <f>SUMIFS('内訳書2-2'!$T$8:$T$1608,'内訳書2-2'!$G$8:$G$1608,'【原則記入不要】内訳書1-1'!$D42,'内訳書2-2'!$U$8:$U$1608,AH$24)</f>
        <v>0</v>
      </c>
      <c r="AI42" s="274">
        <f>SUMIFS('内訳書2-2'!$T$8:$T$1608,'内訳書2-2'!$G$8:$G$1608,'【原則記入不要】内訳書1-1'!$D42,'内訳書2-2'!$U$8:$U$1608,AI$24)</f>
        <v>0</v>
      </c>
      <c r="AJ42" s="274">
        <f>SUMIFS('内訳書2-2'!$T$8:$T$1608,'内訳書2-2'!$G$8:$G$1608,'【原則記入不要】内訳書1-1'!$D42,'内訳書2-2'!$U$8:$U$1608,AJ$24)</f>
        <v>0</v>
      </c>
      <c r="AK42" s="274">
        <f>SUMIFS('内訳書2-2'!$T$8:$T$1608,'内訳書2-2'!$G$8:$G$1608,'【原則記入不要】内訳書1-1'!$D42,'内訳書2-2'!$U$8:$U$1608,AK$24)</f>
        <v>0</v>
      </c>
      <c r="AL42" s="274">
        <f>SUMIFS('内訳書2-2'!$T$8:$T$1608,'内訳書2-2'!$G$8:$G$1608,'【原則記入不要】内訳書1-1'!$D42,'内訳書2-2'!$U$8:$U$1608,AL$24)</f>
        <v>0</v>
      </c>
      <c r="AM42" s="274">
        <f>SUMIFS('内訳書2-2'!$T$8:$T$1608,'内訳書2-2'!$G$8:$G$1608,'【原則記入不要】内訳書1-1'!$D42,'内訳書2-2'!$U$8:$U$1608,AM$24)</f>
        <v>0</v>
      </c>
      <c r="AN42" s="274">
        <f>SUMIFS('内訳書2-2'!$T$8:$T$1608,'内訳書2-2'!$G$8:$G$1608,'【原則記入不要】内訳書1-1'!$D42,'内訳書2-2'!$U$8:$U$1608,AN$24)</f>
        <v>0</v>
      </c>
      <c r="AO42" s="274">
        <f>SUMIFS('内訳書2-2'!$T$8:$T$1608,'内訳書2-2'!$G$8:$G$1608,'【原則記入不要】内訳書1-1'!$D42,'内訳書2-2'!$U$8:$U$1608,AO$24)</f>
        <v>0</v>
      </c>
      <c r="AP42" s="274">
        <f>SUMIFS('内訳書2-2'!$T$8:$T$1608,'内訳書2-2'!$G$8:$G$1608,'【原則記入不要】内訳書1-1'!$D42,'内訳書2-2'!$U$8:$U$1608,AP$24)</f>
        <v>0</v>
      </c>
      <c r="AQ42" s="274">
        <f>SUMIFS('内訳書2-2'!$T$8:$T$1608,'内訳書2-2'!$G$8:$G$1608,'【原則記入不要】内訳書1-1'!$D42,'内訳書2-2'!$U$8:$U$1608,AQ$24)</f>
        <v>0</v>
      </c>
      <c r="AR42" s="274">
        <f>SUMIFS('内訳書2-2'!$T$8:$T$1608,'内訳書2-2'!$G$8:$G$1608,'【原則記入不要】内訳書1-1'!$D42,'内訳書2-2'!$U$8:$U$1608,AR$24)</f>
        <v>0</v>
      </c>
      <c r="AS42" s="274">
        <f>SUMIFS('内訳書2-2'!$T$8:$T$1608,'内訳書2-2'!$G$8:$G$1608,'【原則記入不要】内訳書1-1'!$D42,'内訳書2-2'!$U$8:$U$1608,AS$24)</f>
        <v>0</v>
      </c>
      <c r="AT42" s="274">
        <f>'内訳書2-2'!$I1852</f>
        <v>0</v>
      </c>
      <c r="AU42" s="274">
        <f>SUMIFS('内訳書2-3'!$T$8:$T$1608,'内訳書2-3'!$G$8:$G$1608,'【原則記入不要】内訳書1-1'!$D42,'内訳書2-3'!$U$8:$U$1608,AU$24)</f>
        <v>0</v>
      </c>
      <c r="AV42" s="274">
        <f>SUMIFS('内訳書2-3'!$T$8:$T$1608,'内訳書2-3'!$G$8:$G$1608,'【原則記入不要】内訳書1-1'!$D42,'内訳書2-3'!$U$8:$U$1608,AV$24)</f>
        <v>0</v>
      </c>
      <c r="AW42" s="274">
        <f>SUMIFS('内訳書2-3'!$T$8:$T$1608,'内訳書2-3'!$G$8:$G$1608,'【原則記入不要】内訳書1-1'!$D42,'内訳書2-3'!$U$8:$U$1608,AW$24)</f>
        <v>0</v>
      </c>
      <c r="AX42" s="274">
        <f>SUMIFS('内訳書2-3'!$T$8:$T$1608,'内訳書2-3'!$G$8:$G$1608,'【原則記入不要】内訳書1-1'!$D42,'内訳書2-3'!$U$8:$U$1608,AX$24)</f>
        <v>0</v>
      </c>
      <c r="AY42" s="274">
        <f>SUMIFS('内訳書2-3'!$T$8:$T$1608,'内訳書2-3'!$G$8:$G$1608,'【原則記入不要】内訳書1-1'!$D42,'内訳書2-3'!$U$8:$U$1608,AY$24)</f>
        <v>0</v>
      </c>
      <c r="AZ42" s="274">
        <f>SUMIFS('内訳書2-3'!$T$8:$T$1608,'内訳書2-3'!$G$8:$G$1608,'【原則記入不要】内訳書1-1'!$D42,'内訳書2-3'!$U$8:$U$1608,AZ$24)</f>
        <v>0</v>
      </c>
      <c r="BA42" s="274">
        <f>SUMIFS('内訳書2-3'!$T$8:$T$1608,'内訳書2-3'!$G$8:$G$1608,'【原則記入不要】内訳書1-1'!$D42,'内訳書2-3'!$U$8:$U$1608,BA$24)</f>
        <v>0</v>
      </c>
      <c r="BB42" s="274">
        <f>SUMIFS('内訳書2-3'!$T$8:$T$1608,'内訳書2-3'!$G$8:$G$1608,'【原則記入不要】内訳書1-1'!$D42,'内訳書2-3'!$U$8:$U$1608,BB$24)</f>
        <v>0</v>
      </c>
      <c r="BC42" s="274">
        <f>SUMIFS('内訳書2-3'!$T$8:$T$1608,'内訳書2-3'!$G$8:$G$1608,'【原則記入不要】内訳書1-1'!$D42,'内訳書2-3'!$U$8:$U$1608,BC$24)</f>
        <v>0</v>
      </c>
      <c r="BD42" s="274">
        <f>SUMIFS('内訳書2-3'!$T$8:$T$1608,'内訳書2-3'!$G$8:$G$1608,'【原則記入不要】内訳書1-1'!$D42,'内訳書2-3'!$U$8:$U$1608,BD$24)</f>
        <v>0</v>
      </c>
      <c r="BE42" s="274">
        <f>SUMIFS('内訳書2-3'!$T$8:$T$1608,'内訳書2-3'!$G$8:$G$1608,'【原則記入不要】内訳書1-1'!$D42,'内訳書2-3'!$U$8:$U$1608,BE$24)</f>
        <v>0</v>
      </c>
      <c r="BF42" s="274">
        <f>SUMIFS('内訳書2-3'!$T$8:$T$1608,'内訳書2-3'!$G$8:$G$1608,'【原則記入不要】内訳書1-1'!$D42,'内訳書2-3'!$U$8:$U$1608,BF$24)</f>
        <v>0</v>
      </c>
      <c r="BG42" s="274">
        <f>SUMIFS('内訳書2-3'!$T$8:$T$1608,'内訳書2-3'!$G$8:$G$1608,'【原則記入不要】内訳書1-1'!$D42,'内訳書2-3'!$U$8:$U$1608,BG$24)</f>
        <v>0</v>
      </c>
      <c r="BH42" s="274">
        <f>SUMIFS('内訳書2-3'!$T$8:$T$1608,'内訳書2-3'!$G$8:$G$1608,'【原則記入不要】内訳書1-1'!$D42,'内訳書2-3'!$U$8:$U$1608,BH$24)</f>
        <v>0</v>
      </c>
      <c r="BI42" s="274">
        <f>SUMIFS('内訳書2-3'!$T$8:$T$1608,'内訳書2-3'!$G$8:$G$1608,'【原則記入不要】内訳書1-1'!$D42,'内訳書2-3'!$U$8:$U$1608,BI$24)</f>
        <v>0</v>
      </c>
      <c r="BJ42" s="274">
        <f>SUMIFS('内訳書2-3'!$T$8:$T$1608,'内訳書2-3'!$G$8:$G$1608,'【原則記入不要】内訳書1-1'!$D42,'内訳書2-3'!$U$8:$U$1608,BJ$24)</f>
        <v>0</v>
      </c>
      <c r="BK42" s="274">
        <f>SUMIFS('内訳書2-3'!$T$8:$T$1608,'内訳書2-3'!$G$8:$G$1608,'【原則記入不要】内訳書1-1'!$D42,'内訳書2-3'!$U$8:$U$1608,BK$24)</f>
        <v>0</v>
      </c>
      <c r="BL42" s="274">
        <f>SUMIFS('内訳書2-3'!$T$8:$T$1608,'内訳書2-3'!$G$8:$G$1608,'【原則記入不要】内訳書1-1'!$D42,'内訳書2-3'!$U$8:$U$1608,BL$24)</f>
        <v>0</v>
      </c>
      <c r="BM42" s="274">
        <f>SUMIFS('内訳書2-3'!$T$8:$T$1608,'内訳書2-3'!$G$8:$G$1608,'【原則記入不要】内訳書1-1'!$D42,'内訳書2-3'!$U$8:$U$1608,BM$24)</f>
        <v>0</v>
      </c>
      <c r="BN42" s="274">
        <f>SUMIFS('内訳書2-3'!$T$8:$T$1608,'内訳書2-3'!$G$8:$G$1608,'【原則記入不要】内訳書1-1'!$D42,'内訳書2-3'!$U$8:$U$1608,BN$24)</f>
        <v>0</v>
      </c>
      <c r="BO42" s="274">
        <f>'内訳書2-3'!$I1852</f>
        <v>0</v>
      </c>
      <c r="BP42" s="292">
        <f>'内訳書2-4'!$I2002</f>
        <v>0</v>
      </c>
      <c r="BQ42" s="293">
        <f t="shared" si="24"/>
        <v>0</v>
      </c>
      <c r="BR42" s="195"/>
    </row>
    <row r="43" spans="2:71" ht="18" customHeight="1">
      <c r="B43" s="769"/>
      <c r="C43" s="768"/>
      <c r="D43" s="242" t="s">
        <v>274</v>
      </c>
      <c r="E43" s="281">
        <f>SUMIFS('内訳書2-1'!$T$8:$T$1608,'内訳書2-1'!$G$8:$G$1608,'【原則記入不要】内訳書1-1'!$D43,'内訳書2-1'!$U$8:$U$1608,E$24)</f>
        <v>0</v>
      </c>
      <c r="F43" s="281">
        <f>SUMIFS('内訳書2-1'!$T$8:$T$1608,'内訳書2-1'!$G$8:$G$1608,'【原則記入不要】内訳書1-1'!$D43,'内訳書2-1'!$U$8:$U$1608,F$24)</f>
        <v>0</v>
      </c>
      <c r="G43" s="281">
        <f>SUMIFS('内訳書2-1'!$T$8:$T$1608,'内訳書2-1'!$G$8:$G$1608,'【原則記入不要】内訳書1-1'!$D43,'内訳書2-1'!$U$8:$U$1608,G$24)</f>
        <v>0</v>
      </c>
      <c r="H43" s="281">
        <f>SUMIFS('内訳書2-1'!$T$8:$T$1608,'内訳書2-1'!$G$8:$G$1608,'【原則記入不要】内訳書1-1'!$D43,'内訳書2-1'!$U$8:$U$1608,H$24)</f>
        <v>0</v>
      </c>
      <c r="I43" s="281">
        <f>SUMIFS('内訳書2-1'!$T$8:$T$1608,'内訳書2-1'!$G$8:$G$1608,'【原則記入不要】内訳書1-1'!$D43,'内訳書2-1'!$U$8:$U$1608,I$24)</f>
        <v>0</v>
      </c>
      <c r="J43" s="281">
        <f>SUMIFS('内訳書2-1'!$T$8:$T$1608,'内訳書2-1'!$G$8:$G$1608,'【原則記入不要】内訳書1-1'!$D43,'内訳書2-1'!$U$8:$U$1608,J$24)</f>
        <v>0</v>
      </c>
      <c r="K43" s="281">
        <f>SUMIFS('内訳書2-1'!$T$8:$T$1608,'内訳書2-1'!$G$8:$G$1608,'【原則記入不要】内訳書1-1'!$D43,'内訳書2-1'!$U$8:$U$1608,K$24)</f>
        <v>0</v>
      </c>
      <c r="L43" s="281">
        <f>SUMIFS('内訳書2-1'!$T$8:$T$1608,'内訳書2-1'!$G$8:$G$1608,'【原則記入不要】内訳書1-1'!$D43,'内訳書2-1'!$U$8:$U$1608,L$24)</f>
        <v>0</v>
      </c>
      <c r="M43" s="281">
        <f>SUMIFS('内訳書2-1'!$T$8:$T$1608,'内訳書2-1'!$G$8:$G$1608,'【原則記入不要】内訳書1-1'!$D43,'内訳書2-1'!$U$8:$U$1608,M$24)</f>
        <v>0</v>
      </c>
      <c r="N43" s="281">
        <f>SUMIFS('内訳書2-1'!$T$8:$T$1608,'内訳書2-1'!$G$8:$G$1608,'【原則記入不要】内訳書1-1'!$D43,'内訳書2-1'!$U$8:$U$1608,N$24)</f>
        <v>0</v>
      </c>
      <c r="O43" s="281">
        <f>SUMIFS('内訳書2-1'!$T$8:$T$1608,'内訳書2-1'!$G$8:$G$1608,'【原則記入不要】内訳書1-1'!$D43,'内訳書2-1'!$U$8:$U$1608,O$24)</f>
        <v>0</v>
      </c>
      <c r="P43" s="281">
        <f>SUMIFS('内訳書2-1'!$T$8:$T$1608,'内訳書2-1'!$G$8:$G$1608,'【原則記入不要】内訳書1-1'!$D43,'内訳書2-1'!$U$8:$U$1608,P$24)</f>
        <v>0</v>
      </c>
      <c r="Q43" s="281">
        <f>SUMIFS('内訳書2-1'!$T$8:$T$1608,'内訳書2-1'!$G$8:$G$1608,'【原則記入不要】内訳書1-1'!$D43,'内訳書2-1'!$U$8:$U$1608,Q$24)</f>
        <v>0</v>
      </c>
      <c r="R43" s="294">
        <f>SUMIFS('内訳書2-1'!$T$8:$T$1608,'内訳書2-1'!$G$8:$G$1608,'【原則記入不要】内訳書1-1'!$D43,'内訳書2-1'!$U$8:$U$1608,R$24)</f>
        <v>0</v>
      </c>
      <c r="S43" s="294">
        <f>SUMIFS('内訳書2-1'!$T$8:$T$1608,'内訳書2-1'!$G$8:$G$1608,'【原則記入不要】内訳書1-1'!$D43,'内訳書2-1'!$U$8:$U$1608,S$24)</f>
        <v>0</v>
      </c>
      <c r="T43" s="294">
        <f>SUMIFS('内訳書2-1'!$T$8:$T$1608,'内訳書2-1'!$G$8:$G$1608,'【原則記入不要】内訳書1-1'!$D43,'内訳書2-1'!$U$8:$U$1608,T$24)</f>
        <v>0</v>
      </c>
      <c r="U43" s="294">
        <f>SUMIFS('内訳書2-1'!$T$8:$T$1608,'内訳書2-1'!$G$8:$G$1608,'【原則記入不要】内訳書1-1'!$D43,'内訳書2-1'!$U$8:$U$1608,U$24)</f>
        <v>0</v>
      </c>
      <c r="V43" s="294">
        <f>SUMIFS('内訳書2-1'!$T$8:$T$1608,'内訳書2-1'!$G$8:$G$1608,'【原則記入不要】内訳書1-1'!$D43,'内訳書2-1'!$U$8:$U$1608,V$24)</f>
        <v>0</v>
      </c>
      <c r="W43" s="294">
        <f>SUMIFS('内訳書2-1'!$T$8:$T$1608,'内訳書2-1'!$G$8:$G$1608,'【原則記入不要】内訳書1-1'!$D43,'内訳書2-1'!$U$8:$U$1608,W$24)</f>
        <v>0</v>
      </c>
      <c r="X43" s="294">
        <f>SUMIFS('内訳書2-1'!$T$8:$T$1608,'内訳書2-1'!$G$8:$G$1608,'【原則記入不要】内訳書1-1'!$D43,'内訳書2-1'!$U$8:$U$1608,X$24)</f>
        <v>0</v>
      </c>
      <c r="Y43" s="295">
        <f>'内訳書2-1'!$I1853</f>
        <v>0</v>
      </c>
      <c r="Z43" s="296">
        <f>SUMIFS('内訳書2-2'!$T$8:$T$1608,'内訳書2-2'!$G$8:$G$1608,'【原則記入不要】内訳書1-1'!$D43,'内訳書2-2'!$U$8:$U$1608,Z$24)</f>
        <v>0</v>
      </c>
      <c r="AA43" s="297">
        <f>SUMIFS('内訳書2-2'!$T$8:$T$1608,'内訳書2-2'!$G$8:$G$1608,'【原則記入不要】内訳書1-1'!$D43,'内訳書2-2'!$U$8:$U$1608,AA$24)</f>
        <v>0</v>
      </c>
      <c r="AB43" s="294">
        <f>SUMIFS('内訳書2-2'!$T$8:$T$1608,'内訳書2-2'!$G$8:$G$1608,'【原則記入不要】内訳書1-1'!$D43,'内訳書2-2'!$U$8:$U$1608,AB$24)</f>
        <v>0</v>
      </c>
      <c r="AC43" s="294">
        <f>SUMIFS('内訳書2-2'!$T$8:$T$1608,'内訳書2-2'!$G$8:$G$1608,'【原則記入不要】内訳書1-1'!$D43,'内訳書2-2'!$U$8:$U$1608,AC$24)</f>
        <v>0</v>
      </c>
      <c r="AD43" s="294">
        <f>SUMIFS('内訳書2-2'!$T$8:$T$1608,'内訳書2-2'!$G$8:$G$1608,'【原則記入不要】内訳書1-1'!$D43,'内訳書2-2'!$U$8:$U$1608,AD$24)</f>
        <v>0</v>
      </c>
      <c r="AE43" s="294">
        <f>SUMIFS('内訳書2-2'!$T$8:$T$1608,'内訳書2-2'!$G$8:$G$1608,'【原則記入不要】内訳書1-1'!$D43,'内訳書2-2'!$U$8:$U$1608,AE$24)</f>
        <v>0</v>
      </c>
      <c r="AF43" s="294">
        <f>SUMIFS('内訳書2-2'!$T$8:$T$1608,'内訳書2-2'!$G$8:$G$1608,'【原則記入不要】内訳書1-1'!$D43,'内訳書2-2'!$U$8:$U$1608,AF$24)</f>
        <v>0</v>
      </c>
      <c r="AG43" s="294">
        <f>SUMIFS('内訳書2-2'!$T$8:$T$1608,'内訳書2-2'!$G$8:$G$1608,'【原則記入不要】内訳書1-1'!$D43,'内訳書2-2'!$U$8:$U$1608,AG$24)</f>
        <v>0</v>
      </c>
      <c r="AH43" s="294">
        <f>SUMIFS('内訳書2-2'!$T$8:$T$1608,'内訳書2-2'!$G$8:$G$1608,'【原則記入不要】内訳書1-1'!$D43,'内訳書2-2'!$U$8:$U$1608,AH$24)</f>
        <v>0</v>
      </c>
      <c r="AI43" s="294">
        <f>SUMIFS('内訳書2-2'!$T$8:$T$1608,'内訳書2-2'!$G$8:$G$1608,'【原則記入不要】内訳書1-1'!$D43,'内訳書2-2'!$U$8:$U$1608,AI$24)</f>
        <v>0</v>
      </c>
      <c r="AJ43" s="297">
        <f>SUMIFS('内訳書2-2'!$T$8:$T$1608,'内訳書2-2'!$G$8:$G$1608,'【原則記入不要】内訳書1-1'!$D43,'内訳書2-2'!$U$8:$U$1608,AJ$24)</f>
        <v>0</v>
      </c>
      <c r="AK43" s="294">
        <f>SUMIFS('内訳書2-2'!$T$8:$T$1608,'内訳書2-2'!$G$8:$G$1608,'【原則記入不要】内訳書1-1'!$D43,'内訳書2-2'!$U$8:$U$1608,AK$24)</f>
        <v>0</v>
      </c>
      <c r="AL43" s="294">
        <f>SUMIFS('内訳書2-2'!$T$8:$T$1608,'内訳書2-2'!$G$8:$G$1608,'【原則記入不要】内訳書1-1'!$D43,'内訳書2-2'!$U$8:$U$1608,AL$24)</f>
        <v>0</v>
      </c>
      <c r="AM43" s="294">
        <f>SUMIFS('内訳書2-2'!$T$8:$T$1608,'内訳書2-2'!$G$8:$G$1608,'【原則記入不要】内訳書1-1'!$D43,'内訳書2-2'!$U$8:$U$1608,AM$24)</f>
        <v>0</v>
      </c>
      <c r="AN43" s="294">
        <f>SUMIFS('内訳書2-2'!$T$8:$T$1608,'内訳書2-2'!$G$8:$G$1608,'【原則記入不要】内訳書1-1'!$D43,'内訳書2-2'!$U$8:$U$1608,AN$24)</f>
        <v>0</v>
      </c>
      <c r="AO43" s="294">
        <f>SUMIFS('内訳書2-2'!$T$8:$T$1608,'内訳書2-2'!$G$8:$G$1608,'【原則記入不要】内訳書1-1'!$D43,'内訳書2-2'!$U$8:$U$1608,AO$24)</f>
        <v>0</v>
      </c>
      <c r="AP43" s="294">
        <f>SUMIFS('内訳書2-2'!$T$8:$T$1608,'内訳書2-2'!$G$8:$G$1608,'【原則記入不要】内訳書1-1'!$D43,'内訳書2-2'!$U$8:$U$1608,AP$24)</f>
        <v>0</v>
      </c>
      <c r="AQ43" s="294">
        <f>SUMIFS('内訳書2-2'!$T$8:$T$1608,'内訳書2-2'!$G$8:$G$1608,'【原則記入不要】内訳書1-1'!$D43,'内訳書2-2'!$U$8:$U$1608,AQ$24)</f>
        <v>0</v>
      </c>
      <c r="AR43" s="294">
        <f>SUMIFS('内訳書2-2'!$T$8:$T$1608,'内訳書2-2'!$G$8:$G$1608,'【原則記入不要】内訳書1-1'!$D43,'内訳書2-2'!$U$8:$U$1608,AR$24)</f>
        <v>0</v>
      </c>
      <c r="AS43" s="294">
        <f>SUMIFS('内訳書2-2'!$T$8:$T$1608,'内訳書2-2'!$G$8:$G$1608,'【原則記入不要】内訳書1-1'!$D43,'内訳書2-2'!$U$8:$U$1608,AS$24)</f>
        <v>0</v>
      </c>
      <c r="AT43" s="295">
        <f>'内訳書2-2'!$I1853</f>
        <v>0</v>
      </c>
      <c r="AU43" s="296">
        <f>SUMIFS('内訳書2-3'!$T$8:$T$1608,'内訳書2-3'!$G$8:$G$1608,'【原則記入不要】内訳書1-1'!$D43,'内訳書2-3'!$U$8:$U$1608,AU$24)</f>
        <v>0</v>
      </c>
      <c r="AV43" s="297">
        <f>SUMIFS('内訳書2-3'!$T$8:$T$1608,'内訳書2-3'!$G$8:$G$1608,'【原則記入不要】内訳書1-1'!$D43,'内訳書2-3'!$U$8:$U$1608,AV$24)</f>
        <v>0</v>
      </c>
      <c r="AW43" s="294">
        <f>SUMIFS('内訳書2-3'!$T$8:$T$1608,'内訳書2-3'!$G$8:$G$1608,'【原則記入不要】内訳書1-1'!$D43,'内訳書2-3'!$U$8:$U$1608,AW$24)</f>
        <v>0</v>
      </c>
      <c r="AX43" s="294">
        <f>SUMIFS('内訳書2-3'!$T$8:$T$1608,'内訳書2-3'!$G$8:$G$1608,'【原則記入不要】内訳書1-1'!$D43,'内訳書2-3'!$U$8:$U$1608,AX$24)</f>
        <v>0</v>
      </c>
      <c r="AY43" s="294">
        <f>SUMIFS('内訳書2-3'!$T$8:$T$1608,'内訳書2-3'!$G$8:$G$1608,'【原則記入不要】内訳書1-1'!$D43,'内訳書2-3'!$U$8:$U$1608,AY$24)</f>
        <v>0</v>
      </c>
      <c r="AZ43" s="294">
        <f>SUMIFS('内訳書2-3'!$T$8:$T$1608,'内訳書2-3'!$G$8:$G$1608,'【原則記入不要】内訳書1-1'!$D43,'内訳書2-3'!$U$8:$U$1608,AZ$24)</f>
        <v>0</v>
      </c>
      <c r="BA43" s="294">
        <f>SUMIFS('内訳書2-3'!$T$8:$T$1608,'内訳書2-3'!$G$8:$G$1608,'【原則記入不要】内訳書1-1'!$D43,'内訳書2-3'!$U$8:$U$1608,BA$24)</f>
        <v>0</v>
      </c>
      <c r="BB43" s="294">
        <f>SUMIFS('内訳書2-3'!$T$8:$T$1608,'内訳書2-3'!$G$8:$G$1608,'【原則記入不要】内訳書1-1'!$D43,'内訳書2-3'!$U$8:$U$1608,BB$24)</f>
        <v>0</v>
      </c>
      <c r="BC43" s="294">
        <f>SUMIFS('内訳書2-3'!$T$8:$T$1608,'内訳書2-3'!$G$8:$G$1608,'【原則記入不要】内訳書1-1'!$D43,'内訳書2-3'!$U$8:$U$1608,BC$24)</f>
        <v>0</v>
      </c>
      <c r="BD43" s="294">
        <f>SUMIFS('内訳書2-3'!$T$8:$T$1608,'内訳書2-3'!$G$8:$G$1608,'【原則記入不要】内訳書1-1'!$D43,'内訳書2-3'!$U$8:$U$1608,BD$24)</f>
        <v>0</v>
      </c>
      <c r="BE43" s="297">
        <f>SUMIFS('内訳書2-3'!$T$8:$T$1608,'内訳書2-3'!$G$8:$G$1608,'【原則記入不要】内訳書1-1'!$D43,'内訳書2-3'!$U$8:$U$1608,BE$24)</f>
        <v>0</v>
      </c>
      <c r="BF43" s="294">
        <f>SUMIFS('内訳書2-3'!$T$8:$T$1608,'内訳書2-3'!$G$8:$G$1608,'【原則記入不要】内訳書1-1'!$D43,'内訳書2-3'!$U$8:$U$1608,BF$24)</f>
        <v>0</v>
      </c>
      <c r="BG43" s="294">
        <f>SUMIFS('内訳書2-3'!$T$8:$T$1608,'内訳書2-3'!$G$8:$G$1608,'【原則記入不要】内訳書1-1'!$D43,'内訳書2-3'!$U$8:$U$1608,BG$24)</f>
        <v>0</v>
      </c>
      <c r="BH43" s="294">
        <f>SUMIFS('内訳書2-3'!$T$8:$T$1608,'内訳書2-3'!$G$8:$G$1608,'【原則記入不要】内訳書1-1'!$D43,'内訳書2-3'!$U$8:$U$1608,BH$24)</f>
        <v>0</v>
      </c>
      <c r="BI43" s="294">
        <f>SUMIFS('内訳書2-3'!$T$8:$T$1608,'内訳書2-3'!$G$8:$G$1608,'【原則記入不要】内訳書1-1'!$D43,'内訳書2-3'!$U$8:$U$1608,BI$24)</f>
        <v>0</v>
      </c>
      <c r="BJ43" s="294">
        <f>SUMIFS('内訳書2-3'!$T$8:$T$1608,'内訳書2-3'!$G$8:$G$1608,'【原則記入不要】内訳書1-1'!$D43,'内訳書2-3'!$U$8:$U$1608,BJ$24)</f>
        <v>0</v>
      </c>
      <c r="BK43" s="294">
        <f>SUMIFS('内訳書2-3'!$T$8:$T$1608,'内訳書2-3'!$G$8:$G$1608,'【原則記入不要】内訳書1-1'!$D43,'内訳書2-3'!$U$8:$U$1608,BK$24)</f>
        <v>0</v>
      </c>
      <c r="BL43" s="294">
        <f>SUMIFS('内訳書2-3'!$T$8:$T$1608,'内訳書2-3'!$G$8:$G$1608,'【原則記入不要】内訳書1-1'!$D43,'内訳書2-3'!$U$8:$U$1608,BL$24)</f>
        <v>0</v>
      </c>
      <c r="BM43" s="294">
        <f>SUMIFS('内訳書2-3'!$T$8:$T$1608,'内訳書2-3'!$G$8:$G$1608,'【原則記入不要】内訳書1-1'!$D43,'内訳書2-3'!$U$8:$U$1608,BM$24)</f>
        <v>0</v>
      </c>
      <c r="BN43" s="294">
        <f>SUMIFS('内訳書2-3'!$T$8:$T$1608,'内訳書2-3'!$G$8:$G$1608,'【原則記入不要】内訳書1-1'!$D43,'内訳書2-3'!$U$8:$U$1608,BN$24)</f>
        <v>0</v>
      </c>
      <c r="BO43" s="295">
        <f>'内訳書2-3'!$I1853</f>
        <v>0</v>
      </c>
      <c r="BP43" s="295">
        <f>'内訳書2-4'!$I2003</f>
        <v>0</v>
      </c>
      <c r="BQ43" s="298">
        <f t="shared" si="24"/>
        <v>0</v>
      </c>
      <c r="BR43" s="195"/>
    </row>
    <row r="44" spans="2:71" ht="18" customHeight="1">
      <c r="B44" s="769"/>
      <c r="C44" s="416" t="s">
        <v>119</v>
      </c>
      <c r="D44" s="240" t="s">
        <v>10</v>
      </c>
      <c r="E44" s="274">
        <f>SUMIFS('内訳書2-1'!$T$8:$T$1608,'内訳書2-1'!$G$8:$G$1608,'【原則記入不要】内訳書1-1'!$D44,'内訳書2-1'!$U$8:$U$1608,E$24)</f>
        <v>0</v>
      </c>
      <c r="F44" s="274">
        <f>SUMIFS('内訳書2-1'!$T$8:$T$1608,'内訳書2-1'!$G$8:$G$1608,'【原則記入不要】内訳書1-1'!$D44,'内訳書2-1'!$U$8:$U$1608,F$24)</f>
        <v>0</v>
      </c>
      <c r="G44" s="274">
        <f>SUMIFS('内訳書2-1'!$T$8:$T$1608,'内訳書2-1'!$G$8:$G$1608,'【原則記入不要】内訳書1-1'!$D44,'内訳書2-1'!$U$8:$U$1608,G$24)</f>
        <v>0</v>
      </c>
      <c r="H44" s="291">
        <f>SUMIFS('内訳書2-1'!$T$8:$T$1608,'内訳書2-1'!$G$8:$G$1608,'【原則記入不要】内訳書1-1'!$D44,'内訳書2-1'!$U$8:$U$1608,H$24)</f>
        <v>0</v>
      </c>
      <c r="I44" s="291">
        <f>SUMIFS('内訳書2-1'!$T$8:$T$1608,'内訳書2-1'!$G$8:$G$1608,'【原則記入不要】内訳書1-1'!$D44,'内訳書2-1'!$U$8:$U$1608,I$24)</f>
        <v>0</v>
      </c>
      <c r="J44" s="291">
        <f>SUMIFS('内訳書2-1'!$T$8:$T$1608,'内訳書2-1'!$G$8:$G$1608,'【原則記入不要】内訳書1-1'!$D44,'内訳書2-1'!$U$8:$U$1608,J$24)</f>
        <v>0</v>
      </c>
      <c r="K44" s="291">
        <f>SUMIFS('内訳書2-1'!$T$8:$T$1608,'内訳書2-1'!$G$8:$G$1608,'【原則記入不要】内訳書1-1'!$D44,'内訳書2-1'!$U$8:$U$1608,K$24)</f>
        <v>0</v>
      </c>
      <c r="L44" s="291">
        <f>SUMIFS('内訳書2-1'!$T$8:$T$1608,'内訳書2-1'!$G$8:$G$1608,'【原則記入不要】内訳書1-1'!$D44,'内訳書2-1'!$U$8:$U$1608,L$24)</f>
        <v>0</v>
      </c>
      <c r="M44" s="291">
        <f>SUMIFS('内訳書2-1'!$T$8:$T$1608,'内訳書2-1'!$G$8:$G$1608,'【原則記入不要】内訳書1-1'!$D44,'内訳書2-1'!$U$8:$U$1608,M$24)</f>
        <v>0</v>
      </c>
      <c r="N44" s="291">
        <f>SUMIFS('内訳書2-1'!$T$8:$T$1608,'内訳書2-1'!$G$8:$G$1608,'【原則記入不要】内訳書1-1'!$D44,'内訳書2-1'!$U$8:$U$1608,N$24)</f>
        <v>0</v>
      </c>
      <c r="O44" s="299">
        <f>SUMIFS('内訳書2-1'!$T$8:$T$1608,'内訳書2-1'!$G$8:$G$1608,'【原則記入不要】内訳書1-1'!$D44,'内訳書2-1'!$U$8:$U$1608,O$24)</f>
        <v>0</v>
      </c>
      <c r="P44" s="291">
        <f>SUMIFS('内訳書2-1'!$T$8:$T$1608,'内訳書2-1'!$G$8:$G$1608,'【原則記入不要】内訳書1-1'!$D44,'内訳書2-1'!$U$8:$U$1608,P$24)</f>
        <v>0</v>
      </c>
      <c r="Q44" s="291">
        <f>SUMIFS('内訳書2-1'!$T$8:$T$1608,'内訳書2-1'!$G$8:$G$1608,'【原則記入不要】内訳書1-1'!$D44,'内訳書2-1'!$U$8:$U$1608,Q$24)</f>
        <v>0</v>
      </c>
      <c r="R44" s="291">
        <f>SUMIFS('内訳書2-1'!$T$8:$T$1608,'内訳書2-1'!$G$8:$G$1608,'【原則記入不要】内訳書1-1'!$D44,'内訳書2-1'!$U$8:$U$1608,R$24)</f>
        <v>0</v>
      </c>
      <c r="S44" s="291">
        <f>SUMIFS('内訳書2-1'!$T$8:$T$1608,'内訳書2-1'!$G$8:$G$1608,'【原則記入不要】内訳書1-1'!$D44,'内訳書2-1'!$U$8:$U$1608,S$24)</f>
        <v>0</v>
      </c>
      <c r="T44" s="291">
        <f>SUMIFS('内訳書2-1'!$T$8:$T$1608,'内訳書2-1'!$G$8:$G$1608,'【原則記入不要】内訳書1-1'!$D44,'内訳書2-1'!$U$8:$U$1608,T$24)</f>
        <v>0</v>
      </c>
      <c r="U44" s="291">
        <f>SUMIFS('内訳書2-1'!$T$8:$T$1608,'内訳書2-1'!$G$8:$G$1608,'【原則記入不要】内訳書1-1'!$D44,'内訳書2-1'!$U$8:$U$1608,U$24)</f>
        <v>0</v>
      </c>
      <c r="V44" s="291">
        <f>SUMIFS('内訳書2-1'!$T$8:$T$1608,'内訳書2-1'!$G$8:$G$1608,'【原則記入不要】内訳書1-1'!$D44,'内訳書2-1'!$U$8:$U$1608,V$24)</f>
        <v>0</v>
      </c>
      <c r="W44" s="291">
        <f>SUMIFS('内訳書2-1'!$T$8:$T$1608,'内訳書2-1'!$G$8:$G$1608,'【原則記入不要】内訳書1-1'!$D44,'内訳書2-1'!$U$8:$U$1608,W$24)</f>
        <v>0</v>
      </c>
      <c r="X44" s="291">
        <f>SUMIFS('内訳書2-1'!$T$8:$T$1608,'内訳書2-1'!$G$8:$G$1608,'【原則記入不要】内訳書1-1'!$D44,'内訳書2-1'!$U$8:$U$1608,X$24)</f>
        <v>0</v>
      </c>
      <c r="Y44" s="274">
        <f>'内訳書2-1'!$I1854</f>
        <v>0</v>
      </c>
      <c r="Z44" s="273">
        <f>SUMIFS('内訳書2-2'!$T$8:$T$1608,'内訳書2-2'!$G$8:$G$1608,'【原則記入不要】内訳書1-1'!$D44,'内訳書2-2'!$U$8:$U$1608,Z$24)</f>
        <v>0</v>
      </c>
      <c r="AA44" s="299">
        <f>SUMIFS('内訳書2-2'!$T$8:$T$1608,'内訳書2-2'!$G$8:$G$1608,'【原則記入不要】内訳書1-1'!$D44,'内訳書2-2'!$U$8:$U$1608,AA$24)</f>
        <v>0</v>
      </c>
      <c r="AB44" s="291">
        <f>SUMIFS('内訳書2-2'!$T$8:$T$1608,'内訳書2-2'!$G$8:$G$1608,'【原則記入不要】内訳書1-1'!$D44,'内訳書2-2'!$U$8:$U$1608,AB$24)</f>
        <v>0</v>
      </c>
      <c r="AC44" s="291">
        <f>SUMIFS('内訳書2-2'!$T$8:$T$1608,'内訳書2-2'!$G$8:$G$1608,'【原則記入不要】内訳書1-1'!$D44,'内訳書2-2'!$U$8:$U$1608,AC$24)</f>
        <v>0</v>
      </c>
      <c r="AD44" s="291">
        <f>SUMIFS('内訳書2-2'!$T$8:$T$1608,'内訳書2-2'!$G$8:$G$1608,'【原則記入不要】内訳書1-1'!$D44,'内訳書2-2'!$U$8:$U$1608,AD$24)</f>
        <v>0</v>
      </c>
      <c r="AE44" s="291">
        <f>SUMIFS('内訳書2-2'!$T$8:$T$1608,'内訳書2-2'!$G$8:$G$1608,'【原則記入不要】内訳書1-1'!$D44,'内訳書2-2'!$U$8:$U$1608,AE$24)</f>
        <v>0</v>
      </c>
      <c r="AF44" s="291">
        <f>SUMIFS('内訳書2-2'!$T$8:$T$1608,'内訳書2-2'!$G$8:$G$1608,'【原則記入不要】内訳書1-1'!$D44,'内訳書2-2'!$U$8:$U$1608,AF$24)</f>
        <v>0</v>
      </c>
      <c r="AG44" s="291">
        <f>SUMIFS('内訳書2-2'!$T$8:$T$1608,'内訳書2-2'!$G$8:$G$1608,'【原則記入不要】内訳書1-1'!$D44,'内訳書2-2'!$U$8:$U$1608,AG$24)</f>
        <v>0</v>
      </c>
      <c r="AH44" s="291">
        <f>SUMIFS('内訳書2-2'!$T$8:$T$1608,'内訳書2-2'!$G$8:$G$1608,'【原則記入不要】内訳書1-1'!$D44,'内訳書2-2'!$U$8:$U$1608,AH$24)</f>
        <v>0</v>
      </c>
      <c r="AI44" s="291">
        <f>SUMIFS('内訳書2-2'!$T$8:$T$1608,'内訳書2-2'!$G$8:$G$1608,'【原則記入不要】内訳書1-1'!$D44,'内訳書2-2'!$U$8:$U$1608,AI$24)</f>
        <v>0</v>
      </c>
      <c r="AJ44" s="299">
        <f>SUMIFS('内訳書2-2'!$T$8:$T$1608,'内訳書2-2'!$G$8:$G$1608,'【原則記入不要】内訳書1-1'!$D44,'内訳書2-2'!$U$8:$U$1608,AJ$24)</f>
        <v>0</v>
      </c>
      <c r="AK44" s="291">
        <f>SUMIFS('内訳書2-2'!$T$8:$T$1608,'内訳書2-2'!$G$8:$G$1608,'【原則記入不要】内訳書1-1'!$D44,'内訳書2-2'!$U$8:$U$1608,AK$24)</f>
        <v>0</v>
      </c>
      <c r="AL44" s="291">
        <f>SUMIFS('内訳書2-2'!$T$8:$T$1608,'内訳書2-2'!$G$8:$G$1608,'【原則記入不要】内訳書1-1'!$D44,'内訳書2-2'!$U$8:$U$1608,AL$24)</f>
        <v>0</v>
      </c>
      <c r="AM44" s="291">
        <f>SUMIFS('内訳書2-2'!$T$8:$T$1608,'内訳書2-2'!$G$8:$G$1608,'【原則記入不要】内訳書1-1'!$D44,'内訳書2-2'!$U$8:$U$1608,AM$24)</f>
        <v>0</v>
      </c>
      <c r="AN44" s="291">
        <f>SUMIFS('内訳書2-2'!$T$8:$T$1608,'内訳書2-2'!$G$8:$G$1608,'【原則記入不要】内訳書1-1'!$D44,'内訳書2-2'!$U$8:$U$1608,AN$24)</f>
        <v>0</v>
      </c>
      <c r="AO44" s="291">
        <f>SUMIFS('内訳書2-2'!$T$8:$T$1608,'内訳書2-2'!$G$8:$G$1608,'【原則記入不要】内訳書1-1'!$D44,'内訳書2-2'!$U$8:$U$1608,AO$24)</f>
        <v>0</v>
      </c>
      <c r="AP44" s="291">
        <f>SUMIFS('内訳書2-2'!$T$8:$T$1608,'内訳書2-2'!$G$8:$G$1608,'【原則記入不要】内訳書1-1'!$D44,'内訳書2-2'!$U$8:$U$1608,AP$24)</f>
        <v>0</v>
      </c>
      <c r="AQ44" s="291">
        <f>SUMIFS('内訳書2-2'!$T$8:$T$1608,'内訳書2-2'!$G$8:$G$1608,'【原則記入不要】内訳書1-1'!$D44,'内訳書2-2'!$U$8:$U$1608,AQ$24)</f>
        <v>0</v>
      </c>
      <c r="AR44" s="291">
        <f>SUMIFS('内訳書2-2'!$T$8:$T$1608,'内訳書2-2'!$G$8:$G$1608,'【原則記入不要】内訳書1-1'!$D44,'内訳書2-2'!$U$8:$U$1608,AR$24)</f>
        <v>0</v>
      </c>
      <c r="AS44" s="291">
        <f>SUMIFS('内訳書2-2'!$T$8:$T$1608,'内訳書2-2'!$G$8:$G$1608,'【原則記入不要】内訳書1-1'!$D44,'内訳書2-2'!$U$8:$U$1608,AS$24)</f>
        <v>0</v>
      </c>
      <c r="AT44" s="274">
        <f>'内訳書2-2'!$I1854</f>
        <v>0</v>
      </c>
      <c r="AU44" s="273">
        <f>SUMIFS('内訳書2-3'!$T$8:$T$1608,'内訳書2-3'!$G$8:$G$1608,'【原則記入不要】内訳書1-1'!$D44,'内訳書2-3'!$U$8:$U$1608,AU$24)</f>
        <v>0</v>
      </c>
      <c r="AV44" s="299">
        <f>SUMIFS('内訳書2-3'!$T$8:$T$1608,'内訳書2-3'!$G$8:$G$1608,'【原則記入不要】内訳書1-1'!$D44,'内訳書2-3'!$U$8:$U$1608,AV$24)</f>
        <v>0</v>
      </c>
      <c r="AW44" s="291">
        <f>SUMIFS('内訳書2-3'!$T$8:$T$1608,'内訳書2-3'!$G$8:$G$1608,'【原則記入不要】内訳書1-1'!$D44,'内訳書2-3'!$U$8:$U$1608,AW$24)</f>
        <v>0</v>
      </c>
      <c r="AX44" s="291">
        <f>SUMIFS('内訳書2-3'!$T$8:$T$1608,'内訳書2-3'!$G$8:$G$1608,'【原則記入不要】内訳書1-1'!$D44,'内訳書2-3'!$U$8:$U$1608,AX$24)</f>
        <v>0</v>
      </c>
      <c r="AY44" s="291">
        <f>SUMIFS('内訳書2-3'!$T$8:$T$1608,'内訳書2-3'!$G$8:$G$1608,'【原則記入不要】内訳書1-1'!$D44,'内訳書2-3'!$U$8:$U$1608,AY$24)</f>
        <v>0</v>
      </c>
      <c r="AZ44" s="291">
        <f>SUMIFS('内訳書2-3'!$T$8:$T$1608,'内訳書2-3'!$G$8:$G$1608,'【原則記入不要】内訳書1-1'!$D44,'内訳書2-3'!$U$8:$U$1608,AZ$24)</f>
        <v>0</v>
      </c>
      <c r="BA44" s="291">
        <f>SUMIFS('内訳書2-3'!$T$8:$T$1608,'内訳書2-3'!$G$8:$G$1608,'【原則記入不要】内訳書1-1'!$D44,'内訳書2-3'!$U$8:$U$1608,BA$24)</f>
        <v>0</v>
      </c>
      <c r="BB44" s="291">
        <f>SUMIFS('内訳書2-3'!$T$8:$T$1608,'内訳書2-3'!$G$8:$G$1608,'【原則記入不要】内訳書1-1'!$D44,'内訳書2-3'!$U$8:$U$1608,BB$24)</f>
        <v>0</v>
      </c>
      <c r="BC44" s="291">
        <f>SUMIFS('内訳書2-3'!$T$8:$T$1608,'内訳書2-3'!$G$8:$G$1608,'【原則記入不要】内訳書1-1'!$D44,'内訳書2-3'!$U$8:$U$1608,BC$24)</f>
        <v>0</v>
      </c>
      <c r="BD44" s="291">
        <f>SUMIFS('内訳書2-3'!$T$8:$T$1608,'内訳書2-3'!$G$8:$G$1608,'【原則記入不要】内訳書1-1'!$D44,'内訳書2-3'!$U$8:$U$1608,BD$24)</f>
        <v>0</v>
      </c>
      <c r="BE44" s="299">
        <f>SUMIFS('内訳書2-3'!$T$8:$T$1608,'内訳書2-3'!$G$8:$G$1608,'【原則記入不要】内訳書1-1'!$D44,'内訳書2-3'!$U$8:$U$1608,BE$24)</f>
        <v>0</v>
      </c>
      <c r="BF44" s="291">
        <f>SUMIFS('内訳書2-3'!$T$8:$T$1608,'内訳書2-3'!$G$8:$G$1608,'【原則記入不要】内訳書1-1'!$D44,'内訳書2-3'!$U$8:$U$1608,BF$24)</f>
        <v>0</v>
      </c>
      <c r="BG44" s="291">
        <f>SUMIFS('内訳書2-3'!$T$8:$T$1608,'内訳書2-3'!$G$8:$G$1608,'【原則記入不要】内訳書1-1'!$D44,'内訳書2-3'!$U$8:$U$1608,BG$24)</f>
        <v>0</v>
      </c>
      <c r="BH44" s="291">
        <f>SUMIFS('内訳書2-3'!$T$8:$T$1608,'内訳書2-3'!$G$8:$G$1608,'【原則記入不要】内訳書1-1'!$D44,'内訳書2-3'!$U$8:$U$1608,BH$24)</f>
        <v>0</v>
      </c>
      <c r="BI44" s="291">
        <f>SUMIFS('内訳書2-3'!$T$8:$T$1608,'内訳書2-3'!$G$8:$G$1608,'【原則記入不要】内訳書1-1'!$D44,'内訳書2-3'!$U$8:$U$1608,BI$24)</f>
        <v>0</v>
      </c>
      <c r="BJ44" s="291">
        <f>SUMIFS('内訳書2-3'!$T$8:$T$1608,'内訳書2-3'!$G$8:$G$1608,'【原則記入不要】内訳書1-1'!$D44,'内訳書2-3'!$U$8:$U$1608,BJ$24)</f>
        <v>0</v>
      </c>
      <c r="BK44" s="291">
        <f>SUMIFS('内訳書2-3'!$T$8:$T$1608,'内訳書2-3'!$G$8:$G$1608,'【原則記入不要】内訳書1-1'!$D44,'内訳書2-3'!$U$8:$U$1608,BK$24)</f>
        <v>0</v>
      </c>
      <c r="BL44" s="291">
        <f>SUMIFS('内訳書2-3'!$T$8:$T$1608,'内訳書2-3'!$G$8:$G$1608,'【原則記入不要】内訳書1-1'!$D44,'内訳書2-3'!$U$8:$U$1608,BL$24)</f>
        <v>0</v>
      </c>
      <c r="BM44" s="291">
        <f>SUMIFS('内訳書2-3'!$T$8:$T$1608,'内訳書2-3'!$G$8:$G$1608,'【原則記入不要】内訳書1-1'!$D44,'内訳書2-3'!$U$8:$U$1608,BM$24)</f>
        <v>0</v>
      </c>
      <c r="BN44" s="291">
        <f>SUMIFS('内訳書2-3'!$T$8:$T$1608,'内訳書2-3'!$G$8:$G$1608,'【原則記入不要】内訳書1-1'!$D44,'内訳書2-3'!$U$8:$U$1608,BN$24)</f>
        <v>0</v>
      </c>
      <c r="BO44" s="274">
        <f>'内訳書2-3'!$I1854</f>
        <v>0</v>
      </c>
      <c r="BP44" s="284">
        <f>'内訳書2-4'!$I2004</f>
        <v>0</v>
      </c>
      <c r="BQ44" s="275">
        <f t="shared" si="24"/>
        <v>0</v>
      </c>
      <c r="BS44" s="195"/>
    </row>
    <row r="45" spans="2:71" ht="22.5" customHeight="1" thickBot="1">
      <c r="B45" s="769"/>
      <c r="C45" s="775" t="s">
        <v>71</v>
      </c>
      <c r="D45" s="775"/>
      <c r="E45" s="300">
        <f t="shared" ref="E45:BO45" si="26">SUM(E26:E44)</f>
        <v>0</v>
      </c>
      <c r="F45" s="300">
        <f t="shared" si="26"/>
        <v>0</v>
      </c>
      <c r="G45" s="300">
        <f t="shared" si="26"/>
        <v>0</v>
      </c>
      <c r="H45" s="301">
        <f t="shared" si="26"/>
        <v>0</v>
      </c>
      <c r="I45" s="301">
        <f t="shared" si="26"/>
        <v>0</v>
      </c>
      <c r="J45" s="301">
        <f t="shared" si="26"/>
        <v>0</v>
      </c>
      <c r="K45" s="301">
        <f t="shared" si="26"/>
        <v>0</v>
      </c>
      <c r="L45" s="301">
        <f t="shared" si="26"/>
        <v>0</v>
      </c>
      <c r="M45" s="301">
        <f t="shared" si="26"/>
        <v>0</v>
      </c>
      <c r="N45" s="301">
        <f t="shared" si="26"/>
        <v>0</v>
      </c>
      <c r="O45" s="302">
        <f t="shared" si="26"/>
        <v>0</v>
      </c>
      <c r="P45" s="301">
        <f t="shared" si="26"/>
        <v>0</v>
      </c>
      <c r="Q45" s="301">
        <f t="shared" si="26"/>
        <v>0</v>
      </c>
      <c r="R45" s="301">
        <f t="shared" si="26"/>
        <v>0</v>
      </c>
      <c r="S45" s="301">
        <f t="shared" si="26"/>
        <v>0</v>
      </c>
      <c r="T45" s="301">
        <f t="shared" si="26"/>
        <v>0</v>
      </c>
      <c r="U45" s="301">
        <f t="shared" si="26"/>
        <v>0</v>
      </c>
      <c r="V45" s="301">
        <f t="shared" si="26"/>
        <v>0</v>
      </c>
      <c r="W45" s="301">
        <f t="shared" si="26"/>
        <v>0</v>
      </c>
      <c r="X45" s="301">
        <f t="shared" si="26"/>
        <v>0</v>
      </c>
      <c r="Y45" s="303">
        <f t="shared" si="26"/>
        <v>0</v>
      </c>
      <c r="Z45" s="304">
        <f t="shared" si="26"/>
        <v>0</v>
      </c>
      <c r="AA45" s="302">
        <f t="shared" si="26"/>
        <v>0</v>
      </c>
      <c r="AB45" s="301">
        <f t="shared" si="26"/>
        <v>0</v>
      </c>
      <c r="AC45" s="301">
        <f t="shared" si="26"/>
        <v>0</v>
      </c>
      <c r="AD45" s="301">
        <f t="shared" si="26"/>
        <v>0</v>
      </c>
      <c r="AE45" s="301">
        <f t="shared" si="26"/>
        <v>0</v>
      </c>
      <c r="AF45" s="301">
        <f t="shared" si="26"/>
        <v>0</v>
      </c>
      <c r="AG45" s="301">
        <f t="shared" si="26"/>
        <v>0</v>
      </c>
      <c r="AH45" s="301">
        <f t="shared" si="26"/>
        <v>0</v>
      </c>
      <c r="AI45" s="301">
        <f t="shared" si="26"/>
        <v>0</v>
      </c>
      <c r="AJ45" s="302">
        <f t="shared" si="26"/>
        <v>0</v>
      </c>
      <c r="AK45" s="301">
        <f t="shared" si="26"/>
        <v>0</v>
      </c>
      <c r="AL45" s="301">
        <f t="shared" si="26"/>
        <v>0</v>
      </c>
      <c r="AM45" s="301">
        <f t="shared" si="26"/>
        <v>0</v>
      </c>
      <c r="AN45" s="301">
        <f t="shared" si="26"/>
        <v>0</v>
      </c>
      <c r="AO45" s="301">
        <f t="shared" si="26"/>
        <v>0</v>
      </c>
      <c r="AP45" s="301">
        <f t="shared" si="26"/>
        <v>0</v>
      </c>
      <c r="AQ45" s="301">
        <f t="shared" si="26"/>
        <v>0</v>
      </c>
      <c r="AR45" s="301">
        <f t="shared" si="26"/>
        <v>0</v>
      </c>
      <c r="AS45" s="301">
        <f t="shared" si="26"/>
        <v>0</v>
      </c>
      <c r="AT45" s="303">
        <f t="shared" si="26"/>
        <v>0</v>
      </c>
      <c r="AU45" s="304">
        <f t="shared" si="26"/>
        <v>0</v>
      </c>
      <c r="AV45" s="302">
        <f t="shared" si="26"/>
        <v>0</v>
      </c>
      <c r="AW45" s="301">
        <f t="shared" si="26"/>
        <v>0</v>
      </c>
      <c r="AX45" s="301">
        <f t="shared" si="26"/>
        <v>0</v>
      </c>
      <c r="AY45" s="301">
        <f t="shared" si="26"/>
        <v>0</v>
      </c>
      <c r="AZ45" s="301">
        <f t="shared" si="26"/>
        <v>0</v>
      </c>
      <c r="BA45" s="301">
        <f t="shared" si="26"/>
        <v>0</v>
      </c>
      <c r="BB45" s="301">
        <f t="shared" si="26"/>
        <v>0</v>
      </c>
      <c r="BC45" s="301">
        <f t="shared" si="26"/>
        <v>0</v>
      </c>
      <c r="BD45" s="301">
        <f t="shared" si="26"/>
        <v>0</v>
      </c>
      <c r="BE45" s="302">
        <f t="shared" si="26"/>
        <v>0</v>
      </c>
      <c r="BF45" s="301">
        <f t="shared" si="26"/>
        <v>0</v>
      </c>
      <c r="BG45" s="301">
        <f t="shared" si="26"/>
        <v>0</v>
      </c>
      <c r="BH45" s="301">
        <f t="shared" si="26"/>
        <v>0</v>
      </c>
      <c r="BI45" s="301">
        <f t="shared" si="26"/>
        <v>0</v>
      </c>
      <c r="BJ45" s="301">
        <f t="shared" si="26"/>
        <v>0</v>
      </c>
      <c r="BK45" s="301">
        <f t="shared" si="26"/>
        <v>0</v>
      </c>
      <c r="BL45" s="301">
        <f t="shared" si="26"/>
        <v>0</v>
      </c>
      <c r="BM45" s="301">
        <f t="shared" si="26"/>
        <v>0</v>
      </c>
      <c r="BN45" s="301">
        <f t="shared" si="26"/>
        <v>0</v>
      </c>
      <c r="BO45" s="303">
        <f t="shared" si="26"/>
        <v>0</v>
      </c>
      <c r="BP45" s="303">
        <f t="shared" ref="BP45" si="27">SUM(BP26:BP44)</f>
        <v>0</v>
      </c>
      <c r="BQ45" s="305">
        <f>SUM(BQ26:BQ44)</f>
        <v>0</v>
      </c>
      <c r="BS45" s="195"/>
    </row>
    <row r="46" spans="2:71" ht="22.5" customHeight="1" thickBot="1">
      <c r="B46" s="770"/>
      <c r="C46" s="766" t="s">
        <v>72</v>
      </c>
      <c r="D46" s="767"/>
      <c r="E46" s="306">
        <v>0</v>
      </c>
      <c r="F46" s="306">
        <v>0</v>
      </c>
      <c r="G46" s="306">
        <v>0</v>
      </c>
      <c r="H46" s="306">
        <v>0</v>
      </c>
      <c r="I46" s="306">
        <v>0</v>
      </c>
      <c r="J46" s="306">
        <v>0</v>
      </c>
      <c r="K46" s="306">
        <v>0</v>
      </c>
      <c r="L46" s="306">
        <v>0</v>
      </c>
      <c r="M46" s="306">
        <v>0</v>
      </c>
      <c r="N46" s="306">
        <v>0</v>
      </c>
      <c r="O46" s="306">
        <v>0</v>
      </c>
      <c r="P46" s="306">
        <v>0</v>
      </c>
      <c r="Q46" s="306">
        <v>0</v>
      </c>
      <c r="R46" s="306">
        <v>0</v>
      </c>
      <c r="S46" s="306">
        <v>0</v>
      </c>
      <c r="T46" s="306">
        <v>0</v>
      </c>
      <c r="U46" s="306">
        <v>0</v>
      </c>
      <c r="V46" s="306">
        <v>0</v>
      </c>
      <c r="W46" s="306">
        <v>0</v>
      </c>
      <c r="X46" s="306">
        <v>0</v>
      </c>
      <c r="Y46" s="307">
        <f>SUM(E46:X46)</f>
        <v>0</v>
      </c>
      <c r="Z46" s="306">
        <v>0</v>
      </c>
      <c r="AA46" s="306">
        <v>0</v>
      </c>
      <c r="AB46" s="306">
        <v>0</v>
      </c>
      <c r="AC46" s="306">
        <v>0</v>
      </c>
      <c r="AD46" s="306">
        <v>0</v>
      </c>
      <c r="AE46" s="306">
        <v>0</v>
      </c>
      <c r="AF46" s="306">
        <v>0</v>
      </c>
      <c r="AG46" s="306">
        <v>0</v>
      </c>
      <c r="AH46" s="306">
        <v>0</v>
      </c>
      <c r="AI46" s="306">
        <v>0</v>
      </c>
      <c r="AJ46" s="306">
        <v>0</v>
      </c>
      <c r="AK46" s="306">
        <v>0</v>
      </c>
      <c r="AL46" s="306">
        <v>0</v>
      </c>
      <c r="AM46" s="306">
        <v>0</v>
      </c>
      <c r="AN46" s="306">
        <v>0</v>
      </c>
      <c r="AO46" s="306">
        <v>0</v>
      </c>
      <c r="AP46" s="306">
        <v>0</v>
      </c>
      <c r="AQ46" s="306">
        <v>0</v>
      </c>
      <c r="AR46" s="306">
        <v>0</v>
      </c>
      <c r="AS46" s="306">
        <v>0</v>
      </c>
      <c r="AT46" s="307">
        <f t="shared" ref="AT46" si="28">SUM(Z46:AS46)</f>
        <v>0</v>
      </c>
      <c r="AU46" s="306">
        <v>0</v>
      </c>
      <c r="AV46" s="306">
        <v>0</v>
      </c>
      <c r="AW46" s="306">
        <v>0</v>
      </c>
      <c r="AX46" s="306">
        <v>0</v>
      </c>
      <c r="AY46" s="306">
        <v>0</v>
      </c>
      <c r="AZ46" s="306">
        <v>0</v>
      </c>
      <c r="BA46" s="306">
        <v>0</v>
      </c>
      <c r="BB46" s="306">
        <v>0</v>
      </c>
      <c r="BC46" s="306">
        <v>0</v>
      </c>
      <c r="BD46" s="306">
        <v>0</v>
      </c>
      <c r="BE46" s="306">
        <v>0</v>
      </c>
      <c r="BF46" s="306">
        <v>0</v>
      </c>
      <c r="BG46" s="306">
        <v>0</v>
      </c>
      <c r="BH46" s="306">
        <v>0</v>
      </c>
      <c r="BI46" s="306">
        <v>0</v>
      </c>
      <c r="BJ46" s="306">
        <v>0</v>
      </c>
      <c r="BK46" s="306">
        <v>0</v>
      </c>
      <c r="BL46" s="306">
        <v>0</v>
      </c>
      <c r="BM46" s="306">
        <v>0</v>
      </c>
      <c r="BN46" s="306">
        <v>0</v>
      </c>
      <c r="BO46" s="307">
        <f t="shared" ref="BO46" si="29">SUM(AU46:BN46)</f>
        <v>0</v>
      </c>
      <c r="BP46" s="308">
        <v>0</v>
      </c>
      <c r="BQ46" s="309">
        <f>SUMIFS($E46:$BO46,$E$7:$BO$7,"総数")+BP46</f>
        <v>0</v>
      </c>
      <c r="BS46" s="195"/>
    </row>
    <row r="47" spans="2:71" ht="22.5" customHeight="1">
      <c r="B47" s="769"/>
      <c r="C47" s="768" t="s">
        <v>355</v>
      </c>
      <c r="D47" s="768"/>
      <c r="E47" s="310">
        <f>E45-E46</f>
        <v>0</v>
      </c>
      <c r="F47" s="310">
        <f t="shared" ref="F47:X47" si="30">F45-F46</f>
        <v>0</v>
      </c>
      <c r="G47" s="310">
        <f t="shared" si="30"/>
        <v>0</v>
      </c>
      <c r="H47" s="310">
        <f t="shared" si="30"/>
        <v>0</v>
      </c>
      <c r="I47" s="310">
        <f t="shared" si="30"/>
        <v>0</v>
      </c>
      <c r="J47" s="310">
        <f t="shared" si="30"/>
        <v>0</v>
      </c>
      <c r="K47" s="310">
        <f t="shared" si="30"/>
        <v>0</v>
      </c>
      <c r="L47" s="310">
        <f t="shared" si="30"/>
        <v>0</v>
      </c>
      <c r="M47" s="310">
        <f t="shared" si="30"/>
        <v>0</v>
      </c>
      <c r="N47" s="310">
        <f t="shared" si="30"/>
        <v>0</v>
      </c>
      <c r="O47" s="310">
        <f t="shared" si="30"/>
        <v>0</v>
      </c>
      <c r="P47" s="310">
        <f t="shared" si="30"/>
        <v>0</v>
      </c>
      <c r="Q47" s="310">
        <f t="shared" si="30"/>
        <v>0</v>
      </c>
      <c r="R47" s="310">
        <f t="shared" si="30"/>
        <v>0</v>
      </c>
      <c r="S47" s="310">
        <f t="shared" si="30"/>
        <v>0</v>
      </c>
      <c r="T47" s="310">
        <f t="shared" si="30"/>
        <v>0</v>
      </c>
      <c r="U47" s="310">
        <f t="shared" si="30"/>
        <v>0</v>
      </c>
      <c r="V47" s="310">
        <f t="shared" si="30"/>
        <v>0</v>
      </c>
      <c r="W47" s="310">
        <f t="shared" si="30"/>
        <v>0</v>
      </c>
      <c r="X47" s="310">
        <f t="shared" si="30"/>
        <v>0</v>
      </c>
      <c r="Y47" s="311">
        <f>Y45-Y46</f>
        <v>0</v>
      </c>
      <c r="Z47" s="310">
        <f t="shared" ref="Z47:BO47" si="31">Z45-Z46</f>
        <v>0</v>
      </c>
      <c r="AA47" s="310">
        <f t="shared" si="31"/>
        <v>0</v>
      </c>
      <c r="AB47" s="310">
        <f t="shared" si="31"/>
        <v>0</v>
      </c>
      <c r="AC47" s="310">
        <f t="shared" si="31"/>
        <v>0</v>
      </c>
      <c r="AD47" s="310">
        <f t="shared" si="31"/>
        <v>0</v>
      </c>
      <c r="AE47" s="310">
        <f t="shared" si="31"/>
        <v>0</v>
      </c>
      <c r="AF47" s="310">
        <f t="shared" si="31"/>
        <v>0</v>
      </c>
      <c r="AG47" s="310">
        <f t="shared" si="31"/>
        <v>0</v>
      </c>
      <c r="AH47" s="310">
        <f t="shared" si="31"/>
        <v>0</v>
      </c>
      <c r="AI47" s="310">
        <f t="shared" si="31"/>
        <v>0</v>
      </c>
      <c r="AJ47" s="310">
        <f t="shared" si="31"/>
        <v>0</v>
      </c>
      <c r="AK47" s="310">
        <f t="shared" si="31"/>
        <v>0</v>
      </c>
      <c r="AL47" s="310">
        <f t="shared" si="31"/>
        <v>0</v>
      </c>
      <c r="AM47" s="310">
        <f t="shared" si="31"/>
        <v>0</v>
      </c>
      <c r="AN47" s="310">
        <f t="shared" si="31"/>
        <v>0</v>
      </c>
      <c r="AO47" s="310">
        <f t="shared" si="31"/>
        <v>0</v>
      </c>
      <c r="AP47" s="310">
        <f t="shared" si="31"/>
        <v>0</v>
      </c>
      <c r="AQ47" s="310">
        <f t="shared" si="31"/>
        <v>0</v>
      </c>
      <c r="AR47" s="310">
        <f t="shared" si="31"/>
        <v>0</v>
      </c>
      <c r="AS47" s="310">
        <f t="shared" si="31"/>
        <v>0</v>
      </c>
      <c r="AT47" s="311">
        <f t="shared" si="31"/>
        <v>0</v>
      </c>
      <c r="AU47" s="310">
        <f t="shared" si="31"/>
        <v>0</v>
      </c>
      <c r="AV47" s="310">
        <f t="shared" si="31"/>
        <v>0</v>
      </c>
      <c r="AW47" s="310">
        <f t="shared" si="31"/>
        <v>0</v>
      </c>
      <c r="AX47" s="310">
        <f t="shared" si="31"/>
        <v>0</v>
      </c>
      <c r="AY47" s="310">
        <f t="shared" si="31"/>
        <v>0</v>
      </c>
      <c r="AZ47" s="310">
        <f t="shared" si="31"/>
        <v>0</v>
      </c>
      <c r="BA47" s="310">
        <f t="shared" si="31"/>
        <v>0</v>
      </c>
      <c r="BB47" s="310">
        <f t="shared" si="31"/>
        <v>0</v>
      </c>
      <c r="BC47" s="310">
        <f t="shared" si="31"/>
        <v>0</v>
      </c>
      <c r="BD47" s="310">
        <f t="shared" si="31"/>
        <v>0</v>
      </c>
      <c r="BE47" s="310">
        <f t="shared" si="31"/>
        <v>0</v>
      </c>
      <c r="BF47" s="310">
        <f t="shared" si="31"/>
        <v>0</v>
      </c>
      <c r="BG47" s="310">
        <f t="shared" si="31"/>
        <v>0</v>
      </c>
      <c r="BH47" s="310">
        <f t="shared" si="31"/>
        <v>0</v>
      </c>
      <c r="BI47" s="310">
        <f t="shared" si="31"/>
        <v>0</v>
      </c>
      <c r="BJ47" s="310">
        <f t="shared" si="31"/>
        <v>0</v>
      </c>
      <c r="BK47" s="310">
        <f t="shared" si="31"/>
        <v>0</v>
      </c>
      <c r="BL47" s="310">
        <f t="shared" si="31"/>
        <v>0</v>
      </c>
      <c r="BM47" s="310">
        <f t="shared" si="31"/>
        <v>0</v>
      </c>
      <c r="BN47" s="310">
        <f t="shared" si="31"/>
        <v>0</v>
      </c>
      <c r="BO47" s="311">
        <f t="shared" si="31"/>
        <v>0</v>
      </c>
      <c r="BP47" s="311">
        <f>BP45-BP46</f>
        <v>0</v>
      </c>
      <c r="BQ47" s="312">
        <f>BQ45-BQ46</f>
        <v>0</v>
      </c>
      <c r="BS47" s="195"/>
    </row>
    <row r="48" spans="2:71" ht="22.5" customHeight="1" thickBot="1">
      <c r="B48" s="776" t="s">
        <v>359</v>
      </c>
      <c r="C48" s="777"/>
      <c r="D48" s="778"/>
      <c r="E48" s="313">
        <f>SUMIFS('内訳書2-1'!$T$8:$T$1608,'内訳書2-1'!$F$8:$F$1608,"助成対象外経費",'内訳書2-1'!$U$8:$U$1608,E$24)</f>
        <v>0</v>
      </c>
      <c r="F48" s="313">
        <f>SUMIFS('内訳書2-1'!$T$8:$T$1608,'内訳書2-1'!$F$8:$F$1608,"助成対象外経費",'内訳書2-1'!$U$8:$U$1608,F$24)</f>
        <v>0</v>
      </c>
      <c r="G48" s="313">
        <f>SUMIFS('内訳書2-1'!$T$8:$T$1608,'内訳書2-1'!$F$8:$F$1608,"助成対象外経費",'内訳書2-1'!$U$8:$U$1608,G$24)</f>
        <v>0</v>
      </c>
      <c r="H48" s="313">
        <f>SUMIFS('内訳書2-1'!$T$8:$T$1608,'内訳書2-1'!$F$8:$F$1608,"助成対象外経費",'内訳書2-1'!$U$8:$U$1608,H$24)</f>
        <v>0</v>
      </c>
      <c r="I48" s="313">
        <f>SUMIFS('内訳書2-1'!$T$8:$T$1608,'内訳書2-1'!$F$8:$F$1608,"助成対象外経費",'内訳書2-1'!$U$8:$U$1608,I$24)</f>
        <v>0</v>
      </c>
      <c r="J48" s="313">
        <f>SUMIFS('内訳書2-1'!$T$8:$T$1608,'内訳書2-1'!$F$8:$F$1608,"助成対象外経費",'内訳書2-1'!$U$8:$U$1608,J$24)</f>
        <v>0</v>
      </c>
      <c r="K48" s="313">
        <f>SUMIFS('内訳書2-1'!$T$8:$T$1608,'内訳書2-1'!$F$8:$F$1608,"助成対象外経費",'内訳書2-1'!$U$8:$U$1608,K$24)</f>
        <v>0</v>
      </c>
      <c r="L48" s="313">
        <f>SUMIFS('内訳書2-1'!$T$8:$T$1608,'内訳書2-1'!$F$8:$F$1608,"助成対象外経費",'内訳書2-1'!$U$8:$U$1608,L$24)</f>
        <v>0</v>
      </c>
      <c r="M48" s="313">
        <f>SUMIFS('内訳書2-1'!$T$8:$T$1608,'内訳書2-1'!$F$8:$F$1608,"助成対象外経費",'内訳書2-1'!$U$8:$U$1608,M$24)</f>
        <v>0</v>
      </c>
      <c r="N48" s="313">
        <f>SUMIFS('内訳書2-1'!$T$8:$T$1608,'内訳書2-1'!$F$8:$F$1608,"助成対象外経費",'内訳書2-1'!$U$8:$U$1608,N$24)</f>
        <v>0</v>
      </c>
      <c r="O48" s="313">
        <f>SUMIFS('内訳書2-1'!$T$8:$T$1608,'内訳書2-1'!$F$8:$F$1608,"助成対象外経費",'内訳書2-1'!$U$8:$U$1608,O$24)</f>
        <v>0</v>
      </c>
      <c r="P48" s="313">
        <f>SUMIFS('内訳書2-1'!$T$8:$T$1608,'内訳書2-1'!$F$8:$F$1608,"助成対象外経費",'内訳書2-1'!$U$8:$U$1608,P$24)</f>
        <v>0</v>
      </c>
      <c r="Q48" s="313">
        <f>SUMIFS('内訳書2-1'!$T$8:$T$1608,'内訳書2-1'!$F$8:$F$1608,"助成対象外経費",'内訳書2-1'!$U$8:$U$1608,Q$24)</f>
        <v>0</v>
      </c>
      <c r="R48" s="313">
        <f>SUMIFS('内訳書2-1'!$T$8:$T$1608,'内訳書2-1'!$F$8:$F$1608,"助成対象外経費",'内訳書2-1'!$U$8:$U$1608,R$24)</f>
        <v>0</v>
      </c>
      <c r="S48" s="313">
        <f>SUMIFS('内訳書2-1'!$T$8:$T$1608,'内訳書2-1'!$F$8:$F$1608,"助成対象外経費",'内訳書2-1'!$U$8:$U$1608,S$24)</f>
        <v>0</v>
      </c>
      <c r="T48" s="313">
        <f>SUMIFS('内訳書2-1'!$T$8:$T$1608,'内訳書2-1'!$F$8:$F$1608,"助成対象外経費",'内訳書2-1'!$U$8:$U$1608,T$24)</f>
        <v>0</v>
      </c>
      <c r="U48" s="313">
        <f>SUMIFS('内訳書2-1'!$T$8:$T$1608,'内訳書2-1'!$F$8:$F$1608,"助成対象外経費",'内訳書2-1'!$U$8:$U$1608,U$24)</f>
        <v>0</v>
      </c>
      <c r="V48" s="313">
        <f>SUMIFS('内訳書2-1'!$T$8:$T$1608,'内訳書2-1'!$F$8:$F$1608,"助成対象外経費",'内訳書2-1'!$U$8:$U$1608,V$24)</f>
        <v>0</v>
      </c>
      <c r="W48" s="313">
        <f>SUMIFS('内訳書2-1'!$T$8:$T$1608,'内訳書2-1'!$F$8:$F$1608,"助成対象外経費",'内訳書2-1'!$U$8:$U$1608,W$24)</f>
        <v>0</v>
      </c>
      <c r="X48" s="313">
        <f>SUMIFS('内訳書2-1'!$T$8:$T$1608,'内訳書2-1'!$F$8:$F$1608,"助成対象外経費",'内訳書2-1'!$U$8:$U$1608,X$24)</f>
        <v>0</v>
      </c>
      <c r="Y48" s="314">
        <f>SUM(E48:X48)</f>
        <v>0</v>
      </c>
      <c r="Z48" s="313">
        <f>SUMIFS('内訳書2-2'!$T$8:$T$1608,'内訳書2-2'!$F$8:$F$1608,"助成対象外経費",'内訳書2-2'!$U$8:$U$1608,Z$24)</f>
        <v>0</v>
      </c>
      <c r="AA48" s="313">
        <f>SUMIFS('内訳書2-2'!$T$8:$T$1608,'内訳書2-2'!$F$8:$F$1608,"助成対象外経費",'内訳書2-2'!$U$8:$U$1608,AA$24)</f>
        <v>0</v>
      </c>
      <c r="AB48" s="313">
        <f>SUMIFS('内訳書2-2'!$T$8:$T$1608,'内訳書2-2'!$F$8:$F$1608,"助成対象外経費",'内訳書2-2'!$U$8:$U$1608,AB$24)</f>
        <v>0</v>
      </c>
      <c r="AC48" s="313">
        <f>SUMIFS('内訳書2-2'!$T$8:$T$1608,'内訳書2-2'!$F$8:$F$1608,"助成対象外経費",'内訳書2-2'!$U$8:$U$1608,AC$24)</f>
        <v>0</v>
      </c>
      <c r="AD48" s="313">
        <f>SUMIFS('内訳書2-2'!$T$8:$T$1608,'内訳書2-2'!$F$8:$F$1608,"助成対象外経費",'内訳書2-2'!$U$8:$U$1608,AD$24)</f>
        <v>0</v>
      </c>
      <c r="AE48" s="313">
        <f>SUMIFS('内訳書2-2'!$T$8:$T$1608,'内訳書2-2'!$F$8:$F$1608,"助成対象外経費",'内訳書2-2'!$U$8:$U$1608,AE$24)</f>
        <v>0</v>
      </c>
      <c r="AF48" s="313">
        <f>SUMIFS('内訳書2-2'!$T$8:$T$1608,'内訳書2-2'!$F$8:$F$1608,"助成対象外経費",'内訳書2-2'!$U$8:$U$1608,AF$24)</f>
        <v>0</v>
      </c>
      <c r="AG48" s="313">
        <f>SUMIFS('内訳書2-2'!$T$8:$T$1608,'内訳書2-2'!$F$8:$F$1608,"助成対象外経費",'内訳書2-2'!$U$8:$U$1608,AG$24)</f>
        <v>0</v>
      </c>
      <c r="AH48" s="313">
        <f>SUMIFS('内訳書2-2'!$T$8:$T$1608,'内訳書2-2'!$F$8:$F$1608,"助成対象外経費",'内訳書2-2'!$U$8:$U$1608,AH$24)</f>
        <v>0</v>
      </c>
      <c r="AI48" s="313">
        <f>SUMIFS('内訳書2-2'!$T$8:$T$1608,'内訳書2-2'!$F$8:$F$1608,"助成対象外経費",'内訳書2-2'!$U$8:$U$1608,AI$24)</f>
        <v>0</v>
      </c>
      <c r="AJ48" s="313">
        <f>SUMIFS('内訳書2-2'!$T$8:$T$1608,'内訳書2-2'!$F$8:$F$1608,"助成対象外経費",'内訳書2-2'!$U$8:$U$1608,AJ$24)</f>
        <v>0</v>
      </c>
      <c r="AK48" s="313">
        <f>SUMIFS('内訳書2-2'!$T$8:$T$1608,'内訳書2-2'!$F$8:$F$1608,"助成対象外経費",'内訳書2-2'!$U$8:$U$1608,AK$24)</f>
        <v>0</v>
      </c>
      <c r="AL48" s="313">
        <f>SUMIFS('内訳書2-2'!$T$8:$T$1608,'内訳書2-2'!$F$8:$F$1608,"助成対象外経費",'内訳書2-2'!$U$8:$U$1608,AL$24)</f>
        <v>0</v>
      </c>
      <c r="AM48" s="313">
        <f>SUMIFS('内訳書2-2'!$T$8:$T$1608,'内訳書2-2'!$F$8:$F$1608,"助成対象外経費",'内訳書2-2'!$U$8:$U$1608,AM$24)</f>
        <v>0</v>
      </c>
      <c r="AN48" s="313">
        <f>SUMIFS('内訳書2-2'!$T$8:$T$1608,'内訳書2-2'!$F$8:$F$1608,"助成対象外経費",'内訳書2-2'!$U$8:$U$1608,AN$24)</f>
        <v>0</v>
      </c>
      <c r="AO48" s="313">
        <f>SUMIFS('内訳書2-2'!$T$8:$T$1608,'内訳書2-2'!$F$8:$F$1608,"助成対象外経費",'内訳書2-2'!$U$8:$U$1608,AO$24)</f>
        <v>0</v>
      </c>
      <c r="AP48" s="313">
        <f>SUMIFS('内訳書2-2'!$T$8:$T$1608,'内訳書2-2'!$F$8:$F$1608,"助成対象外経費",'内訳書2-2'!$U$8:$U$1608,AP$24)</f>
        <v>0</v>
      </c>
      <c r="AQ48" s="313">
        <f>SUMIFS('内訳書2-2'!$T$8:$T$1608,'内訳書2-2'!$F$8:$F$1608,"助成対象外経費",'内訳書2-2'!$U$8:$U$1608,AQ$24)</f>
        <v>0</v>
      </c>
      <c r="AR48" s="313">
        <f>SUMIFS('内訳書2-2'!$T$8:$T$1608,'内訳書2-2'!$F$8:$F$1608,"助成対象外経費",'内訳書2-2'!$U$8:$U$1608,AR$24)</f>
        <v>0</v>
      </c>
      <c r="AS48" s="313">
        <f>SUMIFS('内訳書2-2'!$T$8:$T$1608,'内訳書2-2'!$F$8:$F$1608,"助成対象外経費",'内訳書2-2'!$U$8:$U$1608,AS$24)</f>
        <v>0</v>
      </c>
      <c r="AT48" s="314">
        <f t="shared" ref="AT48" si="32">SUM(Z48:AS48)</f>
        <v>0</v>
      </c>
      <c r="AU48" s="313">
        <f>SUMIFS('内訳書2-3'!$T$8:$T$1608,'内訳書2-3'!$F$8:$F$1608,"助成対象外経費",'内訳書2-3'!$U$8:$U$1608,AU$24)</f>
        <v>0</v>
      </c>
      <c r="AV48" s="313">
        <f>SUMIFS('内訳書2-3'!$T$8:$T$1608,'内訳書2-3'!$F$8:$F$1608,"助成対象外経費",'内訳書2-3'!$U$8:$U$1608,AV$24)</f>
        <v>0</v>
      </c>
      <c r="AW48" s="313">
        <f>SUMIFS('内訳書2-3'!$T$8:$T$1608,'内訳書2-3'!$F$8:$F$1608,"助成対象外経費",'内訳書2-3'!$U$8:$U$1608,AW$24)</f>
        <v>0</v>
      </c>
      <c r="AX48" s="313">
        <f>SUMIFS('内訳書2-3'!$T$8:$T$1608,'内訳書2-3'!$F$8:$F$1608,"助成対象外経費",'内訳書2-3'!$U$8:$U$1608,AX$24)</f>
        <v>0</v>
      </c>
      <c r="AY48" s="313">
        <f>SUMIFS('内訳書2-3'!$T$8:$T$1608,'内訳書2-3'!$F$8:$F$1608,"助成対象外経費",'内訳書2-3'!$U$8:$U$1608,AY$24)</f>
        <v>0</v>
      </c>
      <c r="AZ48" s="313">
        <f>SUMIFS('内訳書2-3'!$T$8:$T$1608,'内訳書2-3'!$F$8:$F$1608,"助成対象外経費",'内訳書2-3'!$U$8:$U$1608,AZ$24)</f>
        <v>0</v>
      </c>
      <c r="BA48" s="313">
        <f>SUMIFS('内訳書2-3'!$T$8:$T$1608,'内訳書2-3'!$F$8:$F$1608,"助成対象外経費",'内訳書2-3'!$U$8:$U$1608,BA$24)</f>
        <v>0</v>
      </c>
      <c r="BB48" s="313">
        <f>SUMIFS('内訳書2-3'!$T$8:$T$1608,'内訳書2-3'!$F$8:$F$1608,"助成対象外経費",'内訳書2-3'!$U$8:$U$1608,BB$24)</f>
        <v>0</v>
      </c>
      <c r="BC48" s="313">
        <f>SUMIFS('内訳書2-3'!$T$8:$T$1608,'内訳書2-3'!$F$8:$F$1608,"助成対象外経費",'内訳書2-3'!$U$8:$U$1608,BC$24)</f>
        <v>0</v>
      </c>
      <c r="BD48" s="313">
        <f>SUMIFS('内訳書2-3'!$T$8:$T$1608,'内訳書2-3'!$F$8:$F$1608,"助成対象外経費",'内訳書2-3'!$U$8:$U$1608,BD$24)</f>
        <v>0</v>
      </c>
      <c r="BE48" s="313">
        <f>SUMIFS('内訳書2-3'!$T$8:$T$1608,'内訳書2-3'!$F$8:$F$1608,"助成対象外経費",'内訳書2-3'!$U$8:$U$1608,BE$24)</f>
        <v>0</v>
      </c>
      <c r="BF48" s="313">
        <f>SUMIFS('内訳書2-3'!$T$8:$T$1608,'内訳書2-3'!$F$8:$F$1608,"助成対象外経費",'内訳書2-3'!$U$8:$U$1608,BF$24)</f>
        <v>0</v>
      </c>
      <c r="BG48" s="313">
        <f>SUMIFS('内訳書2-3'!$T$8:$T$1608,'内訳書2-3'!$F$8:$F$1608,"助成対象外経費",'内訳書2-3'!$U$8:$U$1608,BG$24)</f>
        <v>0</v>
      </c>
      <c r="BH48" s="313">
        <f>SUMIFS('内訳書2-3'!$T$8:$T$1608,'内訳書2-3'!$F$8:$F$1608,"助成対象外経費",'内訳書2-3'!$U$8:$U$1608,BH$24)</f>
        <v>0</v>
      </c>
      <c r="BI48" s="313">
        <f>SUMIFS('内訳書2-3'!$T$8:$T$1608,'内訳書2-3'!$F$8:$F$1608,"助成対象外経費",'内訳書2-3'!$U$8:$U$1608,BI$24)</f>
        <v>0</v>
      </c>
      <c r="BJ48" s="313">
        <f>SUMIFS('内訳書2-3'!$T$8:$T$1608,'内訳書2-3'!$F$8:$F$1608,"助成対象外経費",'内訳書2-3'!$U$8:$U$1608,BJ$24)</f>
        <v>0</v>
      </c>
      <c r="BK48" s="313">
        <f>SUMIFS('内訳書2-3'!$T$8:$T$1608,'内訳書2-3'!$F$8:$F$1608,"助成対象外経費",'内訳書2-3'!$U$8:$U$1608,BK$24)</f>
        <v>0</v>
      </c>
      <c r="BL48" s="313">
        <f>SUMIFS('内訳書2-3'!$T$8:$T$1608,'内訳書2-3'!$F$8:$F$1608,"助成対象外経費",'内訳書2-3'!$U$8:$U$1608,BL$24)</f>
        <v>0</v>
      </c>
      <c r="BM48" s="313">
        <f>SUMIFS('内訳書2-3'!$T$8:$T$1608,'内訳書2-3'!$F$8:$F$1608,"助成対象外経費",'内訳書2-3'!$U$8:$U$1608,BM$24)</f>
        <v>0</v>
      </c>
      <c r="BN48" s="313">
        <f>SUMIFS('内訳書2-3'!$T$8:$T$1608,'内訳書2-3'!$F$8:$F$1608,"助成対象外経費",'内訳書2-3'!$U$8:$U$1608,BN$24)</f>
        <v>0</v>
      </c>
      <c r="BO48" s="314">
        <f t="shared" ref="BO48" si="33">SUM(AU48:BN48)</f>
        <v>0</v>
      </c>
      <c r="BP48" s="315">
        <f>'内訳書2-4'!I$2008</f>
        <v>0</v>
      </c>
      <c r="BQ48" s="275">
        <f>SUMIFS($E48:$BO48,$E$7:$BO$7,"総数")+BP48</f>
        <v>0</v>
      </c>
      <c r="BS48" s="195"/>
    </row>
    <row r="49" spans="2:71" ht="22.5" customHeight="1" thickTop="1">
      <c r="B49" s="750" t="s">
        <v>84</v>
      </c>
      <c r="C49" s="750"/>
      <c r="D49" s="750"/>
      <c r="E49" s="316">
        <f>E47+E48</f>
        <v>0</v>
      </c>
      <c r="F49" s="316">
        <f t="shared" ref="F49:X49" si="34">F47+F48</f>
        <v>0</v>
      </c>
      <c r="G49" s="316">
        <f t="shared" si="34"/>
        <v>0</v>
      </c>
      <c r="H49" s="316">
        <f t="shared" si="34"/>
        <v>0</v>
      </c>
      <c r="I49" s="316">
        <f t="shared" si="34"/>
        <v>0</v>
      </c>
      <c r="J49" s="316">
        <f t="shared" si="34"/>
        <v>0</v>
      </c>
      <c r="K49" s="316">
        <f t="shared" si="34"/>
        <v>0</v>
      </c>
      <c r="L49" s="316">
        <f t="shared" si="34"/>
        <v>0</v>
      </c>
      <c r="M49" s="316">
        <f t="shared" si="34"/>
        <v>0</v>
      </c>
      <c r="N49" s="316">
        <f t="shared" si="34"/>
        <v>0</v>
      </c>
      <c r="O49" s="316">
        <f t="shared" si="34"/>
        <v>0</v>
      </c>
      <c r="P49" s="316">
        <f t="shared" si="34"/>
        <v>0</v>
      </c>
      <c r="Q49" s="316">
        <f t="shared" si="34"/>
        <v>0</v>
      </c>
      <c r="R49" s="316">
        <f t="shared" si="34"/>
        <v>0</v>
      </c>
      <c r="S49" s="316">
        <f t="shared" si="34"/>
        <v>0</v>
      </c>
      <c r="T49" s="316">
        <f t="shared" si="34"/>
        <v>0</v>
      </c>
      <c r="U49" s="316">
        <f t="shared" si="34"/>
        <v>0</v>
      </c>
      <c r="V49" s="316">
        <f t="shared" si="34"/>
        <v>0</v>
      </c>
      <c r="W49" s="316">
        <f t="shared" si="34"/>
        <v>0</v>
      </c>
      <c r="X49" s="316">
        <f t="shared" si="34"/>
        <v>0</v>
      </c>
      <c r="Y49" s="317">
        <f>SUM(Y47,Y48)</f>
        <v>0</v>
      </c>
      <c r="Z49" s="316">
        <f t="shared" ref="Z49:AS49" si="35">Z47+Z48</f>
        <v>0</v>
      </c>
      <c r="AA49" s="316">
        <f t="shared" si="35"/>
        <v>0</v>
      </c>
      <c r="AB49" s="316">
        <f t="shared" si="35"/>
        <v>0</v>
      </c>
      <c r="AC49" s="316">
        <f t="shared" si="35"/>
        <v>0</v>
      </c>
      <c r="AD49" s="316">
        <f t="shared" si="35"/>
        <v>0</v>
      </c>
      <c r="AE49" s="316">
        <f t="shared" si="35"/>
        <v>0</v>
      </c>
      <c r="AF49" s="316">
        <f t="shared" si="35"/>
        <v>0</v>
      </c>
      <c r="AG49" s="316">
        <f t="shared" si="35"/>
        <v>0</v>
      </c>
      <c r="AH49" s="316">
        <f t="shared" si="35"/>
        <v>0</v>
      </c>
      <c r="AI49" s="316">
        <f t="shared" si="35"/>
        <v>0</v>
      </c>
      <c r="AJ49" s="316">
        <f t="shared" si="35"/>
        <v>0</v>
      </c>
      <c r="AK49" s="316">
        <f t="shared" si="35"/>
        <v>0</v>
      </c>
      <c r="AL49" s="316">
        <f t="shared" si="35"/>
        <v>0</v>
      </c>
      <c r="AM49" s="316">
        <f t="shared" si="35"/>
        <v>0</v>
      </c>
      <c r="AN49" s="316">
        <f t="shared" si="35"/>
        <v>0</v>
      </c>
      <c r="AO49" s="316">
        <f t="shared" si="35"/>
        <v>0</v>
      </c>
      <c r="AP49" s="316">
        <f t="shared" si="35"/>
        <v>0</v>
      </c>
      <c r="AQ49" s="316">
        <f t="shared" si="35"/>
        <v>0</v>
      </c>
      <c r="AR49" s="316">
        <f t="shared" si="35"/>
        <v>0</v>
      </c>
      <c r="AS49" s="316">
        <f t="shared" si="35"/>
        <v>0</v>
      </c>
      <c r="AT49" s="317">
        <f t="shared" ref="AT49" si="36">SUM(AT47,AT48)</f>
        <v>0</v>
      </c>
      <c r="AU49" s="316">
        <f t="shared" ref="AU49:BN49" si="37">AU47+AU48</f>
        <v>0</v>
      </c>
      <c r="AV49" s="316">
        <f t="shared" si="37"/>
        <v>0</v>
      </c>
      <c r="AW49" s="316">
        <f t="shared" si="37"/>
        <v>0</v>
      </c>
      <c r="AX49" s="316">
        <f t="shared" si="37"/>
        <v>0</v>
      </c>
      <c r="AY49" s="316">
        <f t="shared" si="37"/>
        <v>0</v>
      </c>
      <c r="AZ49" s="316">
        <f t="shared" si="37"/>
        <v>0</v>
      </c>
      <c r="BA49" s="316">
        <f t="shared" si="37"/>
        <v>0</v>
      </c>
      <c r="BB49" s="316">
        <f t="shared" si="37"/>
        <v>0</v>
      </c>
      <c r="BC49" s="316">
        <f t="shared" si="37"/>
        <v>0</v>
      </c>
      <c r="BD49" s="316">
        <f t="shared" si="37"/>
        <v>0</v>
      </c>
      <c r="BE49" s="316">
        <f t="shared" si="37"/>
        <v>0</v>
      </c>
      <c r="BF49" s="316">
        <f t="shared" si="37"/>
        <v>0</v>
      </c>
      <c r="BG49" s="316">
        <f t="shared" si="37"/>
        <v>0</v>
      </c>
      <c r="BH49" s="316">
        <f t="shared" si="37"/>
        <v>0</v>
      </c>
      <c r="BI49" s="316">
        <f t="shared" si="37"/>
        <v>0</v>
      </c>
      <c r="BJ49" s="316">
        <f t="shared" si="37"/>
        <v>0</v>
      </c>
      <c r="BK49" s="316">
        <f t="shared" si="37"/>
        <v>0</v>
      </c>
      <c r="BL49" s="316">
        <f t="shared" si="37"/>
        <v>0</v>
      </c>
      <c r="BM49" s="316">
        <f t="shared" si="37"/>
        <v>0</v>
      </c>
      <c r="BN49" s="316">
        <f t="shared" si="37"/>
        <v>0</v>
      </c>
      <c r="BO49" s="317">
        <f t="shared" ref="BO49" si="38">SUM(BO47,BO48)</f>
        <v>0</v>
      </c>
      <c r="BP49" s="317">
        <f>SUM(BP47:BP48)</f>
        <v>0</v>
      </c>
      <c r="BQ49" s="317">
        <f>SUM(BQ47:BQ48)</f>
        <v>0</v>
      </c>
      <c r="BS49" s="195"/>
    </row>
    <row r="50" spans="2:71" ht="18.75" customHeight="1">
      <c r="Y50" s="66"/>
      <c r="Z50" s="66"/>
      <c r="AC50" s="28"/>
      <c r="AD50" s="28"/>
      <c r="AE50" s="28"/>
    </row>
  </sheetData>
  <sheetProtection algorithmName="SHA-512" hashValue="vECvQ0aB8npNgUJfsFeNOTWdjACTJEWzv1G5VRYD/uRcyaqLD0OlwurJgimOlTKUjK/yM27gmWLkt9mZeyFthg==" saltValue="NOzqxsAx5Xwr3FvbTHRGRA==" spinCount="100000" sheet="1" formatRows="0"/>
  <mergeCells count="47">
    <mergeCell ref="AU5:BO5"/>
    <mergeCell ref="AU6:BO6"/>
    <mergeCell ref="AU21:BO21"/>
    <mergeCell ref="AU22:BO22"/>
    <mergeCell ref="B49:D49"/>
    <mergeCell ref="C46:D46"/>
    <mergeCell ref="C47:D47"/>
    <mergeCell ref="B26:B47"/>
    <mergeCell ref="C29:C33"/>
    <mergeCell ref="C34:C36"/>
    <mergeCell ref="C26:C28"/>
    <mergeCell ref="C37:C41"/>
    <mergeCell ref="C45:D45"/>
    <mergeCell ref="C42:C43"/>
    <mergeCell ref="B48:D48"/>
    <mergeCell ref="BQ21:BQ25"/>
    <mergeCell ref="BQ4:BQ8"/>
    <mergeCell ref="B18:D18"/>
    <mergeCell ref="B9:D9"/>
    <mergeCell ref="B16:D16"/>
    <mergeCell ref="B4:C8"/>
    <mergeCell ref="C12:D12"/>
    <mergeCell ref="C14:D14"/>
    <mergeCell ref="C15:D15"/>
    <mergeCell ref="B11:B15"/>
    <mergeCell ref="C11:D11"/>
    <mergeCell ref="B17:D17"/>
    <mergeCell ref="B10:D10"/>
    <mergeCell ref="C13:D13"/>
    <mergeCell ref="E21:Y21"/>
    <mergeCell ref="E22:Y22"/>
    <mergeCell ref="BP23:BP25"/>
    <mergeCell ref="E4:Y4"/>
    <mergeCell ref="E5:Y5"/>
    <mergeCell ref="E6:Y6"/>
    <mergeCell ref="B21:B25"/>
    <mergeCell ref="C21:C25"/>
    <mergeCell ref="E23:Y23"/>
    <mergeCell ref="BP6:BP8"/>
    <mergeCell ref="Z23:AT23"/>
    <mergeCell ref="Z4:AT4"/>
    <mergeCell ref="Z5:AT5"/>
    <mergeCell ref="Z6:AT6"/>
    <mergeCell ref="Z21:AT21"/>
    <mergeCell ref="Z22:AT22"/>
    <mergeCell ref="AU23:BO23"/>
    <mergeCell ref="AU4:BO4"/>
  </mergeCells>
  <phoneticPr fontId="2"/>
  <conditionalFormatting sqref="BS19">
    <cfRule type="cellIs" dxfId="10764" priority="225" operator="equal">
      <formula>"修正入力が必要"</formula>
    </cfRule>
  </conditionalFormatting>
  <conditionalFormatting sqref="BT19:BU19">
    <cfRule type="cellIs" dxfId="10763" priority="224" operator="equal">
      <formula>"修正入力が必要"</formula>
    </cfRule>
  </conditionalFormatting>
  <conditionalFormatting sqref="Y50:Z50">
    <cfRule type="cellIs" dxfId="10762" priority="222" operator="equal">
      <formula>"補助対象「その他」エラー"</formula>
    </cfRule>
  </conditionalFormatting>
  <conditionalFormatting sqref="E19:BQ19">
    <cfRule type="containsText" dxfId="10761" priority="221" operator="containsText" text="収支不一致">
      <formula>NOT(ISERROR(SEARCH("収支不一致",E19)))</formula>
    </cfRule>
  </conditionalFormatting>
  <conditionalFormatting sqref="Y8">
    <cfRule type="cellIs" dxfId="10760" priority="219" operator="lessThan">
      <formula>1000</formula>
    </cfRule>
  </conditionalFormatting>
  <conditionalFormatting sqref="Y17">
    <cfRule type="cellIs" dxfId="10759" priority="218" operator="greaterThan">
      <formula>50000000</formula>
    </cfRule>
  </conditionalFormatting>
  <conditionalFormatting sqref="AT19">
    <cfRule type="containsText" dxfId="10758" priority="157" operator="containsText" text="収支不一致">
      <formula>NOT(ISERROR(SEARCH("収支不一致",AT19)))</formula>
    </cfRule>
  </conditionalFormatting>
  <conditionalFormatting sqref="AT8">
    <cfRule type="cellIs" dxfId="10757" priority="156" operator="lessThan">
      <formula>1000</formula>
    </cfRule>
  </conditionalFormatting>
  <conditionalFormatting sqref="AT17">
    <cfRule type="cellIs" dxfId="10756" priority="100" operator="greaterThan">
      <formula>50000000</formula>
    </cfRule>
  </conditionalFormatting>
  <conditionalFormatting sqref="BO19">
    <cfRule type="containsText" dxfId="10755" priority="154" operator="containsText" text="収支不一致">
      <formula>NOT(ISERROR(SEARCH("収支不一致",BO19)))</formula>
    </cfRule>
  </conditionalFormatting>
  <conditionalFormatting sqref="BO8">
    <cfRule type="cellIs" dxfId="10754" priority="153" operator="lessThan">
      <formula>1000</formula>
    </cfRule>
  </conditionalFormatting>
  <conditionalFormatting sqref="BO17">
    <cfRule type="cellIs" dxfId="10753" priority="99" operator="greaterThan">
      <formula>50000000</formula>
    </cfRule>
  </conditionalFormatting>
  <dataValidations count="1">
    <dataValidation imeMode="off" allowBlank="1" showInputMessage="1" showErrorMessage="1" sqref="BS19:BU19 E4:E5 E7:X7 BP4:BP6 E24:X24 Y9:Y18 AU4:AU5 Z4:Z5 Z7:AS7 Z24:AS24 Z21:Z22 AU7:BN7 AU24:BN24 AT9:AT18 AU21:AU22 BP21:BP23 E21:E22 Y26:Y49 AT26:AT49 BO26:BQ49 BO9:BQ18" xr:uid="{00000000-0002-0000-1800-000000000000}"/>
  </dataValidations>
  <pageMargins left="0.78740157480314965" right="0.39370078740157483" top="0.39370078740157483" bottom="0.59055118110236227" header="0.31496062992125984" footer="0.31496062992125984"/>
  <pageSetup paperSize="9" scale="45" fitToWidth="0" orientation="landscape" r:id="rId1"/>
  <headerFooter>
    <oddFooter>&amp;C&amp;P</oddFooter>
  </headerFooter>
  <colBreaks count="2" manualBreakCount="2">
    <brk id="25" max="49" man="1"/>
    <brk id="46" max="4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29</vt:i4>
      </vt:variant>
    </vt:vector>
  </HeadingPairs>
  <TitlesOfParts>
    <vt:vector size="44" baseType="lpstr">
      <vt:lpstr>共通事項①</vt:lpstr>
      <vt:lpstr>共通事項②</vt:lpstr>
      <vt:lpstr>【大規模】地域番号①</vt:lpstr>
      <vt:lpstr>【大規模】地域番号②</vt:lpstr>
      <vt:lpstr>【大規模】地域番号③</vt:lpstr>
      <vt:lpstr>【事業者単体】収支予算書</vt:lpstr>
      <vt:lpstr>【記入不要】収支予算書</vt:lpstr>
      <vt:lpstr>【原則記入不要】内訳書1-1</vt:lpstr>
      <vt:lpstr>補足</vt:lpstr>
      <vt:lpstr>内訳書2-1</vt:lpstr>
      <vt:lpstr>内訳書2-2</vt:lpstr>
      <vt:lpstr>内訳書2-3</vt:lpstr>
      <vt:lpstr>内訳書2-4</vt:lpstr>
      <vt:lpstr>処理シート</vt:lpstr>
      <vt:lpstr>old内訳書2-21</vt:lpstr>
      <vt:lpstr>【記入不要】収支予算書!Print_Area</vt:lpstr>
      <vt:lpstr>'【原則記入不要】内訳書1-1'!Print_Area</vt:lpstr>
      <vt:lpstr>【大規模】地域番号①!Print_Area</vt:lpstr>
      <vt:lpstr>【大規模】地域番号②!Print_Area</vt:lpstr>
      <vt:lpstr>【大規模】地域番号③!Print_Area</vt:lpstr>
      <vt:lpstr>'old内訳書2-21'!Print_Area</vt:lpstr>
      <vt:lpstr>共通事項①!Print_Area</vt:lpstr>
      <vt:lpstr>共通事項②!Print_Area</vt:lpstr>
      <vt:lpstr>計画書①!Print_Area</vt:lpstr>
      <vt:lpstr>'内訳書2-1'!Print_Area</vt:lpstr>
      <vt:lpstr>'内訳書2-2'!Print_Area</vt:lpstr>
      <vt:lpstr>'内訳書2-3'!Print_Area</vt:lpstr>
      <vt:lpstr>'内訳書2-4'!Print_Area</vt:lpstr>
      <vt:lpstr>'【原則記入不要】内訳書1-1'!Print_Titles</vt:lpstr>
      <vt:lpstr>【大規模】地域番号①!Print_Titles</vt:lpstr>
      <vt:lpstr>【大規模】地域番号②!Print_Titles</vt:lpstr>
      <vt:lpstr>【大規模】地域番号③!Print_Titles</vt:lpstr>
      <vt:lpstr>委託費</vt:lpstr>
      <vt:lpstr>区分</vt:lpstr>
      <vt:lpstr>区分2</vt:lpstr>
      <vt:lpstr>区分3</vt:lpstr>
      <vt:lpstr>雑役務費・消耗品費等</vt:lpstr>
      <vt:lpstr>事業形態</vt:lpstr>
      <vt:lpstr>収入</vt:lpstr>
      <vt:lpstr>収入2</vt:lpstr>
      <vt:lpstr>出演・音楽・文芸費</vt:lpstr>
      <vt:lpstr>賃金・旅費・報償費</vt:lpstr>
      <vt:lpstr>動画制作・配信費等</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2022-02-25T12:31:45Z</dcterms:created>
  <dcterms:modified xsi:type="dcterms:W3CDTF">2023-02-08T03:00:58Z</dcterms:modified>
</cp:coreProperties>
</file>